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balajis/Downloads/evi-dashboard/data/"/>
    </mc:Choice>
  </mc:AlternateContent>
  <xr:revisionPtr revIDLastSave="0" documentId="13_ncr:1_{14F724BC-BCE1-EF41-94E9-C9B1D575DC8A}" xr6:coauthVersionLast="47" xr6:coauthVersionMax="47" xr10:uidLastSave="{00000000-0000-0000-0000-000000000000}"/>
  <bookViews>
    <workbookView xWindow="0" yWindow="600" windowWidth="28800" windowHeight="15600" activeTab="1" xr2:uid="{00000000-000D-0000-FFFF-FFFF00000000}"/>
  </bookViews>
  <sheets>
    <sheet name="Nifty50 PE Analysis" sheetId="1" r:id="rId1"/>
    <sheet name="EVI 2025" sheetId="2" r:id="rId2"/>
    <sheet name="DataSheet" sheetId="3" r:id="rId3"/>
    <sheet name="EVI 2025 Workings" sheetId="4" r:id="rId4"/>
    <sheet name="Mid vs Small Yield" sheetId="5" r:id="rId5"/>
    <sheet name="Dollar Index" sheetId="6" r:id="rId6"/>
    <sheet name="Indian Bond Vs USA Bond 10 Year" sheetId="7" r:id="rId7"/>
    <sheet name="Currency Vs Market Cap" sheetId="8" r:id="rId8"/>
    <sheet name="Yield in Short term &amp; Long term" sheetId="9" r:id="rId9"/>
    <sheet name="Beer Ratio" sheetId="10" r:id="rId10"/>
    <sheet name="Nifty Earning Yield" sheetId="11" r:id="rId11"/>
    <sheet name="CHART Market Cap to GDP" sheetId="12" r:id="rId12"/>
    <sheet name="Marketcap" sheetId="13" r:id="rId13"/>
    <sheet name="MarketcapGDP" sheetId="14" r:id="rId14"/>
  </sheets>
  <externalReferences>
    <externalReference r:id="rId15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179" i="2" l="1"/>
  <c r="AB1179" i="2"/>
  <c r="AA1178" i="2"/>
  <c r="AB1178" i="2"/>
  <c r="AA1177" i="2"/>
  <c r="AB1177" i="2"/>
  <c r="AA1176" i="2"/>
  <c r="AB1176" i="2"/>
  <c r="AA1175" i="2"/>
  <c r="AB1175" i="2"/>
  <c r="AA1174" i="2"/>
  <c r="AB1174" i="2"/>
  <c r="AA1173" i="2"/>
  <c r="AB1173" i="2"/>
  <c r="AA1172" i="2"/>
  <c r="AB1172" i="2"/>
  <c r="AA1171" i="2"/>
  <c r="AB1171" i="2"/>
  <c r="AA1170" i="2"/>
  <c r="AB1170" i="2"/>
  <c r="AA1169" i="2"/>
  <c r="AB1169" i="2"/>
  <c r="AA1168" i="2"/>
  <c r="AB1168" i="2"/>
  <c r="AA1167" i="2"/>
  <c r="AB1167" i="2"/>
  <c r="AA1166" i="2"/>
  <c r="AB1166" i="2"/>
  <c r="AA1165" i="2"/>
  <c r="AB1165" i="2"/>
  <c r="AA1164" i="2"/>
  <c r="AB1164" i="2"/>
  <c r="AA1163" i="2"/>
  <c r="AB1163" i="2"/>
  <c r="AA1162" i="2"/>
  <c r="AB1162" i="2"/>
  <c r="AA1161" i="2"/>
  <c r="AB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61" i="2"/>
  <c r="X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61" i="2"/>
  <c r="Q1179" i="2"/>
  <c r="Q1178" i="2"/>
  <c r="Q1177" i="2"/>
  <c r="Q1176" i="2"/>
  <c r="Q1175" i="2"/>
  <c r="Q1174" i="2"/>
  <c r="Q1173" i="2"/>
  <c r="Q1172" i="2"/>
  <c r="Q1171" i="2"/>
  <c r="Q1170" i="2"/>
  <c r="Q1169" i="2"/>
  <c r="Q1168" i="2"/>
  <c r="Q1167" i="2"/>
  <c r="Q1166" i="2"/>
  <c r="Q1165" i="2"/>
  <c r="Q1164" i="2"/>
  <c r="Q1163" i="2"/>
  <c r="Q1162" i="2"/>
  <c r="Q1161" i="2"/>
  <c r="J1179" i="2"/>
  <c r="I1179" i="2"/>
  <c r="H1179" i="2"/>
  <c r="N1179" i="2"/>
  <c r="J1178" i="2"/>
  <c r="I1178" i="2"/>
  <c r="H1178" i="2"/>
  <c r="N1178" i="2"/>
  <c r="J1177" i="2"/>
  <c r="I1177" i="2"/>
  <c r="H1177" i="2"/>
  <c r="N1177" i="2"/>
  <c r="J1176" i="2"/>
  <c r="I1176" i="2"/>
  <c r="H1176" i="2"/>
  <c r="N1176" i="2"/>
  <c r="J1175" i="2"/>
  <c r="I1175" i="2"/>
  <c r="H1175" i="2"/>
  <c r="N1175" i="2"/>
  <c r="J1174" i="2"/>
  <c r="I1174" i="2"/>
  <c r="H1174" i="2"/>
  <c r="N1174" i="2"/>
  <c r="J1173" i="2"/>
  <c r="I1173" i="2"/>
  <c r="H1173" i="2"/>
  <c r="N1173" i="2"/>
  <c r="J1172" i="2"/>
  <c r="I1172" i="2"/>
  <c r="H1172" i="2"/>
  <c r="N1172" i="2"/>
  <c r="J1171" i="2"/>
  <c r="I1171" i="2"/>
  <c r="H1171" i="2"/>
  <c r="N1171" i="2"/>
  <c r="J1170" i="2"/>
  <c r="I1170" i="2"/>
  <c r="H1170" i="2"/>
  <c r="N1170" i="2"/>
  <c r="J1169" i="2"/>
  <c r="I1169" i="2"/>
  <c r="H1169" i="2"/>
  <c r="N1169" i="2"/>
  <c r="J1168" i="2"/>
  <c r="I1168" i="2"/>
  <c r="H1168" i="2"/>
  <c r="N1168" i="2"/>
  <c r="J1167" i="2"/>
  <c r="I1167" i="2"/>
  <c r="H1167" i="2"/>
  <c r="N1167" i="2"/>
  <c r="J1166" i="2"/>
  <c r="I1166" i="2"/>
  <c r="H1166" i="2"/>
  <c r="N1166" i="2"/>
  <c r="J1165" i="2"/>
  <c r="I1165" i="2"/>
  <c r="H1165" i="2"/>
  <c r="N1165" i="2"/>
  <c r="J1164" i="2"/>
  <c r="I1164" i="2"/>
  <c r="H1164" i="2"/>
  <c r="N1164" i="2"/>
  <c r="J1163" i="2"/>
  <c r="I1163" i="2"/>
  <c r="H1163" i="2"/>
  <c r="N1163" i="2"/>
  <c r="J1162" i="2"/>
  <c r="I1162" i="2"/>
  <c r="H1162" i="2"/>
  <c r="N1162" i="2"/>
  <c r="J1161" i="2"/>
  <c r="I1161" i="2"/>
  <c r="H1161" i="2"/>
  <c r="N1161" i="2"/>
  <c r="D13" i="3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D1179" i="2"/>
  <c r="F1179" i="2"/>
  <c r="D1178" i="2"/>
  <c r="F1178" i="2"/>
  <c r="D1177" i="2"/>
  <c r="F1177" i="2"/>
  <c r="D1176" i="2"/>
  <c r="F1176" i="2"/>
  <c r="D1175" i="2"/>
  <c r="F1175" i="2"/>
  <c r="D1174" i="2"/>
  <c r="F1174" i="2"/>
  <c r="D1173" i="2"/>
  <c r="F1173" i="2"/>
  <c r="D1172" i="2"/>
  <c r="F1172" i="2"/>
  <c r="D1171" i="2"/>
  <c r="F1171" i="2"/>
  <c r="D1170" i="2"/>
  <c r="F1170" i="2"/>
  <c r="D1169" i="2"/>
  <c r="F1169" i="2"/>
  <c r="D1168" i="2"/>
  <c r="F1168" i="2"/>
  <c r="D1167" i="2"/>
  <c r="F1167" i="2"/>
  <c r="D1166" i="2"/>
  <c r="F1166" i="2"/>
  <c r="D1165" i="2"/>
  <c r="F1165" i="2"/>
  <c r="D1164" i="2"/>
  <c r="F1164" i="2"/>
  <c r="D1163" i="2"/>
  <c r="F1163" i="2"/>
  <c r="D1162" i="2"/>
  <c r="F1162" i="2"/>
  <c r="D1161" i="2"/>
  <c r="F1161" i="2" s="1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994" i="2"/>
  <c r="C13" i="3"/>
  <c r="J1160" i="2"/>
  <c r="I1160" i="2" s="1"/>
  <c r="S1160" i="2"/>
  <c r="J1159" i="2"/>
  <c r="I1159" i="2"/>
  <c r="H1159" i="2" s="1"/>
  <c r="N1159" i="2"/>
  <c r="S1159" i="2"/>
  <c r="J1158" i="2"/>
  <c r="I1158" i="2" s="1"/>
  <c r="S1158" i="2"/>
  <c r="J1157" i="2"/>
  <c r="I1157" i="2"/>
  <c r="H1157" i="2"/>
  <c r="N1157" i="2"/>
  <c r="S1157" i="2"/>
  <c r="J1156" i="2"/>
  <c r="I1156" i="2" s="1"/>
  <c r="S1156" i="2"/>
  <c r="J1155" i="2"/>
  <c r="I1155" i="2" s="1"/>
  <c r="S1155" i="2"/>
  <c r="J1154" i="2"/>
  <c r="I1154" i="2"/>
  <c r="H1154" i="2"/>
  <c r="N1154" i="2"/>
  <c r="S1154" i="2"/>
  <c r="J1153" i="2"/>
  <c r="I1153" i="2" s="1"/>
  <c r="S1153" i="2"/>
  <c r="J1152" i="2"/>
  <c r="I1152" i="2"/>
  <c r="H1152" i="2" s="1"/>
  <c r="N1152" i="2"/>
  <c r="S1152" i="2"/>
  <c r="J1151" i="2"/>
  <c r="I1151" i="2" s="1"/>
  <c r="S1151" i="2"/>
  <c r="J1150" i="2"/>
  <c r="I1150" i="2" s="1"/>
  <c r="S1150" i="2"/>
  <c r="W1160" i="2"/>
  <c r="X1160" i="2" s="1"/>
  <c r="W1159" i="2"/>
  <c r="X1159" i="2" s="1"/>
  <c r="W1158" i="2"/>
  <c r="X1158" i="2" s="1"/>
  <c r="W1157" i="2"/>
  <c r="X1157" i="2" s="1"/>
  <c r="W1156" i="2"/>
  <c r="X1156" i="2" s="1"/>
  <c r="W1155" i="2"/>
  <c r="X1155" i="2" s="1"/>
  <c r="W1154" i="2"/>
  <c r="X1154" i="2"/>
  <c r="W1153" i="2"/>
  <c r="X1153" i="2"/>
  <c r="W1152" i="2"/>
  <c r="X1152" i="2" s="1"/>
  <c r="W1151" i="2"/>
  <c r="X1151" i="2" s="1"/>
  <c r="W1150" i="2"/>
  <c r="X1150" i="2" s="1"/>
  <c r="AA1160" i="2"/>
  <c r="AB1160" i="2"/>
  <c r="AA1159" i="2"/>
  <c r="AB1159" i="2"/>
  <c r="AA1158" i="2"/>
  <c r="AB1158" i="2" s="1"/>
  <c r="AA1157" i="2"/>
  <c r="AB1157" i="2" s="1"/>
  <c r="AA1156" i="2"/>
  <c r="AB1156" i="2"/>
  <c r="AA1155" i="2"/>
  <c r="AB1155" i="2" s="1"/>
  <c r="AA1154" i="2"/>
  <c r="AB1154" i="2" s="1"/>
  <c r="AA1153" i="2"/>
  <c r="AB1153" i="2" s="1"/>
  <c r="AA1152" i="2"/>
  <c r="AB1152" i="2" s="1"/>
  <c r="AA1151" i="2"/>
  <c r="AB1151" i="2"/>
  <c r="AA1150" i="2"/>
  <c r="AB1150" i="2" s="1"/>
  <c r="Q1160" i="2"/>
  <c r="Q1159" i="2"/>
  <c r="Q1158" i="2"/>
  <c r="Q1157" i="2"/>
  <c r="Q1156" i="2"/>
  <c r="Q1155" i="2"/>
  <c r="Q1154" i="2"/>
  <c r="Q1153" i="2"/>
  <c r="Q1152" i="2"/>
  <c r="Q1151" i="2"/>
  <c r="Q1150" i="2"/>
  <c r="D1160" i="2"/>
  <c r="F1160" i="2"/>
  <c r="D1159" i="2"/>
  <c r="F1159" i="2"/>
  <c r="D1158" i="2"/>
  <c r="F1158" i="2" s="1"/>
  <c r="D1157" i="2"/>
  <c r="F1157" i="2" s="1"/>
  <c r="D1156" i="2"/>
  <c r="F1156" i="2"/>
  <c r="D1155" i="2"/>
  <c r="F1155" i="2"/>
  <c r="D1154" i="2"/>
  <c r="F1154" i="2"/>
  <c r="D1153" i="2"/>
  <c r="F1153" i="2" s="1"/>
  <c r="D1152" i="2"/>
  <c r="F1152" i="2" s="1"/>
  <c r="D1151" i="2"/>
  <c r="F1151" i="2"/>
  <c r="D1150" i="2"/>
  <c r="F1150" i="2" s="1"/>
  <c r="AA1149" i="2"/>
  <c r="AB1149" i="2"/>
  <c r="AA1148" i="2"/>
  <c r="AB1148" i="2"/>
  <c r="W1149" i="2"/>
  <c r="X1149" i="2" s="1"/>
  <c r="W1148" i="2"/>
  <c r="X1148" i="2" s="1"/>
  <c r="J1149" i="2"/>
  <c r="I1149" i="2" s="1"/>
  <c r="S1149" i="2"/>
  <c r="J1148" i="2"/>
  <c r="I1148" i="2" s="1"/>
  <c r="S1148" i="2"/>
  <c r="Q1149" i="2"/>
  <c r="Q1148" i="2"/>
  <c r="D1149" i="2"/>
  <c r="F1149" i="2" s="1"/>
  <c r="D1148" i="2"/>
  <c r="F1148" i="2" s="1"/>
  <c r="J1147" i="2"/>
  <c r="I1147" i="2" s="1"/>
  <c r="S1147" i="2"/>
  <c r="W1147" i="2"/>
  <c r="X1147" i="2" s="1"/>
  <c r="AA1147" i="2"/>
  <c r="AB1147" i="2" s="1"/>
  <c r="Q1147" i="2"/>
  <c r="D1147" i="2"/>
  <c r="F1147" i="2" s="1"/>
  <c r="S1146" i="2"/>
  <c r="S1145" i="2"/>
  <c r="S1144" i="2"/>
  <c r="AA1146" i="2"/>
  <c r="AB1146" i="2" s="1"/>
  <c r="AA1145" i="2"/>
  <c r="AB1145" i="2" s="1"/>
  <c r="AA1144" i="2"/>
  <c r="AB1144" i="2" s="1"/>
  <c r="W1146" i="2"/>
  <c r="X1146" i="2"/>
  <c r="W1145" i="2"/>
  <c r="X1145" i="2"/>
  <c r="W1144" i="2"/>
  <c r="X1144" i="2" s="1"/>
  <c r="J1146" i="2"/>
  <c r="I1146" i="2" s="1"/>
  <c r="J1145" i="2"/>
  <c r="I1145" i="2"/>
  <c r="H1145" i="2"/>
  <c r="N1145" i="2"/>
  <c r="J1144" i="2"/>
  <c r="I1144" i="2" s="1"/>
  <c r="Q1146" i="2"/>
  <c r="Q1145" i="2"/>
  <c r="Q1144" i="2"/>
  <c r="D1146" i="2"/>
  <c r="F1146" i="2"/>
  <c r="D1145" i="2"/>
  <c r="F1145" i="2"/>
  <c r="D1144" i="2"/>
  <c r="F1144" i="2" s="1"/>
  <c r="AA1143" i="2"/>
  <c r="AB1143" i="2"/>
  <c r="AA1142" i="2"/>
  <c r="AB1142" i="2" s="1"/>
  <c r="W1143" i="2"/>
  <c r="X1143" i="2" s="1"/>
  <c r="W1142" i="2"/>
  <c r="X1142" i="2" s="1"/>
  <c r="J1143" i="2"/>
  <c r="I1143" i="2" s="1"/>
  <c r="J1142" i="2"/>
  <c r="I1142" i="2" s="1"/>
  <c r="S1143" i="2"/>
  <c r="S1142" i="2"/>
  <c r="Q1143" i="2"/>
  <c r="Q1142" i="2"/>
  <c r="D1143" i="2"/>
  <c r="F1143" i="2" s="1"/>
  <c r="D1142" i="2"/>
  <c r="F1142" i="2" s="1"/>
  <c r="AA1141" i="2"/>
  <c r="AB1141" i="2" s="1"/>
  <c r="W1141" i="2"/>
  <c r="X1141" i="2"/>
  <c r="J1141" i="2"/>
  <c r="I1141" i="2" s="1"/>
  <c r="S1141" i="2"/>
  <c r="Q1141" i="2"/>
  <c r="D1141" i="2"/>
  <c r="F1141" i="2" s="1"/>
  <c r="AA1140" i="2"/>
  <c r="AB1140" i="2" s="1"/>
  <c r="W1140" i="2"/>
  <c r="X1140" i="2"/>
  <c r="J1140" i="2"/>
  <c r="I1140" i="2" s="1"/>
  <c r="S1140" i="2"/>
  <c r="D1140" i="2"/>
  <c r="F1140" i="2" s="1"/>
  <c r="Q1140" i="2"/>
  <c r="AA1139" i="2"/>
  <c r="AB1139" i="2" s="1"/>
  <c r="W1139" i="2"/>
  <c r="X1139" i="2" s="1"/>
  <c r="J1139" i="2"/>
  <c r="I1139" i="2" s="1"/>
  <c r="S1139" i="2"/>
  <c r="Q1139" i="2"/>
  <c r="D1139" i="2"/>
  <c r="F1139" i="2" s="1"/>
  <c r="D1138" i="2"/>
  <c r="F1138" i="2"/>
  <c r="S1138" i="2"/>
  <c r="Q1138" i="2"/>
  <c r="H1138" i="2"/>
  <c r="N1138" i="2"/>
  <c r="J1138" i="2"/>
  <c r="I1138" i="2" s="1"/>
  <c r="J1137" i="2"/>
  <c r="I1137" i="2"/>
  <c r="H1137" i="2" s="1"/>
  <c r="N1137" i="2"/>
  <c r="S1137" i="2"/>
  <c r="W1138" i="2"/>
  <c r="X1138" i="2"/>
  <c r="W1137" i="2"/>
  <c r="X1137" i="2" s="1"/>
  <c r="AA1138" i="2"/>
  <c r="AB1138" i="2" s="1"/>
  <c r="AA1137" i="2"/>
  <c r="AB1137" i="2" s="1"/>
  <c r="Q1137" i="2"/>
  <c r="D1137" i="2"/>
  <c r="F1137" i="2" s="1"/>
  <c r="S1136" i="2"/>
  <c r="Q1136" i="2"/>
  <c r="H1136" i="2"/>
  <c r="N1136" i="2"/>
  <c r="J1136" i="2"/>
  <c r="I1136" i="2" s="1"/>
  <c r="W1136" i="2"/>
  <c r="X1136" i="2"/>
  <c r="AA1136" i="2"/>
  <c r="AB1136" i="2" s="1"/>
  <c r="D1136" i="2"/>
  <c r="F1136" i="2" s="1"/>
  <c r="J1135" i="2"/>
  <c r="I1135" i="2"/>
  <c r="H1135" i="2"/>
  <c r="N1135" i="2"/>
  <c r="S1135" i="2"/>
  <c r="W1135" i="2"/>
  <c r="X1135" i="2" s="1"/>
  <c r="AA1135" i="2"/>
  <c r="AB1135" i="2"/>
  <c r="Q1135" i="2"/>
  <c r="D1135" i="2"/>
  <c r="F1135" i="2" s="1"/>
  <c r="S1134" i="2"/>
  <c r="Q1134" i="2"/>
  <c r="H1134" i="2"/>
  <c r="N1134" i="2"/>
  <c r="J1134" i="2"/>
  <c r="I1134" i="2" s="1"/>
  <c r="W1134" i="2"/>
  <c r="X1134" i="2" s="1"/>
  <c r="AA1134" i="2"/>
  <c r="AB1134" i="2" s="1"/>
  <c r="D1134" i="2"/>
  <c r="F1134" i="2" s="1"/>
  <c r="S1133" i="2"/>
  <c r="S1132" i="2"/>
  <c r="Q1133" i="2"/>
  <c r="Q1132" i="2"/>
  <c r="H1133" i="2"/>
  <c r="N1133" i="2"/>
  <c r="H1132" i="2"/>
  <c r="N1132" i="2"/>
  <c r="AA1133" i="2"/>
  <c r="AB1133" i="2" s="1"/>
  <c r="AA1132" i="2"/>
  <c r="AB1132" i="2" s="1"/>
  <c r="W1133" i="2"/>
  <c r="X1133" i="2" s="1"/>
  <c r="W1132" i="2"/>
  <c r="X1132" i="2" s="1"/>
  <c r="J1133" i="2"/>
  <c r="I1133" i="2" s="1"/>
  <c r="J1132" i="2"/>
  <c r="I1132" i="2" s="1"/>
  <c r="D1133" i="2"/>
  <c r="F1133" i="2" s="1"/>
  <c r="D1132" i="2"/>
  <c r="F1132" i="2" s="1"/>
  <c r="D1131" i="2"/>
  <c r="F1131" i="2"/>
  <c r="H1131" i="2"/>
  <c r="N1131" i="2"/>
  <c r="Q1131" i="2"/>
  <c r="S1131" i="2"/>
  <c r="AA1131" i="2"/>
  <c r="AB1131" i="2"/>
  <c r="W1131" i="2"/>
  <c r="X1131" i="2" s="1"/>
  <c r="J1131" i="2"/>
  <c r="I1131" i="2" s="1"/>
  <c r="N1130" i="2"/>
  <c r="Q1130" i="2"/>
  <c r="N1129" i="2"/>
  <c r="Q1129" i="2"/>
  <c r="H1129" i="2"/>
  <c r="H1130" i="2"/>
  <c r="S1130" i="2"/>
  <c r="S1129" i="2"/>
  <c r="J1130" i="2"/>
  <c r="I1130" i="2"/>
  <c r="J1129" i="2"/>
  <c r="I1129" i="2" s="1"/>
  <c r="W1130" i="2"/>
  <c r="X1130" i="2"/>
  <c r="W1129" i="2"/>
  <c r="X1129" i="2" s="1"/>
  <c r="AA1130" i="2"/>
  <c r="AB1130" i="2" s="1"/>
  <c r="AA1129" i="2"/>
  <c r="AB1129" i="2"/>
  <c r="D1130" i="2"/>
  <c r="F1130" i="2" s="1"/>
  <c r="D1129" i="2"/>
  <c r="F1129" i="2" s="1"/>
  <c r="J1128" i="2"/>
  <c r="I1128" i="2" s="1"/>
  <c r="S1128" i="2"/>
  <c r="W1128" i="2"/>
  <c r="X1128" i="2" s="1"/>
  <c r="AA1128" i="2"/>
  <c r="AB1128" i="2" s="1"/>
  <c r="Q1128" i="2"/>
  <c r="D1128" i="2"/>
  <c r="F1128" i="2" s="1"/>
  <c r="AA1127" i="2"/>
  <c r="AB1127" i="2" s="1"/>
  <c r="W1127" i="2"/>
  <c r="X1127" i="2"/>
  <c r="S1127" i="2"/>
  <c r="Q1127" i="2"/>
  <c r="H1127" i="2"/>
  <c r="N1127" i="2"/>
  <c r="J1127" i="2"/>
  <c r="I1127" i="2" s="1"/>
  <c r="D1127" i="2"/>
  <c r="F1127" i="2" s="1"/>
  <c r="S1126" i="2"/>
  <c r="Q1126" i="2"/>
  <c r="N1126" i="2"/>
  <c r="H1126" i="2"/>
  <c r="D1126" i="2"/>
  <c r="F1126" i="2" s="1"/>
  <c r="J1126" i="2"/>
  <c r="I1126" i="2"/>
  <c r="W1126" i="2"/>
  <c r="X1126" i="2" s="1"/>
  <c r="AA1126" i="2"/>
  <c r="AB1126" i="2" s="1"/>
  <c r="S1125" i="2"/>
  <c r="Q1125" i="2"/>
  <c r="H1125" i="2"/>
  <c r="N1125" i="2"/>
  <c r="D1125" i="2"/>
  <c r="F1125" i="2" s="1"/>
  <c r="J1125" i="2"/>
  <c r="I1125" i="2" s="1"/>
  <c r="W1125" i="2"/>
  <c r="X1125" i="2" s="1"/>
  <c r="AA1125" i="2"/>
  <c r="AB1125" i="2" s="1"/>
  <c r="S1124" i="2"/>
  <c r="Q1124" i="2"/>
  <c r="N1124" i="2"/>
  <c r="H1124" i="2"/>
  <c r="D1124" i="2"/>
  <c r="F1124" i="2"/>
  <c r="J1124" i="2"/>
  <c r="I1124" i="2" s="1"/>
  <c r="W1124" i="2"/>
  <c r="X1124" i="2" s="1"/>
  <c r="AA1124" i="2"/>
  <c r="AB1124" i="2" s="1"/>
  <c r="D1123" i="2"/>
  <c r="F1123" i="2" s="1"/>
  <c r="H1123" i="2"/>
  <c r="N1123" i="2"/>
  <c r="Q1123" i="2"/>
  <c r="S1123" i="2"/>
  <c r="J1123" i="2"/>
  <c r="I1123" i="2" s="1"/>
  <c r="W1123" i="2"/>
  <c r="X1123" i="2" s="1"/>
  <c r="AA1123" i="2"/>
  <c r="AB1123" i="2" s="1"/>
  <c r="S1122" i="2"/>
  <c r="Q1122" i="2"/>
  <c r="H1122" i="2"/>
  <c r="N1122" i="2"/>
  <c r="D1122" i="2"/>
  <c r="F1122" i="2" s="1"/>
  <c r="J1122" i="2"/>
  <c r="I1122" i="2" s="1"/>
  <c r="W1122" i="2"/>
  <c r="X1122" i="2"/>
  <c r="AA1122" i="2"/>
  <c r="AB1122" i="2" s="1"/>
  <c r="S1121" i="2"/>
  <c r="Q1121" i="2"/>
  <c r="H1121" i="2"/>
  <c r="N1121" i="2"/>
  <c r="D1121" i="2"/>
  <c r="F1121" i="2" s="1"/>
  <c r="J1121" i="2"/>
  <c r="I1121" i="2" s="1"/>
  <c r="W1121" i="2"/>
  <c r="X1121" i="2" s="1"/>
  <c r="AA1121" i="2"/>
  <c r="AB1121" i="2" s="1"/>
  <c r="S1120" i="2"/>
  <c r="Q1120" i="2"/>
  <c r="H1120" i="2"/>
  <c r="N1120" i="2"/>
  <c r="D1120" i="2"/>
  <c r="F1120" i="2" s="1"/>
  <c r="J1120" i="2"/>
  <c r="I1120" i="2" s="1"/>
  <c r="W1120" i="2"/>
  <c r="X1120" i="2" s="1"/>
  <c r="AA1120" i="2"/>
  <c r="AB1120" i="2" s="1"/>
  <c r="S1119" i="2"/>
  <c r="Q1119" i="2"/>
  <c r="H1119" i="2"/>
  <c r="N1119" i="2"/>
  <c r="D1119" i="2"/>
  <c r="F1119" i="2" s="1"/>
  <c r="AA1119" i="2"/>
  <c r="AB1119" i="2" s="1"/>
  <c r="W1119" i="2"/>
  <c r="X1119" i="2" s="1"/>
  <c r="J1119" i="2"/>
  <c r="I1119" i="2" s="1"/>
  <c r="S1118" i="2"/>
  <c r="Q1118" i="2"/>
  <c r="H1118" i="2"/>
  <c r="N1118" i="2"/>
  <c r="D1118" i="2"/>
  <c r="F1118" i="2" s="1"/>
  <c r="AA1118" i="2"/>
  <c r="AB1118" i="2" s="1"/>
  <c r="W1118" i="2"/>
  <c r="X1118" i="2" s="1"/>
  <c r="J1118" i="2"/>
  <c r="I1118" i="2" s="1"/>
  <c r="S1117" i="2"/>
  <c r="Q1117" i="2"/>
  <c r="H1117" i="2"/>
  <c r="N1117" i="2"/>
  <c r="D1117" i="2"/>
  <c r="F1117" i="2" s="1"/>
  <c r="AA1117" i="2"/>
  <c r="AB1117" i="2" s="1"/>
  <c r="W1117" i="2"/>
  <c r="X1117" i="2" s="1"/>
  <c r="J1117" i="2"/>
  <c r="I1117" i="2" s="1"/>
  <c r="S1116" i="2"/>
  <c r="H1116" i="2"/>
  <c r="N1116" i="2"/>
  <c r="Q1116" i="2"/>
  <c r="D1116" i="2"/>
  <c r="F1116" i="2"/>
  <c r="J1116" i="2"/>
  <c r="I1116" i="2" s="1"/>
  <c r="W1116" i="2"/>
  <c r="X1116" i="2" s="1"/>
  <c r="AA1116" i="2"/>
  <c r="AB1116" i="2" s="1"/>
  <c r="AA1115" i="2"/>
  <c r="AB1115" i="2"/>
  <c r="W1115" i="2"/>
  <c r="X1115" i="2" s="1"/>
  <c r="J1115" i="2"/>
  <c r="I1115" i="2" s="1"/>
  <c r="S1115" i="2"/>
  <c r="Q1115" i="2"/>
  <c r="D1115" i="2"/>
  <c r="F1115" i="2" s="1"/>
  <c r="Q1114" i="2"/>
  <c r="H1114" i="2"/>
  <c r="N1114" i="2"/>
  <c r="S1114" i="2"/>
  <c r="AA1114" i="2"/>
  <c r="AB1114" i="2" s="1"/>
  <c r="W1114" i="2"/>
  <c r="X1114" i="2"/>
  <c r="J1114" i="2"/>
  <c r="I1114" i="2" s="1"/>
  <c r="D1114" i="2"/>
  <c r="F1114" i="2" s="1"/>
  <c r="H1113" i="2"/>
  <c r="N1113" i="2"/>
  <c r="Q1113" i="2"/>
  <c r="S1113" i="2"/>
  <c r="AA1113" i="2"/>
  <c r="AB1113" i="2" s="1"/>
  <c r="W1113" i="2"/>
  <c r="X1113" i="2"/>
  <c r="J1113" i="2"/>
  <c r="I1113" i="2" s="1"/>
  <c r="D1113" i="2"/>
  <c r="F1113" i="2" s="1"/>
  <c r="S1112" i="2"/>
  <c r="Q1112" i="2"/>
  <c r="H1112" i="2"/>
  <c r="N1112" i="2"/>
  <c r="D1112" i="2"/>
  <c r="F1112" i="2"/>
  <c r="J1112" i="2"/>
  <c r="I1112" i="2" s="1"/>
  <c r="W1112" i="2"/>
  <c r="X1112" i="2" s="1"/>
  <c r="AA1112" i="2"/>
  <c r="AB1112" i="2" s="1"/>
  <c r="AA1111" i="2"/>
  <c r="AB1111" i="2" s="1"/>
  <c r="W1111" i="2"/>
  <c r="X1111" i="2" s="1"/>
  <c r="J1111" i="2"/>
  <c r="I1111" i="2" s="1"/>
  <c r="S1111" i="2"/>
  <c r="Q1111" i="2"/>
  <c r="D1111" i="2"/>
  <c r="F1111" i="2" s="1"/>
  <c r="AA1110" i="2"/>
  <c r="AB1110" i="2" s="1"/>
  <c r="AA1109" i="2"/>
  <c r="AB1109" i="2"/>
  <c r="W1110" i="2"/>
  <c r="X1110" i="2"/>
  <c r="W1109" i="2"/>
  <c r="X1109" i="2"/>
  <c r="J1110" i="2"/>
  <c r="I1110" i="2" s="1"/>
  <c r="S1110" i="2"/>
  <c r="J1109" i="2"/>
  <c r="I1109" i="2" s="1"/>
  <c r="S1109" i="2"/>
  <c r="Q1110" i="2"/>
  <c r="Q1109" i="2"/>
  <c r="D1110" i="2"/>
  <c r="F1110" i="2" s="1"/>
  <c r="D1109" i="2"/>
  <c r="F1109" i="2" s="1"/>
  <c r="J1108" i="2"/>
  <c r="I1108" i="2" s="1"/>
  <c r="S1108" i="2"/>
  <c r="W1108" i="2"/>
  <c r="X1108" i="2" s="1"/>
  <c r="AA1108" i="2"/>
  <c r="AB1108" i="2"/>
  <c r="Q1108" i="2"/>
  <c r="D1108" i="2"/>
  <c r="F1108" i="2" s="1"/>
  <c r="AA1107" i="2"/>
  <c r="AB1107" i="2" s="1"/>
  <c r="W1107" i="2"/>
  <c r="X1107" i="2" s="1"/>
  <c r="J1107" i="2"/>
  <c r="I1107" i="2" s="1"/>
  <c r="S1107" i="2"/>
  <c r="Q1107" i="2"/>
  <c r="D1107" i="2"/>
  <c r="F1107" i="2" s="1"/>
  <c r="AA1106" i="2"/>
  <c r="AB1106" i="2" s="1"/>
  <c r="W1106" i="2"/>
  <c r="X1106" i="2"/>
  <c r="J1106" i="2"/>
  <c r="I1106" i="2" s="1"/>
  <c r="S1106" i="2"/>
  <c r="Q1106" i="2"/>
  <c r="D1106" i="2"/>
  <c r="F1106" i="2" s="1"/>
  <c r="AA1105" i="2"/>
  <c r="AB1105" i="2" s="1"/>
  <c r="W1105" i="2"/>
  <c r="X1105" i="2" s="1"/>
  <c r="J1105" i="2"/>
  <c r="I1105" i="2"/>
  <c r="H1105" i="2" s="1"/>
  <c r="N1105" i="2"/>
  <c r="S1105" i="2"/>
  <c r="Q1105" i="2"/>
  <c r="D1105" i="2"/>
  <c r="F1105" i="2" s="1"/>
  <c r="AA1104" i="2"/>
  <c r="AB1104" i="2"/>
  <c r="W1104" i="2"/>
  <c r="X1104" i="2"/>
  <c r="J1104" i="2"/>
  <c r="I1104" i="2" s="1"/>
  <c r="S1104" i="2"/>
  <c r="Q1104" i="2"/>
  <c r="D1104" i="2"/>
  <c r="F1104" i="2" s="1"/>
  <c r="AA1103" i="2"/>
  <c r="AB1103" i="2" s="1"/>
  <c r="W1103" i="2"/>
  <c r="X1103" i="2" s="1"/>
  <c r="J1103" i="2"/>
  <c r="I1103" i="2" s="1"/>
  <c r="S1103" i="2"/>
  <c r="Q1103" i="2"/>
  <c r="D1103" i="2"/>
  <c r="F1103" i="2" s="1"/>
  <c r="Q1102" i="2"/>
  <c r="Q1101" i="2"/>
  <c r="Q1100" i="2"/>
  <c r="H1102" i="2"/>
  <c r="N1102" i="2"/>
  <c r="H1101" i="2"/>
  <c r="N1101" i="2"/>
  <c r="H1100" i="2"/>
  <c r="N1100" i="2"/>
  <c r="S1102" i="2"/>
  <c r="S1101" i="2"/>
  <c r="S1100" i="2"/>
  <c r="AA1102" i="2"/>
  <c r="AB1102" i="2" s="1"/>
  <c r="AA1101" i="2"/>
  <c r="AB1101" i="2"/>
  <c r="AA1100" i="2"/>
  <c r="AB1100" i="2" s="1"/>
  <c r="W1102" i="2"/>
  <c r="X1102" i="2"/>
  <c r="W1101" i="2"/>
  <c r="X1101" i="2"/>
  <c r="W1100" i="2"/>
  <c r="X1100" i="2" s="1"/>
  <c r="J1102" i="2"/>
  <c r="I1102" i="2" s="1"/>
  <c r="J1101" i="2"/>
  <c r="I1101" i="2"/>
  <c r="J1100" i="2"/>
  <c r="I1100" i="2" s="1"/>
  <c r="D1102" i="2"/>
  <c r="F1102" i="2" s="1"/>
  <c r="D1101" i="2"/>
  <c r="F1101" i="2" s="1"/>
  <c r="D1100" i="2"/>
  <c r="F1100" i="2" s="1"/>
  <c r="AA1099" i="2"/>
  <c r="AB1099" i="2" s="1"/>
  <c r="AA1098" i="2"/>
  <c r="AB1098" i="2" s="1"/>
  <c r="W1099" i="2"/>
  <c r="X1099" i="2" s="1"/>
  <c r="W1098" i="2"/>
  <c r="X1098" i="2" s="1"/>
  <c r="J1099" i="2"/>
  <c r="I1099" i="2" s="1"/>
  <c r="S1099" i="2"/>
  <c r="J1098" i="2"/>
  <c r="I1098" i="2" s="1"/>
  <c r="S1098" i="2"/>
  <c r="Q1099" i="2"/>
  <c r="Q1098" i="2"/>
  <c r="D1099" i="2"/>
  <c r="F1099" i="2" s="1"/>
  <c r="D1098" i="2"/>
  <c r="F1098" i="2" s="1"/>
  <c r="J1097" i="2"/>
  <c r="I1097" i="2" s="1"/>
  <c r="S1097" i="2"/>
  <c r="J1096" i="2"/>
  <c r="I1096" i="2" s="1"/>
  <c r="S1096" i="2"/>
  <c r="J1095" i="2"/>
  <c r="I1095" i="2"/>
  <c r="H1095" i="2"/>
  <c r="N1095" i="2"/>
  <c r="S1095" i="2"/>
  <c r="J1094" i="2"/>
  <c r="I1094" i="2"/>
  <c r="H1094" i="2"/>
  <c r="N1094" i="2"/>
  <c r="S1094" i="2"/>
  <c r="W1097" i="2"/>
  <c r="X1097" i="2" s="1"/>
  <c r="W1096" i="2"/>
  <c r="X1096" i="2" s="1"/>
  <c r="W1095" i="2"/>
  <c r="X1095" i="2" s="1"/>
  <c r="W1094" i="2"/>
  <c r="X1094" i="2" s="1"/>
  <c r="AA1097" i="2"/>
  <c r="AB1097" i="2" s="1"/>
  <c r="AA1096" i="2"/>
  <c r="AB1096" i="2" s="1"/>
  <c r="AA1095" i="2"/>
  <c r="AB1095" i="2"/>
  <c r="AA1094" i="2"/>
  <c r="AB1094" i="2" s="1"/>
  <c r="Q1097" i="2"/>
  <c r="Q1096" i="2"/>
  <c r="Q1095" i="2"/>
  <c r="Q1094" i="2"/>
  <c r="D1097" i="2"/>
  <c r="F1097" i="2"/>
  <c r="D1096" i="2"/>
  <c r="F1096" i="2" s="1"/>
  <c r="D1095" i="2"/>
  <c r="F1095" i="2" s="1"/>
  <c r="D1094" i="2"/>
  <c r="F1094" i="2" s="1"/>
  <c r="J1093" i="2"/>
  <c r="I1093" i="2" s="1"/>
  <c r="S1093" i="2"/>
  <c r="W1093" i="2"/>
  <c r="X1093" i="2"/>
  <c r="AA1093" i="2"/>
  <c r="AB1093" i="2" s="1"/>
  <c r="Q1093" i="2"/>
  <c r="D1093" i="2"/>
  <c r="F1093" i="2" s="1"/>
  <c r="S1092" i="2"/>
  <c r="H1092" i="2"/>
  <c r="N1092" i="2"/>
  <c r="Q1092" i="2"/>
  <c r="J1092" i="2"/>
  <c r="I1092" i="2" s="1"/>
  <c r="W1092" i="2"/>
  <c r="X1092" i="2" s="1"/>
  <c r="AA1092" i="2"/>
  <c r="AB1092" i="2" s="1"/>
  <c r="D1092" i="2"/>
  <c r="F1092" i="2" s="1"/>
  <c r="H1091" i="2"/>
  <c r="N1091" i="2"/>
  <c r="Q1091" i="2"/>
  <c r="J1091" i="2"/>
  <c r="I1091" i="2" s="1"/>
  <c r="S1091" i="2"/>
  <c r="W1091" i="2"/>
  <c r="X1091" i="2" s="1"/>
  <c r="AA1091" i="2"/>
  <c r="AB1091" i="2" s="1"/>
  <c r="D1091" i="2"/>
  <c r="F1091" i="2" s="1"/>
  <c r="AA1090" i="2"/>
  <c r="AB1090" i="2" s="1"/>
  <c r="W1090" i="2"/>
  <c r="X1090" i="2" s="1"/>
  <c r="J1090" i="2"/>
  <c r="I1090" i="2" s="1"/>
  <c r="S1090" i="2"/>
  <c r="Q1090" i="2"/>
  <c r="D1090" i="2"/>
  <c r="F1090" i="2" s="1"/>
  <c r="H1089" i="2"/>
  <c r="N1089" i="2"/>
  <c r="Q1089" i="2"/>
  <c r="S1089" i="2"/>
  <c r="AA1089" i="2"/>
  <c r="AB1089" i="2" s="1"/>
  <c r="W1089" i="2"/>
  <c r="X1089" i="2" s="1"/>
  <c r="J1089" i="2"/>
  <c r="I1089" i="2" s="1"/>
  <c r="D1089" i="2"/>
  <c r="F1089" i="2" s="1"/>
  <c r="AA1088" i="2"/>
  <c r="AB1088" i="2"/>
  <c r="AA1087" i="2"/>
  <c r="AB1087" i="2"/>
  <c r="W1088" i="2"/>
  <c r="X1088" i="2" s="1"/>
  <c r="W1087" i="2"/>
  <c r="X1087" i="2" s="1"/>
  <c r="J1088" i="2"/>
  <c r="I1088" i="2" s="1"/>
  <c r="S1088" i="2"/>
  <c r="J1087" i="2"/>
  <c r="I1087" i="2" s="1"/>
  <c r="S1087" i="2"/>
  <c r="Q1088" i="2"/>
  <c r="Q1087" i="2"/>
  <c r="D1088" i="2"/>
  <c r="F1088" i="2" s="1"/>
  <c r="D1087" i="2"/>
  <c r="F1087" i="2" s="1"/>
  <c r="AA1086" i="2"/>
  <c r="AB1086" i="2"/>
  <c r="AA1085" i="2"/>
  <c r="AB1085" i="2" s="1"/>
  <c r="AA1084" i="2"/>
  <c r="AB1084" i="2" s="1"/>
  <c r="W1086" i="2"/>
  <c r="X1086" i="2" s="1"/>
  <c r="W1085" i="2"/>
  <c r="X1085" i="2" s="1"/>
  <c r="W1084" i="2"/>
  <c r="X1084" i="2" s="1"/>
  <c r="J1086" i="2"/>
  <c r="I1086" i="2" s="1"/>
  <c r="J1085" i="2"/>
  <c r="I1085" i="2" s="1"/>
  <c r="J1084" i="2"/>
  <c r="I1084" i="2" s="1"/>
  <c r="S1086" i="2"/>
  <c r="Q1086" i="2"/>
  <c r="D1086" i="2"/>
  <c r="F1086" i="2" s="1"/>
  <c r="D1085" i="2"/>
  <c r="F1085" i="2" s="1"/>
  <c r="S1084" i="2"/>
  <c r="S1085" i="2"/>
  <c r="Q1085" i="2"/>
  <c r="Q1084" i="2"/>
  <c r="D1084" i="2"/>
  <c r="F1084" i="2" s="1"/>
  <c r="H1083" i="2"/>
  <c r="N1083" i="2"/>
  <c r="Q1083" i="2"/>
  <c r="S1083" i="2"/>
  <c r="J1083" i="2"/>
  <c r="I1083" i="2" s="1"/>
  <c r="W1083" i="2"/>
  <c r="X1083" i="2" s="1"/>
  <c r="AA1083" i="2"/>
  <c r="AB1083" i="2" s="1"/>
  <c r="D1083" i="2"/>
  <c r="F1083" i="2" s="1"/>
  <c r="H1082" i="2"/>
  <c r="N1082" i="2"/>
  <c r="Q1082" i="2"/>
  <c r="H1081" i="2"/>
  <c r="N1081" i="2"/>
  <c r="Q1081" i="2"/>
  <c r="H1080" i="2"/>
  <c r="N1080" i="2"/>
  <c r="Q1080" i="2"/>
  <c r="H1079" i="2"/>
  <c r="N1079" i="2"/>
  <c r="Q1079" i="2"/>
  <c r="H1078" i="2"/>
  <c r="N1078" i="2"/>
  <c r="Q1078" i="2"/>
  <c r="H1077" i="2"/>
  <c r="N1077" i="2"/>
  <c r="Q1077" i="2"/>
  <c r="H1076" i="2"/>
  <c r="N1076" i="2"/>
  <c r="Q1076" i="2"/>
  <c r="H1075" i="2"/>
  <c r="N1075" i="2"/>
  <c r="Q1075" i="2"/>
  <c r="H1074" i="2"/>
  <c r="N1074" i="2"/>
  <c r="Q1074" i="2"/>
  <c r="S1082" i="2"/>
  <c r="S1081" i="2"/>
  <c r="S1080" i="2"/>
  <c r="S1079" i="2"/>
  <c r="S1078" i="2"/>
  <c r="S1077" i="2"/>
  <c r="S1076" i="2"/>
  <c r="S1075" i="2"/>
  <c r="S1074" i="2"/>
  <c r="J1082" i="2"/>
  <c r="I1082" i="2" s="1"/>
  <c r="J1081" i="2"/>
  <c r="I1081" i="2" s="1"/>
  <c r="J1080" i="2"/>
  <c r="I1080" i="2"/>
  <c r="J1079" i="2"/>
  <c r="I1079" i="2" s="1"/>
  <c r="J1078" i="2"/>
  <c r="I1078" i="2"/>
  <c r="J1077" i="2"/>
  <c r="I1077" i="2" s="1"/>
  <c r="J1076" i="2"/>
  <c r="I1076" i="2"/>
  <c r="J1075" i="2"/>
  <c r="I1075" i="2"/>
  <c r="J1074" i="2"/>
  <c r="I1074" i="2" s="1"/>
  <c r="W1082" i="2"/>
  <c r="X1082" i="2" s="1"/>
  <c r="W1081" i="2"/>
  <c r="X1081" i="2" s="1"/>
  <c r="W1080" i="2"/>
  <c r="X1080" i="2" s="1"/>
  <c r="W1079" i="2"/>
  <c r="X1079" i="2" s="1"/>
  <c r="W1078" i="2"/>
  <c r="X1078" i="2" s="1"/>
  <c r="W1077" i="2"/>
  <c r="X1077" i="2" s="1"/>
  <c r="W1076" i="2"/>
  <c r="X1076" i="2"/>
  <c r="W1075" i="2"/>
  <c r="X1075" i="2" s="1"/>
  <c r="W1074" i="2"/>
  <c r="X1074" i="2" s="1"/>
  <c r="AA1082" i="2"/>
  <c r="AB1082" i="2" s="1"/>
  <c r="AA1081" i="2"/>
  <c r="AB1081" i="2" s="1"/>
  <c r="AA1080" i="2"/>
  <c r="AB1080" i="2"/>
  <c r="AA1079" i="2"/>
  <c r="AB1079" i="2"/>
  <c r="AA1078" i="2"/>
  <c r="AB1078" i="2" s="1"/>
  <c r="AA1077" i="2"/>
  <c r="AB1077" i="2"/>
  <c r="AA1076" i="2"/>
  <c r="AB1076" i="2" s="1"/>
  <c r="AA1075" i="2"/>
  <c r="AB1075" i="2" s="1"/>
  <c r="AA1074" i="2"/>
  <c r="AB1074" i="2" s="1"/>
  <c r="D1082" i="2"/>
  <c r="F1082" i="2"/>
  <c r="D1081" i="2"/>
  <c r="F1081" i="2"/>
  <c r="D1080" i="2"/>
  <c r="F1080" i="2"/>
  <c r="D1079" i="2"/>
  <c r="F1079" i="2" s="1"/>
  <c r="D1078" i="2"/>
  <c r="F1078" i="2" s="1"/>
  <c r="D1077" i="2"/>
  <c r="F1077" i="2" s="1"/>
  <c r="D1076" i="2"/>
  <c r="F1076" i="2" s="1"/>
  <c r="D1075" i="2"/>
  <c r="F1075" i="2" s="1"/>
  <c r="D1074" i="2"/>
  <c r="F1074" i="2" s="1"/>
  <c r="S1073" i="2"/>
  <c r="Q1073" i="2"/>
  <c r="H1073" i="2"/>
  <c r="N1073" i="2"/>
  <c r="D1073" i="2"/>
  <c r="F1073" i="2"/>
  <c r="J1073" i="2"/>
  <c r="I1073" i="2" s="1"/>
  <c r="W1073" i="2"/>
  <c r="X1073" i="2"/>
  <c r="AA1073" i="2"/>
  <c r="AB1073" i="2" s="1"/>
  <c r="AA1072" i="2"/>
  <c r="AB1072" i="2" s="1"/>
  <c r="W1072" i="2"/>
  <c r="X1072" i="2"/>
  <c r="J1072" i="2"/>
  <c r="I1072" i="2" s="1"/>
  <c r="S1072" i="2"/>
  <c r="D1072" i="2"/>
  <c r="F1072" i="2" s="1"/>
  <c r="S1071" i="2"/>
  <c r="S1070" i="2"/>
  <c r="Q1072" i="2"/>
  <c r="H1071" i="2"/>
  <c r="N1071" i="2"/>
  <c r="Q1071" i="2"/>
  <c r="H1070" i="2"/>
  <c r="N1070" i="2"/>
  <c r="Q1070" i="2"/>
  <c r="AA1071" i="2"/>
  <c r="AB1071" i="2" s="1"/>
  <c r="AA1070" i="2"/>
  <c r="AB1070" i="2" s="1"/>
  <c r="W1071" i="2"/>
  <c r="X1071" i="2"/>
  <c r="W1070" i="2"/>
  <c r="X1070" i="2" s="1"/>
  <c r="J1071" i="2"/>
  <c r="I1071" i="2" s="1"/>
  <c r="J1070" i="2"/>
  <c r="I1070" i="2"/>
  <c r="D1071" i="2"/>
  <c r="F1071" i="2" s="1"/>
  <c r="D1070" i="2"/>
  <c r="F1070" i="2" s="1"/>
  <c r="J1069" i="2"/>
  <c r="I1069" i="2" s="1"/>
  <c r="W1069" i="2"/>
  <c r="X1069" i="2" s="1"/>
  <c r="AA1069" i="2"/>
  <c r="AB1069" i="2" s="1"/>
  <c r="S1069" i="2"/>
  <c r="Q1069" i="2"/>
  <c r="D1069" i="2"/>
  <c r="F1069" i="2" s="1"/>
  <c r="D1068" i="2"/>
  <c r="F1068" i="2" s="1"/>
  <c r="H1068" i="2"/>
  <c r="N1068" i="2"/>
  <c r="Q1068" i="2"/>
  <c r="J1068" i="2"/>
  <c r="I1068" i="2"/>
  <c r="S1068" i="2"/>
  <c r="W1068" i="2"/>
  <c r="X1068" i="2" s="1"/>
  <c r="AA1068" i="2"/>
  <c r="AB1068" i="2" s="1"/>
  <c r="S1067" i="2"/>
  <c r="H1067" i="2"/>
  <c r="N1067" i="2"/>
  <c r="Q1067" i="2"/>
  <c r="AA1067" i="2"/>
  <c r="AB1067" i="2" s="1"/>
  <c r="W1067" i="2"/>
  <c r="X1067" i="2" s="1"/>
  <c r="J1067" i="2"/>
  <c r="I1067" i="2"/>
  <c r="D1067" i="2"/>
  <c r="F1067" i="2" s="1"/>
  <c r="AA1066" i="2"/>
  <c r="AB1066" i="2" s="1"/>
  <c r="W1066" i="2"/>
  <c r="X1066" i="2" s="1"/>
  <c r="J1066" i="2"/>
  <c r="I1066" i="2" s="1"/>
  <c r="S1066" i="2"/>
  <c r="Q1066" i="2"/>
  <c r="D1066" i="2"/>
  <c r="F1066" i="2" s="1"/>
  <c r="D1065" i="2"/>
  <c r="F1065" i="2" s="1"/>
  <c r="H1065" i="2"/>
  <c r="N1065" i="2"/>
  <c r="Q1065" i="2"/>
  <c r="S1065" i="2"/>
  <c r="J1065" i="2"/>
  <c r="I1065" i="2" s="1"/>
  <c r="W1065" i="2"/>
  <c r="X1065" i="2" s="1"/>
  <c r="AA1065" i="2"/>
  <c r="AB1065" i="2" s="1"/>
  <c r="S1064" i="2"/>
  <c r="S1063" i="2"/>
  <c r="Q1064" i="2"/>
  <c r="Q1063" i="2"/>
  <c r="H1064" i="2"/>
  <c r="N1064" i="2"/>
  <c r="H1063" i="2"/>
  <c r="N1063" i="2"/>
  <c r="J1064" i="2"/>
  <c r="I1064" i="2"/>
  <c r="J1063" i="2"/>
  <c r="I1063" i="2"/>
  <c r="W1064" i="2"/>
  <c r="X1064" i="2"/>
  <c r="W1063" i="2"/>
  <c r="X1063" i="2"/>
  <c r="AA1064" i="2"/>
  <c r="AB1064" i="2"/>
  <c r="AA1063" i="2"/>
  <c r="AB1063" i="2"/>
  <c r="D1064" i="2"/>
  <c r="F1064" i="2"/>
  <c r="D1063" i="2"/>
  <c r="F1063" i="2"/>
  <c r="J1062" i="2"/>
  <c r="I1062" i="2"/>
  <c r="H1062" i="2"/>
  <c r="N1062" i="2"/>
  <c r="W1062" i="2"/>
  <c r="X1062" i="2"/>
  <c r="AA1062" i="2"/>
  <c r="AB1062" i="2"/>
  <c r="S1062" i="2"/>
  <c r="Q1062" i="2"/>
  <c r="D1062" i="2"/>
  <c r="F1062" i="2" s="1"/>
  <c r="S1061" i="2"/>
  <c r="Q1061" i="2"/>
  <c r="H1061" i="2"/>
  <c r="N1061" i="2"/>
  <c r="J1061" i="2"/>
  <c r="I1061" i="2" s="1"/>
  <c r="W1061" i="2"/>
  <c r="X1061" i="2"/>
  <c r="AA1061" i="2"/>
  <c r="AB1061" i="2" s="1"/>
  <c r="D1061" i="2"/>
  <c r="F1061" i="2" s="1"/>
  <c r="Q1060" i="2"/>
  <c r="H1060" i="2"/>
  <c r="N1060" i="2"/>
  <c r="J1060" i="2"/>
  <c r="I1060" i="2"/>
  <c r="S1060" i="2"/>
  <c r="W1060" i="2"/>
  <c r="X1060" i="2"/>
  <c r="AA1060" i="2"/>
  <c r="AB1060" i="2" s="1"/>
  <c r="D1060" i="2"/>
  <c r="F1060" i="2" s="1"/>
  <c r="AA1059" i="2"/>
  <c r="AB1059" i="2"/>
  <c r="W1059" i="2"/>
  <c r="X1059" i="2"/>
  <c r="J1059" i="2"/>
  <c r="I1059" i="2"/>
  <c r="H1059" i="2"/>
  <c r="N1059" i="2"/>
  <c r="S1059" i="2"/>
  <c r="Q1059" i="2"/>
  <c r="F1059" i="2"/>
  <c r="D1059" i="2"/>
  <c r="J1058" i="2"/>
  <c r="I1058" i="2" s="1"/>
  <c r="W1058" i="2"/>
  <c r="X1058" i="2"/>
  <c r="AA1058" i="2"/>
  <c r="AB1058" i="2" s="1"/>
  <c r="S1058" i="2"/>
  <c r="Q1058" i="2"/>
  <c r="D1058" i="2"/>
  <c r="F1058" i="2" s="1"/>
  <c r="AA1057" i="2"/>
  <c r="AB1057" i="2"/>
  <c r="W1057" i="2"/>
  <c r="X1057" i="2"/>
  <c r="J1057" i="2"/>
  <c r="I1057" i="2"/>
  <c r="H1057" i="2"/>
  <c r="N1057" i="2"/>
  <c r="S1057" i="2"/>
  <c r="Q1057" i="2"/>
  <c r="D1057" i="2"/>
  <c r="F1057" i="2" s="1"/>
  <c r="S1056" i="2"/>
  <c r="Q1056" i="2"/>
  <c r="H1056" i="2"/>
  <c r="N1056" i="2"/>
  <c r="AA1056" i="2"/>
  <c r="AB1056" i="2"/>
  <c r="W1056" i="2"/>
  <c r="X1056" i="2"/>
  <c r="J1056" i="2"/>
  <c r="I1056" i="2" s="1"/>
  <c r="D1056" i="2"/>
  <c r="F1056" i="2" s="1"/>
  <c r="H1055" i="2"/>
  <c r="N1055" i="2"/>
  <c r="Q1055" i="2"/>
  <c r="S1055" i="2"/>
  <c r="AA1055" i="2"/>
  <c r="AB1055" i="2"/>
  <c r="W1055" i="2"/>
  <c r="X1055" i="2"/>
  <c r="J1055" i="2"/>
  <c r="I1055" i="2"/>
  <c r="F1055" i="2"/>
  <c r="D1055" i="2"/>
  <c r="AA1054" i="2"/>
  <c r="AB1054" i="2"/>
  <c r="W1054" i="2"/>
  <c r="X1054" i="2"/>
  <c r="J1054" i="2"/>
  <c r="I1054" i="2"/>
  <c r="H1054" i="2"/>
  <c r="N1054" i="2"/>
  <c r="S1054" i="2"/>
  <c r="Q1054" i="2"/>
  <c r="D1054" i="2"/>
  <c r="F1054" i="2" s="1"/>
  <c r="AA1053" i="2"/>
  <c r="AB1053" i="2"/>
  <c r="W1053" i="2"/>
  <c r="X1053" i="2"/>
  <c r="J1053" i="2"/>
  <c r="I1053" i="2"/>
  <c r="H1053" i="2" s="1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AB1017" i="2"/>
  <c r="AB1018" i="2"/>
  <c r="AB1019" i="2"/>
  <c r="AB1020" i="2"/>
  <c r="AB1021" i="2"/>
  <c r="AB1022" i="2"/>
  <c r="AB1023" i="2"/>
  <c r="AB1024" i="2"/>
  <c r="AB1025" i="2"/>
  <c r="AB1026" i="2"/>
  <c r="AB1027" i="2"/>
  <c r="AB1028" i="2"/>
  <c r="AB1029" i="2"/>
  <c r="AB1030" i="2"/>
  <c r="AB1031" i="2"/>
  <c r="AB1032" i="2"/>
  <c r="AB1033" i="2"/>
  <c r="AB1034" i="2"/>
  <c r="AB1035" i="2"/>
  <c r="AB1036" i="2"/>
  <c r="AB1037" i="2"/>
  <c r="AB1038" i="2"/>
  <c r="AB1039" i="2"/>
  <c r="AB1040" i="2"/>
  <c r="AB1041" i="2"/>
  <c r="AB1042" i="2"/>
  <c r="AB1043" i="2"/>
  <c r="AB1044" i="2"/>
  <c r="AB1045" i="2"/>
  <c r="AB1046" i="2"/>
  <c r="AB1047" i="2"/>
  <c r="AB1048" i="2"/>
  <c r="AB1049" i="2"/>
  <c r="AB1050" i="2"/>
  <c r="AB1051" i="2"/>
  <c r="AB1052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Q1053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F1053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D1053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AD659" i="14"/>
  <c r="AE659" i="14" s="1"/>
  <c r="Z659" i="14"/>
  <c r="AA659" i="14" s="1"/>
  <c r="T659" i="14"/>
  <c r="M659" i="14"/>
  <c r="L659" i="14"/>
  <c r="Q659" i="14" s="1"/>
  <c r="K659" i="14"/>
  <c r="D659" i="14"/>
  <c r="F659" i="14" s="1"/>
  <c r="AD658" i="14"/>
  <c r="AE658" i="14" s="1"/>
  <c r="Z658" i="14"/>
  <c r="AA658" i="14" s="1"/>
  <c r="T658" i="14"/>
  <c r="M658" i="14"/>
  <c r="L658" i="14"/>
  <c r="Q658" i="14" s="1"/>
  <c r="K658" i="14"/>
  <c r="D658" i="14"/>
  <c r="F658" i="14" s="1"/>
  <c r="AD657" i="14"/>
  <c r="AE657" i="14" s="1"/>
  <c r="Z657" i="14"/>
  <c r="AA657" i="14" s="1"/>
  <c r="T657" i="14"/>
  <c r="M657" i="14"/>
  <c r="L657" i="14"/>
  <c r="Q657" i="14" s="1"/>
  <c r="K657" i="14"/>
  <c r="D657" i="14"/>
  <c r="F657" i="14" s="1"/>
  <c r="AD656" i="14"/>
  <c r="AE656" i="14" s="1"/>
  <c r="Z656" i="14"/>
  <c r="AA656" i="14" s="1"/>
  <c r="T656" i="14"/>
  <c r="M656" i="14"/>
  <c r="L656" i="14"/>
  <c r="Q656" i="14" s="1"/>
  <c r="K656" i="14"/>
  <c r="D656" i="14"/>
  <c r="F656" i="14" s="1"/>
  <c r="AD655" i="14"/>
  <c r="AE655" i="14" s="1"/>
  <c r="Z655" i="14"/>
  <c r="AA655" i="14" s="1"/>
  <c r="T655" i="14"/>
  <c r="M655" i="14"/>
  <c r="L655" i="14"/>
  <c r="Q655" i="14" s="1"/>
  <c r="K655" i="14"/>
  <c r="D655" i="14"/>
  <c r="F655" i="14" s="1"/>
  <c r="AD654" i="14"/>
  <c r="AE654" i="14" s="1"/>
  <c r="Z654" i="14"/>
  <c r="AA654" i="14" s="1"/>
  <c r="T654" i="14"/>
  <c r="M654" i="14"/>
  <c r="L654" i="14"/>
  <c r="Q654" i="14" s="1"/>
  <c r="K654" i="14"/>
  <c r="D654" i="14"/>
  <c r="F654" i="14" s="1"/>
  <c r="AD653" i="14"/>
  <c r="AE653" i="14" s="1"/>
  <c r="Z653" i="14"/>
  <c r="AA653" i="14" s="1"/>
  <c r="T653" i="14"/>
  <c r="M653" i="14"/>
  <c r="L653" i="14"/>
  <c r="Q653" i="14" s="1"/>
  <c r="K653" i="14"/>
  <c r="D653" i="14"/>
  <c r="F653" i="14" s="1"/>
  <c r="AD652" i="14"/>
  <c r="AE652" i="14" s="1"/>
  <c r="Z652" i="14"/>
  <c r="AA652" i="14" s="1"/>
  <c r="T652" i="14"/>
  <c r="M652" i="14"/>
  <c r="L652" i="14"/>
  <c r="Q652" i="14" s="1"/>
  <c r="K652" i="14"/>
  <c r="D652" i="14"/>
  <c r="F652" i="14" s="1"/>
  <c r="AD651" i="14"/>
  <c r="AE651" i="14" s="1"/>
  <c r="Z651" i="14"/>
  <c r="AA651" i="14" s="1"/>
  <c r="T651" i="14"/>
  <c r="M651" i="14"/>
  <c r="L651" i="14"/>
  <c r="Q651" i="14" s="1"/>
  <c r="K651" i="14"/>
  <c r="D651" i="14"/>
  <c r="F651" i="14" s="1"/>
  <c r="AD650" i="14"/>
  <c r="AE650" i="14" s="1"/>
  <c r="Z650" i="14"/>
  <c r="AA650" i="14" s="1"/>
  <c r="T650" i="14"/>
  <c r="M650" i="14"/>
  <c r="L650" i="14"/>
  <c r="Q650" i="14" s="1"/>
  <c r="K650" i="14"/>
  <c r="D650" i="14"/>
  <c r="F650" i="14" s="1"/>
  <c r="AD649" i="14"/>
  <c r="AE649" i="14" s="1"/>
  <c r="Z649" i="14"/>
  <c r="AA649" i="14" s="1"/>
  <c r="T649" i="14"/>
  <c r="M649" i="14"/>
  <c r="L649" i="14"/>
  <c r="Q649" i="14" s="1"/>
  <c r="K649" i="14"/>
  <c r="D649" i="14"/>
  <c r="F649" i="14" s="1"/>
  <c r="AD648" i="14"/>
  <c r="AE648" i="14" s="1"/>
  <c r="Z648" i="14"/>
  <c r="AA648" i="14" s="1"/>
  <c r="T648" i="14"/>
  <c r="M648" i="14"/>
  <c r="L648" i="14"/>
  <c r="Q648" i="14" s="1"/>
  <c r="K648" i="14"/>
  <c r="D648" i="14"/>
  <c r="F648" i="14" s="1"/>
  <c r="AD647" i="14"/>
  <c r="AE647" i="14" s="1"/>
  <c r="Z647" i="14"/>
  <c r="AA647" i="14" s="1"/>
  <c r="T647" i="14"/>
  <c r="M647" i="14"/>
  <c r="L647" i="14"/>
  <c r="Q647" i="14" s="1"/>
  <c r="K647" i="14"/>
  <c r="D647" i="14"/>
  <c r="F647" i="14" s="1"/>
  <c r="AD646" i="14"/>
  <c r="AE646" i="14" s="1"/>
  <c r="Z646" i="14"/>
  <c r="AA646" i="14" s="1"/>
  <c r="T646" i="14"/>
  <c r="M646" i="14"/>
  <c r="L646" i="14"/>
  <c r="Q646" i="14" s="1"/>
  <c r="K646" i="14"/>
  <c r="D646" i="14"/>
  <c r="F646" i="14" s="1"/>
  <c r="AD645" i="14"/>
  <c r="AE645" i="14" s="1"/>
  <c r="Z645" i="14"/>
  <c r="AA645" i="14" s="1"/>
  <c r="T645" i="14"/>
  <c r="M645" i="14"/>
  <c r="L645" i="14"/>
  <c r="Q645" i="14" s="1"/>
  <c r="K645" i="14"/>
  <c r="D645" i="14"/>
  <c r="F645" i="14" s="1"/>
  <c r="AD644" i="14"/>
  <c r="AE644" i="14" s="1"/>
  <c r="Z644" i="14"/>
  <c r="AA644" i="14" s="1"/>
  <c r="T644" i="14"/>
  <c r="M644" i="14"/>
  <c r="L644" i="14"/>
  <c r="Q644" i="14" s="1"/>
  <c r="K644" i="14"/>
  <c r="D644" i="14"/>
  <c r="F644" i="14" s="1"/>
  <c r="AD643" i="14"/>
  <c r="AE643" i="14" s="1"/>
  <c r="Z643" i="14"/>
  <c r="AA643" i="14" s="1"/>
  <c r="T643" i="14"/>
  <c r="M643" i="14"/>
  <c r="L643" i="14"/>
  <c r="Q643" i="14" s="1"/>
  <c r="K643" i="14"/>
  <c r="D643" i="14"/>
  <c r="F643" i="14" s="1"/>
  <c r="AD642" i="14"/>
  <c r="AE642" i="14" s="1"/>
  <c r="Z642" i="14"/>
  <c r="AA642" i="14" s="1"/>
  <c r="T642" i="14"/>
  <c r="M642" i="14"/>
  <c r="L642" i="14"/>
  <c r="Q642" i="14" s="1"/>
  <c r="K642" i="14"/>
  <c r="D642" i="14"/>
  <c r="F642" i="14" s="1"/>
  <c r="AD641" i="14"/>
  <c r="AE641" i="14" s="1"/>
  <c r="Z641" i="14"/>
  <c r="AA641" i="14" s="1"/>
  <c r="T641" i="14"/>
  <c r="M641" i="14"/>
  <c r="L641" i="14"/>
  <c r="Q641" i="14" s="1"/>
  <c r="K641" i="14"/>
  <c r="D641" i="14"/>
  <c r="F641" i="14" s="1"/>
  <c r="AD640" i="14"/>
  <c r="AE640" i="14" s="1"/>
  <c r="Z640" i="14"/>
  <c r="AA640" i="14" s="1"/>
  <c r="T640" i="14"/>
  <c r="M640" i="14"/>
  <c r="L640" i="14"/>
  <c r="Q640" i="14" s="1"/>
  <c r="K640" i="14"/>
  <c r="D640" i="14"/>
  <c r="F640" i="14" s="1"/>
  <c r="AD639" i="14"/>
  <c r="AE639" i="14" s="1"/>
  <c r="Z639" i="14"/>
  <c r="AA639" i="14" s="1"/>
  <c r="T639" i="14"/>
  <c r="M639" i="14"/>
  <c r="L639" i="14"/>
  <c r="Q639" i="14" s="1"/>
  <c r="K639" i="14"/>
  <c r="D639" i="14"/>
  <c r="F639" i="14" s="1"/>
  <c r="AD638" i="14"/>
  <c r="AE638" i="14" s="1"/>
  <c r="Z638" i="14"/>
  <c r="AA638" i="14" s="1"/>
  <c r="T638" i="14"/>
  <c r="M638" i="14"/>
  <c r="L638" i="14"/>
  <c r="Q638" i="14" s="1"/>
  <c r="K638" i="14"/>
  <c r="D638" i="14"/>
  <c r="F638" i="14" s="1"/>
  <c r="AD637" i="14"/>
  <c r="AE637" i="14" s="1"/>
  <c r="Z637" i="14"/>
  <c r="AA637" i="14" s="1"/>
  <c r="T637" i="14"/>
  <c r="M637" i="14"/>
  <c r="L637" i="14"/>
  <c r="Q637" i="14" s="1"/>
  <c r="K637" i="14"/>
  <c r="D637" i="14"/>
  <c r="F637" i="14" s="1"/>
  <c r="AD636" i="14"/>
  <c r="AE636" i="14" s="1"/>
  <c r="Z636" i="14"/>
  <c r="AA636" i="14" s="1"/>
  <c r="T636" i="14"/>
  <c r="M636" i="14"/>
  <c r="L636" i="14"/>
  <c r="Q636" i="14" s="1"/>
  <c r="K636" i="14"/>
  <c r="D636" i="14"/>
  <c r="F636" i="14" s="1"/>
  <c r="AD635" i="14"/>
  <c r="AE635" i="14" s="1"/>
  <c r="Z635" i="14"/>
  <c r="AA635" i="14" s="1"/>
  <c r="T635" i="14"/>
  <c r="M635" i="14"/>
  <c r="L635" i="14"/>
  <c r="Q635" i="14" s="1"/>
  <c r="K635" i="14"/>
  <c r="D635" i="14"/>
  <c r="F635" i="14" s="1"/>
  <c r="AD634" i="14"/>
  <c r="AE634" i="14" s="1"/>
  <c r="Z634" i="14"/>
  <c r="AA634" i="14" s="1"/>
  <c r="T634" i="14"/>
  <c r="M634" i="14"/>
  <c r="L634" i="14"/>
  <c r="Q634" i="14" s="1"/>
  <c r="K634" i="14"/>
  <c r="D634" i="14"/>
  <c r="F634" i="14" s="1"/>
  <c r="AD633" i="14"/>
  <c r="AE633" i="14" s="1"/>
  <c r="Z633" i="14"/>
  <c r="AA633" i="14" s="1"/>
  <c r="T633" i="14"/>
  <c r="M633" i="14"/>
  <c r="L633" i="14"/>
  <c r="Q633" i="14" s="1"/>
  <c r="K633" i="14"/>
  <c r="D633" i="14"/>
  <c r="F633" i="14" s="1"/>
  <c r="AD632" i="14"/>
  <c r="AE632" i="14" s="1"/>
  <c r="Z632" i="14"/>
  <c r="AA632" i="14" s="1"/>
  <c r="T632" i="14"/>
  <c r="M632" i="14"/>
  <c r="L632" i="14"/>
  <c r="Q632" i="14" s="1"/>
  <c r="K632" i="14"/>
  <c r="D632" i="14"/>
  <c r="F632" i="14" s="1"/>
  <c r="AD631" i="14"/>
  <c r="AE631" i="14" s="1"/>
  <c r="Z631" i="14"/>
  <c r="AA631" i="14" s="1"/>
  <c r="T631" i="14"/>
  <c r="M631" i="14"/>
  <c r="L631" i="14"/>
  <c r="Q631" i="14" s="1"/>
  <c r="K631" i="14"/>
  <c r="D631" i="14"/>
  <c r="F631" i="14" s="1"/>
  <c r="AD630" i="14"/>
  <c r="AE630" i="14" s="1"/>
  <c r="Z630" i="14"/>
  <c r="AA630" i="14" s="1"/>
  <c r="T630" i="14"/>
  <c r="M630" i="14"/>
  <c r="L630" i="14"/>
  <c r="Q630" i="14" s="1"/>
  <c r="K630" i="14"/>
  <c r="D630" i="14"/>
  <c r="F630" i="14" s="1"/>
  <c r="AD629" i="14"/>
  <c r="AE629" i="14" s="1"/>
  <c r="Z629" i="14"/>
  <c r="AA629" i="14" s="1"/>
  <c r="T629" i="14"/>
  <c r="M629" i="14"/>
  <c r="L629" i="14"/>
  <c r="Q629" i="14" s="1"/>
  <c r="K629" i="14"/>
  <c r="D629" i="14"/>
  <c r="F629" i="14" s="1"/>
  <c r="AD628" i="14"/>
  <c r="AE628" i="14" s="1"/>
  <c r="Z628" i="14"/>
  <c r="AA628" i="14" s="1"/>
  <c r="T628" i="14"/>
  <c r="M628" i="14"/>
  <c r="L628" i="14"/>
  <c r="Q628" i="14" s="1"/>
  <c r="K628" i="14"/>
  <c r="D628" i="14"/>
  <c r="F628" i="14" s="1"/>
  <c r="AD627" i="14"/>
  <c r="AE627" i="14" s="1"/>
  <c r="Z627" i="14"/>
  <c r="AA627" i="14" s="1"/>
  <c r="T627" i="14"/>
  <c r="M627" i="14"/>
  <c r="L627" i="14"/>
  <c r="Q627" i="14" s="1"/>
  <c r="K627" i="14"/>
  <c r="D627" i="14"/>
  <c r="F627" i="14" s="1"/>
  <c r="AD626" i="14"/>
  <c r="AE626" i="14" s="1"/>
  <c r="Z626" i="14"/>
  <c r="AA626" i="14" s="1"/>
  <c r="T626" i="14"/>
  <c r="M626" i="14"/>
  <c r="L626" i="14"/>
  <c r="Q626" i="14" s="1"/>
  <c r="K626" i="14"/>
  <c r="D626" i="14"/>
  <c r="F626" i="14" s="1"/>
  <c r="AD625" i="14"/>
  <c r="AE625" i="14" s="1"/>
  <c r="Z625" i="14"/>
  <c r="AA625" i="14" s="1"/>
  <c r="T625" i="14"/>
  <c r="M625" i="14"/>
  <c r="L625" i="14"/>
  <c r="Q625" i="14" s="1"/>
  <c r="K625" i="14"/>
  <c r="D625" i="14"/>
  <c r="F625" i="14" s="1"/>
  <c r="AD624" i="14"/>
  <c r="AE624" i="14" s="1"/>
  <c r="Z624" i="14"/>
  <c r="AA624" i="14" s="1"/>
  <c r="T624" i="14"/>
  <c r="M624" i="14"/>
  <c r="L624" i="14"/>
  <c r="Q624" i="14" s="1"/>
  <c r="K624" i="14"/>
  <c r="D624" i="14"/>
  <c r="F624" i="14" s="1"/>
  <c r="AD623" i="14"/>
  <c r="AE623" i="14" s="1"/>
  <c r="Z623" i="14"/>
  <c r="AA623" i="14" s="1"/>
  <c r="T623" i="14"/>
  <c r="M623" i="14"/>
  <c r="L623" i="14"/>
  <c r="Q623" i="14" s="1"/>
  <c r="K623" i="14"/>
  <c r="D623" i="14"/>
  <c r="F623" i="14" s="1"/>
  <c r="AD622" i="14"/>
  <c r="AE622" i="14" s="1"/>
  <c r="Z622" i="14"/>
  <c r="AA622" i="14" s="1"/>
  <c r="T622" i="14"/>
  <c r="M622" i="14"/>
  <c r="L622" i="14"/>
  <c r="Q622" i="14" s="1"/>
  <c r="K622" i="14"/>
  <c r="D622" i="14"/>
  <c r="F622" i="14" s="1"/>
  <c r="AD621" i="14"/>
  <c r="AE621" i="14" s="1"/>
  <c r="Z621" i="14"/>
  <c r="AA621" i="14" s="1"/>
  <c r="T621" i="14"/>
  <c r="M621" i="14"/>
  <c r="L621" i="14"/>
  <c r="Q621" i="14" s="1"/>
  <c r="K621" i="14"/>
  <c r="D621" i="14"/>
  <c r="F621" i="14" s="1"/>
  <c r="AD620" i="14"/>
  <c r="AE620" i="14" s="1"/>
  <c r="Z620" i="14"/>
  <c r="AA620" i="14" s="1"/>
  <c r="T620" i="14"/>
  <c r="M620" i="14"/>
  <c r="L620" i="14"/>
  <c r="Q620" i="14" s="1"/>
  <c r="K620" i="14"/>
  <c r="D620" i="14"/>
  <c r="F620" i="14" s="1"/>
  <c r="AD619" i="14"/>
  <c r="AE619" i="14" s="1"/>
  <c r="Z619" i="14"/>
  <c r="AA619" i="14" s="1"/>
  <c r="T619" i="14"/>
  <c r="M619" i="14"/>
  <c r="L619" i="14"/>
  <c r="Q619" i="14" s="1"/>
  <c r="K619" i="14"/>
  <c r="D619" i="14"/>
  <c r="F619" i="14" s="1"/>
  <c r="AD618" i="14"/>
  <c r="AE618" i="14" s="1"/>
  <c r="Z618" i="14"/>
  <c r="AA618" i="14" s="1"/>
  <c r="T618" i="14"/>
  <c r="M618" i="14"/>
  <c r="L618" i="14"/>
  <c r="Q618" i="14" s="1"/>
  <c r="K618" i="14"/>
  <c r="D618" i="14"/>
  <c r="F618" i="14" s="1"/>
  <c r="AD617" i="14"/>
  <c r="AE617" i="14" s="1"/>
  <c r="Z617" i="14"/>
  <c r="AA617" i="14" s="1"/>
  <c r="T617" i="14"/>
  <c r="M617" i="14"/>
  <c r="L617" i="14"/>
  <c r="Q617" i="14" s="1"/>
  <c r="K617" i="14"/>
  <c r="D617" i="14"/>
  <c r="F617" i="14" s="1"/>
  <c r="AD616" i="14"/>
  <c r="AE616" i="14" s="1"/>
  <c r="Z616" i="14"/>
  <c r="AA616" i="14" s="1"/>
  <c r="T616" i="14"/>
  <c r="M616" i="14"/>
  <c r="L616" i="14"/>
  <c r="Q616" i="14" s="1"/>
  <c r="K616" i="14"/>
  <c r="D616" i="14"/>
  <c r="F616" i="14" s="1"/>
  <c r="AD615" i="14"/>
  <c r="AE615" i="14" s="1"/>
  <c r="Z615" i="14"/>
  <c r="AA615" i="14" s="1"/>
  <c r="T615" i="14"/>
  <c r="M615" i="14"/>
  <c r="L615" i="14"/>
  <c r="Q615" i="14" s="1"/>
  <c r="K615" i="14"/>
  <c r="D615" i="14"/>
  <c r="F615" i="14" s="1"/>
  <c r="AD614" i="14"/>
  <c r="AE614" i="14" s="1"/>
  <c r="Z614" i="14"/>
  <c r="AA614" i="14" s="1"/>
  <c r="T614" i="14"/>
  <c r="M614" i="14"/>
  <c r="L614" i="14"/>
  <c r="Q614" i="14" s="1"/>
  <c r="K614" i="14"/>
  <c r="D614" i="14"/>
  <c r="F614" i="14" s="1"/>
  <c r="AD613" i="14"/>
  <c r="AE613" i="14" s="1"/>
  <c r="Z613" i="14"/>
  <c r="AA613" i="14" s="1"/>
  <c r="T613" i="14"/>
  <c r="M613" i="14"/>
  <c r="L613" i="14"/>
  <c r="Q613" i="14" s="1"/>
  <c r="K613" i="14"/>
  <c r="D613" i="14"/>
  <c r="F613" i="14" s="1"/>
  <c r="AD612" i="14"/>
  <c r="AE612" i="14" s="1"/>
  <c r="Z612" i="14"/>
  <c r="AA612" i="14" s="1"/>
  <c r="T612" i="14"/>
  <c r="M612" i="14"/>
  <c r="L612" i="14"/>
  <c r="Q612" i="14" s="1"/>
  <c r="K612" i="14"/>
  <c r="D612" i="14"/>
  <c r="F612" i="14" s="1"/>
  <c r="AD611" i="14"/>
  <c r="AE611" i="14" s="1"/>
  <c r="Z611" i="14"/>
  <c r="AA611" i="14" s="1"/>
  <c r="T611" i="14"/>
  <c r="M611" i="14"/>
  <c r="L611" i="14"/>
  <c r="Q611" i="14" s="1"/>
  <c r="K611" i="14"/>
  <c r="D611" i="14"/>
  <c r="F611" i="14" s="1"/>
  <c r="AD610" i="14"/>
  <c r="AE610" i="14" s="1"/>
  <c r="Z610" i="14"/>
  <c r="AA610" i="14" s="1"/>
  <c r="T610" i="14"/>
  <c r="M610" i="14"/>
  <c r="L610" i="14"/>
  <c r="Q610" i="14" s="1"/>
  <c r="K610" i="14"/>
  <c r="D610" i="14"/>
  <c r="F610" i="14" s="1"/>
  <c r="AD609" i="14"/>
  <c r="AE609" i="14" s="1"/>
  <c r="Z609" i="14"/>
  <c r="AA609" i="14" s="1"/>
  <c r="T609" i="14"/>
  <c r="M609" i="14"/>
  <c r="L609" i="14"/>
  <c r="Q609" i="14" s="1"/>
  <c r="K609" i="14"/>
  <c r="D609" i="14"/>
  <c r="F609" i="14" s="1"/>
  <c r="AD608" i="14"/>
  <c r="AE608" i="14" s="1"/>
  <c r="Z608" i="14"/>
  <c r="AA608" i="14" s="1"/>
  <c r="T608" i="14"/>
  <c r="M608" i="14"/>
  <c r="L608" i="14"/>
  <c r="Q608" i="14" s="1"/>
  <c r="K608" i="14"/>
  <c r="D608" i="14"/>
  <c r="F608" i="14" s="1"/>
  <c r="AD607" i="14"/>
  <c r="AE607" i="14" s="1"/>
  <c r="Z607" i="14"/>
  <c r="AA607" i="14" s="1"/>
  <c r="T607" i="14"/>
  <c r="M607" i="14"/>
  <c r="L607" i="14"/>
  <c r="Q607" i="14" s="1"/>
  <c r="K607" i="14"/>
  <c r="D607" i="14"/>
  <c r="F607" i="14" s="1"/>
  <c r="AD606" i="14"/>
  <c r="AE606" i="14" s="1"/>
  <c r="Z606" i="14"/>
  <c r="AA606" i="14" s="1"/>
  <c r="T606" i="14"/>
  <c r="M606" i="14"/>
  <c r="L606" i="14"/>
  <c r="Q606" i="14" s="1"/>
  <c r="K606" i="14"/>
  <c r="D606" i="14"/>
  <c r="F606" i="14" s="1"/>
  <c r="AD605" i="14"/>
  <c r="AE605" i="14" s="1"/>
  <c r="Z605" i="14"/>
  <c r="AA605" i="14" s="1"/>
  <c r="T605" i="14"/>
  <c r="M605" i="14"/>
  <c r="L605" i="14"/>
  <c r="Q605" i="14" s="1"/>
  <c r="K605" i="14"/>
  <c r="D605" i="14"/>
  <c r="F605" i="14" s="1"/>
  <c r="AD604" i="14"/>
  <c r="AE604" i="14" s="1"/>
  <c r="Z604" i="14"/>
  <c r="AA604" i="14" s="1"/>
  <c r="T604" i="14"/>
  <c r="M604" i="14"/>
  <c r="L604" i="14"/>
  <c r="Q604" i="14" s="1"/>
  <c r="K604" i="14"/>
  <c r="D604" i="14"/>
  <c r="F604" i="14" s="1"/>
  <c r="AD603" i="14"/>
  <c r="AE603" i="14" s="1"/>
  <c r="Z603" i="14"/>
  <c r="AA603" i="14" s="1"/>
  <c r="T603" i="14"/>
  <c r="M603" i="14"/>
  <c r="L603" i="14"/>
  <c r="Q603" i="14" s="1"/>
  <c r="K603" i="14"/>
  <c r="D603" i="14"/>
  <c r="F603" i="14" s="1"/>
  <c r="AD602" i="14"/>
  <c r="AE602" i="14" s="1"/>
  <c r="Z602" i="14"/>
  <c r="AA602" i="14" s="1"/>
  <c r="T602" i="14"/>
  <c r="M602" i="14"/>
  <c r="L602" i="14"/>
  <c r="Q602" i="14" s="1"/>
  <c r="K602" i="14"/>
  <c r="D602" i="14"/>
  <c r="F602" i="14" s="1"/>
  <c r="AD601" i="14"/>
  <c r="AE601" i="14" s="1"/>
  <c r="Z601" i="14"/>
  <c r="AA601" i="14" s="1"/>
  <c r="T601" i="14"/>
  <c r="M601" i="14"/>
  <c r="L601" i="14"/>
  <c r="Q601" i="14" s="1"/>
  <c r="K601" i="14"/>
  <c r="D601" i="14"/>
  <c r="F601" i="14" s="1"/>
  <c r="AD600" i="14"/>
  <c r="AE600" i="14" s="1"/>
  <c r="Z600" i="14"/>
  <c r="AA600" i="14" s="1"/>
  <c r="T600" i="14"/>
  <c r="M600" i="14"/>
  <c r="L600" i="14"/>
  <c r="Q600" i="14" s="1"/>
  <c r="K600" i="14"/>
  <c r="D600" i="14"/>
  <c r="F600" i="14" s="1"/>
  <c r="AD599" i="14"/>
  <c r="AE599" i="14" s="1"/>
  <c r="Z599" i="14"/>
  <c r="AA599" i="14" s="1"/>
  <c r="T599" i="14"/>
  <c r="M599" i="14"/>
  <c r="L599" i="14"/>
  <c r="Q599" i="14" s="1"/>
  <c r="K599" i="14"/>
  <c r="D599" i="14"/>
  <c r="F599" i="14" s="1"/>
  <c r="AD598" i="14"/>
  <c r="AE598" i="14" s="1"/>
  <c r="Z598" i="14"/>
  <c r="AA598" i="14" s="1"/>
  <c r="T598" i="14"/>
  <c r="M598" i="14"/>
  <c r="L598" i="14"/>
  <c r="Q598" i="14" s="1"/>
  <c r="K598" i="14"/>
  <c r="D598" i="14"/>
  <c r="F598" i="14" s="1"/>
  <c r="AD597" i="14"/>
  <c r="AE597" i="14" s="1"/>
  <c r="Z597" i="14"/>
  <c r="AA597" i="14" s="1"/>
  <c r="T597" i="14"/>
  <c r="M597" i="14"/>
  <c r="L597" i="14"/>
  <c r="Q597" i="14" s="1"/>
  <c r="K597" i="14"/>
  <c r="D597" i="14"/>
  <c r="F597" i="14" s="1"/>
  <c r="AD596" i="14"/>
  <c r="AE596" i="14" s="1"/>
  <c r="Z596" i="14"/>
  <c r="AA596" i="14" s="1"/>
  <c r="T596" i="14"/>
  <c r="M596" i="14"/>
  <c r="L596" i="14"/>
  <c r="Q596" i="14" s="1"/>
  <c r="K596" i="14"/>
  <c r="D596" i="14"/>
  <c r="F596" i="14" s="1"/>
  <c r="AD595" i="14"/>
  <c r="AE595" i="14" s="1"/>
  <c r="Z595" i="14"/>
  <c r="AA595" i="14" s="1"/>
  <c r="T595" i="14"/>
  <c r="M595" i="14"/>
  <c r="L595" i="14"/>
  <c r="Q595" i="14" s="1"/>
  <c r="K595" i="14"/>
  <c r="D595" i="14"/>
  <c r="F595" i="14" s="1"/>
  <c r="AD594" i="14"/>
  <c r="AE594" i="14" s="1"/>
  <c r="Z594" i="14"/>
  <c r="AA594" i="14" s="1"/>
  <c r="T594" i="14"/>
  <c r="M594" i="14"/>
  <c r="L594" i="14"/>
  <c r="Q594" i="14" s="1"/>
  <c r="K594" i="14"/>
  <c r="D594" i="14"/>
  <c r="F594" i="14" s="1"/>
  <c r="AD593" i="14"/>
  <c r="AE593" i="14" s="1"/>
  <c r="Z593" i="14"/>
  <c r="AA593" i="14" s="1"/>
  <c r="T593" i="14"/>
  <c r="M593" i="14"/>
  <c r="L593" i="14"/>
  <c r="Q593" i="14" s="1"/>
  <c r="K593" i="14"/>
  <c r="D593" i="14"/>
  <c r="F593" i="14" s="1"/>
  <c r="AD592" i="14"/>
  <c r="AE592" i="14" s="1"/>
  <c r="Z592" i="14"/>
  <c r="AA592" i="14" s="1"/>
  <c r="T592" i="14"/>
  <c r="M592" i="14"/>
  <c r="L592" i="14"/>
  <c r="Q592" i="14" s="1"/>
  <c r="K592" i="14"/>
  <c r="D592" i="14"/>
  <c r="F592" i="14" s="1"/>
  <c r="AD591" i="14"/>
  <c r="AE591" i="14" s="1"/>
  <c r="Z591" i="14"/>
  <c r="AA591" i="14" s="1"/>
  <c r="T591" i="14"/>
  <c r="M591" i="14"/>
  <c r="L591" i="14"/>
  <c r="Q591" i="14" s="1"/>
  <c r="K591" i="14"/>
  <c r="D591" i="14"/>
  <c r="F591" i="14" s="1"/>
  <c r="AD590" i="14"/>
  <c r="AE590" i="14" s="1"/>
  <c r="Z590" i="14"/>
  <c r="AA590" i="14" s="1"/>
  <c r="T590" i="14"/>
  <c r="M590" i="14"/>
  <c r="L590" i="14"/>
  <c r="Q590" i="14" s="1"/>
  <c r="K590" i="14"/>
  <c r="D590" i="14"/>
  <c r="F590" i="14" s="1"/>
  <c r="AD589" i="14"/>
  <c r="AE589" i="14" s="1"/>
  <c r="Z589" i="14"/>
  <c r="AA589" i="14" s="1"/>
  <c r="T589" i="14"/>
  <c r="M589" i="14"/>
  <c r="L589" i="14"/>
  <c r="Q589" i="14" s="1"/>
  <c r="K589" i="14"/>
  <c r="D589" i="14"/>
  <c r="F589" i="14" s="1"/>
  <c r="AD588" i="14"/>
  <c r="AE588" i="14" s="1"/>
  <c r="Z588" i="14"/>
  <c r="AA588" i="14" s="1"/>
  <c r="T588" i="14"/>
  <c r="M588" i="14"/>
  <c r="L588" i="14"/>
  <c r="Q588" i="14" s="1"/>
  <c r="K588" i="14"/>
  <c r="D588" i="14"/>
  <c r="F588" i="14" s="1"/>
  <c r="AD587" i="14"/>
  <c r="AE587" i="14" s="1"/>
  <c r="Z587" i="14"/>
  <c r="AA587" i="14" s="1"/>
  <c r="T587" i="14"/>
  <c r="M587" i="14"/>
  <c r="L587" i="14"/>
  <c r="Q587" i="14" s="1"/>
  <c r="K587" i="14"/>
  <c r="D587" i="14"/>
  <c r="F587" i="14" s="1"/>
  <c r="AD586" i="14"/>
  <c r="AE586" i="14" s="1"/>
  <c r="Z586" i="14"/>
  <c r="AA586" i="14" s="1"/>
  <c r="T586" i="14"/>
  <c r="M586" i="14"/>
  <c r="L586" i="14"/>
  <c r="Q586" i="14" s="1"/>
  <c r="K586" i="14"/>
  <c r="D586" i="14"/>
  <c r="F586" i="14" s="1"/>
  <c r="AD585" i="14"/>
  <c r="AE585" i="14" s="1"/>
  <c r="Z585" i="14"/>
  <c r="AA585" i="14" s="1"/>
  <c r="T585" i="14"/>
  <c r="M585" i="14"/>
  <c r="L585" i="14"/>
  <c r="Q585" i="14" s="1"/>
  <c r="K585" i="14"/>
  <c r="D585" i="14"/>
  <c r="F585" i="14" s="1"/>
  <c r="AD584" i="14"/>
  <c r="AE584" i="14" s="1"/>
  <c r="Z584" i="14"/>
  <c r="AA584" i="14" s="1"/>
  <c r="T584" i="14"/>
  <c r="M584" i="14"/>
  <c r="L584" i="14"/>
  <c r="Q584" i="14" s="1"/>
  <c r="K584" i="14"/>
  <c r="D584" i="14"/>
  <c r="F584" i="14" s="1"/>
  <c r="AD583" i="14"/>
  <c r="AE583" i="14" s="1"/>
  <c r="Z583" i="14"/>
  <c r="AA583" i="14" s="1"/>
  <c r="T583" i="14"/>
  <c r="M583" i="14"/>
  <c r="L583" i="14"/>
  <c r="Q583" i="14" s="1"/>
  <c r="K583" i="14"/>
  <c r="D583" i="14"/>
  <c r="F583" i="14" s="1"/>
  <c r="AD582" i="14"/>
  <c r="AE582" i="14" s="1"/>
  <c r="Z582" i="14"/>
  <c r="AA582" i="14" s="1"/>
  <c r="T582" i="14"/>
  <c r="M582" i="14"/>
  <c r="L582" i="14"/>
  <c r="Q582" i="14" s="1"/>
  <c r="K582" i="14"/>
  <c r="D582" i="14"/>
  <c r="F582" i="14" s="1"/>
  <c r="AD581" i="14"/>
  <c r="AE581" i="14" s="1"/>
  <c r="Z581" i="14"/>
  <c r="AA581" i="14" s="1"/>
  <c r="T581" i="14"/>
  <c r="M581" i="14"/>
  <c r="L581" i="14"/>
  <c r="Q581" i="14" s="1"/>
  <c r="K581" i="14"/>
  <c r="D581" i="14"/>
  <c r="F581" i="14" s="1"/>
  <c r="AD580" i="14"/>
  <c r="AE580" i="14" s="1"/>
  <c r="Z580" i="14"/>
  <c r="AA580" i="14" s="1"/>
  <c r="T580" i="14"/>
  <c r="M580" i="14"/>
  <c r="L580" i="14"/>
  <c r="Q580" i="14" s="1"/>
  <c r="K580" i="14"/>
  <c r="D580" i="14"/>
  <c r="F580" i="14" s="1"/>
  <c r="AD579" i="14"/>
  <c r="AE579" i="14" s="1"/>
  <c r="Z579" i="14"/>
  <c r="AA579" i="14" s="1"/>
  <c r="T579" i="14"/>
  <c r="M579" i="14"/>
  <c r="L579" i="14"/>
  <c r="Q579" i="14" s="1"/>
  <c r="K579" i="14"/>
  <c r="D579" i="14"/>
  <c r="F579" i="14" s="1"/>
  <c r="AD578" i="14"/>
  <c r="AE578" i="14" s="1"/>
  <c r="Z578" i="14"/>
  <c r="AA578" i="14" s="1"/>
  <c r="T578" i="14"/>
  <c r="M578" i="14"/>
  <c r="L578" i="14"/>
  <c r="Q578" i="14" s="1"/>
  <c r="K578" i="14"/>
  <c r="D578" i="14"/>
  <c r="F578" i="14" s="1"/>
  <c r="AD577" i="14"/>
  <c r="AE577" i="14" s="1"/>
  <c r="Z577" i="14"/>
  <c r="AA577" i="14" s="1"/>
  <c r="T577" i="14"/>
  <c r="M577" i="14"/>
  <c r="L577" i="14"/>
  <c r="Q577" i="14" s="1"/>
  <c r="K577" i="14"/>
  <c r="D577" i="14"/>
  <c r="F577" i="14" s="1"/>
  <c r="AD576" i="14"/>
  <c r="AE576" i="14" s="1"/>
  <c r="Z576" i="14"/>
  <c r="AA576" i="14" s="1"/>
  <c r="T576" i="14"/>
  <c r="M576" i="14"/>
  <c r="L576" i="14"/>
  <c r="Q576" i="14" s="1"/>
  <c r="K576" i="14"/>
  <c r="D576" i="14"/>
  <c r="F576" i="14" s="1"/>
  <c r="AD575" i="14"/>
  <c r="AE575" i="14" s="1"/>
  <c r="Z575" i="14"/>
  <c r="AA575" i="14" s="1"/>
  <c r="T575" i="14"/>
  <c r="M575" i="14"/>
  <c r="L575" i="14"/>
  <c r="Q575" i="14" s="1"/>
  <c r="K575" i="14"/>
  <c r="D575" i="14"/>
  <c r="F575" i="14" s="1"/>
  <c r="AD574" i="14"/>
  <c r="AE574" i="14" s="1"/>
  <c r="Z574" i="14"/>
  <c r="AA574" i="14" s="1"/>
  <c r="T574" i="14"/>
  <c r="M574" i="14"/>
  <c r="L574" i="14"/>
  <c r="Q574" i="14" s="1"/>
  <c r="K574" i="14"/>
  <c r="D574" i="14"/>
  <c r="F574" i="14" s="1"/>
  <c r="AD573" i="14"/>
  <c r="AE573" i="14" s="1"/>
  <c r="Z573" i="14"/>
  <c r="AA573" i="14" s="1"/>
  <c r="T573" i="14"/>
  <c r="M573" i="14"/>
  <c r="L573" i="14"/>
  <c r="Q573" i="14" s="1"/>
  <c r="K573" i="14"/>
  <c r="D573" i="14"/>
  <c r="F573" i="14" s="1"/>
  <c r="AD572" i="14"/>
  <c r="AE572" i="14" s="1"/>
  <c r="Z572" i="14"/>
  <c r="AA572" i="14" s="1"/>
  <c r="T572" i="14"/>
  <c r="M572" i="14"/>
  <c r="L572" i="14"/>
  <c r="Q572" i="14" s="1"/>
  <c r="K572" i="14"/>
  <c r="D572" i="14"/>
  <c r="F572" i="14" s="1"/>
  <c r="AD571" i="14"/>
  <c r="AE571" i="14" s="1"/>
  <c r="Z571" i="14"/>
  <c r="AA571" i="14" s="1"/>
  <c r="T571" i="14"/>
  <c r="M571" i="14"/>
  <c r="L571" i="14"/>
  <c r="Q571" i="14" s="1"/>
  <c r="K571" i="14"/>
  <c r="D571" i="14"/>
  <c r="F571" i="14" s="1"/>
  <c r="AD570" i="14"/>
  <c r="AE570" i="14" s="1"/>
  <c r="Z570" i="14"/>
  <c r="AA570" i="14" s="1"/>
  <c r="T570" i="14"/>
  <c r="M570" i="14"/>
  <c r="L570" i="14"/>
  <c r="Q570" i="14" s="1"/>
  <c r="K570" i="14"/>
  <c r="D570" i="14"/>
  <c r="F570" i="14" s="1"/>
  <c r="AD569" i="14"/>
  <c r="AE569" i="14" s="1"/>
  <c r="Z569" i="14"/>
  <c r="AA569" i="14" s="1"/>
  <c r="T569" i="14"/>
  <c r="M569" i="14"/>
  <c r="L569" i="14"/>
  <c r="Q569" i="14" s="1"/>
  <c r="K569" i="14"/>
  <c r="D569" i="14"/>
  <c r="F569" i="14" s="1"/>
  <c r="AD568" i="14"/>
  <c r="AE568" i="14" s="1"/>
  <c r="Z568" i="14"/>
  <c r="AA568" i="14" s="1"/>
  <c r="T568" i="14"/>
  <c r="M568" i="14"/>
  <c r="L568" i="14"/>
  <c r="Q568" i="14" s="1"/>
  <c r="K568" i="14"/>
  <c r="D568" i="14"/>
  <c r="F568" i="14" s="1"/>
  <c r="AD567" i="14"/>
  <c r="AE567" i="14" s="1"/>
  <c r="Z567" i="14"/>
  <c r="AA567" i="14" s="1"/>
  <c r="T567" i="14"/>
  <c r="M567" i="14"/>
  <c r="L567" i="14"/>
  <c r="Q567" i="14" s="1"/>
  <c r="K567" i="14"/>
  <c r="D567" i="14"/>
  <c r="F567" i="14" s="1"/>
  <c r="AD566" i="14"/>
  <c r="AE566" i="14" s="1"/>
  <c r="Z566" i="14"/>
  <c r="AA566" i="14" s="1"/>
  <c r="T566" i="14"/>
  <c r="M566" i="14"/>
  <c r="L566" i="14"/>
  <c r="Q566" i="14" s="1"/>
  <c r="K566" i="14"/>
  <c r="D566" i="14"/>
  <c r="F566" i="14" s="1"/>
  <c r="AD565" i="14"/>
  <c r="AE565" i="14" s="1"/>
  <c r="Z565" i="14"/>
  <c r="AA565" i="14" s="1"/>
  <c r="T565" i="14"/>
  <c r="M565" i="14"/>
  <c r="L565" i="14"/>
  <c r="Q565" i="14" s="1"/>
  <c r="K565" i="14"/>
  <c r="D565" i="14"/>
  <c r="F565" i="14" s="1"/>
  <c r="AD564" i="14"/>
  <c r="AE564" i="14" s="1"/>
  <c r="Z564" i="14"/>
  <c r="AA564" i="14" s="1"/>
  <c r="T564" i="14"/>
  <c r="M564" i="14"/>
  <c r="L564" i="14"/>
  <c r="Q564" i="14" s="1"/>
  <c r="K564" i="14"/>
  <c r="D564" i="14"/>
  <c r="F564" i="14" s="1"/>
  <c r="AD563" i="14"/>
  <c r="AE563" i="14" s="1"/>
  <c r="Z563" i="14"/>
  <c r="AA563" i="14" s="1"/>
  <c r="T563" i="14"/>
  <c r="M563" i="14"/>
  <c r="L563" i="14"/>
  <c r="Q563" i="14" s="1"/>
  <c r="K563" i="14"/>
  <c r="D563" i="14"/>
  <c r="F563" i="14" s="1"/>
  <c r="AD562" i="14"/>
  <c r="AE562" i="14" s="1"/>
  <c r="Z562" i="14"/>
  <c r="AA562" i="14" s="1"/>
  <c r="T562" i="14"/>
  <c r="M562" i="14"/>
  <c r="L562" i="14"/>
  <c r="Q562" i="14" s="1"/>
  <c r="K562" i="14"/>
  <c r="D562" i="14"/>
  <c r="F562" i="14" s="1"/>
  <c r="AD561" i="14"/>
  <c r="AE561" i="14" s="1"/>
  <c r="Z561" i="14"/>
  <c r="AA561" i="14" s="1"/>
  <c r="T561" i="14"/>
  <c r="M561" i="14"/>
  <c r="L561" i="14"/>
  <c r="Q561" i="14" s="1"/>
  <c r="K561" i="14"/>
  <c r="D561" i="14"/>
  <c r="F561" i="14" s="1"/>
  <c r="AD560" i="14"/>
  <c r="AE560" i="14" s="1"/>
  <c r="Z560" i="14"/>
  <c r="AA560" i="14" s="1"/>
  <c r="T560" i="14"/>
  <c r="M560" i="14"/>
  <c r="L560" i="14"/>
  <c r="Q560" i="14" s="1"/>
  <c r="K560" i="14"/>
  <c r="D560" i="14"/>
  <c r="F560" i="14" s="1"/>
  <c r="AD559" i="14"/>
  <c r="AE559" i="14" s="1"/>
  <c r="Z559" i="14"/>
  <c r="AA559" i="14" s="1"/>
  <c r="T559" i="14"/>
  <c r="M559" i="14"/>
  <c r="L559" i="14"/>
  <c r="Q559" i="14" s="1"/>
  <c r="K559" i="14"/>
  <c r="D559" i="14"/>
  <c r="F559" i="14" s="1"/>
  <c r="AD558" i="14"/>
  <c r="AE558" i="14" s="1"/>
  <c r="Z558" i="14"/>
  <c r="AA558" i="14" s="1"/>
  <c r="T558" i="14"/>
  <c r="M558" i="14"/>
  <c r="L558" i="14"/>
  <c r="Q558" i="14" s="1"/>
  <c r="K558" i="14"/>
  <c r="D558" i="14"/>
  <c r="F558" i="14" s="1"/>
  <c r="AD557" i="14"/>
  <c r="AE557" i="14" s="1"/>
  <c r="Z557" i="14"/>
  <c r="AA557" i="14" s="1"/>
  <c r="T557" i="14"/>
  <c r="M557" i="14"/>
  <c r="L557" i="14"/>
  <c r="Q557" i="14" s="1"/>
  <c r="K557" i="14"/>
  <c r="D557" i="14"/>
  <c r="F557" i="14" s="1"/>
  <c r="AD556" i="14"/>
  <c r="AE556" i="14" s="1"/>
  <c r="Z556" i="14"/>
  <c r="AA556" i="14" s="1"/>
  <c r="T556" i="14"/>
  <c r="M556" i="14"/>
  <c r="L556" i="14"/>
  <c r="Q556" i="14" s="1"/>
  <c r="K556" i="14"/>
  <c r="D556" i="14"/>
  <c r="F556" i="14" s="1"/>
  <c r="AD555" i="14"/>
  <c r="AE555" i="14" s="1"/>
  <c r="Z555" i="14"/>
  <c r="AA555" i="14" s="1"/>
  <c r="T555" i="14"/>
  <c r="M555" i="14"/>
  <c r="L555" i="14"/>
  <c r="Q555" i="14" s="1"/>
  <c r="K555" i="14"/>
  <c r="D555" i="14"/>
  <c r="F555" i="14" s="1"/>
  <c r="AD554" i="14"/>
  <c r="AE554" i="14" s="1"/>
  <c r="Z554" i="14"/>
  <c r="AA554" i="14" s="1"/>
  <c r="T554" i="14"/>
  <c r="M554" i="14"/>
  <c r="L554" i="14"/>
  <c r="Q554" i="14" s="1"/>
  <c r="K554" i="14"/>
  <c r="D554" i="14"/>
  <c r="F554" i="14" s="1"/>
  <c r="AD553" i="14"/>
  <c r="AE553" i="14" s="1"/>
  <c r="Z553" i="14"/>
  <c r="AA553" i="14" s="1"/>
  <c r="T553" i="14"/>
  <c r="M553" i="14"/>
  <c r="L553" i="14"/>
  <c r="Q553" i="14" s="1"/>
  <c r="K553" i="14"/>
  <c r="D553" i="14"/>
  <c r="F553" i="14" s="1"/>
  <c r="AD552" i="14"/>
  <c r="AE552" i="14" s="1"/>
  <c r="Z552" i="14"/>
  <c r="AA552" i="14" s="1"/>
  <c r="T552" i="14"/>
  <c r="M552" i="14"/>
  <c r="L552" i="14"/>
  <c r="Q552" i="14" s="1"/>
  <c r="K552" i="14"/>
  <c r="D552" i="14"/>
  <c r="F552" i="14" s="1"/>
  <c r="AD551" i="14"/>
  <c r="AE551" i="14" s="1"/>
  <c r="Z551" i="14"/>
  <c r="AA551" i="14" s="1"/>
  <c r="T551" i="14"/>
  <c r="M551" i="14"/>
  <c r="L551" i="14"/>
  <c r="Q551" i="14" s="1"/>
  <c r="K551" i="14"/>
  <c r="D551" i="14"/>
  <c r="F551" i="14" s="1"/>
  <c r="AD550" i="14"/>
  <c r="AE550" i="14" s="1"/>
  <c r="Z550" i="14"/>
  <c r="AA550" i="14" s="1"/>
  <c r="T550" i="14"/>
  <c r="M550" i="14"/>
  <c r="L550" i="14"/>
  <c r="Q550" i="14" s="1"/>
  <c r="K550" i="14"/>
  <c r="D550" i="14"/>
  <c r="F550" i="14" s="1"/>
  <c r="AD549" i="14"/>
  <c r="AE549" i="14" s="1"/>
  <c r="Z549" i="14"/>
  <c r="AA549" i="14" s="1"/>
  <c r="T549" i="14"/>
  <c r="M549" i="14"/>
  <c r="L549" i="14"/>
  <c r="Q549" i="14" s="1"/>
  <c r="K549" i="14"/>
  <c r="D549" i="14"/>
  <c r="F549" i="14" s="1"/>
  <c r="AD548" i="14"/>
  <c r="AE548" i="14" s="1"/>
  <c r="Z548" i="14"/>
  <c r="AA548" i="14" s="1"/>
  <c r="T548" i="14"/>
  <c r="M548" i="14"/>
  <c r="L548" i="14"/>
  <c r="Q548" i="14" s="1"/>
  <c r="K548" i="14"/>
  <c r="D548" i="14"/>
  <c r="F548" i="14" s="1"/>
  <c r="AD547" i="14"/>
  <c r="AE547" i="14" s="1"/>
  <c r="Z547" i="14"/>
  <c r="AA547" i="14" s="1"/>
  <c r="T547" i="14"/>
  <c r="M547" i="14"/>
  <c r="L547" i="14"/>
  <c r="Q547" i="14" s="1"/>
  <c r="K547" i="14"/>
  <c r="D547" i="14"/>
  <c r="F547" i="14" s="1"/>
  <c r="AD546" i="14"/>
  <c r="AE546" i="14" s="1"/>
  <c r="Z546" i="14"/>
  <c r="AA546" i="14" s="1"/>
  <c r="T546" i="14"/>
  <c r="M546" i="14"/>
  <c r="L546" i="14"/>
  <c r="Q546" i="14" s="1"/>
  <c r="K546" i="14"/>
  <c r="D546" i="14"/>
  <c r="F546" i="14" s="1"/>
  <c r="AD545" i="14"/>
  <c r="AE545" i="14" s="1"/>
  <c r="Z545" i="14"/>
  <c r="AA545" i="14" s="1"/>
  <c r="T545" i="14"/>
  <c r="M545" i="14"/>
  <c r="L545" i="14"/>
  <c r="Q545" i="14" s="1"/>
  <c r="K545" i="14"/>
  <c r="D545" i="14"/>
  <c r="F545" i="14" s="1"/>
  <c r="AD544" i="14"/>
  <c r="AE544" i="14" s="1"/>
  <c r="Z544" i="14"/>
  <c r="AA544" i="14" s="1"/>
  <c r="T544" i="14"/>
  <c r="M544" i="14"/>
  <c r="L544" i="14"/>
  <c r="Q544" i="14" s="1"/>
  <c r="K544" i="14"/>
  <c r="D544" i="14"/>
  <c r="F544" i="14" s="1"/>
  <c r="AD543" i="14"/>
  <c r="AE543" i="14" s="1"/>
  <c r="Z543" i="14"/>
  <c r="AA543" i="14" s="1"/>
  <c r="T543" i="14"/>
  <c r="M543" i="14"/>
  <c r="L543" i="14"/>
  <c r="Q543" i="14" s="1"/>
  <c r="K543" i="14"/>
  <c r="D543" i="14"/>
  <c r="F543" i="14" s="1"/>
  <c r="AD542" i="14"/>
  <c r="AE542" i="14" s="1"/>
  <c r="Z542" i="14"/>
  <c r="AA542" i="14" s="1"/>
  <c r="T542" i="14"/>
  <c r="M542" i="14"/>
  <c r="L542" i="14"/>
  <c r="Q542" i="14" s="1"/>
  <c r="K542" i="14"/>
  <c r="D542" i="14"/>
  <c r="F542" i="14" s="1"/>
  <c r="AD541" i="14"/>
  <c r="AE541" i="14" s="1"/>
  <c r="Z541" i="14"/>
  <c r="AA541" i="14" s="1"/>
  <c r="T541" i="14"/>
  <c r="M541" i="14"/>
  <c r="L541" i="14"/>
  <c r="Q541" i="14" s="1"/>
  <c r="K541" i="14"/>
  <c r="D541" i="14"/>
  <c r="F541" i="14" s="1"/>
  <c r="AD540" i="14"/>
  <c r="AE540" i="14" s="1"/>
  <c r="Z540" i="14"/>
  <c r="AA540" i="14" s="1"/>
  <c r="T540" i="14"/>
  <c r="M540" i="14"/>
  <c r="L540" i="14"/>
  <c r="Q540" i="14" s="1"/>
  <c r="K540" i="14"/>
  <c r="D540" i="14"/>
  <c r="F540" i="14" s="1"/>
  <c r="AD539" i="14"/>
  <c r="AE539" i="14" s="1"/>
  <c r="Z539" i="14"/>
  <c r="AA539" i="14" s="1"/>
  <c r="T539" i="14"/>
  <c r="M539" i="14"/>
  <c r="L539" i="14"/>
  <c r="Q539" i="14" s="1"/>
  <c r="K539" i="14"/>
  <c r="D539" i="14"/>
  <c r="F539" i="14" s="1"/>
  <c r="AD538" i="14"/>
  <c r="AE538" i="14" s="1"/>
  <c r="Z538" i="14"/>
  <c r="AA538" i="14" s="1"/>
  <c r="T538" i="14"/>
  <c r="M538" i="14"/>
  <c r="L538" i="14"/>
  <c r="Q538" i="14" s="1"/>
  <c r="K538" i="14"/>
  <c r="D538" i="14"/>
  <c r="F538" i="14" s="1"/>
  <c r="AD537" i="14"/>
  <c r="AE537" i="14" s="1"/>
  <c r="Z537" i="14"/>
  <c r="AA537" i="14" s="1"/>
  <c r="T537" i="14"/>
  <c r="M537" i="14"/>
  <c r="L537" i="14"/>
  <c r="Q537" i="14" s="1"/>
  <c r="K537" i="14"/>
  <c r="D537" i="14"/>
  <c r="F537" i="14" s="1"/>
  <c r="AD536" i="14"/>
  <c r="AE536" i="14" s="1"/>
  <c r="Z536" i="14"/>
  <c r="AA536" i="14" s="1"/>
  <c r="T536" i="14"/>
  <c r="M536" i="14"/>
  <c r="L536" i="14"/>
  <c r="Q536" i="14" s="1"/>
  <c r="K536" i="14"/>
  <c r="D536" i="14"/>
  <c r="F536" i="14" s="1"/>
  <c r="AD535" i="14"/>
  <c r="AE535" i="14" s="1"/>
  <c r="Z535" i="14"/>
  <c r="AA535" i="14" s="1"/>
  <c r="T535" i="14"/>
  <c r="M535" i="14"/>
  <c r="L535" i="14"/>
  <c r="Q535" i="14" s="1"/>
  <c r="K535" i="14"/>
  <c r="D535" i="14"/>
  <c r="F535" i="14" s="1"/>
  <c r="AD534" i="14"/>
  <c r="AE534" i="14" s="1"/>
  <c r="Z534" i="14"/>
  <c r="AA534" i="14" s="1"/>
  <c r="T534" i="14"/>
  <c r="M534" i="14"/>
  <c r="L534" i="14"/>
  <c r="Q534" i="14" s="1"/>
  <c r="K534" i="14"/>
  <c r="D534" i="14"/>
  <c r="F534" i="14" s="1"/>
  <c r="AD533" i="14"/>
  <c r="AE533" i="14" s="1"/>
  <c r="Z533" i="14"/>
  <c r="AA533" i="14" s="1"/>
  <c r="T533" i="14"/>
  <c r="M533" i="14"/>
  <c r="L533" i="14"/>
  <c r="Q533" i="14" s="1"/>
  <c r="K533" i="14"/>
  <c r="D533" i="14"/>
  <c r="F533" i="14" s="1"/>
  <c r="AD532" i="14"/>
  <c r="AE532" i="14" s="1"/>
  <c r="Z532" i="14"/>
  <c r="AA532" i="14" s="1"/>
  <c r="T532" i="14"/>
  <c r="M532" i="14"/>
  <c r="L532" i="14"/>
  <c r="Q532" i="14" s="1"/>
  <c r="K532" i="14"/>
  <c r="D532" i="14"/>
  <c r="F532" i="14" s="1"/>
  <c r="AD531" i="14"/>
  <c r="AE531" i="14" s="1"/>
  <c r="Z531" i="14"/>
  <c r="AA531" i="14" s="1"/>
  <c r="T531" i="14"/>
  <c r="M531" i="14"/>
  <c r="L531" i="14"/>
  <c r="Q531" i="14" s="1"/>
  <c r="K531" i="14"/>
  <c r="D531" i="14"/>
  <c r="F531" i="14" s="1"/>
  <c r="AD530" i="14"/>
  <c r="AE530" i="14" s="1"/>
  <c r="Z530" i="14"/>
  <c r="AA530" i="14" s="1"/>
  <c r="T530" i="14"/>
  <c r="M530" i="14"/>
  <c r="L530" i="14"/>
  <c r="Q530" i="14" s="1"/>
  <c r="K530" i="14"/>
  <c r="D530" i="14"/>
  <c r="F530" i="14" s="1"/>
  <c r="AD529" i="14"/>
  <c r="AE529" i="14" s="1"/>
  <c r="Z529" i="14"/>
  <c r="AA529" i="14" s="1"/>
  <c r="T529" i="14"/>
  <c r="M529" i="14"/>
  <c r="L529" i="14"/>
  <c r="Q529" i="14" s="1"/>
  <c r="K529" i="14"/>
  <c r="D529" i="14"/>
  <c r="F529" i="14" s="1"/>
  <c r="AD528" i="14"/>
  <c r="AE528" i="14" s="1"/>
  <c r="Z528" i="14"/>
  <c r="AA528" i="14" s="1"/>
  <c r="T528" i="14"/>
  <c r="M528" i="14"/>
  <c r="L528" i="14"/>
  <c r="Q528" i="14" s="1"/>
  <c r="K528" i="14"/>
  <c r="D528" i="14"/>
  <c r="F528" i="14" s="1"/>
  <c r="AD527" i="14"/>
  <c r="AE527" i="14" s="1"/>
  <c r="Z527" i="14"/>
  <c r="AA527" i="14" s="1"/>
  <c r="T527" i="14"/>
  <c r="M527" i="14"/>
  <c r="L527" i="14"/>
  <c r="Q527" i="14" s="1"/>
  <c r="K527" i="14"/>
  <c r="D527" i="14"/>
  <c r="F527" i="14" s="1"/>
  <c r="AD526" i="14"/>
  <c r="AE526" i="14" s="1"/>
  <c r="Z526" i="14"/>
  <c r="AA526" i="14" s="1"/>
  <c r="T526" i="14"/>
  <c r="M526" i="14"/>
  <c r="L526" i="14"/>
  <c r="Q526" i="14" s="1"/>
  <c r="K526" i="14"/>
  <c r="D526" i="14"/>
  <c r="F526" i="14" s="1"/>
  <c r="AD525" i="14"/>
  <c r="AE525" i="14" s="1"/>
  <c r="Z525" i="14"/>
  <c r="AA525" i="14" s="1"/>
  <c r="T525" i="14"/>
  <c r="M525" i="14"/>
  <c r="L525" i="14"/>
  <c r="Q525" i="14" s="1"/>
  <c r="K525" i="14"/>
  <c r="D525" i="14"/>
  <c r="F525" i="14" s="1"/>
  <c r="AD524" i="14"/>
  <c r="AE524" i="14" s="1"/>
  <c r="Z524" i="14"/>
  <c r="AA524" i="14" s="1"/>
  <c r="T524" i="14"/>
  <c r="M524" i="14"/>
  <c r="L524" i="14"/>
  <c r="Q524" i="14" s="1"/>
  <c r="K524" i="14"/>
  <c r="D524" i="14"/>
  <c r="F524" i="14" s="1"/>
  <c r="AD523" i="14"/>
  <c r="AE523" i="14" s="1"/>
  <c r="Z523" i="14"/>
  <c r="AA523" i="14" s="1"/>
  <c r="T523" i="14"/>
  <c r="M523" i="14"/>
  <c r="L523" i="14"/>
  <c r="Q523" i="14" s="1"/>
  <c r="K523" i="14"/>
  <c r="D523" i="14"/>
  <c r="F523" i="14" s="1"/>
  <c r="AD522" i="14"/>
  <c r="AE522" i="14" s="1"/>
  <c r="Z522" i="14"/>
  <c r="AA522" i="14" s="1"/>
  <c r="T522" i="14"/>
  <c r="M522" i="14"/>
  <c r="L522" i="14"/>
  <c r="Q522" i="14" s="1"/>
  <c r="K522" i="14"/>
  <c r="D522" i="14"/>
  <c r="F522" i="14" s="1"/>
  <c r="AD521" i="14"/>
  <c r="AE521" i="14" s="1"/>
  <c r="Z521" i="14"/>
  <c r="AA521" i="14" s="1"/>
  <c r="T521" i="14"/>
  <c r="M521" i="14"/>
  <c r="L521" i="14"/>
  <c r="Q521" i="14" s="1"/>
  <c r="K521" i="14"/>
  <c r="D521" i="14"/>
  <c r="F521" i="14" s="1"/>
  <c r="AD520" i="14"/>
  <c r="AE520" i="14" s="1"/>
  <c r="Z520" i="14"/>
  <c r="AA520" i="14" s="1"/>
  <c r="T520" i="14"/>
  <c r="M520" i="14"/>
  <c r="L520" i="14"/>
  <c r="Q520" i="14" s="1"/>
  <c r="K520" i="14"/>
  <c r="D520" i="14"/>
  <c r="F520" i="14" s="1"/>
  <c r="AD519" i="14"/>
  <c r="AE519" i="14" s="1"/>
  <c r="Z519" i="14"/>
  <c r="AA519" i="14" s="1"/>
  <c r="T519" i="14"/>
  <c r="M519" i="14"/>
  <c r="L519" i="14"/>
  <c r="Q519" i="14" s="1"/>
  <c r="K519" i="14"/>
  <c r="D519" i="14"/>
  <c r="F519" i="14" s="1"/>
  <c r="AD518" i="14"/>
  <c r="AE518" i="14" s="1"/>
  <c r="Z518" i="14"/>
  <c r="AA518" i="14" s="1"/>
  <c r="T518" i="14"/>
  <c r="M518" i="14"/>
  <c r="L518" i="14"/>
  <c r="Q518" i="14" s="1"/>
  <c r="K518" i="14"/>
  <c r="D518" i="14"/>
  <c r="F518" i="14" s="1"/>
  <c r="AD517" i="14"/>
  <c r="AE517" i="14" s="1"/>
  <c r="Z517" i="14"/>
  <c r="AA517" i="14" s="1"/>
  <c r="T517" i="14"/>
  <c r="M517" i="14"/>
  <c r="L517" i="14"/>
  <c r="Q517" i="14" s="1"/>
  <c r="K517" i="14"/>
  <c r="D517" i="14"/>
  <c r="F517" i="14" s="1"/>
  <c r="AD516" i="14"/>
  <c r="AE516" i="14" s="1"/>
  <c r="Z516" i="14"/>
  <c r="AA516" i="14" s="1"/>
  <c r="T516" i="14"/>
  <c r="M516" i="14"/>
  <c r="L516" i="14"/>
  <c r="Q516" i="14" s="1"/>
  <c r="K516" i="14"/>
  <c r="D516" i="14"/>
  <c r="F516" i="14" s="1"/>
  <c r="AD515" i="14"/>
  <c r="AE515" i="14" s="1"/>
  <c r="Z515" i="14"/>
  <c r="AA515" i="14" s="1"/>
  <c r="T515" i="14"/>
  <c r="M515" i="14"/>
  <c r="L515" i="14"/>
  <c r="Q515" i="14" s="1"/>
  <c r="K515" i="14"/>
  <c r="D515" i="14"/>
  <c r="F515" i="14" s="1"/>
  <c r="AD514" i="14"/>
  <c r="AE514" i="14" s="1"/>
  <c r="Z514" i="14"/>
  <c r="AA514" i="14" s="1"/>
  <c r="T514" i="14"/>
  <c r="M514" i="14"/>
  <c r="L514" i="14"/>
  <c r="Q514" i="14" s="1"/>
  <c r="K514" i="14"/>
  <c r="D514" i="14"/>
  <c r="F514" i="14" s="1"/>
  <c r="AD513" i="14"/>
  <c r="AE513" i="14" s="1"/>
  <c r="Z513" i="14"/>
  <c r="AA513" i="14" s="1"/>
  <c r="T513" i="14"/>
  <c r="M513" i="14"/>
  <c r="L513" i="14"/>
  <c r="Q513" i="14" s="1"/>
  <c r="K513" i="14"/>
  <c r="D513" i="14"/>
  <c r="F513" i="14" s="1"/>
  <c r="AD512" i="14"/>
  <c r="AE512" i="14" s="1"/>
  <c r="Z512" i="14"/>
  <c r="AA512" i="14" s="1"/>
  <c r="T512" i="14"/>
  <c r="M512" i="14"/>
  <c r="L512" i="14"/>
  <c r="Q512" i="14" s="1"/>
  <c r="K512" i="14"/>
  <c r="D512" i="14"/>
  <c r="F512" i="14" s="1"/>
  <c r="AD511" i="14"/>
  <c r="AE511" i="14" s="1"/>
  <c r="Z511" i="14"/>
  <c r="AA511" i="14" s="1"/>
  <c r="T511" i="14"/>
  <c r="M511" i="14"/>
  <c r="L511" i="14"/>
  <c r="Q511" i="14" s="1"/>
  <c r="K511" i="14"/>
  <c r="D511" i="14"/>
  <c r="F511" i="14" s="1"/>
  <c r="AD510" i="14"/>
  <c r="AE510" i="14" s="1"/>
  <c r="Z510" i="14"/>
  <c r="AA510" i="14" s="1"/>
  <c r="T510" i="14"/>
  <c r="M510" i="14"/>
  <c r="L510" i="14"/>
  <c r="Q510" i="14" s="1"/>
  <c r="K510" i="14"/>
  <c r="D510" i="14"/>
  <c r="F510" i="14" s="1"/>
  <c r="AD509" i="14"/>
  <c r="AE509" i="14" s="1"/>
  <c r="Z509" i="14"/>
  <c r="AA509" i="14" s="1"/>
  <c r="T509" i="14"/>
  <c r="M509" i="14"/>
  <c r="L509" i="14"/>
  <c r="Q509" i="14" s="1"/>
  <c r="K509" i="14"/>
  <c r="D509" i="14"/>
  <c r="F509" i="14" s="1"/>
  <c r="AD508" i="14"/>
  <c r="AE508" i="14" s="1"/>
  <c r="Z508" i="14"/>
  <c r="AA508" i="14" s="1"/>
  <c r="T508" i="14"/>
  <c r="M508" i="14"/>
  <c r="L508" i="14"/>
  <c r="Q508" i="14" s="1"/>
  <c r="K508" i="14"/>
  <c r="D508" i="14"/>
  <c r="F508" i="14" s="1"/>
  <c r="AD507" i="14"/>
  <c r="AE507" i="14" s="1"/>
  <c r="Z507" i="14"/>
  <c r="AA507" i="14" s="1"/>
  <c r="T507" i="14"/>
  <c r="M507" i="14"/>
  <c r="L507" i="14"/>
  <c r="Q507" i="14" s="1"/>
  <c r="K507" i="14"/>
  <c r="D507" i="14"/>
  <c r="F507" i="14" s="1"/>
  <c r="AD506" i="14"/>
  <c r="AE506" i="14" s="1"/>
  <c r="Z506" i="14"/>
  <c r="AA506" i="14" s="1"/>
  <c r="T506" i="14"/>
  <c r="M506" i="14"/>
  <c r="L506" i="14"/>
  <c r="Q506" i="14" s="1"/>
  <c r="K506" i="14"/>
  <c r="D506" i="14"/>
  <c r="F506" i="14" s="1"/>
  <c r="AD505" i="14"/>
  <c r="AE505" i="14" s="1"/>
  <c r="Z505" i="14"/>
  <c r="AA505" i="14" s="1"/>
  <c r="T505" i="14"/>
  <c r="M505" i="14"/>
  <c r="L505" i="14"/>
  <c r="Q505" i="14" s="1"/>
  <c r="K505" i="14"/>
  <c r="D505" i="14"/>
  <c r="F505" i="14" s="1"/>
  <c r="AD504" i="14"/>
  <c r="AE504" i="14" s="1"/>
  <c r="Z504" i="14"/>
  <c r="AA504" i="14" s="1"/>
  <c r="T504" i="14"/>
  <c r="M504" i="14"/>
  <c r="L504" i="14"/>
  <c r="Q504" i="14" s="1"/>
  <c r="K504" i="14"/>
  <c r="D504" i="14"/>
  <c r="F504" i="14" s="1"/>
  <c r="AD503" i="14"/>
  <c r="AE503" i="14" s="1"/>
  <c r="Z503" i="14"/>
  <c r="AA503" i="14" s="1"/>
  <c r="T503" i="14"/>
  <c r="M503" i="14"/>
  <c r="L503" i="14"/>
  <c r="Q503" i="14" s="1"/>
  <c r="K503" i="14"/>
  <c r="D503" i="14"/>
  <c r="F503" i="14" s="1"/>
  <c r="AD502" i="14"/>
  <c r="AE502" i="14" s="1"/>
  <c r="Z502" i="14"/>
  <c r="AA502" i="14" s="1"/>
  <c r="T502" i="14"/>
  <c r="M502" i="14"/>
  <c r="L502" i="14"/>
  <c r="Q502" i="14" s="1"/>
  <c r="K502" i="14"/>
  <c r="D502" i="14"/>
  <c r="F502" i="14" s="1"/>
  <c r="AD501" i="14"/>
  <c r="AE501" i="14" s="1"/>
  <c r="Z501" i="14"/>
  <c r="AA501" i="14" s="1"/>
  <c r="T501" i="14"/>
  <c r="M501" i="14"/>
  <c r="L501" i="14"/>
  <c r="Q501" i="14" s="1"/>
  <c r="K501" i="14"/>
  <c r="D501" i="14"/>
  <c r="F501" i="14" s="1"/>
  <c r="AD500" i="14"/>
  <c r="AE500" i="14" s="1"/>
  <c r="Z500" i="14"/>
  <c r="AA500" i="14" s="1"/>
  <c r="V500" i="14"/>
  <c r="T500" i="14"/>
  <c r="M500" i="14"/>
  <c r="L500" i="14"/>
  <c r="Q500" i="14" s="1"/>
  <c r="K500" i="14"/>
  <c r="D500" i="14"/>
  <c r="F500" i="14" s="1"/>
  <c r="AD499" i="14"/>
  <c r="AE499" i="14" s="1"/>
  <c r="Z499" i="14"/>
  <c r="AA499" i="14" s="1"/>
  <c r="V499" i="14"/>
  <c r="T499" i="14"/>
  <c r="M499" i="14"/>
  <c r="L499" i="14"/>
  <c r="Q499" i="14" s="1"/>
  <c r="K499" i="14"/>
  <c r="D499" i="14"/>
  <c r="F499" i="14" s="1"/>
  <c r="AD498" i="14"/>
  <c r="AE498" i="14" s="1"/>
  <c r="Z498" i="14"/>
  <c r="AA498" i="14" s="1"/>
  <c r="V498" i="14"/>
  <c r="T498" i="14"/>
  <c r="M498" i="14"/>
  <c r="L498" i="14"/>
  <c r="Q498" i="14" s="1"/>
  <c r="K498" i="14"/>
  <c r="D498" i="14"/>
  <c r="F498" i="14" s="1"/>
  <c r="AD497" i="14"/>
  <c r="AE497" i="14" s="1"/>
  <c r="Z497" i="14"/>
  <c r="AA497" i="14" s="1"/>
  <c r="V497" i="14"/>
  <c r="T497" i="14"/>
  <c r="M497" i="14"/>
  <c r="L497" i="14"/>
  <c r="Q497" i="14" s="1"/>
  <c r="K497" i="14"/>
  <c r="D497" i="14"/>
  <c r="F497" i="14" s="1"/>
  <c r="AD496" i="14"/>
  <c r="AE496" i="14" s="1"/>
  <c r="Z496" i="14"/>
  <c r="AA496" i="14" s="1"/>
  <c r="V496" i="14"/>
  <c r="T496" i="14"/>
  <c r="M496" i="14"/>
  <c r="L496" i="14"/>
  <c r="Q496" i="14" s="1"/>
  <c r="K496" i="14"/>
  <c r="D496" i="14"/>
  <c r="F496" i="14" s="1"/>
  <c r="AD495" i="14"/>
  <c r="AE495" i="14" s="1"/>
  <c r="Z495" i="14"/>
  <c r="AA495" i="14" s="1"/>
  <c r="V495" i="14"/>
  <c r="T495" i="14"/>
  <c r="M495" i="14"/>
  <c r="L495" i="14"/>
  <c r="Q495" i="14" s="1"/>
  <c r="K495" i="14"/>
  <c r="D495" i="14"/>
  <c r="F495" i="14" s="1"/>
  <c r="AD494" i="14"/>
  <c r="AE494" i="14" s="1"/>
  <c r="Z494" i="14"/>
  <c r="AA494" i="14" s="1"/>
  <c r="V494" i="14"/>
  <c r="T494" i="14"/>
  <c r="M494" i="14"/>
  <c r="L494" i="14"/>
  <c r="Q494" i="14" s="1"/>
  <c r="K494" i="14"/>
  <c r="D494" i="14"/>
  <c r="F494" i="14" s="1"/>
  <c r="AD493" i="14"/>
  <c r="AE493" i="14" s="1"/>
  <c r="Z493" i="14"/>
  <c r="AA493" i="14" s="1"/>
  <c r="V493" i="14"/>
  <c r="T493" i="14"/>
  <c r="M493" i="14"/>
  <c r="L493" i="14"/>
  <c r="Q493" i="14" s="1"/>
  <c r="K493" i="14"/>
  <c r="D493" i="14"/>
  <c r="F493" i="14" s="1"/>
  <c r="AD492" i="14"/>
  <c r="AE492" i="14" s="1"/>
  <c r="Z492" i="14"/>
  <c r="AA492" i="14" s="1"/>
  <c r="V492" i="14"/>
  <c r="T492" i="14"/>
  <c r="M492" i="14"/>
  <c r="L492" i="14"/>
  <c r="Q492" i="14" s="1"/>
  <c r="K492" i="14"/>
  <c r="D492" i="14"/>
  <c r="F492" i="14" s="1"/>
  <c r="AD491" i="14"/>
  <c r="AE491" i="14" s="1"/>
  <c r="Z491" i="14"/>
  <c r="AA491" i="14" s="1"/>
  <c r="V491" i="14"/>
  <c r="T491" i="14"/>
  <c r="M491" i="14"/>
  <c r="L491" i="14"/>
  <c r="Q491" i="14" s="1"/>
  <c r="K491" i="14"/>
  <c r="D491" i="14"/>
  <c r="F491" i="14" s="1"/>
  <c r="AD490" i="14"/>
  <c r="AE490" i="14" s="1"/>
  <c r="Z490" i="14"/>
  <c r="AA490" i="14" s="1"/>
  <c r="V490" i="14"/>
  <c r="T490" i="14"/>
  <c r="M490" i="14"/>
  <c r="L490" i="14"/>
  <c r="Q490" i="14" s="1"/>
  <c r="K490" i="14"/>
  <c r="D490" i="14"/>
  <c r="F490" i="14" s="1"/>
  <c r="AD489" i="14"/>
  <c r="AE489" i="14" s="1"/>
  <c r="Z489" i="14"/>
  <c r="AA489" i="14" s="1"/>
  <c r="V489" i="14"/>
  <c r="T489" i="14"/>
  <c r="M489" i="14"/>
  <c r="L489" i="14"/>
  <c r="Q489" i="14" s="1"/>
  <c r="K489" i="14"/>
  <c r="D489" i="14"/>
  <c r="F489" i="14" s="1"/>
  <c r="AD488" i="14"/>
  <c r="AE488" i="14" s="1"/>
  <c r="Z488" i="14"/>
  <c r="AA488" i="14" s="1"/>
  <c r="V488" i="14"/>
  <c r="T488" i="14"/>
  <c r="M488" i="14"/>
  <c r="L488" i="14"/>
  <c r="Q488" i="14" s="1"/>
  <c r="K488" i="14"/>
  <c r="D488" i="14"/>
  <c r="F488" i="14" s="1"/>
  <c r="AD487" i="14"/>
  <c r="AE487" i="14" s="1"/>
  <c r="Z487" i="14"/>
  <c r="AA487" i="14" s="1"/>
  <c r="V487" i="14"/>
  <c r="T487" i="14"/>
  <c r="M487" i="14"/>
  <c r="L487" i="14"/>
  <c r="Q487" i="14" s="1"/>
  <c r="K487" i="14"/>
  <c r="D487" i="14"/>
  <c r="F487" i="14" s="1"/>
  <c r="AD486" i="14"/>
  <c r="AE486" i="14" s="1"/>
  <c r="Z486" i="14"/>
  <c r="AA486" i="14" s="1"/>
  <c r="V486" i="14"/>
  <c r="T486" i="14"/>
  <c r="M486" i="14"/>
  <c r="L486" i="14"/>
  <c r="Q486" i="14" s="1"/>
  <c r="K486" i="14"/>
  <c r="D486" i="14"/>
  <c r="F486" i="14" s="1"/>
  <c r="AD485" i="14"/>
  <c r="AE485" i="14" s="1"/>
  <c r="Z485" i="14"/>
  <c r="AA485" i="14" s="1"/>
  <c r="V485" i="14"/>
  <c r="T485" i="14"/>
  <c r="M485" i="14"/>
  <c r="L485" i="14"/>
  <c r="Q485" i="14" s="1"/>
  <c r="K485" i="14"/>
  <c r="D485" i="14"/>
  <c r="F485" i="14" s="1"/>
  <c r="AD484" i="14"/>
  <c r="AE484" i="14" s="1"/>
  <c r="Z484" i="14"/>
  <c r="AA484" i="14" s="1"/>
  <c r="V484" i="14"/>
  <c r="T484" i="14"/>
  <c r="M484" i="14"/>
  <c r="L484" i="14"/>
  <c r="Q484" i="14" s="1"/>
  <c r="K484" i="14"/>
  <c r="D484" i="14"/>
  <c r="F484" i="14" s="1"/>
  <c r="AD483" i="14"/>
  <c r="AE483" i="14" s="1"/>
  <c r="Z483" i="14"/>
  <c r="AA483" i="14" s="1"/>
  <c r="V483" i="14"/>
  <c r="T483" i="14"/>
  <c r="M483" i="14"/>
  <c r="L483" i="14"/>
  <c r="Q483" i="14" s="1"/>
  <c r="K483" i="14"/>
  <c r="D483" i="14"/>
  <c r="F483" i="14" s="1"/>
  <c r="AD482" i="14"/>
  <c r="AE482" i="14" s="1"/>
  <c r="Z482" i="14"/>
  <c r="AA482" i="14" s="1"/>
  <c r="V482" i="14"/>
  <c r="T482" i="14"/>
  <c r="M482" i="14"/>
  <c r="L482" i="14"/>
  <c r="Q482" i="14" s="1"/>
  <c r="K482" i="14"/>
  <c r="D482" i="14"/>
  <c r="F482" i="14" s="1"/>
  <c r="AD481" i="14"/>
  <c r="AE481" i="14" s="1"/>
  <c r="Z481" i="14"/>
  <c r="AA481" i="14" s="1"/>
  <c r="V481" i="14"/>
  <c r="T481" i="14"/>
  <c r="M481" i="14"/>
  <c r="L481" i="14"/>
  <c r="Q481" i="14" s="1"/>
  <c r="K481" i="14"/>
  <c r="D481" i="14"/>
  <c r="F481" i="14" s="1"/>
  <c r="AD480" i="14"/>
  <c r="AE480" i="14" s="1"/>
  <c r="Z480" i="14"/>
  <c r="AA480" i="14" s="1"/>
  <c r="V480" i="14"/>
  <c r="T480" i="14"/>
  <c r="M480" i="14"/>
  <c r="L480" i="14"/>
  <c r="Q480" i="14" s="1"/>
  <c r="K480" i="14"/>
  <c r="D480" i="14"/>
  <c r="F480" i="14" s="1"/>
  <c r="AD479" i="14"/>
  <c r="AE479" i="14" s="1"/>
  <c r="Z479" i="14"/>
  <c r="AA479" i="14" s="1"/>
  <c r="V479" i="14"/>
  <c r="T479" i="14"/>
  <c r="M479" i="14"/>
  <c r="L479" i="14"/>
  <c r="Q479" i="14" s="1"/>
  <c r="K479" i="14"/>
  <c r="D479" i="14"/>
  <c r="F479" i="14" s="1"/>
  <c r="AD478" i="14"/>
  <c r="AE478" i="14" s="1"/>
  <c r="Z478" i="14"/>
  <c r="AA478" i="14" s="1"/>
  <c r="V478" i="14"/>
  <c r="T478" i="14"/>
  <c r="M478" i="14"/>
  <c r="L478" i="14"/>
  <c r="Q478" i="14" s="1"/>
  <c r="K478" i="14"/>
  <c r="D478" i="14"/>
  <c r="F478" i="14" s="1"/>
  <c r="AD477" i="14"/>
  <c r="AE477" i="14" s="1"/>
  <c r="Z477" i="14"/>
  <c r="AA477" i="14" s="1"/>
  <c r="V477" i="14"/>
  <c r="T477" i="14"/>
  <c r="M477" i="14"/>
  <c r="L477" i="14"/>
  <c r="Q477" i="14" s="1"/>
  <c r="K477" i="14"/>
  <c r="D477" i="14"/>
  <c r="F477" i="14" s="1"/>
  <c r="AD476" i="14"/>
  <c r="AE476" i="14" s="1"/>
  <c r="Z476" i="14"/>
  <c r="AA476" i="14" s="1"/>
  <c r="V476" i="14"/>
  <c r="T476" i="14"/>
  <c r="M476" i="14"/>
  <c r="L476" i="14"/>
  <c r="Q476" i="14" s="1"/>
  <c r="K476" i="14"/>
  <c r="D476" i="14"/>
  <c r="F476" i="14" s="1"/>
  <c r="AD475" i="14"/>
  <c r="AE475" i="14" s="1"/>
  <c r="Z475" i="14"/>
  <c r="AA475" i="14" s="1"/>
  <c r="V475" i="14"/>
  <c r="T475" i="14"/>
  <c r="M475" i="14"/>
  <c r="L475" i="14"/>
  <c r="Q475" i="14" s="1"/>
  <c r="K475" i="14"/>
  <c r="D475" i="14"/>
  <c r="F475" i="14" s="1"/>
  <c r="AD474" i="14"/>
  <c r="AE474" i="14" s="1"/>
  <c r="Z474" i="14"/>
  <c r="AA474" i="14" s="1"/>
  <c r="V474" i="14"/>
  <c r="T474" i="14"/>
  <c r="M474" i="14"/>
  <c r="L474" i="14"/>
  <c r="Q474" i="14" s="1"/>
  <c r="K474" i="14"/>
  <c r="D474" i="14"/>
  <c r="F474" i="14" s="1"/>
  <c r="AD473" i="14"/>
  <c r="AE473" i="14" s="1"/>
  <c r="Z473" i="14"/>
  <c r="AA473" i="14" s="1"/>
  <c r="V473" i="14"/>
  <c r="T473" i="14"/>
  <c r="M473" i="14"/>
  <c r="L473" i="14"/>
  <c r="Q473" i="14" s="1"/>
  <c r="K473" i="14"/>
  <c r="D473" i="14"/>
  <c r="F473" i="14" s="1"/>
  <c r="AD472" i="14"/>
  <c r="AE472" i="14" s="1"/>
  <c r="Z472" i="14"/>
  <c r="AA472" i="14" s="1"/>
  <c r="V472" i="14"/>
  <c r="T472" i="14"/>
  <c r="M472" i="14"/>
  <c r="L472" i="14"/>
  <c r="Q472" i="14" s="1"/>
  <c r="K472" i="14"/>
  <c r="D472" i="14"/>
  <c r="F472" i="14" s="1"/>
  <c r="AD471" i="14"/>
  <c r="AE471" i="14" s="1"/>
  <c r="Z471" i="14"/>
  <c r="AA471" i="14" s="1"/>
  <c r="V471" i="14"/>
  <c r="T471" i="14"/>
  <c r="M471" i="14"/>
  <c r="L471" i="14"/>
  <c r="Q471" i="14" s="1"/>
  <c r="K471" i="14"/>
  <c r="D471" i="14"/>
  <c r="F471" i="14" s="1"/>
  <c r="AD470" i="14"/>
  <c r="AE470" i="14" s="1"/>
  <c r="Z470" i="14"/>
  <c r="AA470" i="14" s="1"/>
  <c r="V470" i="14"/>
  <c r="T470" i="14"/>
  <c r="M470" i="14"/>
  <c r="L470" i="14"/>
  <c r="Q470" i="14" s="1"/>
  <c r="K470" i="14"/>
  <c r="D470" i="14"/>
  <c r="F470" i="14" s="1"/>
  <c r="AD469" i="14"/>
  <c r="AE469" i="14" s="1"/>
  <c r="Z469" i="14"/>
  <c r="AA469" i="14" s="1"/>
  <c r="V469" i="14"/>
  <c r="T469" i="14"/>
  <c r="M469" i="14"/>
  <c r="L469" i="14"/>
  <c r="Q469" i="14" s="1"/>
  <c r="K469" i="14"/>
  <c r="D469" i="14"/>
  <c r="F469" i="14" s="1"/>
  <c r="AD468" i="14"/>
  <c r="AE468" i="14" s="1"/>
  <c r="Z468" i="14"/>
  <c r="AA468" i="14" s="1"/>
  <c r="V468" i="14"/>
  <c r="T468" i="14"/>
  <c r="M468" i="14"/>
  <c r="L468" i="14"/>
  <c r="Q468" i="14" s="1"/>
  <c r="K468" i="14"/>
  <c r="D468" i="14"/>
  <c r="F468" i="14" s="1"/>
  <c r="AD467" i="14"/>
  <c r="AE467" i="14" s="1"/>
  <c r="Z467" i="14"/>
  <c r="AA467" i="14" s="1"/>
  <c r="V467" i="14"/>
  <c r="T467" i="14"/>
  <c r="M467" i="14"/>
  <c r="L467" i="14"/>
  <c r="Q467" i="14" s="1"/>
  <c r="K467" i="14"/>
  <c r="D467" i="14"/>
  <c r="F467" i="14" s="1"/>
  <c r="AD466" i="14"/>
  <c r="AE466" i="14" s="1"/>
  <c r="Z466" i="14"/>
  <c r="AA466" i="14" s="1"/>
  <c r="V466" i="14"/>
  <c r="T466" i="14"/>
  <c r="M466" i="14"/>
  <c r="L466" i="14"/>
  <c r="Q466" i="14" s="1"/>
  <c r="K466" i="14"/>
  <c r="D466" i="14"/>
  <c r="F466" i="14" s="1"/>
  <c r="AD465" i="14"/>
  <c r="AE465" i="14" s="1"/>
  <c r="Z465" i="14"/>
  <c r="AA465" i="14" s="1"/>
  <c r="V465" i="14"/>
  <c r="T465" i="14"/>
  <c r="M465" i="14"/>
  <c r="L465" i="14"/>
  <c r="Q465" i="14" s="1"/>
  <c r="K465" i="14"/>
  <c r="D465" i="14"/>
  <c r="F465" i="14" s="1"/>
  <c r="AD464" i="14"/>
  <c r="AE464" i="14" s="1"/>
  <c r="Z464" i="14"/>
  <c r="AA464" i="14" s="1"/>
  <c r="V464" i="14"/>
  <c r="T464" i="14"/>
  <c r="M464" i="14"/>
  <c r="L464" i="14"/>
  <c r="Q464" i="14" s="1"/>
  <c r="K464" i="14"/>
  <c r="D464" i="14"/>
  <c r="F464" i="14" s="1"/>
  <c r="AD463" i="14"/>
  <c r="AE463" i="14" s="1"/>
  <c r="Z463" i="14"/>
  <c r="AA463" i="14" s="1"/>
  <c r="V463" i="14"/>
  <c r="T463" i="14"/>
  <c r="M463" i="14"/>
  <c r="L463" i="14"/>
  <c r="Q463" i="14" s="1"/>
  <c r="K463" i="14"/>
  <c r="D463" i="14"/>
  <c r="F463" i="14" s="1"/>
  <c r="AD462" i="14"/>
  <c r="AE462" i="14" s="1"/>
  <c r="Z462" i="14"/>
  <c r="AA462" i="14" s="1"/>
  <c r="V462" i="14"/>
  <c r="T462" i="14"/>
  <c r="M462" i="14"/>
  <c r="L462" i="14"/>
  <c r="Q462" i="14" s="1"/>
  <c r="K462" i="14"/>
  <c r="D462" i="14"/>
  <c r="F462" i="14" s="1"/>
  <c r="AD461" i="14"/>
  <c r="AE461" i="14" s="1"/>
  <c r="Z461" i="14"/>
  <c r="AA461" i="14" s="1"/>
  <c r="V461" i="14"/>
  <c r="T461" i="14"/>
  <c r="M461" i="14"/>
  <c r="L461" i="14"/>
  <c r="Q461" i="14" s="1"/>
  <c r="K461" i="14"/>
  <c r="D461" i="14"/>
  <c r="F461" i="14" s="1"/>
  <c r="AD460" i="14"/>
  <c r="AE460" i="14" s="1"/>
  <c r="Z460" i="14"/>
  <c r="AA460" i="14" s="1"/>
  <c r="V460" i="14"/>
  <c r="T460" i="14"/>
  <c r="M460" i="14"/>
  <c r="L460" i="14"/>
  <c r="Q460" i="14" s="1"/>
  <c r="K460" i="14"/>
  <c r="D460" i="14"/>
  <c r="F460" i="14" s="1"/>
  <c r="AD459" i="14"/>
  <c r="AE459" i="14" s="1"/>
  <c r="Z459" i="14"/>
  <c r="AA459" i="14" s="1"/>
  <c r="V459" i="14"/>
  <c r="T459" i="14"/>
  <c r="M459" i="14"/>
  <c r="L459" i="14"/>
  <c r="Q459" i="14" s="1"/>
  <c r="K459" i="14"/>
  <c r="D459" i="14"/>
  <c r="F459" i="14" s="1"/>
  <c r="AD458" i="14"/>
  <c r="AE458" i="14" s="1"/>
  <c r="Z458" i="14"/>
  <c r="AA458" i="14" s="1"/>
  <c r="V458" i="14"/>
  <c r="T458" i="14"/>
  <c r="M458" i="14"/>
  <c r="L458" i="14"/>
  <c r="Q458" i="14" s="1"/>
  <c r="K458" i="14"/>
  <c r="D458" i="14"/>
  <c r="F458" i="14" s="1"/>
  <c r="AD457" i="14"/>
  <c r="AE457" i="14" s="1"/>
  <c r="Z457" i="14"/>
  <c r="AA457" i="14" s="1"/>
  <c r="V457" i="14"/>
  <c r="T457" i="14"/>
  <c r="M457" i="14"/>
  <c r="L457" i="14"/>
  <c r="Q457" i="14" s="1"/>
  <c r="K457" i="14"/>
  <c r="D457" i="14"/>
  <c r="F457" i="14" s="1"/>
  <c r="AD456" i="14"/>
  <c r="AE456" i="14" s="1"/>
  <c r="Z456" i="14"/>
  <c r="AA456" i="14" s="1"/>
  <c r="V456" i="14"/>
  <c r="T456" i="14"/>
  <c r="M456" i="14"/>
  <c r="L456" i="14"/>
  <c r="Q456" i="14" s="1"/>
  <c r="K456" i="14"/>
  <c r="D456" i="14"/>
  <c r="F456" i="14" s="1"/>
  <c r="AD455" i="14"/>
  <c r="AE455" i="14" s="1"/>
  <c r="Z455" i="14"/>
  <c r="AA455" i="14" s="1"/>
  <c r="V455" i="14"/>
  <c r="T455" i="14"/>
  <c r="M455" i="14"/>
  <c r="L455" i="14"/>
  <c r="Q455" i="14" s="1"/>
  <c r="K455" i="14"/>
  <c r="D455" i="14"/>
  <c r="F455" i="14" s="1"/>
  <c r="AD454" i="14"/>
  <c r="AE454" i="14" s="1"/>
  <c r="Z454" i="14"/>
  <c r="AA454" i="14" s="1"/>
  <c r="V454" i="14"/>
  <c r="T454" i="14"/>
  <c r="M454" i="14"/>
  <c r="L454" i="14"/>
  <c r="Q454" i="14" s="1"/>
  <c r="K454" i="14"/>
  <c r="D454" i="14"/>
  <c r="F454" i="14" s="1"/>
  <c r="AD453" i="14"/>
  <c r="AE453" i="14" s="1"/>
  <c r="Z453" i="14"/>
  <c r="AA453" i="14" s="1"/>
  <c r="V453" i="14"/>
  <c r="T453" i="14"/>
  <c r="M453" i="14"/>
  <c r="L453" i="14"/>
  <c r="Q453" i="14" s="1"/>
  <c r="K453" i="14"/>
  <c r="D453" i="14"/>
  <c r="F453" i="14" s="1"/>
  <c r="AD452" i="14"/>
  <c r="AE452" i="14" s="1"/>
  <c r="Z452" i="14"/>
  <c r="AA452" i="14" s="1"/>
  <c r="V452" i="14"/>
  <c r="T452" i="14"/>
  <c r="M452" i="14"/>
  <c r="L452" i="14"/>
  <c r="Q452" i="14" s="1"/>
  <c r="K452" i="14"/>
  <c r="D452" i="14"/>
  <c r="F452" i="14" s="1"/>
  <c r="AD451" i="14"/>
  <c r="AE451" i="14" s="1"/>
  <c r="Z451" i="14"/>
  <c r="AA451" i="14" s="1"/>
  <c r="V451" i="14"/>
  <c r="T451" i="14"/>
  <c r="M451" i="14"/>
  <c r="L451" i="14"/>
  <c r="Q451" i="14" s="1"/>
  <c r="K451" i="14"/>
  <c r="D451" i="14"/>
  <c r="F451" i="14" s="1"/>
  <c r="AD450" i="14"/>
  <c r="AE450" i="14" s="1"/>
  <c r="Z450" i="14"/>
  <c r="AA450" i="14" s="1"/>
  <c r="V450" i="14"/>
  <c r="T450" i="14"/>
  <c r="M450" i="14"/>
  <c r="L450" i="14"/>
  <c r="Q450" i="14" s="1"/>
  <c r="K450" i="14"/>
  <c r="D450" i="14"/>
  <c r="F450" i="14" s="1"/>
  <c r="AD449" i="14"/>
  <c r="AE449" i="14" s="1"/>
  <c r="Z449" i="14"/>
  <c r="AA449" i="14" s="1"/>
  <c r="V449" i="14"/>
  <c r="T449" i="14"/>
  <c r="M449" i="14"/>
  <c r="L449" i="14"/>
  <c r="Q449" i="14" s="1"/>
  <c r="K449" i="14"/>
  <c r="D449" i="14"/>
  <c r="F449" i="14" s="1"/>
  <c r="AD448" i="14"/>
  <c r="AE448" i="14" s="1"/>
  <c r="Z448" i="14"/>
  <c r="AA448" i="14" s="1"/>
  <c r="V448" i="14"/>
  <c r="T448" i="14"/>
  <c r="M448" i="14"/>
  <c r="L448" i="14"/>
  <c r="Q448" i="14" s="1"/>
  <c r="K448" i="14"/>
  <c r="D448" i="14"/>
  <c r="F448" i="14" s="1"/>
  <c r="AD447" i="14"/>
  <c r="AE447" i="14" s="1"/>
  <c r="Z447" i="14"/>
  <c r="AA447" i="14" s="1"/>
  <c r="V447" i="14"/>
  <c r="T447" i="14"/>
  <c r="M447" i="14"/>
  <c r="L447" i="14"/>
  <c r="Q447" i="14" s="1"/>
  <c r="K447" i="14"/>
  <c r="D447" i="14"/>
  <c r="F447" i="14" s="1"/>
  <c r="AD446" i="14"/>
  <c r="AE446" i="14" s="1"/>
  <c r="Z446" i="14"/>
  <c r="AA446" i="14" s="1"/>
  <c r="V446" i="14"/>
  <c r="T446" i="14"/>
  <c r="M446" i="14"/>
  <c r="L446" i="14"/>
  <c r="Q446" i="14" s="1"/>
  <c r="K446" i="14"/>
  <c r="D446" i="14"/>
  <c r="F446" i="14" s="1"/>
  <c r="AD445" i="14"/>
  <c r="AE445" i="14" s="1"/>
  <c r="Z445" i="14"/>
  <c r="AA445" i="14" s="1"/>
  <c r="V445" i="14"/>
  <c r="T445" i="14"/>
  <c r="M445" i="14"/>
  <c r="L445" i="14"/>
  <c r="Q445" i="14" s="1"/>
  <c r="K445" i="14"/>
  <c r="D445" i="14"/>
  <c r="F445" i="14" s="1"/>
  <c r="AD444" i="14"/>
  <c r="AE444" i="14" s="1"/>
  <c r="Z444" i="14"/>
  <c r="AA444" i="14" s="1"/>
  <c r="V444" i="14"/>
  <c r="T444" i="14"/>
  <c r="M444" i="14"/>
  <c r="L444" i="14"/>
  <c r="Q444" i="14" s="1"/>
  <c r="K444" i="14"/>
  <c r="D444" i="14"/>
  <c r="F444" i="14" s="1"/>
  <c r="AD443" i="14"/>
  <c r="AE443" i="14" s="1"/>
  <c r="Z443" i="14"/>
  <c r="AA443" i="14" s="1"/>
  <c r="V443" i="14"/>
  <c r="T443" i="14"/>
  <c r="M443" i="14"/>
  <c r="L443" i="14"/>
  <c r="Q443" i="14" s="1"/>
  <c r="K443" i="14"/>
  <c r="D443" i="14"/>
  <c r="F443" i="14" s="1"/>
  <c r="AD442" i="14"/>
  <c r="AE442" i="14" s="1"/>
  <c r="Z442" i="14"/>
  <c r="AA442" i="14" s="1"/>
  <c r="V442" i="14"/>
  <c r="T442" i="14"/>
  <c r="M442" i="14"/>
  <c r="L442" i="14"/>
  <c r="Q442" i="14" s="1"/>
  <c r="K442" i="14"/>
  <c r="D442" i="14"/>
  <c r="F442" i="14" s="1"/>
  <c r="AD441" i="14"/>
  <c r="AE441" i="14" s="1"/>
  <c r="Z441" i="14"/>
  <c r="AA441" i="14" s="1"/>
  <c r="V441" i="14"/>
  <c r="T441" i="14"/>
  <c r="M441" i="14"/>
  <c r="L441" i="14"/>
  <c r="Q441" i="14" s="1"/>
  <c r="K441" i="14"/>
  <c r="D441" i="14"/>
  <c r="F441" i="14" s="1"/>
  <c r="AD440" i="14"/>
  <c r="AE440" i="14" s="1"/>
  <c r="Z440" i="14"/>
  <c r="AA440" i="14" s="1"/>
  <c r="V440" i="14"/>
  <c r="T440" i="14"/>
  <c r="M440" i="14"/>
  <c r="L440" i="14"/>
  <c r="Q440" i="14" s="1"/>
  <c r="K440" i="14"/>
  <c r="D440" i="14"/>
  <c r="F440" i="14" s="1"/>
  <c r="AD439" i="14"/>
  <c r="AE439" i="14" s="1"/>
  <c r="Z439" i="14"/>
  <c r="AA439" i="14" s="1"/>
  <c r="V439" i="14"/>
  <c r="T439" i="14"/>
  <c r="M439" i="14"/>
  <c r="L439" i="14"/>
  <c r="Q439" i="14" s="1"/>
  <c r="K439" i="14"/>
  <c r="D439" i="14"/>
  <c r="F439" i="14" s="1"/>
  <c r="AD438" i="14"/>
  <c r="AE438" i="14" s="1"/>
  <c r="Z438" i="14"/>
  <c r="AA438" i="14" s="1"/>
  <c r="V438" i="14"/>
  <c r="T438" i="14"/>
  <c r="M438" i="14"/>
  <c r="L438" i="14"/>
  <c r="Q438" i="14" s="1"/>
  <c r="K438" i="14"/>
  <c r="D438" i="14"/>
  <c r="F438" i="14" s="1"/>
  <c r="AD437" i="14"/>
  <c r="AE437" i="14" s="1"/>
  <c r="Z437" i="14"/>
  <c r="AA437" i="14" s="1"/>
  <c r="V437" i="14"/>
  <c r="T437" i="14"/>
  <c r="M437" i="14"/>
  <c r="L437" i="14"/>
  <c r="Q437" i="14" s="1"/>
  <c r="K437" i="14"/>
  <c r="D437" i="14"/>
  <c r="F437" i="14" s="1"/>
  <c r="AD436" i="14"/>
  <c r="AE436" i="14" s="1"/>
  <c r="Z436" i="14"/>
  <c r="AA436" i="14" s="1"/>
  <c r="V436" i="14"/>
  <c r="T436" i="14"/>
  <c r="M436" i="14"/>
  <c r="L436" i="14"/>
  <c r="Q436" i="14" s="1"/>
  <c r="K436" i="14"/>
  <c r="D436" i="14"/>
  <c r="F436" i="14" s="1"/>
  <c r="AD435" i="14"/>
  <c r="AE435" i="14" s="1"/>
  <c r="Z435" i="14"/>
  <c r="AA435" i="14" s="1"/>
  <c r="V435" i="14"/>
  <c r="T435" i="14"/>
  <c r="M435" i="14"/>
  <c r="L435" i="14"/>
  <c r="Q435" i="14" s="1"/>
  <c r="K435" i="14"/>
  <c r="D435" i="14"/>
  <c r="F435" i="14" s="1"/>
  <c r="AD434" i="14"/>
  <c r="AE434" i="14" s="1"/>
  <c r="Z434" i="14"/>
  <c r="AA434" i="14" s="1"/>
  <c r="V434" i="14"/>
  <c r="T434" i="14"/>
  <c r="M434" i="14"/>
  <c r="L434" i="14"/>
  <c r="D434" i="14"/>
  <c r="F434" i="14" s="1"/>
  <c r="AD433" i="14"/>
  <c r="AE433" i="14" s="1"/>
  <c r="Z433" i="14"/>
  <c r="AA433" i="14" s="1"/>
  <c r="V433" i="14"/>
  <c r="T433" i="14"/>
  <c r="M433" i="14"/>
  <c r="L433" i="14"/>
  <c r="Q433" i="14" s="1"/>
  <c r="K433" i="14"/>
  <c r="D433" i="14"/>
  <c r="F433" i="14" s="1"/>
  <c r="AD432" i="14"/>
  <c r="AE432" i="14" s="1"/>
  <c r="Z432" i="14"/>
  <c r="AA432" i="14" s="1"/>
  <c r="V432" i="14"/>
  <c r="T432" i="14"/>
  <c r="M432" i="14"/>
  <c r="L432" i="14"/>
  <c r="D432" i="14"/>
  <c r="F432" i="14" s="1"/>
  <c r="AD431" i="14"/>
  <c r="AE431" i="14" s="1"/>
  <c r="Z431" i="14"/>
  <c r="AA431" i="14" s="1"/>
  <c r="V431" i="14"/>
  <c r="T431" i="14"/>
  <c r="M431" i="14"/>
  <c r="L431" i="14"/>
  <c r="Q431" i="14" s="1"/>
  <c r="K431" i="14"/>
  <c r="D431" i="14"/>
  <c r="F431" i="14" s="1"/>
  <c r="AD430" i="14"/>
  <c r="AE430" i="14" s="1"/>
  <c r="Z430" i="14"/>
  <c r="AA430" i="14" s="1"/>
  <c r="V430" i="14"/>
  <c r="T430" i="14"/>
  <c r="M430" i="14"/>
  <c r="L430" i="14" s="1"/>
  <c r="D430" i="14"/>
  <c r="F430" i="14" s="1"/>
  <c r="AD429" i="14"/>
  <c r="AE429" i="14" s="1"/>
  <c r="Z429" i="14"/>
  <c r="AA429" i="14" s="1"/>
  <c r="V429" i="14"/>
  <c r="T429" i="14"/>
  <c r="M429" i="14"/>
  <c r="L429" i="14" s="1"/>
  <c r="D429" i="14"/>
  <c r="F429" i="14" s="1"/>
  <c r="AD428" i="14"/>
  <c r="AE428" i="14" s="1"/>
  <c r="Z428" i="14"/>
  <c r="AA428" i="14" s="1"/>
  <c r="V428" i="14"/>
  <c r="T428" i="14"/>
  <c r="M428" i="14"/>
  <c r="L428" i="14"/>
  <c r="D428" i="14"/>
  <c r="F428" i="14" s="1"/>
  <c r="AD427" i="14"/>
  <c r="AE427" i="14" s="1"/>
  <c r="Z427" i="14"/>
  <c r="AA427" i="14" s="1"/>
  <c r="V427" i="14"/>
  <c r="T427" i="14"/>
  <c r="M427" i="14"/>
  <c r="L427" i="14"/>
  <c r="Q427" i="14" s="1"/>
  <c r="K427" i="14"/>
  <c r="D427" i="14"/>
  <c r="F427" i="14" s="1"/>
  <c r="AD426" i="14"/>
  <c r="AE426" i="14" s="1"/>
  <c r="Z426" i="14"/>
  <c r="AA426" i="14" s="1"/>
  <c r="V426" i="14"/>
  <c r="T426" i="14"/>
  <c r="M426" i="14"/>
  <c r="L426" i="14"/>
  <c r="D426" i="14"/>
  <c r="F426" i="14" s="1"/>
  <c r="AD425" i="14"/>
  <c r="AE425" i="14" s="1"/>
  <c r="Z425" i="14"/>
  <c r="AA425" i="14" s="1"/>
  <c r="V425" i="14"/>
  <c r="T425" i="14"/>
  <c r="M425" i="14"/>
  <c r="L425" i="14" s="1"/>
  <c r="D425" i="14"/>
  <c r="F425" i="14" s="1"/>
  <c r="AD424" i="14"/>
  <c r="AE424" i="14" s="1"/>
  <c r="Z424" i="14"/>
  <c r="AA424" i="14" s="1"/>
  <c r="V424" i="14"/>
  <c r="T424" i="14"/>
  <c r="M424" i="14"/>
  <c r="L424" i="14"/>
  <c r="D424" i="14"/>
  <c r="F424" i="14" s="1"/>
  <c r="AD423" i="14"/>
  <c r="AE423" i="14" s="1"/>
  <c r="Z423" i="14"/>
  <c r="AA423" i="14" s="1"/>
  <c r="V423" i="14"/>
  <c r="T423" i="14"/>
  <c r="M423" i="14"/>
  <c r="L423" i="14"/>
  <c r="Q423" i="14" s="1"/>
  <c r="K423" i="14"/>
  <c r="D423" i="14"/>
  <c r="F423" i="14" s="1"/>
  <c r="AD422" i="14"/>
  <c r="AE422" i="14" s="1"/>
  <c r="Z422" i="14"/>
  <c r="AA422" i="14" s="1"/>
  <c r="V422" i="14"/>
  <c r="T422" i="14"/>
  <c r="M422" i="14"/>
  <c r="L422" i="14"/>
  <c r="D422" i="14"/>
  <c r="F422" i="14" s="1"/>
  <c r="AD421" i="14"/>
  <c r="AE421" i="14" s="1"/>
  <c r="Z421" i="14"/>
  <c r="AA421" i="14" s="1"/>
  <c r="V421" i="14"/>
  <c r="T421" i="14"/>
  <c r="M421" i="14"/>
  <c r="L421" i="14"/>
  <c r="Q421" i="14" s="1"/>
  <c r="K421" i="14"/>
  <c r="D421" i="14"/>
  <c r="F421" i="14" s="1"/>
  <c r="AD420" i="14"/>
  <c r="AE420" i="14" s="1"/>
  <c r="Z420" i="14"/>
  <c r="AA420" i="14" s="1"/>
  <c r="V420" i="14"/>
  <c r="T420" i="14"/>
  <c r="M420" i="14"/>
  <c r="L420" i="14"/>
  <c r="Q420" i="14" s="1"/>
  <c r="K420" i="14"/>
  <c r="D420" i="14"/>
  <c r="F420" i="14" s="1"/>
  <c r="AD419" i="14"/>
  <c r="AE419" i="14" s="1"/>
  <c r="Z419" i="14"/>
  <c r="AA419" i="14" s="1"/>
  <c r="V419" i="14"/>
  <c r="T419" i="14"/>
  <c r="M419" i="14"/>
  <c r="L419" i="14" s="1"/>
  <c r="D419" i="14"/>
  <c r="F419" i="14" s="1"/>
  <c r="AD418" i="14"/>
  <c r="AE418" i="14" s="1"/>
  <c r="Z418" i="14"/>
  <c r="AA418" i="14" s="1"/>
  <c r="V418" i="14"/>
  <c r="T418" i="14"/>
  <c r="M418" i="14"/>
  <c r="L418" i="14"/>
  <c r="D418" i="14"/>
  <c r="F418" i="14" s="1"/>
  <c r="AD417" i="14"/>
  <c r="AE417" i="14" s="1"/>
  <c r="Z417" i="14"/>
  <c r="AA417" i="14" s="1"/>
  <c r="V417" i="14"/>
  <c r="T417" i="14"/>
  <c r="M417" i="14"/>
  <c r="L417" i="14"/>
  <c r="D417" i="14"/>
  <c r="F417" i="14" s="1"/>
  <c r="AD416" i="14"/>
  <c r="AE416" i="14" s="1"/>
  <c r="Z416" i="14"/>
  <c r="AA416" i="14" s="1"/>
  <c r="V416" i="14"/>
  <c r="T416" i="14"/>
  <c r="M416" i="14"/>
  <c r="L416" i="14"/>
  <c r="D416" i="14"/>
  <c r="F416" i="14" s="1"/>
  <c r="AD415" i="14"/>
  <c r="AE415" i="14" s="1"/>
  <c r="Z415" i="14"/>
  <c r="AA415" i="14" s="1"/>
  <c r="V415" i="14"/>
  <c r="T415" i="14"/>
  <c r="M415" i="14"/>
  <c r="L415" i="14"/>
  <c r="Q415" i="14" s="1"/>
  <c r="K415" i="14"/>
  <c r="D415" i="14"/>
  <c r="F415" i="14" s="1"/>
  <c r="AD414" i="14"/>
  <c r="AE414" i="14" s="1"/>
  <c r="Z414" i="14"/>
  <c r="AA414" i="14" s="1"/>
  <c r="V414" i="14"/>
  <c r="T414" i="14"/>
  <c r="M414" i="14"/>
  <c r="L414" i="14" s="1"/>
  <c r="D414" i="14"/>
  <c r="F414" i="14" s="1"/>
  <c r="AD413" i="14"/>
  <c r="AE413" i="14" s="1"/>
  <c r="Z413" i="14"/>
  <c r="AA413" i="14" s="1"/>
  <c r="V413" i="14"/>
  <c r="T413" i="14"/>
  <c r="M413" i="14"/>
  <c r="L413" i="14"/>
  <c r="D413" i="14"/>
  <c r="F413" i="14" s="1"/>
  <c r="AD412" i="14"/>
  <c r="AE412" i="14" s="1"/>
  <c r="Z412" i="14"/>
  <c r="AA412" i="14" s="1"/>
  <c r="V412" i="14"/>
  <c r="T412" i="14"/>
  <c r="M412" i="14"/>
  <c r="L412" i="14"/>
  <c r="D412" i="14"/>
  <c r="F412" i="14" s="1"/>
  <c r="AD411" i="14"/>
  <c r="AE411" i="14" s="1"/>
  <c r="Z411" i="14"/>
  <c r="AA411" i="14" s="1"/>
  <c r="V411" i="14"/>
  <c r="T411" i="14"/>
  <c r="M411" i="14"/>
  <c r="L411" i="14"/>
  <c r="Q411" i="14" s="1"/>
  <c r="K411" i="14"/>
  <c r="D411" i="14"/>
  <c r="F411" i="14" s="1"/>
  <c r="AD410" i="14"/>
  <c r="AE410" i="14" s="1"/>
  <c r="Z410" i="14"/>
  <c r="AA410" i="14" s="1"/>
  <c r="V410" i="14"/>
  <c r="T410" i="14"/>
  <c r="M410" i="14"/>
  <c r="L410" i="14"/>
  <c r="D410" i="14"/>
  <c r="F410" i="14" s="1"/>
  <c r="AD409" i="14"/>
  <c r="AE409" i="14" s="1"/>
  <c r="Z409" i="14"/>
  <c r="AA409" i="14" s="1"/>
  <c r="V409" i="14"/>
  <c r="T409" i="14"/>
  <c r="M409" i="14"/>
  <c r="L409" i="14"/>
  <c r="D409" i="14"/>
  <c r="F409" i="14" s="1"/>
  <c r="AD408" i="14"/>
  <c r="AE408" i="14" s="1"/>
  <c r="Z408" i="14"/>
  <c r="AA408" i="14" s="1"/>
  <c r="V408" i="14"/>
  <c r="T408" i="14"/>
  <c r="M408" i="14"/>
  <c r="L408" i="14" s="1"/>
  <c r="D408" i="14"/>
  <c r="F408" i="14" s="1"/>
  <c r="AD407" i="14"/>
  <c r="AE407" i="14" s="1"/>
  <c r="Z407" i="14"/>
  <c r="AA407" i="14" s="1"/>
  <c r="V407" i="14"/>
  <c r="T407" i="14"/>
  <c r="M407" i="14"/>
  <c r="L407" i="14" s="1"/>
  <c r="D407" i="14"/>
  <c r="F407" i="14" s="1"/>
  <c r="AD406" i="14"/>
  <c r="AE406" i="14" s="1"/>
  <c r="Z406" i="14"/>
  <c r="AA406" i="14" s="1"/>
  <c r="V406" i="14"/>
  <c r="T406" i="14"/>
  <c r="M406" i="14"/>
  <c r="L406" i="14"/>
  <c r="Q406" i="14" s="1"/>
  <c r="K406" i="14"/>
  <c r="D406" i="14"/>
  <c r="F406" i="14" s="1"/>
  <c r="AD405" i="14"/>
  <c r="AE405" i="14" s="1"/>
  <c r="Z405" i="14"/>
  <c r="AA405" i="14" s="1"/>
  <c r="V405" i="14"/>
  <c r="T405" i="14"/>
  <c r="M405" i="14"/>
  <c r="L405" i="14"/>
  <c r="D405" i="14"/>
  <c r="F405" i="14" s="1"/>
  <c r="AD404" i="14"/>
  <c r="AE404" i="14" s="1"/>
  <c r="Z404" i="14"/>
  <c r="AA404" i="14" s="1"/>
  <c r="V404" i="14"/>
  <c r="T404" i="14"/>
  <c r="M404" i="14"/>
  <c r="L404" i="14"/>
  <c r="Q404" i="14" s="1"/>
  <c r="K404" i="14"/>
  <c r="D404" i="14"/>
  <c r="F404" i="14" s="1"/>
  <c r="AD403" i="14"/>
  <c r="AE403" i="14" s="1"/>
  <c r="Z403" i="14"/>
  <c r="AA403" i="14" s="1"/>
  <c r="V403" i="14"/>
  <c r="T403" i="14"/>
  <c r="M403" i="14"/>
  <c r="L403" i="14"/>
  <c r="D403" i="14"/>
  <c r="F403" i="14" s="1"/>
  <c r="AD402" i="14"/>
  <c r="AE402" i="14" s="1"/>
  <c r="Z402" i="14"/>
  <c r="AA402" i="14" s="1"/>
  <c r="V402" i="14"/>
  <c r="T402" i="14"/>
  <c r="M402" i="14"/>
  <c r="L402" i="14"/>
  <c r="D402" i="14"/>
  <c r="F402" i="14" s="1"/>
  <c r="AD401" i="14"/>
  <c r="AE401" i="14" s="1"/>
  <c r="Z401" i="14"/>
  <c r="AA401" i="14" s="1"/>
  <c r="V401" i="14"/>
  <c r="T401" i="14"/>
  <c r="M401" i="14"/>
  <c r="L401" i="14"/>
  <c r="D401" i="14"/>
  <c r="F401" i="14" s="1"/>
  <c r="AD400" i="14"/>
  <c r="AE400" i="14" s="1"/>
  <c r="Z400" i="14"/>
  <c r="AA400" i="14" s="1"/>
  <c r="V400" i="14"/>
  <c r="T400" i="14"/>
  <c r="M400" i="14"/>
  <c r="L400" i="14"/>
  <c r="D400" i="14"/>
  <c r="F400" i="14" s="1"/>
  <c r="AD399" i="14"/>
  <c r="AE399" i="14" s="1"/>
  <c r="Z399" i="14"/>
  <c r="AA399" i="14" s="1"/>
  <c r="V399" i="14"/>
  <c r="T399" i="14"/>
  <c r="M399" i="14"/>
  <c r="L399" i="14" s="1"/>
  <c r="D399" i="14"/>
  <c r="F399" i="14" s="1"/>
  <c r="AD398" i="14"/>
  <c r="AE398" i="14" s="1"/>
  <c r="AA398" i="14"/>
  <c r="Z398" i="14"/>
  <c r="V398" i="14"/>
  <c r="T398" i="14"/>
  <c r="M398" i="14"/>
  <c r="L398" i="14" s="1"/>
  <c r="D398" i="14"/>
  <c r="F398" i="14" s="1"/>
  <c r="AD397" i="14"/>
  <c r="AE397" i="14" s="1"/>
  <c r="Z397" i="14"/>
  <c r="AA397" i="14" s="1"/>
  <c r="V397" i="14"/>
  <c r="T397" i="14"/>
  <c r="M397" i="14"/>
  <c r="L397" i="14"/>
  <c r="D397" i="14"/>
  <c r="F397" i="14" s="1"/>
  <c r="AD396" i="14"/>
  <c r="AE396" i="14" s="1"/>
  <c r="Z396" i="14"/>
  <c r="AA396" i="14" s="1"/>
  <c r="V396" i="14"/>
  <c r="T396" i="14"/>
  <c r="M396" i="14"/>
  <c r="L396" i="14"/>
  <c r="D396" i="14"/>
  <c r="F396" i="14" s="1"/>
  <c r="AD395" i="14"/>
  <c r="AE395" i="14" s="1"/>
  <c r="Z395" i="14"/>
  <c r="AA395" i="14" s="1"/>
  <c r="V395" i="14"/>
  <c r="T395" i="14"/>
  <c r="M395" i="14"/>
  <c r="L395" i="14"/>
  <c r="D395" i="14"/>
  <c r="F395" i="14" s="1"/>
  <c r="AD394" i="14"/>
  <c r="AE394" i="14" s="1"/>
  <c r="Z394" i="14"/>
  <c r="AA394" i="14" s="1"/>
  <c r="V394" i="14"/>
  <c r="T394" i="14"/>
  <c r="M394" i="14"/>
  <c r="L394" i="14" s="1"/>
  <c r="D394" i="14"/>
  <c r="F394" i="14" s="1"/>
  <c r="AD393" i="14"/>
  <c r="AE393" i="14" s="1"/>
  <c r="Z393" i="14"/>
  <c r="AA393" i="14" s="1"/>
  <c r="V393" i="14"/>
  <c r="T393" i="14"/>
  <c r="M393" i="14"/>
  <c r="L393" i="14"/>
  <c r="D393" i="14"/>
  <c r="F393" i="14" s="1"/>
  <c r="AD392" i="14"/>
  <c r="AE392" i="14" s="1"/>
  <c r="Z392" i="14"/>
  <c r="AA392" i="14" s="1"/>
  <c r="V392" i="14"/>
  <c r="T392" i="14"/>
  <c r="M392" i="14"/>
  <c r="L392" i="14"/>
  <c r="D392" i="14"/>
  <c r="F392" i="14" s="1"/>
  <c r="V391" i="14"/>
  <c r="T391" i="14"/>
  <c r="M391" i="14"/>
  <c r="L391" i="14"/>
  <c r="D391" i="14"/>
  <c r="F391" i="14" s="1"/>
  <c r="V390" i="14"/>
  <c r="T390" i="14"/>
  <c r="M390" i="14"/>
  <c r="L390" i="14"/>
  <c r="D390" i="14"/>
  <c r="F390" i="14" s="1"/>
  <c r="V389" i="14"/>
  <c r="T389" i="14"/>
  <c r="M389" i="14"/>
  <c r="L389" i="14"/>
  <c r="D389" i="14"/>
  <c r="F389" i="14" s="1"/>
  <c r="V388" i="14"/>
  <c r="T388" i="14"/>
  <c r="M388" i="14"/>
  <c r="L388" i="14"/>
  <c r="D388" i="14"/>
  <c r="F388" i="14" s="1"/>
  <c r="V387" i="14"/>
  <c r="T387" i="14"/>
  <c r="M387" i="14"/>
  <c r="L387" i="14"/>
  <c r="Q387" i="14" s="1"/>
  <c r="K387" i="14"/>
  <c r="D387" i="14"/>
  <c r="F387" i="14" s="1"/>
  <c r="V386" i="14"/>
  <c r="T386" i="14"/>
  <c r="M386" i="14"/>
  <c r="L386" i="14"/>
  <c r="Q386" i="14" s="1"/>
  <c r="K386" i="14"/>
  <c r="D386" i="14"/>
  <c r="F386" i="14" s="1"/>
  <c r="V385" i="14"/>
  <c r="T385" i="14"/>
  <c r="M385" i="14"/>
  <c r="L385" i="14"/>
  <c r="D385" i="14"/>
  <c r="F385" i="14" s="1"/>
  <c r="V384" i="14"/>
  <c r="T384" i="14"/>
  <c r="M384" i="14"/>
  <c r="L384" i="14" s="1"/>
  <c r="D384" i="14"/>
  <c r="F384" i="14" s="1"/>
  <c r="V383" i="14"/>
  <c r="T383" i="14"/>
  <c r="M383" i="14"/>
  <c r="L383" i="14"/>
  <c r="D383" i="14"/>
  <c r="F383" i="14" s="1"/>
  <c r="V382" i="14"/>
  <c r="T382" i="14"/>
  <c r="M382" i="14"/>
  <c r="L382" i="14"/>
  <c r="D382" i="14"/>
  <c r="F382" i="14" s="1"/>
  <c r="V381" i="14"/>
  <c r="T381" i="14"/>
  <c r="M381" i="14"/>
  <c r="L381" i="14" s="1"/>
  <c r="D381" i="14"/>
  <c r="F381" i="14" s="1"/>
  <c r="V380" i="14"/>
  <c r="T380" i="14"/>
  <c r="M380" i="14"/>
  <c r="L380" i="14"/>
  <c r="D380" i="14"/>
  <c r="F380" i="14" s="1"/>
  <c r="V379" i="14"/>
  <c r="T379" i="14"/>
  <c r="M379" i="14"/>
  <c r="L379" i="14"/>
  <c r="Q379" i="14" s="1"/>
  <c r="K379" i="14"/>
  <c r="D379" i="14"/>
  <c r="F379" i="14" s="1"/>
  <c r="V378" i="14"/>
  <c r="T378" i="14"/>
  <c r="M378" i="14"/>
  <c r="L378" i="14"/>
  <c r="D378" i="14"/>
  <c r="F378" i="14" s="1"/>
  <c r="V377" i="14"/>
  <c r="T377" i="14"/>
  <c r="M377" i="14"/>
  <c r="L377" i="14" s="1"/>
  <c r="D377" i="14"/>
  <c r="F377" i="14" s="1"/>
  <c r="V376" i="14"/>
  <c r="T376" i="14"/>
  <c r="M376" i="14"/>
  <c r="L376" i="14"/>
  <c r="D376" i="14"/>
  <c r="F376" i="14" s="1"/>
  <c r="V375" i="14"/>
  <c r="T375" i="14"/>
  <c r="M375" i="14"/>
  <c r="L375" i="14"/>
  <c r="D375" i="14"/>
  <c r="F375" i="14" s="1"/>
  <c r="V374" i="14"/>
  <c r="T374" i="14"/>
  <c r="M374" i="14"/>
  <c r="L374" i="14"/>
  <c r="D374" i="14"/>
  <c r="F374" i="14" s="1"/>
  <c r="V373" i="14"/>
  <c r="T373" i="14"/>
  <c r="M373" i="14"/>
  <c r="L373" i="14"/>
  <c r="D373" i="14"/>
  <c r="F373" i="14" s="1"/>
  <c r="V372" i="14"/>
  <c r="T372" i="14"/>
  <c r="M372" i="14"/>
  <c r="L372" i="14" s="1"/>
  <c r="D372" i="14"/>
  <c r="F372" i="14" s="1"/>
  <c r="V371" i="14"/>
  <c r="T371" i="14"/>
  <c r="M371" i="14"/>
  <c r="L371" i="14" s="1"/>
  <c r="D371" i="14"/>
  <c r="F371" i="14" s="1"/>
  <c r="V370" i="14"/>
  <c r="T370" i="14"/>
  <c r="M370" i="14"/>
  <c r="L370" i="14"/>
  <c r="D370" i="14"/>
  <c r="F370" i="14" s="1"/>
  <c r="V369" i="14"/>
  <c r="T369" i="14"/>
  <c r="M369" i="14"/>
  <c r="L369" i="14"/>
  <c r="D369" i="14"/>
  <c r="F369" i="14" s="1"/>
  <c r="V368" i="14"/>
  <c r="T368" i="14"/>
  <c r="M368" i="14"/>
  <c r="L368" i="14"/>
  <c r="Q368" i="14" s="1"/>
  <c r="K368" i="14"/>
  <c r="D368" i="14"/>
  <c r="F368" i="14" s="1"/>
  <c r="V367" i="14"/>
  <c r="T367" i="14"/>
  <c r="M367" i="14"/>
  <c r="L367" i="14"/>
  <c r="D367" i="14"/>
  <c r="F367" i="14" s="1"/>
  <c r="V366" i="14"/>
  <c r="T366" i="14"/>
  <c r="M366" i="14"/>
  <c r="L366" i="14" s="1"/>
  <c r="D366" i="14"/>
  <c r="F366" i="14" s="1"/>
  <c r="V365" i="14"/>
  <c r="T365" i="14"/>
  <c r="M365" i="14"/>
  <c r="L365" i="14"/>
  <c r="D365" i="14"/>
  <c r="F365" i="14" s="1"/>
  <c r="V364" i="14"/>
  <c r="T364" i="14"/>
  <c r="M364" i="14"/>
  <c r="L364" i="14"/>
  <c r="D364" i="14"/>
  <c r="F364" i="14" s="1"/>
  <c r="V363" i="14"/>
  <c r="T363" i="14"/>
  <c r="M363" i="14"/>
  <c r="L363" i="14"/>
  <c r="D363" i="14"/>
  <c r="F363" i="14" s="1"/>
  <c r="V362" i="14"/>
  <c r="T362" i="14"/>
  <c r="M362" i="14"/>
  <c r="L362" i="14"/>
  <c r="D362" i="14"/>
  <c r="F362" i="14" s="1"/>
  <c r="V361" i="14"/>
  <c r="T361" i="14"/>
  <c r="M361" i="14"/>
  <c r="L361" i="14"/>
  <c r="D361" i="14"/>
  <c r="F361" i="14" s="1"/>
  <c r="V360" i="14"/>
  <c r="T360" i="14"/>
  <c r="M360" i="14"/>
  <c r="L360" i="14" s="1"/>
  <c r="D360" i="14"/>
  <c r="F360" i="14" s="1"/>
  <c r="V359" i="14"/>
  <c r="T359" i="14"/>
  <c r="M359" i="14"/>
  <c r="L359" i="14"/>
  <c r="Q359" i="14" s="1"/>
  <c r="K359" i="14"/>
  <c r="D359" i="14"/>
  <c r="F359" i="14" s="1"/>
  <c r="V358" i="14"/>
  <c r="T358" i="14"/>
  <c r="M358" i="14"/>
  <c r="L358" i="14" s="1"/>
  <c r="D358" i="14"/>
  <c r="F358" i="14" s="1"/>
  <c r="V357" i="14"/>
  <c r="T357" i="14"/>
  <c r="M357" i="14"/>
  <c r="L357" i="14"/>
  <c r="D357" i="14"/>
  <c r="F357" i="14" s="1"/>
  <c r="V356" i="14"/>
  <c r="T356" i="14"/>
  <c r="M356" i="14"/>
  <c r="L356" i="14" s="1"/>
  <c r="D356" i="14"/>
  <c r="F356" i="14" s="1"/>
  <c r="V355" i="14"/>
  <c r="T355" i="14"/>
  <c r="M355" i="14"/>
  <c r="L355" i="14" s="1"/>
  <c r="D355" i="14"/>
  <c r="F355" i="14" s="1"/>
  <c r="V354" i="14"/>
  <c r="T354" i="14"/>
  <c r="M354" i="14"/>
  <c r="L354" i="14" s="1"/>
  <c r="D354" i="14"/>
  <c r="F354" i="14" s="1"/>
  <c r="V353" i="14"/>
  <c r="T353" i="14"/>
  <c r="M353" i="14"/>
  <c r="L353" i="14"/>
  <c r="D353" i="14"/>
  <c r="F353" i="14" s="1"/>
  <c r="V352" i="14"/>
  <c r="T352" i="14"/>
  <c r="M352" i="14"/>
  <c r="L352" i="14" s="1"/>
  <c r="D352" i="14"/>
  <c r="F352" i="14" s="1"/>
  <c r="V351" i="14"/>
  <c r="T351" i="14"/>
  <c r="M351" i="14"/>
  <c r="L351" i="14" s="1"/>
  <c r="D351" i="14"/>
  <c r="F351" i="14" s="1"/>
  <c r="V350" i="14"/>
  <c r="T350" i="14"/>
  <c r="M350" i="14"/>
  <c r="L350" i="14" s="1"/>
  <c r="D350" i="14"/>
  <c r="F350" i="14" s="1"/>
  <c r="V349" i="14"/>
  <c r="T349" i="14"/>
  <c r="M349" i="14"/>
  <c r="L349" i="14" s="1"/>
  <c r="D349" i="14"/>
  <c r="F349" i="14" s="1"/>
  <c r="V348" i="14"/>
  <c r="T348" i="14"/>
  <c r="M348" i="14"/>
  <c r="L348" i="14"/>
  <c r="D348" i="14"/>
  <c r="F348" i="14" s="1"/>
  <c r="V347" i="14"/>
  <c r="T347" i="14"/>
  <c r="M347" i="14"/>
  <c r="L347" i="14"/>
  <c r="D347" i="14"/>
  <c r="F347" i="14" s="1"/>
  <c r="V346" i="14"/>
  <c r="T346" i="14"/>
  <c r="M346" i="14"/>
  <c r="L346" i="14"/>
  <c r="D346" i="14"/>
  <c r="F346" i="14" s="1"/>
  <c r="V345" i="14"/>
  <c r="T345" i="14"/>
  <c r="M345" i="14"/>
  <c r="L345" i="14"/>
  <c r="Q345" i="14" s="1"/>
  <c r="K345" i="14"/>
  <c r="D345" i="14"/>
  <c r="F345" i="14" s="1"/>
  <c r="V344" i="14"/>
  <c r="T344" i="14"/>
  <c r="M344" i="14"/>
  <c r="L344" i="14" s="1"/>
  <c r="D344" i="14"/>
  <c r="F344" i="14" s="1"/>
  <c r="V343" i="14"/>
  <c r="T343" i="14"/>
  <c r="M343" i="14"/>
  <c r="L343" i="14" s="1"/>
  <c r="D343" i="14"/>
  <c r="F343" i="14" s="1"/>
  <c r="V342" i="14"/>
  <c r="T342" i="14"/>
  <c r="M342" i="14"/>
  <c r="L342" i="14"/>
  <c r="D342" i="14"/>
  <c r="F342" i="14" s="1"/>
  <c r="V341" i="14"/>
  <c r="T341" i="14"/>
  <c r="M341" i="14"/>
  <c r="L341" i="14" s="1"/>
  <c r="D341" i="14"/>
  <c r="F341" i="14" s="1"/>
  <c r="V340" i="14"/>
  <c r="T340" i="14"/>
  <c r="M340" i="14"/>
  <c r="L340" i="14"/>
  <c r="D340" i="14"/>
  <c r="F340" i="14" s="1"/>
  <c r="V339" i="14"/>
  <c r="T339" i="14"/>
  <c r="M339" i="14"/>
  <c r="L339" i="14" s="1"/>
  <c r="D339" i="14"/>
  <c r="F339" i="14" s="1"/>
  <c r="V338" i="14"/>
  <c r="T338" i="14"/>
  <c r="M338" i="14"/>
  <c r="L338" i="14" s="1"/>
  <c r="D338" i="14"/>
  <c r="F338" i="14" s="1"/>
  <c r="V337" i="14"/>
  <c r="T337" i="14"/>
  <c r="M337" i="14"/>
  <c r="L337" i="14" s="1"/>
  <c r="D337" i="14"/>
  <c r="F337" i="14" s="1"/>
  <c r="V336" i="14"/>
  <c r="T336" i="14"/>
  <c r="M336" i="14"/>
  <c r="L336" i="14" s="1"/>
  <c r="D336" i="14"/>
  <c r="F336" i="14" s="1"/>
  <c r="V335" i="14"/>
  <c r="T335" i="14"/>
  <c r="M335" i="14"/>
  <c r="L335" i="14"/>
  <c r="Q335" i="14" s="1"/>
  <c r="K335" i="14"/>
  <c r="D335" i="14"/>
  <c r="F335" i="14" s="1"/>
  <c r="V334" i="14"/>
  <c r="T334" i="14"/>
  <c r="M334" i="14"/>
  <c r="L334" i="14"/>
  <c r="D334" i="14"/>
  <c r="F334" i="14" s="1"/>
  <c r="V333" i="14"/>
  <c r="T333" i="14"/>
  <c r="M333" i="14"/>
  <c r="L333" i="14" s="1"/>
  <c r="D333" i="14"/>
  <c r="F333" i="14" s="1"/>
  <c r="V332" i="14"/>
  <c r="T332" i="14"/>
  <c r="M332" i="14"/>
  <c r="L332" i="14"/>
  <c r="D332" i="14"/>
  <c r="F332" i="14" s="1"/>
  <c r="V331" i="14"/>
  <c r="T331" i="14"/>
  <c r="M331" i="14"/>
  <c r="L331" i="14"/>
  <c r="D331" i="14"/>
  <c r="F331" i="14" s="1"/>
  <c r="V330" i="14"/>
  <c r="T330" i="14"/>
  <c r="M330" i="14"/>
  <c r="L330" i="14"/>
  <c r="D330" i="14"/>
  <c r="F330" i="14" s="1"/>
  <c r="V329" i="14"/>
  <c r="T329" i="14"/>
  <c r="M329" i="14"/>
  <c r="L329" i="14" s="1"/>
  <c r="D329" i="14"/>
  <c r="F329" i="14" s="1"/>
  <c r="V328" i="14"/>
  <c r="T328" i="14"/>
  <c r="M328" i="14"/>
  <c r="L328" i="14" s="1"/>
  <c r="D328" i="14"/>
  <c r="F328" i="14" s="1"/>
  <c r="V327" i="14"/>
  <c r="T327" i="14"/>
  <c r="M327" i="14"/>
  <c r="L327" i="14"/>
  <c r="D327" i="14"/>
  <c r="F327" i="14" s="1"/>
  <c r="V326" i="14"/>
  <c r="T326" i="14"/>
  <c r="M326" i="14"/>
  <c r="L326" i="14" s="1"/>
  <c r="D326" i="14"/>
  <c r="F326" i="14" s="1"/>
  <c r="V325" i="14"/>
  <c r="T325" i="14"/>
  <c r="M325" i="14"/>
  <c r="L325" i="14"/>
  <c r="D325" i="14"/>
  <c r="F325" i="14" s="1"/>
  <c r="V324" i="14"/>
  <c r="T324" i="14"/>
  <c r="M324" i="14"/>
  <c r="L324" i="14" s="1"/>
  <c r="D324" i="14"/>
  <c r="F324" i="14" s="1"/>
  <c r="V323" i="14"/>
  <c r="T323" i="14"/>
  <c r="M323" i="14"/>
  <c r="L323" i="14"/>
  <c r="D323" i="14"/>
  <c r="F323" i="14" s="1"/>
  <c r="V322" i="14"/>
  <c r="T322" i="14"/>
  <c r="M322" i="14"/>
  <c r="L322" i="14"/>
  <c r="D322" i="14"/>
  <c r="F322" i="14" s="1"/>
  <c r="V321" i="14"/>
  <c r="T321" i="14"/>
  <c r="M321" i="14"/>
  <c r="L321" i="14"/>
  <c r="D321" i="14"/>
  <c r="F321" i="14" s="1"/>
  <c r="V320" i="14"/>
  <c r="T320" i="14"/>
  <c r="M320" i="14"/>
  <c r="L320" i="14"/>
  <c r="D320" i="14"/>
  <c r="F320" i="14" s="1"/>
  <c r="V319" i="14"/>
  <c r="T319" i="14"/>
  <c r="M319" i="14"/>
  <c r="L319" i="14" s="1"/>
  <c r="D319" i="14"/>
  <c r="F319" i="14" s="1"/>
  <c r="V318" i="14"/>
  <c r="T318" i="14"/>
  <c r="M318" i="14"/>
  <c r="L318" i="14" s="1"/>
  <c r="D318" i="14"/>
  <c r="F318" i="14" s="1"/>
  <c r="V317" i="14"/>
  <c r="T317" i="14"/>
  <c r="M317" i="14"/>
  <c r="L317" i="14" s="1"/>
  <c r="D317" i="14"/>
  <c r="F317" i="14" s="1"/>
  <c r="V316" i="14"/>
  <c r="T316" i="14"/>
  <c r="M316" i="14"/>
  <c r="L316" i="14" s="1"/>
  <c r="D316" i="14"/>
  <c r="F316" i="14" s="1"/>
  <c r="V315" i="14"/>
  <c r="T315" i="14"/>
  <c r="M315" i="14"/>
  <c r="L315" i="14" s="1"/>
  <c r="D315" i="14"/>
  <c r="F315" i="14" s="1"/>
  <c r="V314" i="14"/>
  <c r="T314" i="14"/>
  <c r="M314" i="14"/>
  <c r="L314" i="14" s="1"/>
  <c r="D314" i="14"/>
  <c r="F314" i="14" s="1"/>
  <c r="V313" i="14"/>
  <c r="T313" i="14"/>
  <c r="M313" i="14"/>
  <c r="L313" i="14"/>
  <c r="D313" i="14"/>
  <c r="F313" i="14" s="1"/>
  <c r="V312" i="14"/>
  <c r="T312" i="14"/>
  <c r="M312" i="14"/>
  <c r="L312" i="14"/>
  <c r="D312" i="14"/>
  <c r="F312" i="14" s="1"/>
  <c r="V311" i="14"/>
  <c r="T311" i="14"/>
  <c r="M311" i="14"/>
  <c r="L311" i="14" s="1"/>
  <c r="D311" i="14"/>
  <c r="F311" i="14" s="1"/>
  <c r="V310" i="14"/>
  <c r="T310" i="14"/>
  <c r="M310" i="14"/>
  <c r="L310" i="14"/>
  <c r="D310" i="14"/>
  <c r="F310" i="14" s="1"/>
  <c r="V309" i="14"/>
  <c r="T309" i="14"/>
  <c r="M309" i="14"/>
  <c r="L309" i="14"/>
  <c r="Q309" i="14" s="1"/>
  <c r="K309" i="14"/>
  <c r="D309" i="14"/>
  <c r="F309" i="14" s="1"/>
  <c r="V308" i="14"/>
  <c r="T308" i="14"/>
  <c r="M308" i="14"/>
  <c r="L308" i="14"/>
  <c r="Q308" i="14" s="1"/>
  <c r="K308" i="14"/>
  <c r="D308" i="14"/>
  <c r="F308" i="14" s="1"/>
  <c r="V307" i="14"/>
  <c r="T307" i="14"/>
  <c r="M307" i="14"/>
  <c r="L307" i="14"/>
  <c r="Q307" i="14" s="1"/>
  <c r="K307" i="14"/>
  <c r="D307" i="14"/>
  <c r="F307" i="14" s="1"/>
  <c r="V306" i="14"/>
  <c r="T306" i="14"/>
  <c r="M306" i="14"/>
  <c r="L306" i="14"/>
  <c r="Q306" i="14" s="1"/>
  <c r="K306" i="14"/>
  <c r="D306" i="14"/>
  <c r="F306" i="14" s="1"/>
  <c r="V305" i="14"/>
  <c r="T305" i="14"/>
  <c r="M305" i="14"/>
  <c r="L305" i="14"/>
  <c r="Q305" i="14" s="1"/>
  <c r="K305" i="14"/>
  <c r="D305" i="14"/>
  <c r="F305" i="14" s="1"/>
  <c r="V304" i="14"/>
  <c r="T304" i="14"/>
  <c r="M304" i="14"/>
  <c r="L304" i="14"/>
  <c r="Q304" i="14" s="1"/>
  <c r="K304" i="14"/>
  <c r="D304" i="14"/>
  <c r="F304" i="14" s="1"/>
  <c r="V303" i="14"/>
  <c r="T303" i="14"/>
  <c r="M303" i="14"/>
  <c r="L303" i="14"/>
  <c r="Q303" i="14" s="1"/>
  <c r="K303" i="14"/>
  <c r="D303" i="14"/>
  <c r="F303" i="14" s="1"/>
  <c r="V302" i="14"/>
  <c r="T302" i="14"/>
  <c r="M302" i="14"/>
  <c r="L302" i="14"/>
  <c r="Q302" i="14" s="1"/>
  <c r="K302" i="14"/>
  <c r="D302" i="14"/>
  <c r="F302" i="14" s="1"/>
  <c r="V301" i="14"/>
  <c r="T301" i="14"/>
  <c r="M301" i="14"/>
  <c r="L301" i="14"/>
  <c r="Q301" i="14" s="1"/>
  <c r="K301" i="14"/>
  <c r="D301" i="14"/>
  <c r="F301" i="14" s="1"/>
  <c r="V300" i="14"/>
  <c r="T300" i="14"/>
  <c r="M300" i="14"/>
  <c r="L300" i="14"/>
  <c r="Q300" i="14" s="1"/>
  <c r="K300" i="14"/>
  <c r="D300" i="14"/>
  <c r="F300" i="14" s="1"/>
  <c r="V299" i="14"/>
  <c r="T299" i="14"/>
  <c r="M299" i="14"/>
  <c r="L299" i="14"/>
  <c r="Q299" i="14" s="1"/>
  <c r="K299" i="14"/>
  <c r="D299" i="14"/>
  <c r="F299" i="14" s="1"/>
  <c r="V298" i="14"/>
  <c r="T298" i="14"/>
  <c r="M298" i="14"/>
  <c r="L298" i="14"/>
  <c r="Q298" i="14" s="1"/>
  <c r="K298" i="14"/>
  <c r="D298" i="14"/>
  <c r="F298" i="14" s="1"/>
  <c r="V297" i="14"/>
  <c r="T297" i="14"/>
  <c r="M297" i="14"/>
  <c r="L297" i="14"/>
  <c r="Q297" i="14" s="1"/>
  <c r="K297" i="14"/>
  <c r="D297" i="14"/>
  <c r="F297" i="14" s="1"/>
  <c r="V296" i="14"/>
  <c r="T296" i="14"/>
  <c r="M296" i="14"/>
  <c r="L296" i="14"/>
  <c r="Q296" i="14" s="1"/>
  <c r="K296" i="14"/>
  <c r="D296" i="14"/>
  <c r="F296" i="14" s="1"/>
  <c r="V295" i="14"/>
  <c r="T295" i="14"/>
  <c r="M295" i="14"/>
  <c r="L295" i="14"/>
  <c r="Q295" i="14" s="1"/>
  <c r="K295" i="14"/>
  <c r="D295" i="14"/>
  <c r="F295" i="14" s="1"/>
  <c r="V294" i="14"/>
  <c r="T294" i="14"/>
  <c r="M294" i="14"/>
  <c r="L294" i="14"/>
  <c r="Q294" i="14" s="1"/>
  <c r="K294" i="14"/>
  <c r="D294" i="14"/>
  <c r="F294" i="14" s="1"/>
  <c r="V293" i="14"/>
  <c r="T293" i="14"/>
  <c r="M293" i="14"/>
  <c r="L293" i="14"/>
  <c r="Q293" i="14" s="1"/>
  <c r="K293" i="14"/>
  <c r="D293" i="14"/>
  <c r="F293" i="14" s="1"/>
  <c r="V292" i="14"/>
  <c r="T292" i="14"/>
  <c r="M292" i="14"/>
  <c r="L292" i="14"/>
  <c r="Q292" i="14" s="1"/>
  <c r="K292" i="14"/>
  <c r="D292" i="14"/>
  <c r="F292" i="14" s="1"/>
  <c r="V291" i="14"/>
  <c r="T291" i="14"/>
  <c r="M291" i="14"/>
  <c r="L291" i="14"/>
  <c r="Q291" i="14" s="1"/>
  <c r="K291" i="14"/>
  <c r="D291" i="14"/>
  <c r="F291" i="14" s="1"/>
  <c r="V290" i="14"/>
  <c r="T290" i="14"/>
  <c r="M290" i="14"/>
  <c r="L290" i="14"/>
  <c r="Q290" i="14" s="1"/>
  <c r="K290" i="14"/>
  <c r="D290" i="14"/>
  <c r="F290" i="14" s="1"/>
  <c r="V289" i="14"/>
  <c r="T289" i="14"/>
  <c r="M289" i="14"/>
  <c r="L289" i="14"/>
  <c r="Q289" i="14" s="1"/>
  <c r="K289" i="14"/>
  <c r="D289" i="14"/>
  <c r="F289" i="14" s="1"/>
  <c r="V288" i="14"/>
  <c r="T288" i="14"/>
  <c r="M288" i="14"/>
  <c r="L288" i="14"/>
  <c r="Q288" i="14" s="1"/>
  <c r="K288" i="14"/>
  <c r="D288" i="14"/>
  <c r="F288" i="14" s="1"/>
  <c r="V287" i="14"/>
  <c r="T287" i="14"/>
  <c r="M287" i="14"/>
  <c r="L287" i="14"/>
  <c r="Q287" i="14" s="1"/>
  <c r="K287" i="14"/>
  <c r="D287" i="14"/>
  <c r="F287" i="14" s="1"/>
  <c r="V286" i="14"/>
  <c r="T286" i="14"/>
  <c r="M286" i="14"/>
  <c r="L286" i="14"/>
  <c r="Q286" i="14" s="1"/>
  <c r="K286" i="14"/>
  <c r="D286" i="14"/>
  <c r="F286" i="14" s="1"/>
  <c r="V285" i="14"/>
  <c r="T285" i="14"/>
  <c r="M285" i="14"/>
  <c r="L285" i="14"/>
  <c r="Q285" i="14" s="1"/>
  <c r="K285" i="14"/>
  <c r="D285" i="14"/>
  <c r="F285" i="14" s="1"/>
  <c r="V284" i="14"/>
  <c r="T284" i="14"/>
  <c r="M284" i="14"/>
  <c r="L284" i="14"/>
  <c r="Q284" i="14" s="1"/>
  <c r="K284" i="14"/>
  <c r="D284" i="14"/>
  <c r="F284" i="14" s="1"/>
  <c r="V283" i="14"/>
  <c r="T283" i="14"/>
  <c r="M283" i="14"/>
  <c r="L283" i="14"/>
  <c r="Q283" i="14" s="1"/>
  <c r="K283" i="14"/>
  <c r="D283" i="14"/>
  <c r="F283" i="14" s="1"/>
  <c r="V282" i="14"/>
  <c r="T282" i="14"/>
  <c r="M282" i="14"/>
  <c r="L282" i="14"/>
  <c r="Q282" i="14" s="1"/>
  <c r="K282" i="14"/>
  <c r="D282" i="14"/>
  <c r="F282" i="14" s="1"/>
  <c r="V281" i="14"/>
  <c r="T281" i="14"/>
  <c r="M281" i="14"/>
  <c r="L281" i="14"/>
  <c r="Q281" i="14" s="1"/>
  <c r="K281" i="14"/>
  <c r="D281" i="14"/>
  <c r="F281" i="14" s="1"/>
  <c r="V280" i="14"/>
  <c r="T280" i="14"/>
  <c r="M280" i="14"/>
  <c r="L280" i="14"/>
  <c r="Q280" i="14" s="1"/>
  <c r="K280" i="14"/>
  <c r="D280" i="14"/>
  <c r="F280" i="14" s="1"/>
  <c r="V279" i="14"/>
  <c r="T279" i="14"/>
  <c r="M279" i="14"/>
  <c r="L279" i="14"/>
  <c r="Q279" i="14" s="1"/>
  <c r="K279" i="14"/>
  <c r="D279" i="14"/>
  <c r="F279" i="14" s="1"/>
  <c r="V278" i="14"/>
  <c r="T278" i="14"/>
  <c r="M278" i="14"/>
  <c r="L278" i="14"/>
  <c r="Q278" i="14" s="1"/>
  <c r="K278" i="14"/>
  <c r="D278" i="14"/>
  <c r="F278" i="14" s="1"/>
  <c r="V277" i="14"/>
  <c r="T277" i="14"/>
  <c r="M277" i="14"/>
  <c r="L277" i="14"/>
  <c r="Q277" i="14" s="1"/>
  <c r="K277" i="14"/>
  <c r="D277" i="14"/>
  <c r="F277" i="14" s="1"/>
  <c r="V276" i="14"/>
  <c r="T276" i="14"/>
  <c r="M276" i="14"/>
  <c r="L276" i="14"/>
  <c r="Q276" i="14" s="1"/>
  <c r="K276" i="14"/>
  <c r="D276" i="14"/>
  <c r="F276" i="14" s="1"/>
  <c r="V275" i="14"/>
  <c r="T275" i="14"/>
  <c r="M275" i="14"/>
  <c r="L275" i="14"/>
  <c r="Q275" i="14" s="1"/>
  <c r="K275" i="14"/>
  <c r="D275" i="14"/>
  <c r="F275" i="14" s="1"/>
  <c r="V274" i="14"/>
  <c r="T274" i="14"/>
  <c r="M274" i="14"/>
  <c r="L274" i="14"/>
  <c r="Q274" i="14" s="1"/>
  <c r="K274" i="14"/>
  <c r="D274" i="14"/>
  <c r="F274" i="14" s="1"/>
  <c r="V273" i="14"/>
  <c r="T273" i="14"/>
  <c r="M273" i="14"/>
  <c r="L273" i="14"/>
  <c r="Q273" i="14" s="1"/>
  <c r="K273" i="14"/>
  <c r="D273" i="14"/>
  <c r="F273" i="14" s="1"/>
  <c r="V272" i="14"/>
  <c r="T272" i="14"/>
  <c r="M272" i="14"/>
  <c r="L272" i="14"/>
  <c r="Q272" i="14" s="1"/>
  <c r="K272" i="14"/>
  <c r="D272" i="14"/>
  <c r="F272" i="14" s="1"/>
  <c r="V271" i="14"/>
  <c r="T271" i="14"/>
  <c r="M271" i="14"/>
  <c r="L271" i="14"/>
  <c r="Q271" i="14" s="1"/>
  <c r="K271" i="14"/>
  <c r="D271" i="14"/>
  <c r="F271" i="14" s="1"/>
  <c r="V270" i="14"/>
  <c r="T270" i="14"/>
  <c r="M270" i="14"/>
  <c r="L270" i="14"/>
  <c r="Q270" i="14" s="1"/>
  <c r="K270" i="14"/>
  <c r="D270" i="14"/>
  <c r="F270" i="14" s="1"/>
  <c r="V269" i="14"/>
  <c r="T269" i="14"/>
  <c r="M269" i="14"/>
  <c r="L269" i="14"/>
  <c r="Q269" i="14" s="1"/>
  <c r="K269" i="14"/>
  <c r="D269" i="14"/>
  <c r="F269" i="14" s="1"/>
  <c r="V268" i="14"/>
  <c r="T268" i="14"/>
  <c r="M268" i="14"/>
  <c r="L268" i="14"/>
  <c r="Q268" i="14" s="1"/>
  <c r="K268" i="14"/>
  <c r="D268" i="14"/>
  <c r="F268" i="14" s="1"/>
  <c r="V267" i="14"/>
  <c r="T267" i="14"/>
  <c r="M267" i="14"/>
  <c r="L267" i="14"/>
  <c r="Q267" i="14" s="1"/>
  <c r="K267" i="14"/>
  <c r="D267" i="14"/>
  <c r="F267" i="14" s="1"/>
  <c r="V266" i="14"/>
  <c r="T266" i="14"/>
  <c r="M266" i="14"/>
  <c r="L266" i="14"/>
  <c r="Q266" i="14" s="1"/>
  <c r="K266" i="14"/>
  <c r="D266" i="14"/>
  <c r="F266" i="14" s="1"/>
  <c r="V265" i="14"/>
  <c r="T265" i="14"/>
  <c r="M265" i="14"/>
  <c r="L265" i="14"/>
  <c r="Q265" i="14" s="1"/>
  <c r="K265" i="14"/>
  <c r="D265" i="14"/>
  <c r="F265" i="14" s="1"/>
  <c r="V264" i="14"/>
  <c r="T264" i="14"/>
  <c r="M264" i="14"/>
  <c r="L264" i="14"/>
  <c r="Q264" i="14" s="1"/>
  <c r="K264" i="14"/>
  <c r="D264" i="14"/>
  <c r="F264" i="14" s="1"/>
  <c r="V263" i="14"/>
  <c r="T263" i="14"/>
  <c r="M263" i="14"/>
  <c r="L263" i="14"/>
  <c r="Q263" i="14" s="1"/>
  <c r="K263" i="14"/>
  <c r="D263" i="14"/>
  <c r="F263" i="14" s="1"/>
  <c r="V262" i="14"/>
  <c r="T262" i="14"/>
  <c r="M262" i="14"/>
  <c r="L262" i="14"/>
  <c r="Q262" i="14" s="1"/>
  <c r="K262" i="14"/>
  <c r="D262" i="14"/>
  <c r="F262" i="14" s="1"/>
  <c r="V261" i="14"/>
  <c r="T261" i="14"/>
  <c r="M261" i="14"/>
  <c r="L261" i="14"/>
  <c r="Q261" i="14" s="1"/>
  <c r="K261" i="14"/>
  <c r="D261" i="14"/>
  <c r="F261" i="14" s="1"/>
  <c r="V260" i="14"/>
  <c r="T260" i="14"/>
  <c r="M260" i="14"/>
  <c r="L260" i="14"/>
  <c r="Q260" i="14" s="1"/>
  <c r="K260" i="14"/>
  <c r="D260" i="14"/>
  <c r="F260" i="14" s="1"/>
  <c r="V259" i="14"/>
  <c r="T259" i="14"/>
  <c r="M259" i="14"/>
  <c r="L259" i="14"/>
  <c r="Q259" i="14" s="1"/>
  <c r="K259" i="14"/>
  <c r="D259" i="14"/>
  <c r="F259" i="14" s="1"/>
  <c r="V258" i="14"/>
  <c r="T258" i="14"/>
  <c r="M258" i="14"/>
  <c r="L258" i="14"/>
  <c r="Q258" i="14" s="1"/>
  <c r="K258" i="14"/>
  <c r="D258" i="14"/>
  <c r="F258" i="14" s="1"/>
  <c r="V257" i="14"/>
  <c r="T257" i="14"/>
  <c r="M257" i="14"/>
  <c r="L257" i="14"/>
  <c r="Q257" i="14" s="1"/>
  <c r="K257" i="14"/>
  <c r="D257" i="14"/>
  <c r="F257" i="14" s="1"/>
  <c r="V256" i="14"/>
  <c r="T256" i="14"/>
  <c r="M256" i="14"/>
  <c r="L256" i="14"/>
  <c r="Q256" i="14" s="1"/>
  <c r="K256" i="14"/>
  <c r="D256" i="14"/>
  <c r="F256" i="14" s="1"/>
  <c r="V255" i="14"/>
  <c r="T255" i="14"/>
  <c r="M255" i="14"/>
  <c r="L255" i="14"/>
  <c r="Q255" i="14" s="1"/>
  <c r="K255" i="14"/>
  <c r="D255" i="14"/>
  <c r="F255" i="14" s="1"/>
  <c r="V254" i="14"/>
  <c r="T254" i="14"/>
  <c r="M254" i="14"/>
  <c r="L254" i="14"/>
  <c r="Q254" i="14" s="1"/>
  <c r="K254" i="14"/>
  <c r="D254" i="14"/>
  <c r="F254" i="14" s="1"/>
  <c r="V253" i="14"/>
  <c r="T253" i="14"/>
  <c r="M253" i="14"/>
  <c r="L253" i="14"/>
  <c r="Q253" i="14" s="1"/>
  <c r="K253" i="14"/>
  <c r="D253" i="14"/>
  <c r="F253" i="14" s="1"/>
  <c r="V252" i="14"/>
  <c r="T252" i="14"/>
  <c r="M252" i="14"/>
  <c r="L252" i="14"/>
  <c r="Q252" i="14" s="1"/>
  <c r="K252" i="14"/>
  <c r="D252" i="14"/>
  <c r="F252" i="14" s="1"/>
  <c r="V251" i="14"/>
  <c r="T251" i="14"/>
  <c r="M251" i="14"/>
  <c r="L251" i="14"/>
  <c r="Q251" i="14" s="1"/>
  <c r="K251" i="14"/>
  <c r="D251" i="14"/>
  <c r="F251" i="14" s="1"/>
  <c r="V250" i="14"/>
  <c r="T250" i="14"/>
  <c r="M250" i="14"/>
  <c r="L250" i="14"/>
  <c r="Q250" i="14" s="1"/>
  <c r="K250" i="14"/>
  <c r="D250" i="14"/>
  <c r="F250" i="14" s="1"/>
  <c r="V249" i="14"/>
  <c r="T249" i="14"/>
  <c r="M249" i="14"/>
  <c r="L249" i="14"/>
  <c r="Q249" i="14" s="1"/>
  <c r="K249" i="14"/>
  <c r="D249" i="14"/>
  <c r="F249" i="14" s="1"/>
  <c r="V248" i="14"/>
  <c r="T248" i="14"/>
  <c r="M248" i="14"/>
  <c r="L248" i="14"/>
  <c r="Q248" i="14" s="1"/>
  <c r="K248" i="14"/>
  <c r="D248" i="14"/>
  <c r="F248" i="14" s="1"/>
  <c r="V247" i="14"/>
  <c r="T247" i="14"/>
  <c r="M247" i="14"/>
  <c r="L247" i="14"/>
  <c r="Q247" i="14" s="1"/>
  <c r="K247" i="14"/>
  <c r="D247" i="14"/>
  <c r="F247" i="14" s="1"/>
  <c r="V246" i="14"/>
  <c r="T246" i="14"/>
  <c r="M246" i="14"/>
  <c r="L246" i="14"/>
  <c r="Q246" i="14" s="1"/>
  <c r="K246" i="14"/>
  <c r="D246" i="14"/>
  <c r="F246" i="14" s="1"/>
  <c r="V245" i="14"/>
  <c r="T245" i="14"/>
  <c r="M245" i="14"/>
  <c r="L245" i="14"/>
  <c r="Q245" i="14" s="1"/>
  <c r="K245" i="14"/>
  <c r="D245" i="14"/>
  <c r="F245" i="14" s="1"/>
  <c r="V244" i="14"/>
  <c r="T244" i="14"/>
  <c r="M244" i="14"/>
  <c r="L244" i="14"/>
  <c r="Q244" i="14" s="1"/>
  <c r="K244" i="14"/>
  <c r="D244" i="14"/>
  <c r="F244" i="14" s="1"/>
  <c r="V243" i="14"/>
  <c r="T243" i="14"/>
  <c r="M243" i="14"/>
  <c r="L243" i="14"/>
  <c r="Q243" i="14" s="1"/>
  <c r="K243" i="14"/>
  <c r="D243" i="14"/>
  <c r="F243" i="14" s="1"/>
  <c r="V242" i="14"/>
  <c r="T242" i="14"/>
  <c r="M242" i="14"/>
  <c r="L242" i="14"/>
  <c r="Q242" i="14" s="1"/>
  <c r="K242" i="14"/>
  <c r="D242" i="14"/>
  <c r="F242" i="14" s="1"/>
  <c r="V241" i="14"/>
  <c r="T241" i="14"/>
  <c r="M241" i="14"/>
  <c r="L241" i="14"/>
  <c r="Q241" i="14" s="1"/>
  <c r="K241" i="14"/>
  <c r="D241" i="14"/>
  <c r="F241" i="14" s="1"/>
  <c r="V240" i="14"/>
  <c r="T240" i="14"/>
  <c r="M240" i="14"/>
  <c r="L240" i="14"/>
  <c r="Q240" i="14" s="1"/>
  <c r="K240" i="14"/>
  <c r="D240" i="14"/>
  <c r="F240" i="14" s="1"/>
  <c r="V239" i="14"/>
  <c r="T239" i="14"/>
  <c r="M239" i="14"/>
  <c r="L239" i="14"/>
  <c r="Q239" i="14" s="1"/>
  <c r="K239" i="14"/>
  <c r="D239" i="14"/>
  <c r="F239" i="14" s="1"/>
  <c r="V238" i="14"/>
  <c r="T238" i="14"/>
  <c r="M238" i="14"/>
  <c r="L238" i="14"/>
  <c r="Q238" i="14" s="1"/>
  <c r="K238" i="14"/>
  <c r="D238" i="14"/>
  <c r="F238" i="14" s="1"/>
  <c r="V237" i="14"/>
  <c r="T237" i="14"/>
  <c r="M237" i="14"/>
  <c r="L237" i="14"/>
  <c r="Q237" i="14" s="1"/>
  <c r="K237" i="14"/>
  <c r="D237" i="14"/>
  <c r="F237" i="14" s="1"/>
  <c r="V236" i="14"/>
  <c r="T236" i="14"/>
  <c r="M236" i="14"/>
  <c r="L236" i="14"/>
  <c r="Q236" i="14" s="1"/>
  <c r="K236" i="14"/>
  <c r="D236" i="14"/>
  <c r="F236" i="14" s="1"/>
  <c r="V235" i="14"/>
  <c r="T235" i="14"/>
  <c r="M235" i="14"/>
  <c r="L235" i="14"/>
  <c r="Q235" i="14" s="1"/>
  <c r="K235" i="14"/>
  <c r="D235" i="14"/>
  <c r="F235" i="14" s="1"/>
  <c r="V234" i="14"/>
  <c r="T234" i="14"/>
  <c r="M234" i="14"/>
  <c r="L234" i="14"/>
  <c r="Q234" i="14" s="1"/>
  <c r="K234" i="14"/>
  <c r="D234" i="14"/>
  <c r="F234" i="14" s="1"/>
  <c r="V233" i="14"/>
  <c r="T233" i="14"/>
  <c r="M233" i="14"/>
  <c r="L233" i="14"/>
  <c r="Q233" i="14" s="1"/>
  <c r="K233" i="14"/>
  <c r="D233" i="14"/>
  <c r="F233" i="14" s="1"/>
  <c r="V232" i="14"/>
  <c r="T232" i="14"/>
  <c r="M232" i="14"/>
  <c r="L232" i="14"/>
  <c r="Q232" i="14" s="1"/>
  <c r="K232" i="14"/>
  <c r="D232" i="14"/>
  <c r="F232" i="14" s="1"/>
  <c r="V231" i="14"/>
  <c r="T231" i="14"/>
  <c r="M231" i="14"/>
  <c r="L231" i="14"/>
  <c r="Q231" i="14" s="1"/>
  <c r="K231" i="14"/>
  <c r="D231" i="14"/>
  <c r="F231" i="14" s="1"/>
  <c r="V230" i="14"/>
  <c r="T230" i="14"/>
  <c r="M230" i="14"/>
  <c r="L230" i="14"/>
  <c r="Q230" i="14" s="1"/>
  <c r="K230" i="14"/>
  <c r="D230" i="14"/>
  <c r="F230" i="14" s="1"/>
  <c r="V229" i="14"/>
  <c r="T229" i="14"/>
  <c r="M229" i="14"/>
  <c r="L229" i="14"/>
  <c r="Q229" i="14" s="1"/>
  <c r="K229" i="14"/>
  <c r="D229" i="14"/>
  <c r="F229" i="14" s="1"/>
  <c r="V228" i="14"/>
  <c r="T228" i="14"/>
  <c r="M228" i="14"/>
  <c r="L228" i="14"/>
  <c r="Q228" i="14" s="1"/>
  <c r="K228" i="14"/>
  <c r="D228" i="14"/>
  <c r="F228" i="14" s="1"/>
  <c r="V227" i="14"/>
  <c r="T227" i="14"/>
  <c r="M227" i="14"/>
  <c r="L227" i="14"/>
  <c r="Q227" i="14" s="1"/>
  <c r="K227" i="14"/>
  <c r="D227" i="14"/>
  <c r="F227" i="14" s="1"/>
  <c r="V226" i="14"/>
  <c r="T226" i="14"/>
  <c r="M226" i="14"/>
  <c r="L226" i="14"/>
  <c r="Q226" i="14" s="1"/>
  <c r="K226" i="14"/>
  <c r="D226" i="14"/>
  <c r="F226" i="14" s="1"/>
  <c r="V225" i="14"/>
  <c r="T225" i="14"/>
  <c r="M225" i="14"/>
  <c r="L225" i="14"/>
  <c r="Q225" i="14" s="1"/>
  <c r="K225" i="14"/>
  <c r="D225" i="14"/>
  <c r="F225" i="14" s="1"/>
  <c r="V224" i="14"/>
  <c r="T224" i="14"/>
  <c r="M224" i="14"/>
  <c r="L224" i="14"/>
  <c r="Q224" i="14" s="1"/>
  <c r="K224" i="14"/>
  <c r="D224" i="14"/>
  <c r="F224" i="14" s="1"/>
  <c r="V223" i="14"/>
  <c r="T223" i="14"/>
  <c r="M223" i="14"/>
  <c r="L223" i="14"/>
  <c r="Q223" i="14" s="1"/>
  <c r="K223" i="14"/>
  <c r="D223" i="14"/>
  <c r="F223" i="14" s="1"/>
  <c r="V222" i="14"/>
  <c r="T222" i="14"/>
  <c r="M222" i="14"/>
  <c r="L222" i="14"/>
  <c r="Q222" i="14" s="1"/>
  <c r="K222" i="14"/>
  <c r="D222" i="14"/>
  <c r="F222" i="14" s="1"/>
  <c r="V221" i="14"/>
  <c r="T221" i="14"/>
  <c r="M221" i="14"/>
  <c r="L221" i="14"/>
  <c r="Q221" i="14" s="1"/>
  <c r="K221" i="14"/>
  <c r="D221" i="14"/>
  <c r="F221" i="14" s="1"/>
  <c r="V220" i="14"/>
  <c r="T220" i="14"/>
  <c r="M220" i="14"/>
  <c r="L220" i="14"/>
  <c r="Q220" i="14" s="1"/>
  <c r="K220" i="14"/>
  <c r="D220" i="14"/>
  <c r="F220" i="14" s="1"/>
  <c r="V219" i="14"/>
  <c r="T219" i="14"/>
  <c r="M219" i="14"/>
  <c r="L219" i="14"/>
  <c r="Q219" i="14" s="1"/>
  <c r="K219" i="14"/>
  <c r="D219" i="14"/>
  <c r="F219" i="14" s="1"/>
  <c r="V218" i="14"/>
  <c r="T218" i="14"/>
  <c r="M218" i="14"/>
  <c r="L218" i="14"/>
  <c r="Q218" i="14" s="1"/>
  <c r="K218" i="14"/>
  <c r="D218" i="14"/>
  <c r="F218" i="14" s="1"/>
  <c r="V217" i="14"/>
  <c r="T217" i="14"/>
  <c r="M217" i="14"/>
  <c r="L217" i="14"/>
  <c r="Q217" i="14" s="1"/>
  <c r="K217" i="14"/>
  <c r="D217" i="14"/>
  <c r="F217" i="14" s="1"/>
  <c r="V216" i="14"/>
  <c r="T216" i="14"/>
  <c r="M216" i="14"/>
  <c r="L216" i="14"/>
  <c r="Q216" i="14" s="1"/>
  <c r="K216" i="14"/>
  <c r="D216" i="14"/>
  <c r="F216" i="14" s="1"/>
  <c r="V215" i="14"/>
  <c r="T215" i="14"/>
  <c r="M215" i="14"/>
  <c r="L215" i="14"/>
  <c r="Q215" i="14" s="1"/>
  <c r="K215" i="14"/>
  <c r="D215" i="14"/>
  <c r="F215" i="14" s="1"/>
  <c r="V214" i="14"/>
  <c r="T214" i="14"/>
  <c r="M214" i="14"/>
  <c r="L214" i="14"/>
  <c r="Q214" i="14" s="1"/>
  <c r="K214" i="14"/>
  <c r="D214" i="14"/>
  <c r="F214" i="14" s="1"/>
  <c r="V213" i="14"/>
  <c r="T213" i="14"/>
  <c r="M213" i="14"/>
  <c r="L213" i="14"/>
  <c r="Q213" i="14" s="1"/>
  <c r="K213" i="14"/>
  <c r="D213" i="14"/>
  <c r="F213" i="14" s="1"/>
  <c r="V212" i="14"/>
  <c r="T212" i="14"/>
  <c r="M212" i="14"/>
  <c r="L212" i="14"/>
  <c r="Q212" i="14" s="1"/>
  <c r="K212" i="14"/>
  <c r="D212" i="14"/>
  <c r="F212" i="14" s="1"/>
  <c r="V211" i="14"/>
  <c r="T211" i="14"/>
  <c r="M211" i="14"/>
  <c r="L211" i="14"/>
  <c r="Q211" i="14" s="1"/>
  <c r="K211" i="14"/>
  <c r="D211" i="14"/>
  <c r="F211" i="14" s="1"/>
  <c r="V210" i="14"/>
  <c r="T210" i="14"/>
  <c r="M210" i="14"/>
  <c r="L210" i="14"/>
  <c r="Q210" i="14" s="1"/>
  <c r="K210" i="14"/>
  <c r="D210" i="14"/>
  <c r="F210" i="14" s="1"/>
  <c r="V209" i="14"/>
  <c r="T209" i="14"/>
  <c r="M209" i="14"/>
  <c r="L209" i="14"/>
  <c r="Q209" i="14" s="1"/>
  <c r="K209" i="14"/>
  <c r="D209" i="14"/>
  <c r="F209" i="14" s="1"/>
  <c r="V208" i="14"/>
  <c r="T208" i="14"/>
  <c r="M208" i="14"/>
  <c r="L208" i="14"/>
  <c r="Q208" i="14" s="1"/>
  <c r="K208" i="14"/>
  <c r="D208" i="14"/>
  <c r="F208" i="14" s="1"/>
  <c r="V207" i="14"/>
  <c r="T207" i="14"/>
  <c r="M207" i="14"/>
  <c r="L207" i="14"/>
  <c r="Q207" i="14" s="1"/>
  <c r="K207" i="14"/>
  <c r="D207" i="14"/>
  <c r="F207" i="14" s="1"/>
  <c r="V206" i="14"/>
  <c r="T206" i="14"/>
  <c r="M206" i="14"/>
  <c r="L206" i="14"/>
  <c r="Q206" i="14" s="1"/>
  <c r="K206" i="14"/>
  <c r="D206" i="14"/>
  <c r="F206" i="14" s="1"/>
  <c r="V205" i="14"/>
  <c r="T205" i="14"/>
  <c r="M205" i="14"/>
  <c r="L205" i="14"/>
  <c r="Q205" i="14" s="1"/>
  <c r="K205" i="14"/>
  <c r="D205" i="14"/>
  <c r="F205" i="14" s="1"/>
  <c r="V204" i="14"/>
  <c r="T204" i="14"/>
  <c r="M204" i="14"/>
  <c r="L204" i="14"/>
  <c r="Q204" i="14" s="1"/>
  <c r="K204" i="14"/>
  <c r="D204" i="14"/>
  <c r="F204" i="14" s="1"/>
  <c r="V203" i="14"/>
  <c r="T203" i="14"/>
  <c r="M203" i="14"/>
  <c r="L203" i="14"/>
  <c r="Q203" i="14" s="1"/>
  <c r="K203" i="14"/>
  <c r="D203" i="14"/>
  <c r="F203" i="14" s="1"/>
  <c r="V202" i="14"/>
  <c r="T202" i="14"/>
  <c r="M202" i="14"/>
  <c r="L202" i="14"/>
  <c r="Q202" i="14" s="1"/>
  <c r="K202" i="14"/>
  <c r="D202" i="14"/>
  <c r="F202" i="14" s="1"/>
  <c r="V201" i="14"/>
  <c r="T201" i="14"/>
  <c r="M201" i="14"/>
  <c r="L201" i="14"/>
  <c r="Q201" i="14" s="1"/>
  <c r="K201" i="14"/>
  <c r="D201" i="14"/>
  <c r="F201" i="14" s="1"/>
  <c r="V200" i="14"/>
  <c r="T200" i="14"/>
  <c r="M200" i="14"/>
  <c r="L200" i="14"/>
  <c r="Q200" i="14" s="1"/>
  <c r="K200" i="14"/>
  <c r="D200" i="14"/>
  <c r="F200" i="14" s="1"/>
  <c r="V199" i="14"/>
  <c r="T199" i="14"/>
  <c r="M199" i="14"/>
  <c r="L199" i="14"/>
  <c r="Q199" i="14" s="1"/>
  <c r="K199" i="14"/>
  <c r="D199" i="14"/>
  <c r="F199" i="14" s="1"/>
  <c r="V198" i="14"/>
  <c r="T198" i="14"/>
  <c r="M198" i="14"/>
  <c r="L198" i="14"/>
  <c r="Q198" i="14" s="1"/>
  <c r="K198" i="14"/>
  <c r="D198" i="14"/>
  <c r="F198" i="14" s="1"/>
  <c r="V197" i="14"/>
  <c r="T197" i="14"/>
  <c r="M197" i="14"/>
  <c r="L197" i="14"/>
  <c r="Q197" i="14" s="1"/>
  <c r="K197" i="14"/>
  <c r="D197" i="14"/>
  <c r="F197" i="14" s="1"/>
  <c r="V196" i="14"/>
  <c r="T196" i="14"/>
  <c r="M196" i="14"/>
  <c r="L196" i="14"/>
  <c r="Q196" i="14" s="1"/>
  <c r="K196" i="14"/>
  <c r="D196" i="14"/>
  <c r="F196" i="14" s="1"/>
  <c r="V195" i="14"/>
  <c r="T195" i="14"/>
  <c r="M195" i="14"/>
  <c r="L195" i="14"/>
  <c r="Q195" i="14" s="1"/>
  <c r="K195" i="14"/>
  <c r="D195" i="14"/>
  <c r="F195" i="14" s="1"/>
  <c r="V194" i="14"/>
  <c r="T194" i="14"/>
  <c r="M194" i="14"/>
  <c r="L194" i="14"/>
  <c r="Q194" i="14" s="1"/>
  <c r="K194" i="14"/>
  <c r="D194" i="14"/>
  <c r="F194" i="14" s="1"/>
  <c r="V193" i="14"/>
  <c r="T193" i="14"/>
  <c r="M193" i="14"/>
  <c r="L193" i="14"/>
  <c r="Q193" i="14" s="1"/>
  <c r="K193" i="14"/>
  <c r="D193" i="14"/>
  <c r="F193" i="14" s="1"/>
  <c r="V192" i="14"/>
  <c r="T192" i="14"/>
  <c r="M192" i="14"/>
  <c r="L192" i="14"/>
  <c r="Q192" i="14" s="1"/>
  <c r="K192" i="14"/>
  <c r="D192" i="14"/>
  <c r="F192" i="14" s="1"/>
  <c r="V191" i="14"/>
  <c r="T191" i="14"/>
  <c r="M191" i="14"/>
  <c r="L191" i="14"/>
  <c r="Q191" i="14" s="1"/>
  <c r="K191" i="14"/>
  <c r="D191" i="14"/>
  <c r="F191" i="14" s="1"/>
  <c r="V190" i="14"/>
  <c r="T190" i="14"/>
  <c r="M190" i="14"/>
  <c r="L190" i="14"/>
  <c r="Q190" i="14" s="1"/>
  <c r="K190" i="14"/>
  <c r="D190" i="14"/>
  <c r="F190" i="14" s="1"/>
  <c r="V189" i="14"/>
  <c r="T189" i="14"/>
  <c r="M189" i="14"/>
  <c r="L189" i="14"/>
  <c r="Q189" i="14" s="1"/>
  <c r="K189" i="14"/>
  <c r="D189" i="14"/>
  <c r="F189" i="14" s="1"/>
  <c r="V188" i="14"/>
  <c r="T188" i="14"/>
  <c r="M188" i="14"/>
  <c r="L188" i="14"/>
  <c r="Q188" i="14" s="1"/>
  <c r="K188" i="14"/>
  <c r="D188" i="14"/>
  <c r="F188" i="14" s="1"/>
  <c r="V187" i="14"/>
  <c r="T187" i="14"/>
  <c r="M187" i="14"/>
  <c r="L187" i="14"/>
  <c r="Q187" i="14" s="1"/>
  <c r="K187" i="14"/>
  <c r="D187" i="14"/>
  <c r="F187" i="14" s="1"/>
  <c r="V186" i="14"/>
  <c r="T186" i="14"/>
  <c r="M186" i="14"/>
  <c r="L186" i="14"/>
  <c r="Q186" i="14" s="1"/>
  <c r="K186" i="14"/>
  <c r="D186" i="14"/>
  <c r="F186" i="14" s="1"/>
  <c r="V185" i="14"/>
  <c r="T185" i="14"/>
  <c r="M185" i="14"/>
  <c r="L185" i="14"/>
  <c r="Q185" i="14" s="1"/>
  <c r="K185" i="14"/>
  <c r="D185" i="14"/>
  <c r="F185" i="14" s="1"/>
  <c r="V184" i="14"/>
  <c r="T184" i="14"/>
  <c r="M184" i="14"/>
  <c r="L184" i="14"/>
  <c r="Q184" i="14" s="1"/>
  <c r="K184" i="14"/>
  <c r="D184" i="14"/>
  <c r="F184" i="14" s="1"/>
  <c r="V183" i="14"/>
  <c r="T183" i="14"/>
  <c r="M183" i="14"/>
  <c r="L183" i="14"/>
  <c r="Q183" i="14" s="1"/>
  <c r="K183" i="14"/>
  <c r="D183" i="14"/>
  <c r="F183" i="14" s="1"/>
  <c r="V182" i="14"/>
  <c r="T182" i="14"/>
  <c r="M182" i="14"/>
  <c r="L182" i="14"/>
  <c r="Q182" i="14" s="1"/>
  <c r="K182" i="14"/>
  <c r="D182" i="14"/>
  <c r="F182" i="14" s="1"/>
  <c r="V181" i="14"/>
  <c r="T181" i="14"/>
  <c r="M181" i="14"/>
  <c r="L181" i="14"/>
  <c r="Q181" i="14" s="1"/>
  <c r="K181" i="14"/>
  <c r="D181" i="14"/>
  <c r="F181" i="14" s="1"/>
  <c r="V180" i="14"/>
  <c r="T180" i="14"/>
  <c r="M180" i="14"/>
  <c r="L180" i="14"/>
  <c r="Q180" i="14" s="1"/>
  <c r="K180" i="14"/>
  <c r="D180" i="14"/>
  <c r="F180" i="14" s="1"/>
  <c r="V179" i="14"/>
  <c r="T179" i="14"/>
  <c r="M179" i="14"/>
  <c r="L179" i="14"/>
  <c r="Q179" i="14" s="1"/>
  <c r="K179" i="14"/>
  <c r="D179" i="14"/>
  <c r="F179" i="14" s="1"/>
  <c r="V178" i="14"/>
  <c r="T178" i="14"/>
  <c r="M178" i="14"/>
  <c r="L178" i="14"/>
  <c r="Q178" i="14" s="1"/>
  <c r="K178" i="14"/>
  <c r="D178" i="14"/>
  <c r="F178" i="14" s="1"/>
  <c r="V177" i="14"/>
  <c r="T177" i="14"/>
  <c r="M177" i="14"/>
  <c r="L177" i="14"/>
  <c r="Q177" i="14" s="1"/>
  <c r="K177" i="14"/>
  <c r="D177" i="14"/>
  <c r="F177" i="14" s="1"/>
  <c r="V176" i="14"/>
  <c r="T176" i="14"/>
  <c r="M176" i="14"/>
  <c r="L176" i="14"/>
  <c r="Q176" i="14" s="1"/>
  <c r="K176" i="14"/>
  <c r="D176" i="14"/>
  <c r="F176" i="14" s="1"/>
  <c r="V175" i="14"/>
  <c r="T175" i="14"/>
  <c r="M175" i="14"/>
  <c r="L175" i="14"/>
  <c r="Q175" i="14" s="1"/>
  <c r="K175" i="14"/>
  <c r="D175" i="14"/>
  <c r="F175" i="14" s="1"/>
  <c r="V174" i="14"/>
  <c r="T174" i="14"/>
  <c r="M174" i="14"/>
  <c r="L174" i="14"/>
  <c r="Q174" i="14" s="1"/>
  <c r="K174" i="14"/>
  <c r="D174" i="14"/>
  <c r="F174" i="14" s="1"/>
  <c r="V173" i="14"/>
  <c r="T173" i="14"/>
  <c r="M173" i="14"/>
  <c r="L173" i="14"/>
  <c r="Q173" i="14" s="1"/>
  <c r="K173" i="14"/>
  <c r="D173" i="14"/>
  <c r="F173" i="14" s="1"/>
  <c r="V172" i="14"/>
  <c r="T172" i="14"/>
  <c r="M172" i="14"/>
  <c r="L172" i="14"/>
  <c r="Q172" i="14" s="1"/>
  <c r="K172" i="14"/>
  <c r="D172" i="14"/>
  <c r="F172" i="14" s="1"/>
  <c r="V171" i="14"/>
  <c r="T171" i="14"/>
  <c r="M171" i="14"/>
  <c r="L171" i="14"/>
  <c r="Q171" i="14" s="1"/>
  <c r="K171" i="14"/>
  <c r="D171" i="14"/>
  <c r="F171" i="14" s="1"/>
  <c r="V170" i="14"/>
  <c r="T170" i="14"/>
  <c r="M170" i="14"/>
  <c r="L170" i="14"/>
  <c r="Q170" i="14" s="1"/>
  <c r="K170" i="14"/>
  <c r="D170" i="14"/>
  <c r="F170" i="14" s="1"/>
  <c r="V169" i="14"/>
  <c r="T169" i="14"/>
  <c r="M169" i="14"/>
  <c r="L169" i="14"/>
  <c r="Q169" i="14" s="1"/>
  <c r="K169" i="14"/>
  <c r="D169" i="14"/>
  <c r="F169" i="14" s="1"/>
  <c r="V168" i="14"/>
  <c r="T168" i="14"/>
  <c r="M168" i="14"/>
  <c r="L168" i="14"/>
  <c r="Q168" i="14" s="1"/>
  <c r="K168" i="14"/>
  <c r="D168" i="14"/>
  <c r="F168" i="14" s="1"/>
  <c r="V167" i="14"/>
  <c r="T167" i="14"/>
  <c r="M167" i="14"/>
  <c r="L167" i="14"/>
  <c r="Q167" i="14" s="1"/>
  <c r="K167" i="14"/>
  <c r="D167" i="14"/>
  <c r="F167" i="14" s="1"/>
  <c r="V166" i="14"/>
  <c r="T166" i="14"/>
  <c r="M166" i="14"/>
  <c r="L166" i="14"/>
  <c r="Q166" i="14" s="1"/>
  <c r="K166" i="14"/>
  <c r="D166" i="14"/>
  <c r="F166" i="14" s="1"/>
  <c r="V165" i="14"/>
  <c r="T165" i="14"/>
  <c r="M165" i="14"/>
  <c r="L165" i="14"/>
  <c r="Q165" i="14" s="1"/>
  <c r="K165" i="14"/>
  <c r="D165" i="14"/>
  <c r="F165" i="14" s="1"/>
  <c r="V164" i="14"/>
  <c r="T164" i="14"/>
  <c r="M164" i="14"/>
  <c r="L164" i="14"/>
  <c r="Q164" i="14" s="1"/>
  <c r="K164" i="14"/>
  <c r="D164" i="14"/>
  <c r="F164" i="14" s="1"/>
  <c r="V163" i="14"/>
  <c r="T163" i="14"/>
  <c r="M163" i="14"/>
  <c r="L163" i="14"/>
  <c r="Q163" i="14" s="1"/>
  <c r="K163" i="14"/>
  <c r="D163" i="14"/>
  <c r="F163" i="14" s="1"/>
  <c r="V162" i="14"/>
  <c r="T162" i="14"/>
  <c r="M162" i="14"/>
  <c r="L162" i="14"/>
  <c r="Q162" i="14" s="1"/>
  <c r="K162" i="14"/>
  <c r="D162" i="14"/>
  <c r="F162" i="14" s="1"/>
  <c r="V161" i="14"/>
  <c r="T161" i="14"/>
  <c r="M161" i="14"/>
  <c r="L161" i="14"/>
  <c r="Q161" i="14" s="1"/>
  <c r="K161" i="14"/>
  <c r="D161" i="14"/>
  <c r="F161" i="14" s="1"/>
  <c r="V160" i="14"/>
  <c r="T160" i="14"/>
  <c r="M160" i="14"/>
  <c r="L160" i="14"/>
  <c r="Q160" i="14" s="1"/>
  <c r="K160" i="14"/>
  <c r="D160" i="14"/>
  <c r="F160" i="14" s="1"/>
  <c r="V159" i="14"/>
  <c r="T159" i="14"/>
  <c r="M159" i="14"/>
  <c r="L159" i="14"/>
  <c r="Q159" i="14" s="1"/>
  <c r="K159" i="14"/>
  <c r="D159" i="14"/>
  <c r="F159" i="14" s="1"/>
  <c r="T158" i="14"/>
  <c r="M158" i="14"/>
  <c r="L158" i="14"/>
  <c r="Q158" i="14" s="1"/>
  <c r="K158" i="14"/>
  <c r="D158" i="14"/>
  <c r="F158" i="14" s="1"/>
  <c r="T157" i="14"/>
  <c r="M157" i="14"/>
  <c r="L157" i="14"/>
  <c r="Q157" i="14" s="1"/>
  <c r="K157" i="14"/>
  <c r="D157" i="14"/>
  <c r="F157" i="14" s="1"/>
  <c r="T156" i="14"/>
  <c r="M156" i="14"/>
  <c r="L156" i="14"/>
  <c r="Q156" i="14" s="1"/>
  <c r="K156" i="14"/>
  <c r="D156" i="14"/>
  <c r="F156" i="14" s="1"/>
  <c r="T155" i="14"/>
  <c r="M155" i="14"/>
  <c r="L155" i="14"/>
  <c r="Q155" i="14" s="1"/>
  <c r="K155" i="14"/>
  <c r="D155" i="14"/>
  <c r="F155" i="14" s="1"/>
  <c r="T154" i="14"/>
  <c r="M154" i="14"/>
  <c r="L154" i="14"/>
  <c r="Q154" i="14" s="1"/>
  <c r="K154" i="14"/>
  <c r="D154" i="14"/>
  <c r="F154" i="14" s="1"/>
  <c r="T153" i="14"/>
  <c r="M153" i="14"/>
  <c r="L153" i="14"/>
  <c r="Q153" i="14" s="1"/>
  <c r="K153" i="14"/>
  <c r="D153" i="14"/>
  <c r="F153" i="14" s="1"/>
  <c r="T152" i="14"/>
  <c r="M152" i="14"/>
  <c r="L152" i="14"/>
  <c r="Q152" i="14" s="1"/>
  <c r="K152" i="14"/>
  <c r="D152" i="14"/>
  <c r="F152" i="14" s="1"/>
  <c r="T151" i="14"/>
  <c r="M151" i="14"/>
  <c r="L151" i="14"/>
  <c r="Q151" i="14" s="1"/>
  <c r="K151" i="14"/>
  <c r="D151" i="14"/>
  <c r="F151" i="14" s="1"/>
  <c r="T150" i="14"/>
  <c r="M150" i="14"/>
  <c r="L150" i="14"/>
  <c r="Q150" i="14" s="1"/>
  <c r="K150" i="14"/>
  <c r="D150" i="14"/>
  <c r="F150" i="14" s="1"/>
  <c r="T149" i="14"/>
  <c r="M149" i="14"/>
  <c r="L149" i="14"/>
  <c r="Q149" i="14" s="1"/>
  <c r="K149" i="14"/>
  <c r="D149" i="14"/>
  <c r="F149" i="14" s="1"/>
  <c r="T148" i="14"/>
  <c r="M148" i="14"/>
  <c r="L148" i="14"/>
  <c r="Q148" i="14" s="1"/>
  <c r="K148" i="14"/>
  <c r="D148" i="14"/>
  <c r="F148" i="14" s="1"/>
  <c r="T147" i="14"/>
  <c r="M147" i="14"/>
  <c r="L147" i="14"/>
  <c r="Q147" i="14" s="1"/>
  <c r="K147" i="14"/>
  <c r="D147" i="14"/>
  <c r="F147" i="14" s="1"/>
  <c r="T146" i="14"/>
  <c r="M146" i="14"/>
  <c r="L146" i="14"/>
  <c r="Q146" i="14" s="1"/>
  <c r="K146" i="14"/>
  <c r="D146" i="14"/>
  <c r="F146" i="14" s="1"/>
  <c r="T145" i="14"/>
  <c r="M145" i="14"/>
  <c r="L145" i="14"/>
  <c r="Q145" i="14" s="1"/>
  <c r="K145" i="14"/>
  <c r="D145" i="14"/>
  <c r="F145" i="14" s="1"/>
  <c r="T144" i="14"/>
  <c r="M144" i="14"/>
  <c r="L144" i="14"/>
  <c r="Q144" i="14" s="1"/>
  <c r="K144" i="14"/>
  <c r="D144" i="14"/>
  <c r="F144" i="14" s="1"/>
  <c r="T143" i="14"/>
  <c r="M143" i="14"/>
  <c r="L143" i="14"/>
  <c r="Q143" i="14" s="1"/>
  <c r="K143" i="14"/>
  <c r="D143" i="14"/>
  <c r="F143" i="14" s="1"/>
  <c r="T142" i="14"/>
  <c r="M142" i="14"/>
  <c r="L142" i="14"/>
  <c r="Q142" i="14" s="1"/>
  <c r="K142" i="14"/>
  <c r="D142" i="14"/>
  <c r="F142" i="14" s="1"/>
  <c r="T141" i="14"/>
  <c r="M141" i="14"/>
  <c r="L141" i="14"/>
  <c r="Q141" i="14" s="1"/>
  <c r="K141" i="14"/>
  <c r="D141" i="14"/>
  <c r="F141" i="14" s="1"/>
  <c r="T140" i="14"/>
  <c r="M140" i="14"/>
  <c r="L140" i="14"/>
  <c r="Q140" i="14" s="1"/>
  <c r="K140" i="14"/>
  <c r="D140" i="14"/>
  <c r="F140" i="14" s="1"/>
  <c r="T139" i="14"/>
  <c r="M139" i="14"/>
  <c r="L139" i="14"/>
  <c r="Q139" i="14" s="1"/>
  <c r="K139" i="14"/>
  <c r="D139" i="14"/>
  <c r="F139" i="14" s="1"/>
  <c r="T138" i="14"/>
  <c r="M138" i="14"/>
  <c r="L138" i="14"/>
  <c r="Q138" i="14" s="1"/>
  <c r="K138" i="14"/>
  <c r="D138" i="14"/>
  <c r="F138" i="14" s="1"/>
  <c r="T137" i="14"/>
  <c r="M137" i="14"/>
  <c r="L137" i="14"/>
  <c r="Q137" i="14" s="1"/>
  <c r="K137" i="14"/>
  <c r="D137" i="14"/>
  <c r="F137" i="14" s="1"/>
  <c r="T136" i="14"/>
  <c r="M136" i="14"/>
  <c r="L136" i="14"/>
  <c r="Q136" i="14" s="1"/>
  <c r="K136" i="14"/>
  <c r="D136" i="14"/>
  <c r="F136" i="14" s="1"/>
  <c r="T135" i="14"/>
  <c r="M135" i="14"/>
  <c r="L135" i="14"/>
  <c r="Q135" i="14" s="1"/>
  <c r="K135" i="14"/>
  <c r="D135" i="14"/>
  <c r="F135" i="14" s="1"/>
  <c r="T134" i="14"/>
  <c r="M134" i="14"/>
  <c r="L134" i="14"/>
  <c r="Q134" i="14" s="1"/>
  <c r="K134" i="14"/>
  <c r="D134" i="14"/>
  <c r="F134" i="14" s="1"/>
  <c r="T133" i="14"/>
  <c r="M133" i="14"/>
  <c r="L133" i="14"/>
  <c r="Q133" i="14" s="1"/>
  <c r="K133" i="14"/>
  <c r="D133" i="14"/>
  <c r="F133" i="14" s="1"/>
  <c r="T132" i="14"/>
  <c r="M132" i="14"/>
  <c r="L132" i="14"/>
  <c r="Q132" i="14" s="1"/>
  <c r="K132" i="14"/>
  <c r="D132" i="14"/>
  <c r="F132" i="14" s="1"/>
  <c r="T131" i="14"/>
  <c r="M131" i="14"/>
  <c r="L131" i="14"/>
  <c r="Q131" i="14" s="1"/>
  <c r="K131" i="14"/>
  <c r="D131" i="14"/>
  <c r="F131" i="14" s="1"/>
  <c r="T130" i="14"/>
  <c r="M130" i="14"/>
  <c r="L130" i="14"/>
  <c r="Q130" i="14" s="1"/>
  <c r="K130" i="14"/>
  <c r="D130" i="14"/>
  <c r="F130" i="14" s="1"/>
  <c r="T129" i="14"/>
  <c r="M129" i="14"/>
  <c r="L129" i="14"/>
  <c r="Q129" i="14" s="1"/>
  <c r="K129" i="14"/>
  <c r="D129" i="14"/>
  <c r="F129" i="14" s="1"/>
  <c r="T128" i="14"/>
  <c r="M128" i="14"/>
  <c r="L128" i="14"/>
  <c r="Q128" i="14" s="1"/>
  <c r="K128" i="14"/>
  <c r="D128" i="14"/>
  <c r="F128" i="14" s="1"/>
  <c r="T127" i="14"/>
  <c r="M127" i="14"/>
  <c r="L127" i="14"/>
  <c r="Q127" i="14" s="1"/>
  <c r="K127" i="14"/>
  <c r="D127" i="14"/>
  <c r="F127" i="14" s="1"/>
  <c r="T126" i="14"/>
  <c r="M126" i="14"/>
  <c r="L126" i="14"/>
  <c r="Q126" i="14" s="1"/>
  <c r="K126" i="14"/>
  <c r="D126" i="14"/>
  <c r="F126" i="14" s="1"/>
  <c r="T125" i="14"/>
  <c r="M125" i="14"/>
  <c r="L125" i="14"/>
  <c r="Q125" i="14" s="1"/>
  <c r="K125" i="14"/>
  <c r="D125" i="14"/>
  <c r="F125" i="14" s="1"/>
  <c r="T124" i="14"/>
  <c r="M124" i="14"/>
  <c r="L124" i="14"/>
  <c r="Q124" i="14" s="1"/>
  <c r="K124" i="14"/>
  <c r="D124" i="14"/>
  <c r="F124" i="14" s="1"/>
  <c r="T123" i="14"/>
  <c r="M123" i="14"/>
  <c r="L123" i="14"/>
  <c r="Q123" i="14" s="1"/>
  <c r="K123" i="14"/>
  <c r="D123" i="14"/>
  <c r="F123" i="14" s="1"/>
  <c r="T122" i="14"/>
  <c r="M122" i="14"/>
  <c r="L122" i="14"/>
  <c r="Q122" i="14" s="1"/>
  <c r="K122" i="14"/>
  <c r="D122" i="14"/>
  <c r="F122" i="14" s="1"/>
  <c r="T121" i="14"/>
  <c r="M121" i="14"/>
  <c r="L121" i="14"/>
  <c r="Q121" i="14" s="1"/>
  <c r="K121" i="14"/>
  <c r="D121" i="14"/>
  <c r="F121" i="14" s="1"/>
  <c r="T120" i="14"/>
  <c r="M120" i="14"/>
  <c r="L120" i="14"/>
  <c r="Q120" i="14" s="1"/>
  <c r="K120" i="14"/>
  <c r="D120" i="14"/>
  <c r="F120" i="14" s="1"/>
  <c r="T119" i="14"/>
  <c r="M119" i="14"/>
  <c r="L119" i="14"/>
  <c r="Q119" i="14" s="1"/>
  <c r="K119" i="14"/>
  <c r="D119" i="14"/>
  <c r="F119" i="14" s="1"/>
  <c r="T118" i="14"/>
  <c r="M118" i="14"/>
  <c r="L118" i="14"/>
  <c r="Q118" i="14" s="1"/>
  <c r="K118" i="14"/>
  <c r="D118" i="14"/>
  <c r="F118" i="14" s="1"/>
  <c r="T117" i="14"/>
  <c r="M117" i="14"/>
  <c r="L117" i="14"/>
  <c r="Q117" i="14" s="1"/>
  <c r="K117" i="14"/>
  <c r="D117" i="14"/>
  <c r="F117" i="14" s="1"/>
  <c r="T116" i="14"/>
  <c r="M116" i="14"/>
  <c r="L116" i="14"/>
  <c r="Q116" i="14" s="1"/>
  <c r="K116" i="14"/>
  <c r="D116" i="14"/>
  <c r="F116" i="14" s="1"/>
  <c r="T115" i="14"/>
  <c r="M115" i="14"/>
  <c r="L115" i="14"/>
  <c r="Q115" i="14" s="1"/>
  <c r="K115" i="14"/>
  <c r="D115" i="14"/>
  <c r="F115" i="14" s="1"/>
  <c r="T114" i="14"/>
  <c r="M114" i="14"/>
  <c r="L114" i="14"/>
  <c r="Q114" i="14" s="1"/>
  <c r="K114" i="14"/>
  <c r="D114" i="14"/>
  <c r="F114" i="14" s="1"/>
  <c r="T113" i="14"/>
  <c r="M113" i="14"/>
  <c r="L113" i="14"/>
  <c r="Q113" i="14" s="1"/>
  <c r="K113" i="14"/>
  <c r="D113" i="14"/>
  <c r="F113" i="14" s="1"/>
  <c r="T112" i="14"/>
  <c r="M112" i="14"/>
  <c r="L112" i="14"/>
  <c r="Q112" i="14" s="1"/>
  <c r="K112" i="14"/>
  <c r="D112" i="14"/>
  <c r="F112" i="14" s="1"/>
  <c r="T111" i="14"/>
  <c r="M111" i="14"/>
  <c r="L111" i="14"/>
  <c r="Q111" i="14" s="1"/>
  <c r="K111" i="14"/>
  <c r="D111" i="14"/>
  <c r="F111" i="14" s="1"/>
  <c r="T110" i="14"/>
  <c r="M110" i="14"/>
  <c r="L110" i="14"/>
  <c r="Q110" i="14" s="1"/>
  <c r="K110" i="14"/>
  <c r="D110" i="14"/>
  <c r="F110" i="14" s="1"/>
  <c r="T109" i="14"/>
  <c r="M109" i="14"/>
  <c r="L109" i="14"/>
  <c r="Q109" i="14" s="1"/>
  <c r="K109" i="14"/>
  <c r="D109" i="14"/>
  <c r="F109" i="14" s="1"/>
  <c r="T108" i="14"/>
  <c r="M108" i="14"/>
  <c r="L108" i="14"/>
  <c r="Q108" i="14" s="1"/>
  <c r="K108" i="14"/>
  <c r="D108" i="14"/>
  <c r="F108" i="14" s="1"/>
  <c r="T107" i="14"/>
  <c r="M107" i="14"/>
  <c r="L107" i="14"/>
  <c r="Q107" i="14" s="1"/>
  <c r="K107" i="14"/>
  <c r="D107" i="14"/>
  <c r="F107" i="14" s="1"/>
  <c r="T106" i="14"/>
  <c r="M106" i="14"/>
  <c r="L106" i="14"/>
  <c r="Q106" i="14" s="1"/>
  <c r="K106" i="14"/>
  <c r="D106" i="14"/>
  <c r="F106" i="14" s="1"/>
  <c r="T105" i="14"/>
  <c r="M105" i="14"/>
  <c r="L105" i="14"/>
  <c r="Q105" i="14" s="1"/>
  <c r="K105" i="14"/>
  <c r="D105" i="14"/>
  <c r="F105" i="14" s="1"/>
  <c r="T104" i="14"/>
  <c r="M104" i="14"/>
  <c r="L104" i="14"/>
  <c r="Q104" i="14" s="1"/>
  <c r="K104" i="14"/>
  <c r="D104" i="14"/>
  <c r="F104" i="14" s="1"/>
  <c r="T103" i="14"/>
  <c r="M103" i="14"/>
  <c r="L103" i="14"/>
  <c r="Q103" i="14" s="1"/>
  <c r="K103" i="14"/>
  <c r="D103" i="14"/>
  <c r="F103" i="14" s="1"/>
  <c r="T102" i="14"/>
  <c r="M102" i="14"/>
  <c r="L102" i="14"/>
  <c r="Q102" i="14" s="1"/>
  <c r="K102" i="14"/>
  <c r="D102" i="14"/>
  <c r="F102" i="14" s="1"/>
  <c r="T101" i="14"/>
  <c r="M101" i="14"/>
  <c r="L101" i="14"/>
  <c r="Q101" i="14" s="1"/>
  <c r="K101" i="14"/>
  <c r="D101" i="14"/>
  <c r="F101" i="14" s="1"/>
  <c r="T100" i="14"/>
  <c r="M100" i="14"/>
  <c r="L100" i="14"/>
  <c r="Q100" i="14" s="1"/>
  <c r="K100" i="14"/>
  <c r="D100" i="14"/>
  <c r="F100" i="14" s="1"/>
  <c r="T99" i="14"/>
  <c r="M99" i="14"/>
  <c r="L99" i="14"/>
  <c r="Q99" i="14" s="1"/>
  <c r="K99" i="14"/>
  <c r="D99" i="14"/>
  <c r="F99" i="14" s="1"/>
  <c r="T98" i="14"/>
  <c r="M98" i="14"/>
  <c r="L98" i="14"/>
  <c r="Q98" i="14" s="1"/>
  <c r="K98" i="14"/>
  <c r="D98" i="14"/>
  <c r="F98" i="14" s="1"/>
  <c r="T97" i="14"/>
  <c r="M97" i="14"/>
  <c r="L97" i="14"/>
  <c r="Q97" i="14" s="1"/>
  <c r="K97" i="14"/>
  <c r="D97" i="14"/>
  <c r="F97" i="14" s="1"/>
  <c r="T96" i="14"/>
  <c r="M96" i="14"/>
  <c r="L96" i="14"/>
  <c r="Q96" i="14" s="1"/>
  <c r="K96" i="14"/>
  <c r="D96" i="14"/>
  <c r="F96" i="14" s="1"/>
  <c r="T95" i="14"/>
  <c r="M95" i="14"/>
  <c r="L95" i="14"/>
  <c r="Q95" i="14" s="1"/>
  <c r="K95" i="14"/>
  <c r="D95" i="14"/>
  <c r="F95" i="14" s="1"/>
  <c r="T94" i="14"/>
  <c r="M94" i="14"/>
  <c r="L94" i="14"/>
  <c r="Q94" i="14" s="1"/>
  <c r="K94" i="14"/>
  <c r="D94" i="14"/>
  <c r="F94" i="14" s="1"/>
  <c r="T93" i="14"/>
  <c r="M93" i="14"/>
  <c r="L93" i="14"/>
  <c r="Q93" i="14" s="1"/>
  <c r="K93" i="14"/>
  <c r="D93" i="14"/>
  <c r="F93" i="14" s="1"/>
  <c r="T92" i="14"/>
  <c r="M92" i="14"/>
  <c r="L92" i="14"/>
  <c r="Q92" i="14" s="1"/>
  <c r="K92" i="14"/>
  <c r="D92" i="14"/>
  <c r="F92" i="14" s="1"/>
  <c r="T91" i="14"/>
  <c r="M91" i="14"/>
  <c r="L91" i="14"/>
  <c r="Q91" i="14" s="1"/>
  <c r="K91" i="14"/>
  <c r="D91" i="14"/>
  <c r="F91" i="14" s="1"/>
  <c r="T90" i="14"/>
  <c r="M90" i="14"/>
  <c r="L90" i="14"/>
  <c r="Q90" i="14" s="1"/>
  <c r="K90" i="14"/>
  <c r="D90" i="14"/>
  <c r="F90" i="14" s="1"/>
  <c r="T89" i="14"/>
  <c r="M89" i="14"/>
  <c r="L89" i="14"/>
  <c r="Q89" i="14" s="1"/>
  <c r="K89" i="14"/>
  <c r="D89" i="14"/>
  <c r="F89" i="14" s="1"/>
  <c r="T88" i="14"/>
  <c r="M88" i="14"/>
  <c r="L88" i="14"/>
  <c r="Q88" i="14" s="1"/>
  <c r="K88" i="14"/>
  <c r="D88" i="14"/>
  <c r="F88" i="14" s="1"/>
  <c r="T87" i="14"/>
  <c r="M87" i="14"/>
  <c r="L87" i="14"/>
  <c r="Q87" i="14" s="1"/>
  <c r="K87" i="14"/>
  <c r="D87" i="14"/>
  <c r="F87" i="14" s="1"/>
  <c r="T86" i="14"/>
  <c r="M86" i="14"/>
  <c r="L86" i="14"/>
  <c r="Q86" i="14" s="1"/>
  <c r="K86" i="14"/>
  <c r="D86" i="14"/>
  <c r="F86" i="14" s="1"/>
  <c r="T85" i="14"/>
  <c r="M85" i="14"/>
  <c r="L85" i="14"/>
  <c r="Q85" i="14" s="1"/>
  <c r="K85" i="14"/>
  <c r="D85" i="14"/>
  <c r="F85" i="14" s="1"/>
  <c r="T84" i="14"/>
  <c r="M84" i="14"/>
  <c r="L84" i="14"/>
  <c r="Q84" i="14" s="1"/>
  <c r="K84" i="14"/>
  <c r="D84" i="14"/>
  <c r="F84" i="14" s="1"/>
  <c r="T83" i="14"/>
  <c r="M83" i="14"/>
  <c r="L83" i="14"/>
  <c r="Q83" i="14" s="1"/>
  <c r="K83" i="14"/>
  <c r="D83" i="14"/>
  <c r="F83" i="14" s="1"/>
  <c r="T82" i="14"/>
  <c r="M82" i="14"/>
  <c r="L82" i="14"/>
  <c r="Q82" i="14" s="1"/>
  <c r="K82" i="14"/>
  <c r="D82" i="14"/>
  <c r="F82" i="14" s="1"/>
  <c r="T81" i="14"/>
  <c r="M81" i="14"/>
  <c r="L81" i="14"/>
  <c r="Q81" i="14" s="1"/>
  <c r="K81" i="14"/>
  <c r="D81" i="14"/>
  <c r="F81" i="14" s="1"/>
  <c r="T80" i="14"/>
  <c r="M80" i="14"/>
  <c r="L80" i="14"/>
  <c r="Q80" i="14" s="1"/>
  <c r="K80" i="14"/>
  <c r="D80" i="14"/>
  <c r="F80" i="14" s="1"/>
  <c r="T79" i="14"/>
  <c r="M79" i="14"/>
  <c r="L79" i="14"/>
  <c r="Q79" i="14" s="1"/>
  <c r="K79" i="14"/>
  <c r="D79" i="14"/>
  <c r="F79" i="14" s="1"/>
  <c r="T78" i="14"/>
  <c r="M78" i="14"/>
  <c r="L78" i="14"/>
  <c r="Q78" i="14" s="1"/>
  <c r="K78" i="14"/>
  <c r="D78" i="14"/>
  <c r="F78" i="14" s="1"/>
  <c r="T77" i="14"/>
  <c r="M77" i="14"/>
  <c r="L77" i="14"/>
  <c r="Q77" i="14" s="1"/>
  <c r="K77" i="14"/>
  <c r="D77" i="14"/>
  <c r="F77" i="14" s="1"/>
  <c r="T76" i="14"/>
  <c r="M76" i="14"/>
  <c r="L76" i="14"/>
  <c r="Q76" i="14" s="1"/>
  <c r="K76" i="14"/>
  <c r="D76" i="14"/>
  <c r="F76" i="14" s="1"/>
  <c r="T75" i="14"/>
  <c r="M75" i="14"/>
  <c r="L75" i="14"/>
  <c r="Q75" i="14" s="1"/>
  <c r="K75" i="14"/>
  <c r="D75" i="14"/>
  <c r="F75" i="14" s="1"/>
  <c r="T74" i="14"/>
  <c r="M74" i="14"/>
  <c r="L74" i="14"/>
  <c r="Q74" i="14" s="1"/>
  <c r="K74" i="14"/>
  <c r="D74" i="14"/>
  <c r="F74" i="14" s="1"/>
  <c r="T73" i="14"/>
  <c r="M73" i="14"/>
  <c r="L73" i="14"/>
  <c r="Q73" i="14" s="1"/>
  <c r="K73" i="14"/>
  <c r="D73" i="14"/>
  <c r="F73" i="14" s="1"/>
  <c r="T72" i="14"/>
  <c r="M72" i="14"/>
  <c r="L72" i="14"/>
  <c r="Q72" i="14" s="1"/>
  <c r="K72" i="14"/>
  <c r="D72" i="14"/>
  <c r="F72" i="14" s="1"/>
  <c r="T71" i="14"/>
  <c r="M71" i="14"/>
  <c r="L71" i="14"/>
  <c r="Q71" i="14" s="1"/>
  <c r="K71" i="14"/>
  <c r="D71" i="14"/>
  <c r="F71" i="14" s="1"/>
  <c r="T70" i="14"/>
  <c r="M70" i="14"/>
  <c r="L70" i="14"/>
  <c r="Q70" i="14" s="1"/>
  <c r="K70" i="14"/>
  <c r="D70" i="14"/>
  <c r="F70" i="14" s="1"/>
  <c r="T69" i="14"/>
  <c r="M69" i="14"/>
  <c r="L69" i="14"/>
  <c r="Q69" i="14" s="1"/>
  <c r="K69" i="14"/>
  <c r="D69" i="14"/>
  <c r="F69" i="14" s="1"/>
  <c r="T68" i="14"/>
  <c r="M68" i="14"/>
  <c r="L68" i="14"/>
  <c r="Q68" i="14" s="1"/>
  <c r="K68" i="14"/>
  <c r="D68" i="14"/>
  <c r="F68" i="14" s="1"/>
  <c r="T67" i="14"/>
  <c r="M67" i="14"/>
  <c r="L67" i="14"/>
  <c r="Q67" i="14" s="1"/>
  <c r="K67" i="14"/>
  <c r="D67" i="14"/>
  <c r="F67" i="14" s="1"/>
  <c r="T66" i="14"/>
  <c r="M66" i="14"/>
  <c r="L66" i="14"/>
  <c r="Q66" i="14" s="1"/>
  <c r="K66" i="14"/>
  <c r="D66" i="14"/>
  <c r="F66" i="14" s="1"/>
  <c r="T65" i="14"/>
  <c r="M65" i="14"/>
  <c r="L65" i="14"/>
  <c r="Q65" i="14" s="1"/>
  <c r="K65" i="14"/>
  <c r="D65" i="14"/>
  <c r="F65" i="14" s="1"/>
  <c r="T64" i="14"/>
  <c r="M64" i="14"/>
  <c r="L64" i="14"/>
  <c r="Q64" i="14" s="1"/>
  <c r="K64" i="14"/>
  <c r="D64" i="14"/>
  <c r="F64" i="14" s="1"/>
  <c r="T63" i="14"/>
  <c r="M63" i="14"/>
  <c r="L63" i="14"/>
  <c r="Q63" i="14" s="1"/>
  <c r="K63" i="14"/>
  <c r="D63" i="14"/>
  <c r="F63" i="14" s="1"/>
  <c r="T62" i="14"/>
  <c r="M62" i="14"/>
  <c r="L62" i="14"/>
  <c r="Q62" i="14" s="1"/>
  <c r="K62" i="14"/>
  <c r="D62" i="14"/>
  <c r="F62" i="14" s="1"/>
  <c r="T61" i="14"/>
  <c r="M61" i="14"/>
  <c r="L61" i="14"/>
  <c r="Q61" i="14" s="1"/>
  <c r="K61" i="14"/>
  <c r="D61" i="14"/>
  <c r="F61" i="14" s="1"/>
  <c r="T60" i="14"/>
  <c r="M60" i="14"/>
  <c r="L60" i="14"/>
  <c r="Q60" i="14" s="1"/>
  <c r="K60" i="14"/>
  <c r="D60" i="14"/>
  <c r="F60" i="14" s="1"/>
  <c r="T59" i="14"/>
  <c r="M59" i="14"/>
  <c r="L59" i="14"/>
  <c r="Q59" i="14" s="1"/>
  <c r="K59" i="14"/>
  <c r="D59" i="14"/>
  <c r="F59" i="14" s="1"/>
  <c r="T58" i="14"/>
  <c r="M58" i="14"/>
  <c r="L58" i="14"/>
  <c r="Q58" i="14" s="1"/>
  <c r="K58" i="14"/>
  <c r="D58" i="14"/>
  <c r="F58" i="14" s="1"/>
  <c r="T57" i="14"/>
  <c r="M57" i="14"/>
  <c r="L57" i="14"/>
  <c r="Q57" i="14" s="1"/>
  <c r="K57" i="14"/>
  <c r="D57" i="14"/>
  <c r="F57" i="14" s="1"/>
  <c r="T56" i="14"/>
  <c r="M56" i="14"/>
  <c r="L56" i="14"/>
  <c r="Q56" i="14" s="1"/>
  <c r="K56" i="14"/>
  <c r="D56" i="14"/>
  <c r="F56" i="14" s="1"/>
  <c r="T55" i="14"/>
  <c r="M55" i="14"/>
  <c r="L55" i="14"/>
  <c r="Q55" i="14" s="1"/>
  <c r="K55" i="14"/>
  <c r="D55" i="14"/>
  <c r="F55" i="14" s="1"/>
  <c r="T54" i="14"/>
  <c r="M54" i="14"/>
  <c r="L54" i="14"/>
  <c r="Q54" i="14" s="1"/>
  <c r="K54" i="14"/>
  <c r="D54" i="14"/>
  <c r="F54" i="14" s="1"/>
  <c r="T53" i="14"/>
  <c r="M53" i="14"/>
  <c r="L53" i="14"/>
  <c r="Q53" i="14" s="1"/>
  <c r="K53" i="14"/>
  <c r="D53" i="14"/>
  <c r="F53" i="14" s="1"/>
  <c r="T52" i="14"/>
  <c r="M52" i="14"/>
  <c r="L52" i="14"/>
  <c r="Q52" i="14" s="1"/>
  <c r="K52" i="14"/>
  <c r="D52" i="14"/>
  <c r="F52" i="14" s="1"/>
  <c r="T51" i="14"/>
  <c r="M51" i="14"/>
  <c r="L51" i="14"/>
  <c r="Q51" i="14" s="1"/>
  <c r="K51" i="14"/>
  <c r="D51" i="14"/>
  <c r="F51" i="14" s="1"/>
  <c r="T50" i="14"/>
  <c r="M50" i="14"/>
  <c r="L50" i="14"/>
  <c r="Q50" i="14" s="1"/>
  <c r="K50" i="14"/>
  <c r="D50" i="14"/>
  <c r="F50" i="14" s="1"/>
  <c r="T49" i="14"/>
  <c r="M49" i="14"/>
  <c r="L49" i="14"/>
  <c r="Q49" i="14" s="1"/>
  <c r="K49" i="14"/>
  <c r="D49" i="14"/>
  <c r="F49" i="14" s="1"/>
  <c r="T48" i="14"/>
  <c r="M48" i="14"/>
  <c r="L48" i="14"/>
  <c r="Q48" i="14" s="1"/>
  <c r="K48" i="14"/>
  <c r="D48" i="14"/>
  <c r="F48" i="14" s="1"/>
  <c r="T47" i="14"/>
  <c r="M47" i="14"/>
  <c r="L47" i="14"/>
  <c r="Q47" i="14" s="1"/>
  <c r="K47" i="14"/>
  <c r="D47" i="14"/>
  <c r="F47" i="14" s="1"/>
  <c r="T46" i="14"/>
  <c r="M46" i="14"/>
  <c r="L46" i="14"/>
  <c r="Q46" i="14" s="1"/>
  <c r="K46" i="14"/>
  <c r="D46" i="14"/>
  <c r="F46" i="14" s="1"/>
  <c r="T45" i="14"/>
  <c r="M45" i="14"/>
  <c r="L45" i="14"/>
  <c r="Q45" i="14" s="1"/>
  <c r="K45" i="14"/>
  <c r="D45" i="14"/>
  <c r="F45" i="14" s="1"/>
  <c r="T44" i="14"/>
  <c r="M44" i="14"/>
  <c r="L44" i="14"/>
  <c r="Q44" i="14" s="1"/>
  <c r="K44" i="14"/>
  <c r="D44" i="14"/>
  <c r="F44" i="14" s="1"/>
  <c r="T43" i="14"/>
  <c r="M43" i="14"/>
  <c r="L43" i="14"/>
  <c r="Q43" i="14" s="1"/>
  <c r="K43" i="14"/>
  <c r="D43" i="14"/>
  <c r="F43" i="14" s="1"/>
  <c r="T42" i="14"/>
  <c r="M42" i="14"/>
  <c r="L42" i="14"/>
  <c r="Q42" i="14" s="1"/>
  <c r="K42" i="14"/>
  <c r="D42" i="14"/>
  <c r="F42" i="14" s="1"/>
  <c r="T41" i="14"/>
  <c r="M41" i="14"/>
  <c r="L41" i="14"/>
  <c r="Q41" i="14" s="1"/>
  <c r="K41" i="14"/>
  <c r="D41" i="14"/>
  <c r="F41" i="14" s="1"/>
  <c r="T40" i="14"/>
  <c r="M40" i="14"/>
  <c r="L40" i="14"/>
  <c r="Q40" i="14" s="1"/>
  <c r="K40" i="14"/>
  <c r="D40" i="14"/>
  <c r="F40" i="14" s="1"/>
  <c r="T39" i="14"/>
  <c r="M39" i="14"/>
  <c r="L39" i="14"/>
  <c r="Q39" i="14" s="1"/>
  <c r="K39" i="14"/>
  <c r="D39" i="14"/>
  <c r="F39" i="14" s="1"/>
  <c r="T38" i="14"/>
  <c r="M38" i="14"/>
  <c r="L38" i="14"/>
  <c r="Q38" i="14" s="1"/>
  <c r="K38" i="14"/>
  <c r="D38" i="14"/>
  <c r="F38" i="14" s="1"/>
  <c r="L37" i="14"/>
  <c r="Q37" i="14" s="1"/>
  <c r="K37" i="14"/>
  <c r="D37" i="14"/>
  <c r="F37" i="14" s="1"/>
  <c r="L36" i="14"/>
  <c r="Q36" i="14" s="1"/>
  <c r="K36" i="14"/>
  <c r="D36" i="14"/>
  <c r="F36" i="14" s="1"/>
  <c r="L35" i="14"/>
  <c r="Q35" i="14" s="1"/>
  <c r="K35" i="14"/>
  <c r="D35" i="14"/>
  <c r="F35" i="14" s="1"/>
  <c r="L34" i="14"/>
  <c r="Q34" i="14" s="1"/>
  <c r="K34" i="14"/>
  <c r="D34" i="14"/>
  <c r="F34" i="14" s="1"/>
  <c r="L33" i="14"/>
  <c r="Q33" i="14" s="1"/>
  <c r="K33" i="14"/>
  <c r="D33" i="14"/>
  <c r="F33" i="14" s="1"/>
  <c r="L32" i="14"/>
  <c r="Q32" i="14" s="1"/>
  <c r="K32" i="14"/>
  <c r="D32" i="14"/>
  <c r="F32" i="14" s="1"/>
  <c r="L31" i="14"/>
  <c r="Q31" i="14" s="1"/>
  <c r="K31" i="14"/>
  <c r="D31" i="14"/>
  <c r="F31" i="14" s="1"/>
  <c r="L30" i="14"/>
  <c r="Q30" i="14" s="1"/>
  <c r="K30" i="14"/>
  <c r="D30" i="14"/>
  <c r="F30" i="14" s="1"/>
  <c r="L29" i="14"/>
  <c r="Q29" i="14" s="1"/>
  <c r="K29" i="14"/>
  <c r="D29" i="14"/>
  <c r="F29" i="14" s="1"/>
  <c r="L28" i="14"/>
  <c r="Q28" i="14" s="1"/>
  <c r="K28" i="14"/>
  <c r="D28" i="14"/>
  <c r="F28" i="14" s="1"/>
  <c r="L27" i="14"/>
  <c r="Q27" i="14" s="1"/>
  <c r="K27" i="14"/>
  <c r="D27" i="14"/>
  <c r="F27" i="14" s="1"/>
  <c r="L26" i="14"/>
  <c r="Q26" i="14" s="1"/>
  <c r="K26" i="14"/>
  <c r="D26" i="14"/>
  <c r="F26" i="14" s="1"/>
  <c r="L25" i="14"/>
  <c r="Q25" i="14" s="1"/>
  <c r="K25" i="14"/>
  <c r="D25" i="14"/>
  <c r="F25" i="14" s="1"/>
  <c r="L24" i="14"/>
  <c r="Q24" i="14" s="1"/>
  <c r="K24" i="14"/>
  <c r="D24" i="14"/>
  <c r="F24" i="14" s="1"/>
  <c r="L23" i="14"/>
  <c r="Q23" i="14" s="1"/>
  <c r="K23" i="14"/>
  <c r="D23" i="14"/>
  <c r="F23" i="14" s="1"/>
  <c r="L22" i="14"/>
  <c r="Q22" i="14" s="1"/>
  <c r="K22" i="14"/>
  <c r="D22" i="14"/>
  <c r="F22" i="14" s="1"/>
  <c r="L21" i="14"/>
  <c r="Q21" i="14" s="1"/>
  <c r="K21" i="14"/>
  <c r="D21" i="14"/>
  <c r="F21" i="14" s="1"/>
  <c r="L20" i="14"/>
  <c r="Q20" i="14" s="1"/>
  <c r="K20" i="14"/>
  <c r="D20" i="14"/>
  <c r="F20" i="14" s="1"/>
  <c r="L19" i="14"/>
  <c r="Q19" i="14" s="1"/>
  <c r="K19" i="14"/>
  <c r="D19" i="14"/>
  <c r="F19" i="14" s="1"/>
  <c r="L18" i="14"/>
  <c r="Q18" i="14" s="1"/>
  <c r="K18" i="14"/>
  <c r="D18" i="14"/>
  <c r="F18" i="14" s="1"/>
  <c r="L17" i="14"/>
  <c r="Q17" i="14" s="1"/>
  <c r="K17" i="14"/>
  <c r="D17" i="14"/>
  <c r="F17" i="14" s="1"/>
  <c r="D16" i="14"/>
  <c r="F16" i="14" s="1"/>
  <c r="D15" i="14"/>
  <c r="F15" i="14" s="1"/>
  <c r="D14" i="14"/>
  <c r="F14" i="14" s="1"/>
  <c r="D13" i="14"/>
  <c r="F13" i="14" s="1"/>
  <c r="D12" i="14"/>
  <c r="F12" i="14" s="1"/>
  <c r="I10" i="14"/>
  <c r="H10" i="14"/>
  <c r="D10" i="14"/>
  <c r="E10" i="14" s="1"/>
  <c r="K9" i="14"/>
  <c r="F8" i="14"/>
  <c r="D7" i="14"/>
  <c r="H1" i="14"/>
  <c r="AA649" i="13"/>
  <c r="AB649" i="13" s="1"/>
  <c r="W649" i="13"/>
  <c r="X649" i="13" s="1"/>
  <c r="S649" i="13"/>
  <c r="Q649" i="13"/>
  <c r="J649" i="13"/>
  <c r="I649" i="13"/>
  <c r="N649" i="13" s="1"/>
  <c r="H649" i="13"/>
  <c r="D649" i="13"/>
  <c r="F649" i="13" s="1"/>
  <c r="AA648" i="13"/>
  <c r="AB648" i="13" s="1"/>
  <c r="W648" i="13"/>
  <c r="X648" i="13" s="1"/>
  <c r="S648" i="13"/>
  <c r="Q648" i="13"/>
  <c r="J648" i="13"/>
  <c r="I648" i="13"/>
  <c r="N648" i="13" s="1"/>
  <c r="H648" i="13"/>
  <c r="D648" i="13"/>
  <c r="F648" i="13" s="1"/>
  <c r="AA647" i="13"/>
  <c r="AB647" i="13" s="1"/>
  <c r="W647" i="13"/>
  <c r="X647" i="13" s="1"/>
  <c r="S647" i="13"/>
  <c r="Q647" i="13"/>
  <c r="J647" i="13"/>
  <c r="I647" i="13"/>
  <c r="N647" i="13" s="1"/>
  <c r="H647" i="13"/>
  <c r="D647" i="13"/>
  <c r="F647" i="13" s="1"/>
  <c r="AA646" i="13"/>
  <c r="AB646" i="13" s="1"/>
  <c r="W646" i="13"/>
  <c r="X646" i="13" s="1"/>
  <c r="S646" i="13"/>
  <c r="Q646" i="13"/>
  <c r="J646" i="13"/>
  <c r="I646" i="13"/>
  <c r="N646" i="13" s="1"/>
  <c r="H646" i="13"/>
  <c r="D646" i="13"/>
  <c r="F646" i="13" s="1"/>
  <c r="AA645" i="13"/>
  <c r="AB645" i="13" s="1"/>
  <c r="W645" i="13"/>
  <c r="X645" i="13" s="1"/>
  <c r="S645" i="13"/>
  <c r="Q645" i="13"/>
  <c r="J645" i="13"/>
  <c r="I645" i="13"/>
  <c r="N645" i="13" s="1"/>
  <c r="H645" i="13"/>
  <c r="D645" i="13"/>
  <c r="F645" i="13" s="1"/>
  <c r="AA644" i="13"/>
  <c r="AB644" i="13" s="1"/>
  <c r="W644" i="13"/>
  <c r="X644" i="13" s="1"/>
  <c r="S644" i="13"/>
  <c r="Q644" i="13"/>
  <c r="J644" i="13"/>
  <c r="I644" i="13"/>
  <c r="N644" i="13" s="1"/>
  <c r="H644" i="13"/>
  <c r="D644" i="13"/>
  <c r="F644" i="13" s="1"/>
  <c r="AA643" i="13"/>
  <c r="AB643" i="13" s="1"/>
  <c r="W643" i="13"/>
  <c r="X643" i="13" s="1"/>
  <c r="S643" i="13"/>
  <c r="Q643" i="13"/>
  <c r="J643" i="13"/>
  <c r="I643" i="13"/>
  <c r="N643" i="13" s="1"/>
  <c r="H643" i="13"/>
  <c r="D643" i="13"/>
  <c r="F643" i="13" s="1"/>
  <c r="AA642" i="13"/>
  <c r="AB642" i="13" s="1"/>
  <c r="W642" i="13"/>
  <c r="X642" i="13" s="1"/>
  <c r="S642" i="13"/>
  <c r="Q642" i="13"/>
  <c r="J642" i="13"/>
  <c r="I642" i="13"/>
  <c r="N642" i="13" s="1"/>
  <c r="H642" i="13"/>
  <c r="D642" i="13"/>
  <c r="F642" i="13" s="1"/>
  <c r="AA641" i="13"/>
  <c r="AB641" i="13" s="1"/>
  <c r="W641" i="13"/>
  <c r="X641" i="13" s="1"/>
  <c r="S641" i="13"/>
  <c r="Q641" i="13"/>
  <c r="J641" i="13"/>
  <c r="I641" i="13"/>
  <c r="N641" i="13" s="1"/>
  <c r="H641" i="13"/>
  <c r="D641" i="13"/>
  <c r="F641" i="13" s="1"/>
  <c r="AA640" i="13"/>
  <c r="AB640" i="13" s="1"/>
  <c r="W640" i="13"/>
  <c r="X640" i="13" s="1"/>
  <c r="S640" i="13"/>
  <c r="Q640" i="13"/>
  <c r="J640" i="13"/>
  <c r="I640" i="13"/>
  <c r="N640" i="13" s="1"/>
  <c r="H640" i="13"/>
  <c r="D640" i="13"/>
  <c r="F640" i="13" s="1"/>
  <c r="AA639" i="13"/>
  <c r="AB639" i="13" s="1"/>
  <c r="W639" i="13"/>
  <c r="X639" i="13" s="1"/>
  <c r="S639" i="13"/>
  <c r="Q639" i="13"/>
  <c r="J639" i="13"/>
  <c r="I639" i="13"/>
  <c r="N639" i="13" s="1"/>
  <c r="H639" i="13"/>
  <c r="D639" i="13"/>
  <c r="F639" i="13" s="1"/>
  <c r="AA638" i="13"/>
  <c r="AB638" i="13" s="1"/>
  <c r="W638" i="13"/>
  <c r="X638" i="13" s="1"/>
  <c r="S638" i="13"/>
  <c r="Q638" i="13"/>
  <c r="J638" i="13"/>
  <c r="I638" i="13"/>
  <c r="N638" i="13" s="1"/>
  <c r="H638" i="13"/>
  <c r="D638" i="13"/>
  <c r="F638" i="13" s="1"/>
  <c r="AA637" i="13"/>
  <c r="AB637" i="13" s="1"/>
  <c r="W637" i="13"/>
  <c r="X637" i="13" s="1"/>
  <c r="S637" i="13"/>
  <c r="Q637" i="13"/>
  <c r="J637" i="13"/>
  <c r="I637" i="13"/>
  <c r="N637" i="13" s="1"/>
  <c r="H637" i="13"/>
  <c r="D637" i="13"/>
  <c r="F637" i="13" s="1"/>
  <c r="AA636" i="13"/>
  <c r="AB636" i="13" s="1"/>
  <c r="W636" i="13"/>
  <c r="X636" i="13" s="1"/>
  <c r="S636" i="13"/>
  <c r="Q636" i="13"/>
  <c r="J636" i="13"/>
  <c r="I636" i="13"/>
  <c r="N636" i="13" s="1"/>
  <c r="H636" i="13"/>
  <c r="D636" i="13"/>
  <c r="F636" i="13" s="1"/>
  <c r="AA635" i="13"/>
  <c r="AB635" i="13" s="1"/>
  <c r="W635" i="13"/>
  <c r="X635" i="13" s="1"/>
  <c r="S635" i="13"/>
  <c r="Q635" i="13"/>
  <c r="J635" i="13"/>
  <c r="I635" i="13"/>
  <c r="N635" i="13" s="1"/>
  <c r="H635" i="13"/>
  <c r="D635" i="13"/>
  <c r="F635" i="13" s="1"/>
  <c r="AA634" i="13"/>
  <c r="AB634" i="13" s="1"/>
  <c r="W634" i="13"/>
  <c r="X634" i="13" s="1"/>
  <c r="S634" i="13"/>
  <c r="Q634" i="13"/>
  <c r="J634" i="13"/>
  <c r="I634" i="13"/>
  <c r="N634" i="13" s="1"/>
  <c r="H634" i="13"/>
  <c r="D634" i="13"/>
  <c r="F634" i="13" s="1"/>
  <c r="AA633" i="13"/>
  <c r="AB633" i="13" s="1"/>
  <c r="W633" i="13"/>
  <c r="X633" i="13" s="1"/>
  <c r="S633" i="13"/>
  <c r="Q633" i="13"/>
  <c r="J633" i="13"/>
  <c r="I633" i="13"/>
  <c r="N633" i="13" s="1"/>
  <c r="H633" i="13"/>
  <c r="D633" i="13"/>
  <c r="F633" i="13" s="1"/>
  <c r="AA632" i="13"/>
  <c r="AB632" i="13" s="1"/>
  <c r="W632" i="13"/>
  <c r="X632" i="13" s="1"/>
  <c r="S632" i="13"/>
  <c r="Q632" i="13"/>
  <c r="J632" i="13"/>
  <c r="I632" i="13"/>
  <c r="N632" i="13" s="1"/>
  <c r="H632" i="13"/>
  <c r="D632" i="13"/>
  <c r="F632" i="13" s="1"/>
  <c r="AA631" i="13"/>
  <c r="AB631" i="13" s="1"/>
  <c r="W631" i="13"/>
  <c r="X631" i="13" s="1"/>
  <c r="S631" i="13"/>
  <c r="Q631" i="13"/>
  <c r="J631" i="13"/>
  <c r="I631" i="13"/>
  <c r="N631" i="13" s="1"/>
  <c r="H631" i="13"/>
  <c r="D631" i="13"/>
  <c r="F631" i="13" s="1"/>
  <c r="AA630" i="13"/>
  <c r="AB630" i="13" s="1"/>
  <c r="W630" i="13"/>
  <c r="X630" i="13" s="1"/>
  <c r="S630" i="13"/>
  <c r="Q630" i="13"/>
  <c r="J630" i="13"/>
  <c r="I630" i="13"/>
  <c r="N630" i="13" s="1"/>
  <c r="H630" i="13"/>
  <c r="D630" i="13"/>
  <c r="F630" i="13" s="1"/>
  <c r="AA629" i="13"/>
  <c r="AB629" i="13" s="1"/>
  <c r="W629" i="13"/>
  <c r="X629" i="13" s="1"/>
  <c r="S629" i="13"/>
  <c r="Q629" i="13"/>
  <c r="J629" i="13"/>
  <c r="I629" i="13"/>
  <c r="N629" i="13" s="1"/>
  <c r="H629" i="13"/>
  <c r="D629" i="13"/>
  <c r="F629" i="13" s="1"/>
  <c r="AA628" i="13"/>
  <c r="AB628" i="13" s="1"/>
  <c r="W628" i="13"/>
  <c r="X628" i="13" s="1"/>
  <c r="S628" i="13"/>
  <c r="Q628" i="13"/>
  <c r="J628" i="13"/>
  <c r="I628" i="13"/>
  <c r="N628" i="13" s="1"/>
  <c r="H628" i="13"/>
  <c r="D628" i="13"/>
  <c r="F628" i="13" s="1"/>
  <c r="AA627" i="13"/>
  <c r="AB627" i="13" s="1"/>
  <c r="W627" i="13"/>
  <c r="X627" i="13" s="1"/>
  <c r="S627" i="13"/>
  <c r="Q627" i="13"/>
  <c r="J627" i="13"/>
  <c r="I627" i="13"/>
  <c r="N627" i="13" s="1"/>
  <c r="H627" i="13"/>
  <c r="D627" i="13"/>
  <c r="F627" i="13" s="1"/>
  <c r="AA626" i="13"/>
  <c r="AB626" i="13" s="1"/>
  <c r="W626" i="13"/>
  <c r="X626" i="13" s="1"/>
  <c r="S626" i="13"/>
  <c r="Q626" i="13"/>
  <c r="J626" i="13"/>
  <c r="I626" i="13"/>
  <c r="N626" i="13" s="1"/>
  <c r="H626" i="13"/>
  <c r="D626" i="13"/>
  <c r="F626" i="13" s="1"/>
  <c r="AA625" i="13"/>
  <c r="AB625" i="13" s="1"/>
  <c r="W625" i="13"/>
  <c r="X625" i="13" s="1"/>
  <c r="S625" i="13"/>
  <c r="Q625" i="13"/>
  <c r="J625" i="13"/>
  <c r="I625" i="13"/>
  <c r="N625" i="13" s="1"/>
  <c r="H625" i="13"/>
  <c r="D625" i="13"/>
  <c r="F625" i="13" s="1"/>
  <c r="AA624" i="13"/>
  <c r="AB624" i="13" s="1"/>
  <c r="W624" i="13"/>
  <c r="X624" i="13" s="1"/>
  <c r="S624" i="13"/>
  <c r="Q624" i="13"/>
  <c r="J624" i="13"/>
  <c r="I624" i="13"/>
  <c r="N624" i="13" s="1"/>
  <c r="H624" i="13"/>
  <c r="D624" i="13"/>
  <c r="F624" i="13" s="1"/>
  <c r="AA623" i="13"/>
  <c r="AB623" i="13" s="1"/>
  <c r="W623" i="13"/>
  <c r="X623" i="13" s="1"/>
  <c r="S623" i="13"/>
  <c r="Q623" i="13"/>
  <c r="J623" i="13"/>
  <c r="I623" i="13"/>
  <c r="N623" i="13" s="1"/>
  <c r="H623" i="13"/>
  <c r="D623" i="13"/>
  <c r="F623" i="13" s="1"/>
  <c r="AA622" i="13"/>
  <c r="AB622" i="13" s="1"/>
  <c r="W622" i="13"/>
  <c r="X622" i="13" s="1"/>
  <c r="S622" i="13"/>
  <c r="Q622" i="13"/>
  <c r="J622" i="13"/>
  <c r="I622" i="13"/>
  <c r="N622" i="13" s="1"/>
  <c r="H622" i="13"/>
  <c r="D622" i="13"/>
  <c r="F622" i="13" s="1"/>
  <c r="AA621" i="13"/>
  <c r="AB621" i="13" s="1"/>
  <c r="W621" i="13"/>
  <c r="X621" i="13" s="1"/>
  <c r="S621" i="13"/>
  <c r="Q621" i="13"/>
  <c r="J621" i="13"/>
  <c r="I621" i="13"/>
  <c r="N621" i="13" s="1"/>
  <c r="H621" i="13"/>
  <c r="D621" i="13"/>
  <c r="F621" i="13" s="1"/>
  <c r="AA620" i="13"/>
  <c r="AB620" i="13" s="1"/>
  <c r="W620" i="13"/>
  <c r="X620" i="13" s="1"/>
  <c r="S620" i="13"/>
  <c r="Q620" i="13"/>
  <c r="J620" i="13"/>
  <c r="I620" i="13"/>
  <c r="N620" i="13" s="1"/>
  <c r="H620" i="13"/>
  <c r="D620" i="13"/>
  <c r="F620" i="13" s="1"/>
  <c r="AA619" i="13"/>
  <c r="AB619" i="13" s="1"/>
  <c r="W619" i="13"/>
  <c r="X619" i="13" s="1"/>
  <c r="S619" i="13"/>
  <c r="Q619" i="13"/>
  <c r="J619" i="13"/>
  <c r="I619" i="13"/>
  <c r="N619" i="13" s="1"/>
  <c r="H619" i="13"/>
  <c r="D619" i="13"/>
  <c r="F619" i="13" s="1"/>
  <c r="AA618" i="13"/>
  <c r="AB618" i="13" s="1"/>
  <c r="W618" i="13"/>
  <c r="X618" i="13" s="1"/>
  <c r="S618" i="13"/>
  <c r="Q618" i="13"/>
  <c r="J618" i="13"/>
  <c r="I618" i="13"/>
  <c r="N618" i="13" s="1"/>
  <c r="H618" i="13"/>
  <c r="D618" i="13"/>
  <c r="F618" i="13" s="1"/>
  <c r="AA617" i="13"/>
  <c r="AB617" i="13" s="1"/>
  <c r="W617" i="13"/>
  <c r="X617" i="13" s="1"/>
  <c r="S617" i="13"/>
  <c r="Q617" i="13"/>
  <c r="J617" i="13"/>
  <c r="I617" i="13"/>
  <c r="N617" i="13" s="1"/>
  <c r="H617" i="13"/>
  <c r="D617" i="13"/>
  <c r="F617" i="13" s="1"/>
  <c r="AA616" i="13"/>
  <c r="AB616" i="13" s="1"/>
  <c r="W616" i="13"/>
  <c r="X616" i="13" s="1"/>
  <c r="S616" i="13"/>
  <c r="Q616" i="13"/>
  <c r="J616" i="13"/>
  <c r="I616" i="13"/>
  <c r="N616" i="13" s="1"/>
  <c r="H616" i="13"/>
  <c r="D616" i="13"/>
  <c r="F616" i="13" s="1"/>
  <c r="AA615" i="13"/>
  <c r="AB615" i="13" s="1"/>
  <c r="W615" i="13"/>
  <c r="X615" i="13" s="1"/>
  <c r="S615" i="13"/>
  <c r="Q615" i="13"/>
  <c r="J615" i="13"/>
  <c r="I615" i="13"/>
  <c r="N615" i="13" s="1"/>
  <c r="H615" i="13"/>
  <c r="D615" i="13"/>
  <c r="F615" i="13" s="1"/>
  <c r="AA614" i="13"/>
  <c r="AB614" i="13" s="1"/>
  <c r="W614" i="13"/>
  <c r="X614" i="13" s="1"/>
  <c r="S614" i="13"/>
  <c r="Q614" i="13"/>
  <c r="J614" i="13"/>
  <c r="I614" i="13"/>
  <c r="N614" i="13" s="1"/>
  <c r="H614" i="13"/>
  <c r="D614" i="13"/>
  <c r="F614" i="13" s="1"/>
  <c r="AA613" i="13"/>
  <c r="AB613" i="13" s="1"/>
  <c r="W613" i="13"/>
  <c r="X613" i="13" s="1"/>
  <c r="S613" i="13"/>
  <c r="Q613" i="13"/>
  <c r="J613" i="13"/>
  <c r="I613" i="13"/>
  <c r="N613" i="13" s="1"/>
  <c r="H613" i="13"/>
  <c r="D613" i="13"/>
  <c r="F613" i="13" s="1"/>
  <c r="AA612" i="13"/>
  <c r="AB612" i="13" s="1"/>
  <c r="W612" i="13"/>
  <c r="X612" i="13" s="1"/>
  <c r="S612" i="13"/>
  <c r="Q612" i="13"/>
  <c r="J612" i="13"/>
  <c r="I612" i="13"/>
  <c r="N612" i="13" s="1"/>
  <c r="H612" i="13"/>
  <c r="D612" i="13"/>
  <c r="F612" i="13" s="1"/>
  <c r="AA611" i="13"/>
  <c r="AB611" i="13" s="1"/>
  <c r="W611" i="13"/>
  <c r="X611" i="13" s="1"/>
  <c r="S611" i="13"/>
  <c r="Q611" i="13"/>
  <c r="J611" i="13"/>
  <c r="I611" i="13"/>
  <c r="N611" i="13" s="1"/>
  <c r="H611" i="13"/>
  <c r="D611" i="13"/>
  <c r="F611" i="13" s="1"/>
  <c r="AA610" i="13"/>
  <c r="AB610" i="13" s="1"/>
  <c r="W610" i="13"/>
  <c r="X610" i="13" s="1"/>
  <c r="S610" i="13"/>
  <c r="Q610" i="13"/>
  <c r="J610" i="13"/>
  <c r="I610" i="13"/>
  <c r="N610" i="13" s="1"/>
  <c r="H610" i="13"/>
  <c r="D610" i="13"/>
  <c r="F610" i="13" s="1"/>
  <c r="AA609" i="13"/>
  <c r="AB609" i="13" s="1"/>
  <c r="W609" i="13"/>
  <c r="X609" i="13" s="1"/>
  <c r="S609" i="13"/>
  <c r="Q609" i="13"/>
  <c r="J609" i="13"/>
  <c r="I609" i="13"/>
  <c r="N609" i="13" s="1"/>
  <c r="H609" i="13"/>
  <c r="D609" i="13"/>
  <c r="F609" i="13" s="1"/>
  <c r="AA608" i="13"/>
  <c r="AB608" i="13" s="1"/>
  <c r="W608" i="13"/>
  <c r="X608" i="13" s="1"/>
  <c r="S608" i="13"/>
  <c r="Q608" i="13"/>
  <c r="J608" i="13"/>
  <c r="I608" i="13"/>
  <c r="N608" i="13" s="1"/>
  <c r="H608" i="13"/>
  <c r="D608" i="13"/>
  <c r="F608" i="13" s="1"/>
  <c r="AA607" i="13"/>
  <c r="AB607" i="13" s="1"/>
  <c r="W607" i="13"/>
  <c r="X607" i="13" s="1"/>
  <c r="S607" i="13"/>
  <c r="Q607" i="13"/>
  <c r="J607" i="13"/>
  <c r="I607" i="13"/>
  <c r="N607" i="13" s="1"/>
  <c r="H607" i="13"/>
  <c r="D607" i="13"/>
  <c r="F607" i="13" s="1"/>
  <c r="AA606" i="13"/>
  <c r="AB606" i="13" s="1"/>
  <c r="W606" i="13"/>
  <c r="X606" i="13" s="1"/>
  <c r="S606" i="13"/>
  <c r="Q606" i="13"/>
  <c r="J606" i="13"/>
  <c r="I606" i="13"/>
  <c r="N606" i="13" s="1"/>
  <c r="H606" i="13"/>
  <c r="D606" i="13"/>
  <c r="F606" i="13" s="1"/>
  <c r="AA605" i="13"/>
  <c r="AB605" i="13" s="1"/>
  <c r="W605" i="13"/>
  <c r="X605" i="13" s="1"/>
  <c r="S605" i="13"/>
  <c r="Q605" i="13"/>
  <c r="J605" i="13"/>
  <c r="I605" i="13"/>
  <c r="N605" i="13" s="1"/>
  <c r="H605" i="13"/>
  <c r="D605" i="13"/>
  <c r="F605" i="13" s="1"/>
  <c r="AA604" i="13"/>
  <c r="AB604" i="13" s="1"/>
  <c r="W604" i="13"/>
  <c r="X604" i="13" s="1"/>
  <c r="S604" i="13"/>
  <c r="Q604" i="13"/>
  <c r="J604" i="13"/>
  <c r="I604" i="13"/>
  <c r="N604" i="13" s="1"/>
  <c r="H604" i="13"/>
  <c r="D604" i="13"/>
  <c r="F604" i="13" s="1"/>
  <c r="AA603" i="13"/>
  <c r="AB603" i="13" s="1"/>
  <c r="W603" i="13"/>
  <c r="X603" i="13" s="1"/>
  <c r="S603" i="13"/>
  <c r="Q603" i="13"/>
  <c r="J603" i="13"/>
  <c r="I603" i="13"/>
  <c r="N603" i="13" s="1"/>
  <c r="H603" i="13"/>
  <c r="D603" i="13"/>
  <c r="F603" i="13" s="1"/>
  <c r="AA602" i="13"/>
  <c r="AB602" i="13" s="1"/>
  <c r="W602" i="13"/>
  <c r="X602" i="13" s="1"/>
  <c r="S602" i="13"/>
  <c r="Q602" i="13"/>
  <c r="J602" i="13"/>
  <c r="I602" i="13"/>
  <c r="N602" i="13" s="1"/>
  <c r="H602" i="13"/>
  <c r="D602" i="13"/>
  <c r="F602" i="13" s="1"/>
  <c r="AA601" i="13"/>
  <c r="AB601" i="13" s="1"/>
  <c r="W601" i="13"/>
  <c r="X601" i="13" s="1"/>
  <c r="S601" i="13"/>
  <c r="Q601" i="13"/>
  <c r="J601" i="13"/>
  <c r="I601" i="13"/>
  <c r="N601" i="13" s="1"/>
  <c r="H601" i="13"/>
  <c r="D601" i="13"/>
  <c r="F601" i="13" s="1"/>
  <c r="AA600" i="13"/>
  <c r="AB600" i="13" s="1"/>
  <c r="W600" i="13"/>
  <c r="X600" i="13" s="1"/>
  <c r="S600" i="13"/>
  <c r="Q600" i="13"/>
  <c r="J600" i="13"/>
  <c r="I600" i="13"/>
  <c r="N600" i="13" s="1"/>
  <c r="H600" i="13"/>
  <c r="D600" i="13"/>
  <c r="F600" i="13" s="1"/>
  <c r="AA599" i="13"/>
  <c r="AB599" i="13" s="1"/>
  <c r="W599" i="13"/>
  <c r="X599" i="13" s="1"/>
  <c r="S599" i="13"/>
  <c r="Q599" i="13"/>
  <c r="J599" i="13"/>
  <c r="I599" i="13"/>
  <c r="N599" i="13" s="1"/>
  <c r="H599" i="13"/>
  <c r="D599" i="13"/>
  <c r="F599" i="13" s="1"/>
  <c r="AA598" i="13"/>
  <c r="AB598" i="13" s="1"/>
  <c r="W598" i="13"/>
  <c r="X598" i="13" s="1"/>
  <c r="S598" i="13"/>
  <c r="Q598" i="13"/>
  <c r="J598" i="13"/>
  <c r="I598" i="13"/>
  <c r="N598" i="13" s="1"/>
  <c r="H598" i="13"/>
  <c r="D598" i="13"/>
  <c r="F598" i="13" s="1"/>
  <c r="AA597" i="13"/>
  <c r="AB597" i="13" s="1"/>
  <c r="W597" i="13"/>
  <c r="X597" i="13" s="1"/>
  <c r="S597" i="13"/>
  <c r="Q597" i="13"/>
  <c r="J597" i="13"/>
  <c r="I597" i="13"/>
  <c r="N597" i="13" s="1"/>
  <c r="H597" i="13"/>
  <c r="D597" i="13"/>
  <c r="F597" i="13" s="1"/>
  <c r="AA596" i="13"/>
  <c r="AB596" i="13" s="1"/>
  <c r="W596" i="13"/>
  <c r="X596" i="13" s="1"/>
  <c r="S596" i="13"/>
  <c r="Q596" i="13"/>
  <c r="J596" i="13"/>
  <c r="I596" i="13"/>
  <c r="N596" i="13" s="1"/>
  <c r="H596" i="13"/>
  <c r="D596" i="13"/>
  <c r="F596" i="13" s="1"/>
  <c r="AA595" i="13"/>
  <c r="AB595" i="13" s="1"/>
  <c r="W595" i="13"/>
  <c r="X595" i="13" s="1"/>
  <c r="S595" i="13"/>
  <c r="Q595" i="13"/>
  <c r="J595" i="13"/>
  <c r="I595" i="13"/>
  <c r="N595" i="13" s="1"/>
  <c r="H595" i="13"/>
  <c r="D595" i="13"/>
  <c r="F595" i="13" s="1"/>
  <c r="AA594" i="13"/>
  <c r="AB594" i="13" s="1"/>
  <c r="W594" i="13"/>
  <c r="X594" i="13" s="1"/>
  <c r="S594" i="13"/>
  <c r="Q594" i="13"/>
  <c r="J594" i="13"/>
  <c r="I594" i="13"/>
  <c r="N594" i="13" s="1"/>
  <c r="H594" i="13"/>
  <c r="D594" i="13"/>
  <c r="F594" i="13" s="1"/>
  <c r="AA593" i="13"/>
  <c r="AB593" i="13" s="1"/>
  <c r="W593" i="13"/>
  <c r="X593" i="13" s="1"/>
  <c r="S593" i="13"/>
  <c r="Q593" i="13"/>
  <c r="J593" i="13"/>
  <c r="I593" i="13"/>
  <c r="N593" i="13" s="1"/>
  <c r="H593" i="13"/>
  <c r="D593" i="13"/>
  <c r="F593" i="13" s="1"/>
  <c r="AA592" i="13"/>
  <c r="AB592" i="13" s="1"/>
  <c r="W592" i="13"/>
  <c r="X592" i="13" s="1"/>
  <c r="S592" i="13"/>
  <c r="Q592" i="13"/>
  <c r="J592" i="13"/>
  <c r="I592" i="13"/>
  <c r="N592" i="13" s="1"/>
  <c r="H592" i="13"/>
  <c r="D592" i="13"/>
  <c r="F592" i="13" s="1"/>
  <c r="AA591" i="13"/>
  <c r="AB591" i="13" s="1"/>
  <c r="W591" i="13"/>
  <c r="X591" i="13" s="1"/>
  <c r="S591" i="13"/>
  <c r="Q591" i="13"/>
  <c r="J591" i="13"/>
  <c r="I591" i="13"/>
  <c r="N591" i="13" s="1"/>
  <c r="H591" i="13"/>
  <c r="D591" i="13"/>
  <c r="F591" i="13" s="1"/>
  <c r="AA590" i="13"/>
  <c r="AB590" i="13" s="1"/>
  <c r="W590" i="13"/>
  <c r="X590" i="13" s="1"/>
  <c r="S590" i="13"/>
  <c r="Q590" i="13"/>
  <c r="J590" i="13"/>
  <c r="I590" i="13"/>
  <c r="N590" i="13" s="1"/>
  <c r="H590" i="13"/>
  <c r="D590" i="13"/>
  <c r="F590" i="13" s="1"/>
  <c r="AA589" i="13"/>
  <c r="AB589" i="13" s="1"/>
  <c r="W589" i="13"/>
  <c r="X589" i="13" s="1"/>
  <c r="S589" i="13"/>
  <c r="Q589" i="13"/>
  <c r="J589" i="13"/>
  <c r="I589" i="13"/>
  <c r="N589" i="13" s="1"/>
  <c r="H589" i="13"/>
  <c r="D589" i="13"/>
  <c r="F589" i="13" s="1"/>
  <c r="AA588" i="13"/>
  <c r="AB588" i="13" s="1"/>
  <c r="W588" i="13"/>
  <c r="X588" i="13" s="1"/>
  <c r="S588" i="13"/>
  <c r="Q588" i="13"/>
  <c r="J588" i="13"/>
  <c r="I588" i="13"/>
  <c r="N588" i="13" s="1"/>
  <c r="H588" i="13"/>
  <c r="D588" i="13"/>
  <c r="F588" i="13" s="1"/>
  <c r="AA587" i="13"/>
  <c r="AB587" i="13" s="1"/>
  <c r="W587" i="13"/>
  <c r="X587" i="13" s="1"/>
  <c r="S587" i="13"/>
  <c r="Q587" i="13"/>
  <c r="J587" i="13"/>
  <c r="I587" i="13"/>
  <c r="N587" i="13" s="1"/>
  <c r="H587" i="13"/>
  <c r="D587" i="13"/>
  <c r="F587" i="13" s="1"/>
  <c r="AA586" i="13"/>
  <c r="AB586" i="13" s="1"/>
  <c r="W586" i="13"/>
  <c r="X586" i="13" s="1"/>
  <c r="S586" i="13"/>
  <c r="Q586" i="13"/>
  <c r="J586" i="13"/>
  <c r="I586" i="13"/>
  <c r="N586" i="13" s="1"/>
  <c r="H586" i="13"/>
  <c r="D586" i="13"/>
  <c r="F586" i="13" s="1"/>
  <c r="AA585" i="13"/>
  <c r="AB585" i="13" s="1"/>
  <c r="W585" i="13"/>
  <c r="X585" i="13" s="1"/>
  <c r="S585" i="13"/>
  <c r="Q585" i="13"/>
  <c r="J585" i="13"/>
  <c r="I585" i="13"/>
  <c r="N585" i="13" s="1"/>
  <c r="H585" i="13"/>
  <c r="D585" i="13"/>
  <c r="F585" i="13" s="1"/>
  <c r="AA584" i="13"/>
  <c r="AB584" i="13" s="1"/>
  <c r="W584" i="13"/>
  <c r="X584" i="13" s="1"/>
  <c r="S584" i="13"/>
  <c r="Q584" i="13"/>
  <c r="J584" i="13"/>
  <c r="I584" i="13"/>
  <c r="N584" i="13" s="1"/>
  <c r="H584" i="13"/>
  <c r="D584" i="13"/>
  <c r="F584" i="13" s="1"/>
  <c r="AA583" i="13"/>
  <c r="AB583" i="13" s="1"/>
  <c r="W583" i="13"/>
  <c r="X583" i="13" s="1"/>
  <c r="S583" i="13"/>
  <c r="Q583" i="13"/>
  <c r="J583" i="13"/>
  <c r="I583" i="13"/>
  <c r="N583" i="13" s="1"/>
  <c r="H583" i="13"/>
  <c r="D583" i="13"/>
  <c r="F583" i="13" s="1"/>
  <c r="AA582" i="13"/>
  <c r="AB582" i="13" s="1"/>
  <c r="W582" i="13"/>
  <c r="X582" i="13" s="1"/>
  <c r="S582" i="13"/>
  <c r="Q582" i="13"/>
  <c r="J582" i="13"/>
  <c r="I582" i="13"/>
  <c r="N582" i="13" s="1"/>
  <c r="H582" i="13"/>
  <c r="D582" i="13"/>
  <c r="F582" i="13" s="1"/>
  <c r="AA581" i="13"/>
  <c r="AB581" i="13" s="1"/>
  <c r="W581" i="13"/>
  <c r="X581" i="13" s="1"/>
  <c r="S581" i="13"/>
  <c r="Q581" i="13"/>
  <c r="J581" i="13"/>
  <c r="I581" i="13"/>
  <c r="N581" i="13" s="1"/>
  <c r="H581" i="13"/>
  <c r="D581" i="13"/>
  <c r="F581" i="13" s="1"/>
  <c r="AA580" i="13"/>
  <c r="AB580" i="13" s="1"/>
  <c r="W580" i="13"/>
  <c r="X580" i="13" s="1"/>
  <c r="S580" i="13"/>
  <c r="Q580" i="13"/>
  <c r="J580" i="13"/>
  <c r="I580" i="13"/>
  <c r="N580" i="13" s="1"/>
  <c r="H580" i="13"/>
  <c r="D580" i="13"/>
  <c r="F580" i="13" s="1"/>
  <c r="AA579" i="13"/>
  <c r="AB579" i="13" s="1"/>
  <c r="W579" i="13"/>
  <c r="X579" i="13" s="1"/>
  <c r="S579" i="13"/>
  <c r="Q579" i="13"/>
  <c r="J579" i="13"/>
  <c r="I579" i="13"/>
  <c r="N579" i="13" s="1"/>
  <c r="H579" i="13"/>
  <c r="D579" i="13"/>
  <c r="F579" i="13" s="1"/>
  <c r="AA578" i="13"/>
  <c r="AB578" i="13" s="1"/>
  <c r="W578" i="13"/>
  <c r="X578" i="13" s="1"/>
  <c r="S578" i="13"/>
  <c r="Q578" i="13"/>
  <c r="J578" i="13"/>
  <c r="I578" i="13"/>
  <c r="N578" i="13" s="1"/>
  <c r="H578" i="13"/>
  <c r="D578" i="13"/>
  <c r="F578" i="13" s="1"/>
  <c r="AA577" i="13"/>
  <c r="AB577" i="13" s="1"/>
  <c r="W577" i="13"/>
  <c r="X577" i="13" s="1"/>
  <c r="S577" i="13"/>
  <c r="Q577" i="13"/>
  <c r="J577" i="13"/>
  <c r="I577" i="13"/>
  <c r="N577" i="13" s="1"/>
  <c r="H577" i="13"/>
  <c r="D577" i="13"/>
  <c r="F577" i="13" s="1"/>
  <c r="AA576" i="13"/>
  <c r="AB576" i="13" s="1"/>
  <c r="W576" i="13"/>
  <c r="X576" i="13" s="1"/>
  <c r="S576" i="13"/>
  <c r="Q576" i="13"/>
  <c r="J576" i="13"/>
  <c r="I576" i="13"/>
  <c r="N576" i="13" s="1"/>
  <c r="H576" i="13"/>
  <c r="D576" i="13"/>
  <c r="F576" i="13" s="1"/>
  <c r="AA575" i="13"/>
  <c r="AB575" i="13" s="1"/>
  <c r="W575" i="13"/>
  <c r="X575" i="13" s="1"/>
  <c r="S575" i="13"/>
  <c r="Q575" i="13"/>
  <c r="J575" i="13"/>
  <c r="I575" i="13"/>
  <c r="N575" i="13" s="1"/>
  <c r="H575" i="13"/>
  <c r="D575" i="13"/>
  <c r="F575" i="13" s="1"/>
  <c r="AA574" i="13"/>
  <c r="AB574" i="13" s="1"/>
  <c r="W574" i="13"/>
  <c r="X574" i="13" s="1"/>
  <c r="S574" i="13"/>
  <c r="Q574" i="13"/>
  <c r="J574" i="13"/>
  <c r="I574" i="13"/>
  <c r="N574" i="13" s="1"/>
  <c r="H574" i="13"/>
  <c r="D574" i="13"/>
  <c r="F574" i="13" s="1"/>
  <c r="AA573" i="13"/>
  <c r="AB573" i="13" s="1"/>
  <c r="W573" i="13"/>
  <c r="X573" i="13" s="1"/>
  <c r="S573" i="13"/>
  <c r="Q573" i="13"/>
  <c r="J573" i="13"/>
  <c r="I573" i="13"/>
  <c r="N573" i="13" s="1"/>
  <c r="H573" i="13"/>
  <c r="D573" i="13"/>
  <c r="F573" i="13" s="1"/>
  <c r="AA572" i="13"/>
  <c r="AB572" i="13" s="1"/>
  <c r="W572" i="13"/>
  <c r="X572" i="13" s="1"/>
  <c r="S572" i="13"/>
  <c r="Q572" i="13"/>
  <c r="J572" i="13"/>
  <c r="I572" i="13"/>
  <c r="N572" i="13" s="1"/>
  <c r="H572" i="13"/>
  <c r="D572" i="13"/>
  <c r="F572" i="13" s="1"/>
  <c r="AA571" i="13"/>
  <c r="AB571" i="13" s="1"/>
  <c r="W571" i="13"/>
  <c r="X571" i="13" s="1"/>
  <c r="S571" i="13"/>
  <c r="Q571" i="13"/>
  <c r="J571" i="13"/>
  <c r="I571" i="13"/>
  <c r="N571" i="13" s="1"/>
  <c r="H571" i="13"/>
  <c r="D571" i="13"/>
  <c r="F571" i="13" s="1"/>
  <c r="AA570" i="13"/>
  <c r="AB570" i="13" s="1"/>
  <c r="W570" i="13"/>
  <c r="X570" i="13" s="1"/>
  <c r="S570" i="13"/>
  <c r="Q570" i="13"/>
  <c r="J570" i="13"/>
  <c r="I570" i="13"/>
  <c r="N570" i="13" s="1"/>
  <c r="H570" i="13"/>
  <c r="D570" i="13"/>
  <c r="F570" i="13" s="1"/>
  <c r="AA569" i="13"/>
  <c r="AB569" i="13" s="1"/>
  <c r="W569" i="13"/>
  <c r="X569" i="13" s="1"/>
  <c r="S569" i="13"/>
  <c r="Q569" i="13"/>
  <c r="J569" i="13"/>
  <c r="I569" i="13"/>
  <c r="N569" i="13" s="1"/>
  <c r="H569" i="13"/>
  <c r="D569" i="13"/>
  <c r="F569" i="13" s="1"/>
  <c r="AA568" i="13"/>
  <c r="AB568" i="13" s="1"/>
  <c r="W568" i="13"/>
  <c r="X568" i="13" s="1"/>
  <c r="S568" i="13"/>
  <c r="Q568" i="13"/>
  <c r="J568" i="13"/>
  <c r="I568" i="13"/>
  <c r="N568" i="13" s="1"/>
  <c r="H568" i="13"/>
  <c r="D568" i="13"/>
  <c r="F568" i="13" s="1"/>
  <c r="AA567" i="13"/>
  <c r="AB567" i="13" s="1"/>
  <c r="W567" i="13"/>
  <c r="X567" i="13" s="1"/>
  <c r="S567" i="13"/>
  <c r="Q567" i="13"/>
  <c r="J567" i="13"/>
  <c r="I567" i="13"/>
  <c r="N567" i="13" s="1"/>
  <c r="H567" i="13"/>
  <c r="D567" i="13"/>
  <c r="F567" i="13" s="1"/>
  <c r="AA566" i="13"/>
  <c r="AB566" i="13" s="1"/>
  <c r="W566" i="13"/>
  <c r="X566" i="13" s="1"/>
  <c r="S566" i="13"/>
  <c r="Q566" i="13"/>
  <c r="J566" i="13"/>
  <c r="I566" i="13"/>
  <c r="N566" i="13" s="1"/>
  <c r="H566" i="13"/>
  <c r="D566" i="13"/>
  <c r="F566" i="13" s="1"/>
  <c r="AA565" i="13"/>
  <c r="AB565" i="13" s="1"/>
  <c r="W565" i="13"/>
  <c r="X565" i="13" s="1"/>
  <c r="S565" i="13"/>
  <c r="Q565" i="13"/>
  <c r="J565" i="13"/>
  <c r="I565" i="13"/>
  <c r="N565" i="13" s="1"/>
  <c r="H565" i="13"/>
  <c r="D565" i="13"/>
  <c r="F565" i="13" s="1"/>
  <c r="AA564" i="13"/>
  <c r="AB564" i="13" s="1"/>
  <c r="W564" i="13"/>
  <c r="X564" i="13" s="1"/>
  <c r="S564" i="13"/>
  <c r="Q564" i="13"/>
  <c r="J564" i="13"/>
  <c r="I564" i="13"/>
  <c r="N564" i="13" s="1"/>
  <c r="H564" i="13"/>
  <c r="D564" i="13"/>
  <c r="F564" i="13" s="1"/>
  <c r="AA563" i="13"/>
  <c r="AB563" i="13" s="1"/>
  <c r="W563" i="13"/>
  <c r="X563" i="13" s="1"/>
  <c r="S563" i="13"/>
  <c r="Q563" i="13"/>
  <c r="J563" i="13"/>
  <c r="I563" i="13"/>
  <c r="N563" i="13" s="1"/>
  <c r="H563" i="13"/>
  <c r="D563" i="13"/>
  <c r="F563" i="13" s="1"/>
  <c r="AA562" i="13"/>
  <c r="AB562" i="13" s="1"/>
  <c r="W562" i="13"/>
  <c r="X562" i="13" s="1"/>
  <c r="S562" i="13"/>
  <c r="Q562" i="13"/>
  <c r="J562" i="13"/>
  <c r="I562" i="13"/>
  <c r="N562" i="13" s="1"/>
  <c r="H562" i="13"/>
  <c r="D562" i="13"/>
  <c r="F562" i="13" s="1"/>
  <c r="AA561" i="13"/>
  <c r="AB561" i="13" s="1"/>
  <c r="W561" i="13"/>
  <c r="X561" i="13" s="1"/>
  <c r="S561" i="13"/>
  <c r="Q561" i="13"/>
  <c r="J561" i="13"/>
  <c r="I561" i="13"/>
  <c r="N561" i="13" s="1"/>
  <c r="H561" i="13"/>
  <c r="D561" i="13"/>
  <c r="F561" i="13" s="1"/>
  <c r="AA560" i="13"/>
  <c r="AB560" i="13" s="1"/>
  <c r="W560" i="13"/>
  <c r="X560" i="13" s="1"/>
  <c r="S560" i="13"/>
  <c r="Q560" i="13"/>
  <c r="J560" i="13"/>
  <c r="I560" i="13"/>
  <c r="N560" i="13" s="1"/>
  <c r="H560" i="13"/>
  <c r="D560" i="13"/>
  <c r="F560" i="13" s="1"/>
  <c r="AA559" i="13"/>
  <c r="AB559" i="13" s="1"/>
  <c r="W559" i="13"/>
  <c r="X559" i="13" s="1"/>
  <c r="S559" i="13"/>
  <c r="Q559" i="13"/>
  <c r="J559" i="13"/>
  <c r="I559" i="13"/>
  <c r="N559" i="13" s="1"/>
  <c r="H559" i="13"/>
  <c r="D559" i="13"/>
  <c r="F559" i="13" s="1"/>
  <c r="AA558" i="13"/>
  <c r="AB558" i="13" s="1"/>
  <c r="W558" i="13"/>
  <c r="X558" i="13" s="1"/>
  <c r="S558" i="13"/>
  <c r="Q558" i="13"/>
  <c r="J558" i="13"/>
  <c r="I558" i="13"/>
  <c r="N558" i="13" s="1"/>
  <c r="H558" i="13"/>
  <c r="D558" i="13"/>
  <c r="F558" i="13" s="1"/>
  <c r="AA557" i="13"/>
  <c r="AB557" i="13" s="1"/>
  <c r="W557" i="13"/>
  <c r="X557" i="13" s="1"/>
  <c r="S557" i="13"/>
  <c r="Q557" i="13"/>
  <c r="J557" i="13"/>
  <c r="I557" i="13"/>
  <c r="N557" i="13" s="1"/>
  <c r="H557" i="13"/>
  <c r="D557" i="13"/>
  <c r="F557" i="13" s="1"/>
  <c r="AA556" i="13"/>
  <c r="AB556" i="13" s="1"/>
  <c r="W556" i="13"/>
  <c r="X556" i="13" s="1"/>
  <c r="S556" i="13"/>
  <c r="Q556" i="13"/>
  <c r="J556" i="13"/>
  <c r="I556" i="13"/>
  <c r="N556" i="13" s="1"/>
  <c r="H556" i="13"/>
  <c r="D556" i="13"/>
  <c r="F556" i="13" s="1"/>
  <c r="AA555" i="13"/>
  <c r="AB555" i="13" s="1"/>
  <c r="W555" i="13"/>
  <c r="X555" i="13" s="1"/>
  <c r="S555" i="13"/>
  <c r="Q555" i="13"/>
  <c r="J555" i="13"/>
  <c r="I555" i="13"/>
  <c r="N555" i="13" s="1"/>
  <c r="H555" i="13"/>
  <c r="D555" i="13"/>
  <c r="F555" i="13" s="1"/>
  <c r="AA554" i="13"/>
  <c r="AB554" i="13" s="1"/>
  <c r="W554" i="13"/>
  <c r="X554" i="13" s="1"/>
  <c r="S554" i="13"/>
  <c r="Q554" i="13"/>
  <c r="J554" i="13"/>
  <c r="I554" i="13"/>
  <c r="N554" i="13" s="1"/>
  <c r="H554" i="13"/>
  <c r="D554" i="13"/>
  <c r="F554" i="13" s="1"/>
  <c r="AA553" i="13"/>
  <c r="AB553" i="13" s="1"/>
  <c r="W553" i="13"/>
  <c r="X553" i="13" s="1"/>
  <c r="S553" i="13"/>
  <c r="Q553" i="13"/>
  <c r="J553" i="13"/>
  <c r="I553" i="13"/>
  <c r="N553" i="13" s="1"/>
  <c r="H553" i="13"/>
  <c r="D553" i="13"/>
  <c r="F553" i="13" s="1"/>
  <c r="AA552" i="13"/>
  <c r="AB552" i="13" s="1"/>
  <c r="W552" i="13"/>
  <c r="X552" i="13" s="1"/>
  <c r="S552" i="13"/>
  <c r="Q552" i="13"/>
  <c r="J552" i="13"/>
  <c r="I552" i="13"/>
  <c r="N552" i="13" s="1"/>
  <c r="H552" i="13"/>
  <c r="D552" i="13"/>
  <c r="F552" i="13" s="1"/>
  <c r="AA551" i="13"/>
  <c r="AB551" i="13" s="1"/>
  <c r="W551" i="13"/>
  <c r="X551" i="13" s="1"/>
  <c r="S551" i="13"/>
  <c r="Q551" i="13"/>
  <c r="J551" i="13"/>
  <c r="I551" i="13"/>
  <c r="N551" i="13" s="1"/>
  <c r="H551" i="13"/>
  <c r="D551" i="13"/>
  <c r="F551" i="13" s="1"/>
  <c r="AA550" i="13"/>
  <c r="AB550" i="13" s="1"/>
  <c r="W550" i="13"/>
  <c r="X550" i="13" s="1"/>
  <c r="S550" i="13"/>
  <c r="Q550" i="13"/>
  <c r="J550" i="13"/>
  <c r="I550" i="13"/>
  <c r="N550" i="13" s="1"/>
  <c r="H550" i="13"/>
  <c r="D550" i="13"/>
  <c r="F550" i="13" s="1"/>
  <c r="AA549" i="13"/>
  <c r="AB549" i="13" s="1"/>
  <c r="W549" i="13"/>
  <c r="X549" i="13" s="1"/>
  <c r="S549" i="13"/>
  <c r="Q549" i="13"/>
  <c r="J549" i="13"/>
  <c r="I549" i="13"/>
  <c r="N549" i="13" s="1"/>
  <c r="H549" i="13"/>
  <c r="D549" i="13"/>
  <c r="F549" i="13" s="1"/>
  <c r="AA548" i="13"/>
  <c r="AB548" i="13" s="1"/>
  <c r="W548" i="13"/>
  <c r="X548" i="13" s="1"/>
  <c r="S548" i="13"/>
  <c r="Q548" i="13"/>
  <c r="J548" i="13"/>
  <c r="I548" i="13"/>
  <c r="N548" i="13" s="1"/>
  <c r="H548" i="13"/>
  <c r="D548" i="13"/>
  <c r="F548" i="13" s="1"/>
  <c r="AA547" i="13"/>
  <c r="AB547" i="13" s="1"/>
  <c r="W547" i="13"/>
  <c r="X547" i="13" s="1"/>
  <c r="S547" i="13"/>
  <c r="Q547" i="13"/>
  <c r="J547" i="13"/>
  <c r="I547" i="13"/>
  <c r="N547" i="13" s="1"/>
  <c r="H547" i="13"/>
  <c r="D547" i="13"/>
  <c r="F547" i="13" s="1"/>
  <c r="AA546" i="13"/>
  <c r="AB546" i="13" s="1"/>
  <c r="W546" i="13"/>
  <c r="X546" i="13" s="1"/>
  <c r="S546" i="13"/>
  <c r="Q546" i="13"/>
  <c r="J546" i="13"/>
  <c r="I546" i="13"/>
  <c r="N546" i="13" s="1"/>
  <c r="H546" i="13"/>
  <c r="D546" i="13"/>
  <c r="F546" i="13" s="1"/>
  <c r="AA545" i="13"/>
  <c r="AB545" i="13" s="1"/>
  <c r="W545" i="13"/>
  <c r="X545" i="13" s="1"/>
  <c r="S545" i="13"/>
  <c r="Q545" i="13"/>
  <c r="J545" i="13"/>
  <c r="I545" i="13"/>
  <c r="N545" i="13" s="1"/>
  <c r="H545" i="13"/>
  <c r="D545" i="13"/>
  <c r="F545" i="13" s="1"/>
  <c r="AA544" i="13"/>
  <c r="AB544" i="13" s="1"/>
  <c r="W544" i="13"/>
  <c r="X544" i="13" s="1"/>
  <c r="S544" i="13"/>
  <c r="Q544" i="13"/>
  <c r="J544" i="13"/>
  <c r="I544" i="13"/>
  <c r="N544" i="13" s="1"/>
  <c r="H544" i="13"/>
  <c r="D544" i="13"/>
  <c r="F544" i="13" s="1"/>
  <c r="AA543" i="13"/>
  <c r="AB543" i="13" s="1"/>
  <c r="W543" i="13"/>
  <c r="X543" i="13" s="1"/>
  <c r="S543" i="13"/>
  <c r="Q543" i="13"/>
  <c r="J543" i="13"/>
  <c r="I543" i="13"/>
  <c r="N543" i="13" s="1"/>
  <c r="H543" i="13"/>
  <c r="D543" i="13"/>
  <c r="F543" i="13" s="1"/>
  <c r="G543" i="13" s="1"/>
  <c r="AA542" i="13"/>
  <c r="AB542" i="13" s="1"/>
  <c r="W542" i="13"/>
  <c r="X542" i="13" s="1"/>
  <c r="S542" i="13"/>
  <c r="Q542" i="13"/>
  <c r="J542" i="13"/>
  <c r="I542" i="13"/>
  <c r="N542" i="13" s="1"/>
  <c r="H542" i="13"/>
  <c r="D542" i="13"/>
  <c r="F542" i="13" s="1"/>
  <c r="AA541" i="13"/>
  <c r="AB541" i="13" s="1"/>
  <c r="W541" i="13"/>
  <c r="X541" i="13" s="1"/>
  <c r="S541" i="13"/>
  <c r="Q541" i="13"/>
  <c r="J541" i="13"/>
  <c r="I541" i="13"/>
  <c r="N541" i="13" s="1"/>
  <c r="H541" i="13"/>
  <c r="D541" i="13"/>
  <c r="F541" i="13" s="1"/>
  <c r="G541" i="13" s="1"/>
  <c r="AA540" i="13"/>
  <c r="AB540" i="13" s="1"/>
  <c r="W540" i="13"/>
  <c r="X540" i="13" s="1"/>
  <c r="S540" i="13"/>
  <c r="Q540" i="13"/>
  <c r="J540" i="13"/>
  <c r="I540" i="13"/>
  <c r="N540" i="13" s="1"/>
  <c r="H540" i="13"/>
  <c r="D540" i="13"/>
  <c r="F540" i="13" s="1"/>
  <c r="G540" i="13" s="1"/>
  <c r="AA539" i="13"/>
  <c r="AB539" i="13" s="1"/>
  <c r="W539" i="13"/>
  <c r="X539" i="13" s="1"/>
  <c r="S539" i="13"/>
  <c r="Q539" i="13"/>
  <c r="J539" i="13"/>
  <c r="I539" i="13"/>
  <c r="N539" i="13" s="1"/>
  <c r="H539" i="13"/>
  <c r="D539" i="13"/>
  <c r="F539" i="13" s="1"/>
  <c r="G539" i="13" s="1"/>
  <c r="AA538" i="13"/>
  <c r="AB538" i="13" s="1"/>
  <c r="W538" i="13"/>
  <c r="X538" i="13" s="1"/>
  <c r="S538" i="13"/>
  <c r="Q538" i="13"/>
  <c r="J538" i="13"/>
  <c r="I538" i="13"/>
  <c r="N538" i="13" s="1"/>
  <c r="H538" i="13"/>
  <c r="D538" i="13"/>
  <c r="F538" i="13" s="1"/>
  <c r="G538" i="13" s="1"/>
  <c r="AA537" i="13"/>
  <c r="AB537" i="13" s="1"/>
  <c r="W537" i="13"/>
  <c r="X537" i="13" s="1"/>
  <c r="S537" i="13"/>
  <c r="Q537" i="13"/>
  <c r="J537" i="13"/>
  <c r="I537" i="13"/>
  <c r="N537" i="13" s="1"/>
  <c r="H537" i="13"/>
  <c r="D537" i="13"/>
  <c r="F537" i="13" s="1"/>
  <c r="G537" i="13" s="1"/>
  <c r="AA536" i="13"/>
  <c r="AB536" i="13" s="1"/>
  <c r="W536" i="13"/>
  <c r="X536" i="13" s="1"/>
  <c r="S536" i="13"/>
  <c r="Q536" i="13"/>
  <c r="J536" i="13"/>
  <c r="I536" i="13"/>
  <c r="N536" i="13" s="1"/>
  <c r="H536" i="13"/>
  <c r="D536" i="13"/>
  <c r="F536" i="13" s="1"/>
  <c r="G536" i="13" s="1"/>
  <c r="AA535" i="13"/>
  <c r="AB535" i="13" s="1"/>
  <c r="W535" i="13"/>
  <c r="X535" i="13" s="1"/>
  <c r="S535" i="13"/>
  <c r="Q535" i="13"/>
  <c r="J535" i="13"/>
  <c r="I535" i="13"/>
  <c r="N535" i="13" s="1"/>
  <c r="H535" i="13"/>
  <c r="D535" i="13"/>
  <c r="F535" i="13" s="1"/>
  <c r="G535" i="13" s="1"/>
  <c r="AA534" i="13"/>
  <c r="AB534" i="13" s="1"/>
  <c r="W534" i="13"/>
  <c r="X534" i="13" s="1"/>
  <c r="S534" i="13"/>
  <c r="Q534" i="13"/>
  <c r="J534" i="13"/>
  <c r="I534" i="13"/>
  <c r="N534" i="13" s="1"/>
  <c r="H534" i="13"/>
  <c r="D534" i="13"/>
  <c r="F534" i="13" s="1"/>
  <c r="G534" i="13" s="1"/>
  <c r="AA533" i="13"/>
  <c r="AB533" i="13" s="1"/>
  <c r="W533" i="13"/>
  <c r="X533" i="13" s="1"/>
  <c r="S533" i="13"/>
  <c r="Q533" i="13"/>
  <c r="J533" i="13"/>
  <c r="I533" i="13"/>
  <c r="N533" i="13" s="1"/>
  <c r="H533" i="13"/>
  <c r="D533" i="13"/>
  <c r="F533" i="13" s="1"/>
  <c r="G533" i="13" s="1"/>
  <c r="AA532" i="13"/>
  <c r="AB532" i="13" s="1"/>
  <c r="W532" i="13"/>
  <c r="X532" i="13" s="1"/>
  <c r="S532" i="13"/>
  <c r="Q532" i="13"/>
  <c r="J532" i="13"/>
  <c r="I532" i="13"/>
  <c r="N532" i="13" s="1"/>
  <c r="H532" i="13"/>
  <c r="D532" i="13"/>
  <c r="F532" i="13" s="1"/>
  <c r="G532" i="13" s="1"/>
  <c r="AA531" i="13"/>
  <c r="AB531" i="13" s="1"/>
  <c r="W531" i="13"/>
  <c r="X531" i="13" s="1"/>
  <c r="S531" i="13"/>
  <c r="Q531" i="13"/>
  <c r="J531" i="13"/>
  <c r="I531" i="13"/>
  <c r="N531" i="13" s="1"/>
  <c r="H531" i="13"/>
  <c r="D531" i="13"/>
  <c r="F531" i="13" s="1"/>
  <c r="G531" i="13" s="1"/>
  <c r="AA530" i="13"/>
  <c r="AB530" i="13" s="1"/>
  <c r="W530" i="13"/>
  <c r="X530" i="13" s="1"/>
  <c r="S530" i="13"/>
  <c r="Q530" i="13"/>
  <c r="J530" i="13"/>
  <c r="I530" i="13"/>
  <c r="N530" i="13" s="1"/>
  <c r="H530" i="13"/>
  <c r="D530" i="13"/>
  <c r="F530" i="13" s="1"/>
  <c r="G530" i="13" s="1"/>
  <c r="AA529" i="13"/>
  <c r="AB529" i="13" s="1"/>
  <c r="W529" i="13"/>
  <c r="X529" i="13" s="1"/>
  <c r="S529" i="13"/>
  <c r="Q529" i="13"/>
  <c r="J529" i="13"/>
  <c r="I529" i="13"/>
  <c r="N529" i="13" s="1"/>
  <c r="H529" i="13"/>
  <c r="D529" i="13"/>
  <c r="F529" i="13" s="1"/>
  <c r="G529" i="13" s="1"/>
  <c r="AA528" i="13"/>
  <c r="AB528" i="13" s="1"/>
  <c r="W528" i="13"/>
  <c r="X528" i="13" s="1"/>
  <c r="S528" i="13"/>
  <c r="Q528" i="13"/>
  <c r="J528" i="13"/>
  <c r="I528" i="13"/>
  <c r="N528" i="13" s="1"/>
  <c r="H528" i="13"/>
  <c r="D528" i="13"/>
  <c r="F528" i="13" s="1"/>
  <c r="G528" i="13" s="1"/>
  <c r="AA527" i="13"/>
  <c r="AB527" i="13" s="1"/>
  <c r="W527" i="13"/>
  <c r="X527" i="13" s="1"/>
  <c r="S527" i="13"/>
  <c r="Q527" i="13"/>
  <c r="J527" i="13"/>
  <c r="I527" i="13"/>
  <c r="N527" i="13" s="1"/>
  <c r="H527" i="13"/>
  <c r="D527" i="13"/>
  <c r="F527" i="13" s="1"/>
  <c r="G527" i="13" s="1"/>
  <c r="AA526" i="13"/>
  <c r="AB526" i="13" s="1"/>
  <c r="W526" i="13"/>
  <c r="X526" i="13" s="1"/>
  <c r="S526" i="13"/>
  <c r="Q526" i="13"/>
  <c r="J526" i="13"/>
  <c r="I526" i="13"/>
  <c r="N526" i="13" s="1"/>
  <c r="H526" i="13"/>
  <c r="D526" i="13"/>
  <c r="F526" i="13" s="1"/>
  <c r="G526" i="13" s="1"/>
  <c r="AA525" i="13"/>
  <c r="AB525" i="13" s="1"/>
  <c r="W525" i="13"/>
  <c r="X525" i="13" s="1"/>
  <c r="S525" i="13"/>
  <c r="Q525" i="13"/>
  <c r="J525" i="13"/>
  <c r="I525" i="13"/>
  <c r="N525" i="13" s="1"/>
  <c r="H525" i="13"/>
  <c r="D525" i="13"/>
  <c r="F525" i="13" s="1"/>
  <c r="G525" i="13" s="1"/>
  <c r="AA524" i="13"/>
  <c r="AB524" i="13" s="1"/>
  <c r="W524" i="13"/>
  <c r="X524" i="13" s="1"/>
  <c r="S524" i="13"/>
  <c r="Q524" i="13"/>
  <c r="J524" i="13"/>
  <c r="I524" i="13"/>
  <c r="N524" i="13" s="1"/>
  <c r="H524" i="13"/>
  <c r="D524" i="13"/>
  <c r="F524" i="13" s="1"/>
  <c r="G524" i="13" s="1"/>
  <c r="AA523" i="13"/>
  <c r="AB523" i="13" s="1"/>
  <c r="W523" i="13"/>
  <c r="X523" i="13" s="1"/>
  <c r="S523" i="13"/>
  <c r="Q523" i="13"/>
  <c r="J523" i="13"/>
  <c r="I523" i="13"/>
  <c r="N523" i="13" s="1"/>
  <c r="H523" i="13"/>
  <c r="D523" i="13"/>
  <c r="F523" i="13" s="1"/>
  <c r="G523" i="13" s="1"/>
  <c r="AA522" i="13"/>
  <c r="AB522" i="13" s="1"/>
  <c r="W522" i="13"/>
  <c r="X522" i="13" s="1"/>
  <c r="S522" i="13"/>
  <c r="Q522" i="13"/>
  <c r="J522" i="13"/>
  <c r="I522" i="13"/>
  <c r="N522" i="13" s="1"/>
  <c r="H522" i="13"/>
  <c r="D522" i="13"/>
  <c r="F522" i="13" s="1"/>
  <c r="G522" i="13" s="1"/>
  <c r="AA521" i="13"/>
  <c r="AB521" i="13" s="1"/>
  <c r="W521" i="13"/>
  <c r="X521" i="13" s="1"/>
  <c r="S521" i="13"/>
  <c r="Q521" i="13"/>
  <c r="J521" i="13"/>
  <c r="I521" i="13"/>
  <c r="N521" i="13" s="1"/>
  <c r="H521" i="13"/>
  <c r="D521" i="13"/>
  <c r="F521" i="13" s="1"/>
  <c r="G521" i="13" s="1"/>
  <c r="AA520" i="13"/>
  <c r="AB520" i="13" s="1"/>
  <c r="W520" i="13"/>
  <c r="X520" i="13" s="1"/>
  <c r="S520" i="13"/>
  <c r="Q520" i="13"/>
  <c r="J520" i="13"/>
  <c r="I520" i="13"/>
  <c r="N520" i="13" s="1"/>
  <c r="H520" i="13"/>
  <c r="D520" i="13"/>
  <c r="F520" i="13" s="1"/>
  <c r="G520" i="13" s="1"/>
  <c r="AA519" i="13"/>
  <c r="AB519" i="13" s="1"/>
  <c r="W519" i="13"/>
  <c r="X519" i="13" s="1"/>
  <c r="S519" i="13"/>
  <c r="Q519" i="13"/>
  <c r="J519" i="13"/>
  <c r="I519" i="13"/>
  <c r="N519" i="13" s="1"/>
  <c r="H519" i="13"/>
  <c r="D519" i="13"/>
  <c r="F519" i="13" s="1"/>
  <c r="G519" i="13" s="1"/>
  <c r="AA518" i="13"/>
  <c r="AB518" i="13" s="1"/>
  <c r="W518" i="13"/>
  <c r="X518" i="13" s="1"/>
  <c r="S518" i="13"/>
  <c r="Q518" i="13"/>
  <c r="J518" i="13"/>
  <c r="I518" i="13"/>
  <c r="N518" i="13" s="1"/>
  <c r="H518" i="13"/>
  <c r="D518" i="13"/>
  <c r="F518" i="13" s="1"/>
  <c r="G518" i="13" s="1"/>
  <c r="AA517" i="13"/>
  <c r="AB517" i="13" s="1"/>
  <c r="W517" i="13"/>
  <c r="X517" i="13" s="1"/>
  <c r="S517" i="13"/>
  <c r="Q517" i="13"/>
  <c r="J517" i="13"/>
  <c r="I517" i="13"/>
  <c r="N517" i="13" s="1"/>
  <c r="H517" i="13"/>
  <c r="D517" i="13"/>
  <c r="F517" i="13" s="1"/>
  <c r="G517" i="13" s="1"/>
  <c r="AA516" i="13"/>
  <c r="AB516" i="13" s="1"/>
  <c r="W516" i="13"/>
  <c r="X516" i="13" s="1"/>
  <c r="S516" i="13"/>
  <c r="Q516" i="13"/>
  <c r="J516" i="13"/>
  <c r="I516" i="13" s="1"/>
  <c r="D516" i="13"/>
  <c r="F516" i="13" s="1"/>
  <c r="G516" i="13" s="1"/>
  <c r="AA515" i="13"/>
  <c r="AB515" i="13" s="1"/>
  <c r="W515" i="13"/>
  <c r="X515" i="13" s="1"/>
  <c r="S515" i="13"/>
  <c r="Q515" i="13"/>
  <c r="J515" i="13"/>
  <c r="I515" i="13"/>
  <c r="N515" i="13" s="1"/>
  <c r="H515" i="13"/>
  <c r="D515" i="13"/>
  <c r="F515" i="13" s="1"/>
  <c r="G515" i="13" s="1"/>
  <c r="AA514" i="13"/>
  <c r="AB514" i="13" s="1"/>
  <c r="W514" i="13"/>
  <c r="X514" i="13" s="1"/>
  <c r="S514" i="13"/>
  <c r="Q514" i="13"/>
  <c r="J514" i="13"/>
  <c r="I514" i="13"/>
  <c r="N514" i="13" s="1"/>
  <c r="H514" i="13"/>
  <c r="D514" i="13"/>
  <c r="F514" i="13" s="1"/>
  <c r="G514" i="13" s="1"/>
  <c r="AA513" i="13"/>
  <c r="AB513" i="13" s="1"/>
  <c r="W513" i="13"/>
  <c r="X513" i="13" s="1"/>
  <c r="S513" i="13"/>
  <c r="Q513" i="13"/>
  <c r="J513" i="13"/>
  <c r="I513" i="13"/>
  <c r="N513" i="13" s="1"/>
  <c r="H513" i="13"/>
  <c r="D513" i="13"/>
  <c r="F513" i="13" s="1"/>
  <c r="G513" i="13" s="1"/>
  <c r="AA512" i="13"/>
  <c r="AB512" i="13" s="1"/>
  <c r="W512" i="13"/>
  <c r="X512" i="13" s="1"/>
  <c r="S512" i="13"/>
  <c r="Q512" i="13"/>
  <c r="J512" i="13"/>
  <c r="I512" i="13"/>
  <c r="N512" i="13" s="1"/>
  <c r="H512" i="13"/>
  <c r="D512" i="13"/>
  <c r="F512" i="13" s="1"/>
  <c r="G512" i="13" s="1"/>
  <c r="AA511" i="13"/>
  <c r="AB511" i="13" s="1"/>
  <c r="W511" i="13"/>
  <c r="X511" i="13" s="1"/>
  <c r="S511" i="13"/>
  <c r="Q511" i="13"/>
  <c r="J511" i="13"/>
  <c r="I511" i="13"/>
  <c r="N511" i="13" s="1"/>
  <c r="H511" i="13"/>
  <c r="D511" i="13"/>
  <c r="F511" i="13" s="1"/>
  <c r="G511" i="13" s="1"/>
  <c r="AA510" i="13"/>
  <c r="AB510" i="13" s="1"/>
  <c r="W510" i="13"/>
  <c r="X510" i="13" s="1"/>
  <c r="S510" i="13"/>
  <c r="Q510" i="13"/>
  <c r="J510" i="13"/>
  <c r="I510" i="13"/>
  <c r="N510" i="13" s="1"/>
  <c r="H510" i="13"/>
  <c r="D510" i="13"/>
  <c r="F510" i="13" s="1"/>
  <c r="G510" i="13" s="1"/>
  <c r="AA509" i="13"/>
  <c r="AB509" i="13" s="1"/>
  <c r="W509" i="13"/>
  <c r="X509" i="13" s="1"/>
  <c r="S509" i="13"/>
  <c r="Q509" i="13"/>
  <c r="J509" i="13"/>
  <c r="I509" i="13"/>
  <c r="N509" i="13" s="1"/>
  <c r="H509" i="13"/>
  <c r="D509" i="13"/>
  <c r="F509" i="13" s="1"/>
  <c r="G509" i="13" s="1"/>
  <c r="AA508" i="13"/>
  <c r="AB508" i="13" s="1"/>
  <c r="W508" i="13"/>
  <c r="X508" i="13" s="1"/>
  <c r="S508" i="13"/>
  <c r="Q508" i="13"/>
  <c r="J508" i="13"/>
  <c r="I508" i="13"/>
  <c r="N508" i="13" s="1"/>
  <c r="H508" i="13"/>
  <c r="D508" i="13"/>
  <c r="F508" i="13" s="1"/>
  <c r="G508" i="13" s="1"/>
  <c r="AA507" i="13"/>
  <c r="AB507" i="13" s="1"/>
  <c r="W507" i="13"/>
  <c r="X507" i="13" s="1"/>
  <c r="S507" i="13"/>
  <c r="Q507" i="13"/>
  <c r="J507" i="13"/>
  <c r="I507" i="13"/>
  <c r="N507" i="13" s="1"/>
  <c r="H507" i="13"/>
  <c r="D507" i="13"/>
  <c r="F507" i="13" s="1"/>
  <c r="G507" i="13" s="1"/>
  <c r="AA506" i="13"/>
  <c r="AB506" i="13" s="1"/>
  <c r="W506" i="13"/>
  <c r="X506" i="13" s="1"/>
  <c r="S506" i="13"/>
  <c r="Q506" i="13"/>
  <c r="J506" i="13"/>
  <c r="I506" i="13"/>
  <c r="N506" i="13" s="1"/>
  <c r="H506" i="13"/>
  <c r="D506" i="13"/>
  <c r="F506" i="13" s="1"/>
  <c r="G506" i="13" s="1"/>
  <c r="AA505" i="13"/>
  <c r="AB505" i="13" s="1"/>
  <c r="W505" i="13"/>
  <c r="X505" i="13" s="1"/>
  <c r="S505" i="13"/>
  <c r="Q505" i="13"/>
  <c r="J505" i="13"/>
  <c r="I505" i="13"/>
  <c r="N505" i="13" s="1"/>
  <c r="H505" i="13"/>
  <c r="D505" i="13"/>
  <c r="F505" i="13" s="1"/>
  <c r="G505" i="13" s="1"/>
  <c r="AA504" i="13"/>
  <c r="AB504" i="13" s="1"/>
  <c r="W504" i="13"/>
  <c r="X504" i="13" s="1"/>
  <c r="S504" i="13"/>
  <c r="Q504" i="13"/>
  <c r="J504" i="13"/>
  <c r="I504" i="13"/>
  <c r="N504" i="13" s="1"/>
  <c r="H504" i="13"/>
  <c r="D504" i="13"/>
  <c r="F504" i="13" s="1"/>
  <c r="G504" i="13" s="1"/>
  <c r="AA503" i="13"/>
  <c r="AB503" i="13" s="1"/>
  <c r="W503" i="13"/>
  <c r="X503" i="13" s="1"/>
  <c r="S503" i="13"/>
  <c r="Q503" i="13"/>
  <c r="J503" i="13"/>
  <c r="I503" i="13"/>
  <c r="N503" i="13" s="1"/>
  <c r="H503" i="13"/>
  <c r="D503" i="13"/>
  <c r="F503" i="13" s="1"/>
  <c r="G503" i="13" s="1"/>
  <c r="AA502" i="13"/>
  <c r="AB502" i="13" s="1"/>
  <c r="W502" i="13"/>
  <c r="X502" i="13" s="1"/>
  <c r="S502" i="13"/>
  <c r="Q502" i="13"/>
  <c r="J502" i="13"/>
  <c r="I502" i="13"/>
  <c r="N502" i="13" s="1"/>
  <c r="H502" i="13"/>
  <c r="D502" i="13"/>
  <c r="F502" i="13" s="1"/>
  <c r="G502" i="13" s="1"/>
  <c r="AA501" i="13"/>
  <c r="AB501" i="13" s="1"/>
  <c r="W501" i="13"/>
  <c r="X501" i="13" s="1"/>
  <c r="S501" i="13"/>
  <c r="Q501" i="13"/>
  <c r="J501" i="13"/>
  <c r="I501" i="13"/>
  <c r="N501" i="13" s="1"/>
  <c r="H501" i="13"/>
  <c r="D501" i="13"/>
  <c r="F501" i="13" s="1"/>
  <c r="G501" i="13" s="1"/>
  <c r="AA500" i="13"/>
  <c r="AB500" i="13" s="1"/>
  <c r="W500" i="13"/>
  <c r="X500" i="13" s="1"/>
  <c r="S500" i="13"/>
  <c r="Q500" i="13"/>
  <c r="J500" i="13"/>
  <c r="I500" i="13"/>
  <c r="N500" i="13" s="1"/>
  <c r="H500" i="13"/>
  <c r="D500" i="13"/>
  <c r="F500" i="13" s="1"/>
  <c r="G500" i="13" s="1"/>
  <c r="AA499" i="13"/>
  <c r="AB499" i="13" s="1"/>
  <c r="W499" i="13"/>
  <c r="X499" i="13" s="1"/>
  <c r="S499" i="13"/>
  <c r="Q499" i="13"/>
  <c r="J499" i="13"/>
  <c r="I499" i="13"/>
  <c r="N499" i="13" s="1"/>
  <c r="H499" i="13"/>
  <c r="D499" i="13"/>
  <c r="F499" i="13" s="1"/>
  <c r="G499" i="13" s="1"/>
  <c r="AA498" i="13"/>
  <c r="AB498" i="13" s="1"/>
  <c r="W498" i="13"/>
  <c r="X498" i="13" s="1"/>
  <c r="S498" i="13"/>
  <c r="Q498" i="13"/>
  <c r="J498" i="13"/>
  <c r="I498" i="13"/>
  <c r="N498" i="13" s="1"/>
  <c r="H498" i="13"/>
  <c r="D498" i="13"/>
  <c r="F498" i="13" s="1"/>
  <c r="G498" i="13" s="1"/>
  <c r="AA497" i="13"/>
  <c r="AB497" i="13" s="1"/>
  <c r="W497" i="13"/>
  <c r="X497" i="13" s="1"/>
  <c r="S497" i="13"/>
  <c r="Q497" i="13"/>
  <c r="J497" i="13"/>
  <c r="I497" i="13"/>
  <c r="N497" i="13" s="1"/>
  <c r="H497" i="13"/>
  <c r="D497" i="13"/>
  <c r="F497" i="13" s="1"/>
  <c r="G497" i="13" s="1"/>
  <c r="AA496" i="13"/>
  <c r="AB496" i="13" s="1"/>
  <c r="W496" i="13"/>
  <c r="X496" i="13" s="1"/>
  <c r="S496" i="13"/>
  <c r="Q496" i="13"/>
  <c r="J496" i="13"/>
  <c r="I496" i="13"/>
  <c r="N496" i="13" s="1"/>
  <c r="H496" i="13"/>
  <c r="D496" i="13"/>
  <c r="F496" i="13" s="1"/>
  <c r="G496" i="13" s="1"/>
  <c r="AA495" i="13"/>
  <c r="AB495" i="13" s="1"/>
  <c r="W495" i="13"/>
  <c r="X495" i="13" s="1"/>
  <c r="S495" i="13"/>
  <c r="Q495" i="13"/>
  <c r="J495" i="13"/>
  <c r="I495" i="13"/>
  <c r="N495" i="13" s="1"/>
  <c r="H495" i="13"/>
  <c r="D495" i="13"/>
  <c r="F495" i="13" s="1"/>
  <c r="G495" i="13" s="1"/>
  <c r="AA494" i="13"/>
  <c r="AB494" i="13" s="1"/>
  <c r="W494" i="13"/>
  <c r="X494" i="13" s="1"/>
  <c r="S494" i="13"/>
  <c r="Q494" i="13"/>
  <c r="J494" i="13"/>
  <c r="I494" i="13"/>
  <c r="N494" i="13" s="1"/>
  <c r="H494" i="13"/>
  <c r="D494" i="13"/>
  <c r="F494" i="13" s="1"/>
  <c r="G494" i="13" s="1"/>
  <c r="AA493" i="13"/>
  <c r="AB493" i="13" s="1"/>
  <c r="W493" i="13"/>
  <c r="X493" i="13" s="1"/>
  <c r="S493" i="13"/>
  <c r="Q493" i="13"/>
  <c r="J493" i="13"/>
  <c r="I493" i="13"/>
  <c r="N493" i="13" s="1"/>
  <c r="H493" i="13"/>
  <c r="D493" i="13"/>
  <c r="F493" i="13" s="1"/>
  <c r="G493" i="13" s="1"/>
  <c r="AA492" i="13"/>
  <c r="AB492" i="13" s="1"/>
  <c r="W492" i="13"/>
  <c r="X492" i="13" s="1"/>
  <c r="S492" i="13"/>
  <c r="Q492" i="13"/>
  <c r="J492" i="13"/>
  <c r="I492" i="13"/>
  <c r="N492" i="13" s="1"/>
  <c r="H492" i="13"/>
  <c r="D492" i="13"/>
  <c r="F492" i="13" s="1"/>
  <c r="G492" i="13" s="1"/>
  <c r="AA491" i="13"/>
  <c r="AB491" i="13" s="1"/>
  <c r="W491" i="13"/>
  <c r="X491" i="13" s="1"/>
  <c r="S491" i="13"/>
  <c r="Q491" i="13"/>
  <c r="J491" i="13"/>
  <c r="I491" i="13"/>
  <c r="N491" i="13" s="1"/>
  <c r="H491" i="13"/>
  <c r="D491" i="13"/>
  <c r="F491" i="13" s="1"/>
  <c r="G491" i="13" s="1"/>
  <c r="AA490" i="13"/>
  <c r="AB490" i="13" s="1"/>
  <c r="W490" i="13"/>
  <c r="X490" i="13" s="1"/>
  <c r="S490" i="13"/>
  <c r="Q490" i="13"/>
  <c r="J490" i="13"/>
  <c r="I490" i="13"/>
  <c r="N490" i="13" s="1"/>
  <c r="H490" i="13"/>
  <c r="D490" i="13"/>
  <c r="F490" i="13" s="1"/>
  <c r="G490" i="13" s="1"/>
  <c r="AA489" i="13"/>
  <c r="AB489" i="13" s="1"/>
  <c r="W489" i="13"/>
  <c r="X489" i="13" s="1"/>
  <c r="S489" i="13"/>
  <c r="Q489" i="13"/>
  <c r="J489" i="13"/>
  <c r="I489" i="13"/>
  <c r="N489" i="13" s="1"/>
  <c r="H489" i="13"/>
  <c r="D489" i="13"/>
  <c r="F489" i="13" s="1"/>
  <c r="G489" i="13" s="1"/>
  <c r="AA488" i="13"/>
  <c r="AB488" i="13" s="1"/>
  <c r="W488" i="13"/>
  <c r="X488" i="13" s="1"/>
  <c r="S488" i="13"/>
  <c r="Q488" i="13"/>
  <c r="J488" i="13"/>
  <c r="I488" i="13"/>
  <c r="N488" i="13" s="1"/>
  <c r="H488" i="13"/>
  <c r="D488" i="13"/>
  <c r="F488" i="13" s="1"/>
  <c r="G488" i="13" s="1"/>
  <c r="AA487" i="13"/>
  <c r="AB487" i="13" s="1"/>
  <c r="W487" i="13"/>
  <c r="X487" i="13" s="1"/>
  <c r="S487" i="13"/>
  <c r="Q487" i="13"/>
  <c r="J487" i="13"/>
  <c r="I487" i="13"/>
  <c r="N487" i="13" s="1"/>
  <c r="H487" i="13"/>
  <c r="D487" i="13"/>
  <c r="F487" i="13" s="1"/>
  <c r="G487" i="13" s="1"/>
  <c r="AA486" i="13"/>
  <c r="AB486" i="13" s="1"/>
  <c r="W486" i="13"/>
  <c r="X486" i="13" s="1"/>
  <c r="S486" i="13"/>
  <c r="Q486" i="13"/>
  <c r="J486" i="13"/>
  <c r="I486" i="13"/>
  <c r="N486" i="13" s="1"/>
  <c r="H486" i="13"/>
  <c r="D486" i="13"/>
  <c r="F486" i="13" s="1"/>
  <c r="G486" i="13" s="1"/>
  <c r="AA485" i="13"/>
  <c r="AB485" i="13" s="1"/>
  <c r="W485" i="13"/>
  <c r="X485" i="13" s="1"/>
  <c r="S485" i="13"/>
  <c r="Q485" i="13"/>
  <c r="J485" i="13"/>
  <c r="I485" i="13"/>
  <c r="N485" i="13" s="1"/>
  <c r="H485" i="13"/>
  <c r="D485" i="13"/>
  <c r="F485" i="13" s="1"/>
  <c r="G485" i="13" s="1"/>
  <c r="AA484" i="13"/>
  <c r="AB484" i="13" s="1"/>
  <c r="W484" i="13"/>
  <c r="X484" i="13" s="1"/>
  <c r="S484" i="13"/>
  <c r="Q484" i="13"/>
  <c r="J484" i="13"/>
  <c r="I484" i="13"/>
  <c r="N484" i="13" s="1"/>
  <c r="H484" i="13"/>
  <c r="D484" i="13"/>
  <c r="F484" i="13" s="1"/>
  <c r="G484" i="13" s="1"/>
  <c r="AA483" i="13"/>
  <c r="AB483" i="13" s="1"/>
  <c r="W483" i="13"/>
  <c r="X483" i="13" s="1"/>
  <c r="S483" i="13"/>
  <c r="Q483" i="13"/>
  <c r="J483" i="13"/>
  <c r="I483" i="13"/>
  <c r="N483" i="13" s="1"/>
  <c r="H483" i="13"/>
  <c r="D483" i="13"/>
  <c r="F483" i="13" s="1"/>
  <c r="G483" i="13" s="1"/>
  <c r="AA482" i="13"/>
  <c r="AB482" i="13" s="1"/>
  <c r="W482" i="13"/>
  <c r="X482" i="13" s="1"/>
  <c r="S482" i="13"/>
  <c r="Q482" i="13"/>
  <c r="J482" i="13"/>
  <c r="I482" i="13"/>
  <c r="N482" i="13" s="1"/>
  <c r="H482" i="13"/>
  <c r="D482" i="13"/>
  <c r="F482" i="13" s="1"/>
  <c r="G482" i="13" s="1"/>
  <c r="AA481" i="13"/>
  <c r="AB481" i="13" s="1"/>
  <c r="W481" i="13"/>
  <c r="X481" i="13" s="1"/>
  <c r="S481" i="13"/>
  <c r="Q481" i="13"/>
  <c r="J481" i="13"/>
  <c r="I481" i="13"/>
  <c r="N481" i="13" s="1"/>
  <c r="H481" i="13"/>
  <c r="D481" i="13"/>
  <c r="F481" i="13" s="1"/>
  <c r="G481" i="13" s="1"/>
  <c r="AA480" i="13"/>
  <c r="AB480" i="13" s="1"/>
  <c r="W480" i="13"/>
  <c r="X480" i="13" s="1"/>
  <c r="S480" i="13"/>
  <c r="Q480" i="13"/>
  <c r="J480" i="13"/>
  <c r="I480" i="13"/>
  <c r="N480" i="13" s="1"/>
  <c r="H480" i="13"/>
  <c r="D480" i="13"/>
  <c r="F480" i="13" s="1"/>
  <c r="G480" i="13" s="1"/>
  <c r="AA479" i="13"/>
  <c r="AB479" i="13" s="1"/>
  <c r="W479" i="13"/>
  <c r="X479" i="13" s="1"/>
  <c r="S479" i="13"/>
  <c r="Q479" i="13"/>
  <c r="J479" i="13"/>
  <c r="I479" i="13"/>
  <c r="N479" i="13" s="1"/>
  <c r="H479" i="13"/>
  <c r="D479" i="13"/>
  <c r="F479" i="13" s="1"/>
  <c r="G479" i="13" s="1"/>
  <c r="AA478" i="13"/>
  <c r="AB478" i="13" s="1"/>
  <c r="W478" i="13"/>
  <c r="X478" i="13" s="1"/>
  <c r="S478" i="13"/>
  <c r="Q478" i="13"/>
  <c r="J478" i="13"/>
  <c r="I478" i="13"/>
  <c r="N478" i="13" s="1"/>
  <c r="H478" i="13"/>
  <c r="D478" i="13"/>
  <c r="F478" i="13" s="1"/>
  <c r="G478" i="13" s="1"/>
  <c r="AA477" i="13"/>
  <c r="AB477" i="13" s="1"/>
  <c r="W477" i="13"/>
  <c r="X477" i="13" s="1"/>
  <c r="S477" i="13"/>
  <c r="Q477" i="13"/>
  <c r="J477" i="13"/>
  <c r="I477" i="13"/>
  <c r="N477" i="13" s="1"/>
  <c r="H477" i="13"/>
  <c r="D477" i="13"/>
  <c r="F477" i="13" s="1"/>
  <c r="G477" i="13" s="1"/>
  <c r="AA476" i="13"/>
  <c r="AB476" i="13" s="1"/>
  <c r="W476" i="13"/>
  <c r="X476" i="13" s="1"/>
  <c r="S476" i="13"/>
  <c r="Q476" i="13"/>
  <c r="J476" i="13"/>
  <c r="I476" i="13"/>
  <c r="N476" i="13" s="1"/>
  <c r="H476" i="13"/>
  <c r="D476" i="13"/>
  <c r="F476" i="13" s="1"/>
  <c r="G476" i="13" s="1"/>
  <c r="AA475" i="13"/>
  <c r="AB475" i="13" s="1"/>
  <c r="W475" i="13"/>
  <c r="X475" i="13" s="1"/>
  <c r="S475" i="13"/>
  <c r="Q475" i="13"/>
  <c r="J475" i="13"/>
  <c r="I475" i="13"/>
  <c r="N475" i="13" s="1"/>
  <c r="H475" i="13"/>
  <c r="D475" i="13"/>
  <c r="F475" i="13" s="1"/>
  <c r="G475" i="13" s="1"/>
  <c r="AA474" i="13"/>
  <c r="AB474" i="13" s="1"/>
  <c r="W474" i="13"/>
  <c r="X474" i="13" s="1"/>
  <c r="S474" i="13"/>
  <c r="Q474" i="13"/>
  <c r="J474" i="13"/>
  <c r="I474" i="13"/>
  <c r="N474" i="13" s="1"/>
  <c r="H474" i="13"/>
  <c r="D474" i="13"/>
  <c r="F474" i="13" s="1"/>
  <c r="G474" i="13" s="1"/>
  <c r="AA473" i="13"/>
  <c r="AB473" i="13" s="1"/>
  <c r="W473" i="13"/>
  <c r="X473" i="13" s="1"/>
  <c r="S473" i="13"/>
  <c r="Q473" i="13"/>
  <c r="J473" i="13"/>
  <c r="I473" i="13"/>
  <c r="N473" i="13" s="1"/>
  <c r="H473" i="13"/>
  <c r="D473" i="13"/>
  <c r="F473" i="13" s="1"/>
  <c r="G473" i="13" s="1"/>
  <c r="AA472" i="13"/>
  <c r="AB472" i="13" s="1"/>
  <c r="W472" i="13"/>
  <c r="X472" i="13" s="1"/>
  <c r="S472" i="13"/>
  <c r="Q472" i="13"/>
  <c r="J472" i="13"/>
  <c r="I472" i="13"/>
  <c r="N472" i="13" s="1"/>
  <c r="H472" i="13"/>
  <c r="D472" i="13"/>
  <c r="F472" i="13" s="1"/>
  <c r="G472" i="13" s="1"/>
  <c r="AA471" i="13"/>
  <c r="AB471" i="13" s="1"/>
  <c r="W471" i="13"/>
  <c r="X471" i="13" s="1"/>
  <c r="S471" i="13"/>
  <c r="Q471" i="13"/>
  <c r="J471" i="13"/>
  <c r="I471" i="13"/>
  <c r="N471" i="13" s="1"/>
  <c r="H471" i="13"/>
  <c r="D471" i="13"/>
  <c r="F471" i="13" s="1"/>
  <c r="G471" i="13" s="1"/>
  <c r="AA470" i="13"/>
  <c r="AB470" i="13" s="1"/>
  <c r="W470" i="13"/>
  <c r="X470" i="13" s="1"/>
  <c r="S470" i="13"/>
  <c r="Q470" i="13"/>
  <c r="J470" i="13"/>
  <c r="I470" i="13"/>
  <c r="N470" i="13" s="1"/>
  <c r="H470" i="13"/>
  <c r="D470" i="13"/>
  <c r="F470" i="13" s="1"/>
  <c r="G470" i="13" s="1"/>
  <c r="AA469" i="13"/>
  <c r="AB469" i="13" s="1"/>
  <c r="W469" i="13"/>
  <c r="X469" i="13" s="1"/>
  <c r="S469" i="13"/>
  <c r="Q469" i="13"/>
  <c r="J469" i="13"/>
  <c r="I469" i="13"/>
  <c r="N469" i="13" s="1"/>
  <c r="H469" i="13"/>
  <c r="D469" i="13"/>
  <c r="F469" i="13" s="1"/>
  <c r="G469" i="13" s="1"/>
  <c r="AA468" i="13"/>
  <c r="AB468" i="13" s="1"/>
  <c r="W468" i="13"/>
  <c r="X468" i="13" s="1"/>
  <c r="S468" i="13"/>
  <c r="Q468" i="13"/>
  <c r="J468" i="13"/>
  <c r="I468" i="13"/>
  <c r="N468" i="13" s="1"/>
  <c r="H468" i="13"/>
  <c r="D468" i="13"/>
  <c r="F468" i="13" s="1"/>
  <c r="G468" i="13" s="1"/>
  <c r="AA467" i="13"/>
  <c r="AB467" i="13" s="1"/>
  <c r="W467" i="13"/>
  <c r="X467" i="13" s="1"/>
  <c r="S467" i="13"/>
  <c r="Q467" i="13"/>
  <c r="J467" i="13"/>
  <c r="I467" i="13"/>
  <c r="N467" i="13" s="1"/>
  <c r="H467" i="13"/>
  <c r="D467" i="13"/>
  <c r="F467" i="13" s="1"/>
  <c r="G467" i="13" s="1"/>
  <c r="AA466" i="13"/>
  <c r="AB466" i="13" s="1"/>
  <c r="W466" i="13"/>
  <c r="X466" i="13" s="1"/>
  <c r="S466" i="13"/>
  <c r="Q466" i="13"/>
  <c r="J466" i="13"/>
  <c r="I466" i="13"/>
  <c r="N466" i="13" s="1"/>
  <c r="H466" i="13"/>
  <c r="D466" i="13"/>
  <c r="F466" i="13" s="1"/>
  <c r="G466" i="13" s="1"/>
  <c r="AA465" i="13"/>
  <c r="AB465" i="13" s="1"/>
  <c r="W465" i="13"/>
  <c r="X465" i="13" s="1"/>
  <c r="S465" i="13"/>
  <c r="Q465" i="13"/>
  <c r="J465" i="13"/>
  <c r="I465" i="13"/>
  <c r="N465" i="13" s="1"/>
  <c r="H465" i="13"/>
  <c r="D465" i="13"/>
  <c r="F465" i="13" s="1"/>
  <c r="G465" i="13" s="1"/>
  <c r="AA464" i="13"/>
  <c r="AB464" i="13" s="1"/>
  <c r="W464" i="13"/>
  <c r="X464" i="13" s="1"/>
  <c r="S464" i="13"/>
  <c r="Q464" i="13"/>
  <c r="J464" i="13"/>
  <c r="I464" i="13"/>
  <c r="N464" i="13" s="1"/>
  <c r="H464" i="13"/>
  <c r="D464" i="13"/>
  <c r="F464" i="13" s="1"/>
  <c r="G464" i="13" s="1"/>
  <c r="AA463" i="13"/>
  <c r="AB463" i="13" s="1"/>
  <c r="W463" i="13"/>
  <c r="X463" i="13" s="1"/>
  <c r="S463" i="13"/>
  <c r="Q463" i="13"/>
  <c r="J463" i="13"/>
  <c r="I463" i="13"/>
  <c r="N463" i="13" s="1"/>
  <c r="H463" i="13"/>
  <c r="D463" i="13"/>
  <c r="F463" i="13" s="1"/>
  <c r="G463" i="13" s="1"/>
  <c r="AA462" i="13"/>
  <c r="AB462" i="13" s="1"/>
  <c r="W462" i="13"/>
  <c r="X462" i="13" s="1"/>
  <c r="S462" i="13"/>
  <c r="Q462" i="13"/>
  <c r="J462" i="13"/>
  <c r="I462" i="13"/>
  <c r="N462" i="13" s="1"/>
  <c r="H462" i="13"/>
  <c r="D462" i="13"/>
  <c r="F462" i="13" s="1"/>
  <c r="G462" i="13" s="1"/>
  <c r="AA461" i="13"/>
  <c r="AB461" i="13" s="1"/>
  <c r="W461" i="13"/>
  <c r="X461" i="13" s="1"/>
  <c r="S461" i="13"/>
  <c r="Q461" i="13"/>
  <c r="J461" i="13"/>
  <c r="I461" i="13"/>
  <c r="N461" i="13" s="1"/>
  <c r="H461" i="13"/>
  <c r="D461" i="13"/>
  <c r="F461" i="13" s="1"/>
  <c r="G461" i="13" s="1"/>
  <c r="AA460" i="13"/>
  <c r="AB460" i="13" s="1"/>
  <c r="W460" i="13"/>
  <c r="X460" i="13" s="1"/>
  <c r="S460" i="13"/>
  <c r="Q460" i="13"/>
  <c r="J460" i="13"/>
  <c r="I460" i="13"/>
  <c r="N460" i="13" s="1"/>
  <c r="H460" i="13"/>
  <c r="D460" i="13"/>
  <c r="F460" i="13" s="1"/>
  <c r="G460" i="13" s="1"/>
  <c r="AA459" i="13"/>
  <c r="AB459" i="13" s="1"/>
  <c r="W459" i="13"/>
  <c r="X459" i="13" s="1"/>
  <c r="S459" i="13"/>
  <c r="Q459" i="13"/>
  <c r="J459" i="13"/>
  <c r="I459" i="13"/>
  <c r="N459" i="13" s="1"/>
  <c r="H459" i="13"/>
  <c r="D459" i="13"/>
  <c r="F459" i="13" s="1"/>
  <c r="G459" i="13" s="1"/>
  <c r="AA458" i="13"/>
  <c r="AB458" i="13" s="1"/>
  <c r="W458" i="13"/>
  <c r="X458" i="13" s="1"/>
  <c r="S458" i="13"/>
  <c r="Q458" i="13"/>
  <c r="J458" i="13"/>
  <c r="I458" i="13"/>
  <c r="N458" i="13" s="1"/>
  <c r="H458" i="13"/>
  <c r="D458" i="13"/>
  <c r="F458" i="13" s="1"/>
  <c r="G458" i="13" s="1"/>
  <c r="AA457" i="13"/>
  <c r="AB457" i="13" s="1"/>
  <c r="W457" i="13"/>
  <c r="X457" i="13" s="1"/>
  <c r="S457" i="13"/>
  <c r="Q457" i="13"/>
  <c r="J457" i="13"/>
  <c r="I457" i="13"/>
  <c r="N457" i="13" s="1"/>
  <c r="H457" i="13"/>
  <c r="D457" i="13"/>
  <c r="F457" i="13" s="1"/>
  <c r="G457" i="13" s="1"/>
  <c r="AA456" i="13"/>
  <c r="AB456" i="13" s="1"/>
  <c r="W456" i="13"/>
  <c r="X456" i="13" s="1"/>
  <c r="S456" i="13"/>
  <c r="Q456" i="13"/>
  <c r="J456" i="13"/>
  <c r="I456" i="13"/>
  <c r="N456" i="13" s="1"/>
  <c r="H456" i="13"/>
  <c r="D456" i="13"/>
  <c r="F456" i="13" s="1"/>
  <c r="G456" i="13" s="1"/>
  <c r="AA455" i="13"/>
  <c r="AB455" i="13" s="1"/>
  <c r="W455" i="13"/>
  <c r="X455" i="13" s="1"/>
  <c r="S455" i="13"/>
  <c r="Q455" i="13"/>
  <c r="J455" i="13"/>
  <c r="I455" i="13"/>
  <c r="N455" i="13" s="1"/>
  <c r="H455" i="13"/>
  <c r="D455" i="13"/>
  <c r="F455" i="13" s="1"/>
  <c r="G455" i="13" s="1"/>
  <c r="AA454" i="13"/>
  <c r="AB454" i="13" s="1"/>
  <c r="W454" i="13"/>
  <c r="X454" i="13" s="1"/>
  <c r="S454" i="13"/>
  <c r="Q454" i="13"/>
  <c r="J454" i="13"/>
  <c r="I454" i="13"/>
  <c r="N454" i="13" s="1"/>
  <c r="H454" i="13"/>
  <c r="D454" i="13"/>
  <c r="F454" i="13" s="1"/>
  <c r="G454" i="13" s="1"/>
  <c r="AA453" i="13"/>
  <c r="AB453" i="13" s="1"/>
  <c r="W453" i="13"/>
  <c r="X453" i="13" s="1"/>
  <c r="S453" i="13"/>
  <c r="Q453" i="13"/>
  <c r="J453" i="13"/>
  <c r="I453" i="13"/>
  <c r="N453" i="13" s="1"/>
  <c r="H453" i="13"/>
  <c r="D453" i="13"/>
  <c r="F453" i="13" s="1"/>
  <c r="G453" i="13" s="1"/>
  <c r="AA452" i="13"/>
  <c r="AB452" i="13" s="1"/>
  <c r="W452" i="13"/>
  <c r="X452" i="13" s="1"/>
  <c r="S452" i="13"/>
  <c r="Q452" i="13"/>
  <c r="J452" i="13"/>
  <c r="I452" i="13"/>
  <c r="N452" i="13" s="1"/>
  <c r="H452" i="13"/>
  <c r="D452" i="13"/>
  <c r="F452" i="13" s="1"/>
  <c r="G452" i="13" s="1"/>
  <c r="AA451" i="13"/>
  <c r="AB451" i="13" s="1"/>
  <c r="W451" i="13"/>
  <c r="X451" i="13" s="1"/>
  <c r="S451" i="13"/>
  <c r="Q451" i="13"/>
  <c r="J451" i="13"/>
  <c r="I451" i="13"/>
  <c r="N451" i="13" s="1"/>
  <c r="H451" i="13"/>
  <c r="D451" i="13"/>
  <c r="F451" i="13" s="1"/>
  <c r="G451" i="13" s="1"/>
  <c r="AA450" i="13"/>
  <c r="AB450" i="13" s="1"/>
  <c r="W450" i="13"/>
  <c r="X450" i="13" s="1"/>
  <c r="S450" i="13"/>
  <c r="Q450" i="13"/>
  <c r="J450" i="13"/>
  <c r="I450" i="13"/>
  <c r="N450" i="13" s="1"/>
  <c r="H450" i="13"/>
  <c r="D450" i="13"/>
  <c r="F450" i="13" s="1"/>
  <c r="G450" i="13" s="1"/>
  <c r="AA449" i="13"/>
  <c r="AB449" i="13" s="1"/>
  <c r="W449" i="13"/>
  <c r="X449" i="13" s="1"/>
  <c r="S449" i="13"/>
  <c r="Q449" i="13"/>
  <c r="J449" i="13"/>
  <c r="I449" i="13"/>
  <c r="N449" i="13" s="1"/>
  <c r="H449" i="13"/>
  <c r="D449" i="13"/>
  <c r="F449" i="13" s="1"/>
  <c r="G449" i="13" s="1"/>
  <c r="AA448" i="13"/>
  <c r="AB448" i="13" s="1"/>
  <c r="W448" i="13"/>
  <c r="X448" i="13" s="1"/>
  <c r="S448" i="13"/>
  <c r="Q448" i="13"/>
  <c r="J448" i="13"/>
  <c r="I448" i="13"/>
  <c r="N448" i="13" s="1"/>
  <c r="H448" i="13"/>
  <c r="D448" i="13"/>
  <c r="F448" i="13" s="1"/>
  <c r="G448" i="13" s="1"/>
  <c r="AA447" i="13"/>
  <c r="AB447" i="13" s="1"/>
  <c r="W447" i="13"/>
  <c r="X447" i="13" s="1"/>
  <c r="S447" i="13"/>
  <c r="Q447" i="13"/>
  <c r="J447" i="13"/>
  <c r="I447" i="13"/>
  <c r="N447" i="13" s="1"/>
  <c r="H447" i="13"/>
  <c r="D447" i="13"/>
  <c r="F447" i="13" s="1"/>
  <c r="G447" i="13" s="1"/>
  <c r="AA446" i="13"/>
  <c r="AB446" i="13" s="1"/>
  <c r="W446" i="13"/>
  <c r="X446" i="13" s="1"/>
  <c r="S446" i="13"/>
  <c r="Q446" i="13"/>
  <c r="J446" i="13"/>
  <c r="I446" i="13"/>
  <c r="N446" i="13" s="1"/>
  <c r="H446" i="13"/>
  <c r="D446" i="13"/>
  <c r="F446" i="13" s="1"/>
  <c r="G446" i="13" s="1"/>
  <c r="AA445" i="13"/>
  <c r="AB445" i="13" s="1"/>
  <c r="W445" i="13"/>
  <c r="X445" i="13" s="1"/>
  <c r="S445" i="13"/>
  <c r="Q445" i="13"/>
  <c r="J445" i="13"/>
  <c r="I445" i="13"/>
  <c r="N445" i="13" s="1"/>
  <c r="H445" i="13"/>
  <c r="D445" i="13"/>
  <c r="F445" i="13" s="1"/>
  <c r="G445" i="13" s="1"/>
  <c r="AA444" i="13"/>
  <c r="AB444" i="13" s="1"/>
  <c r="W444" i="13"/>
  <c r="X444" i="13" s="1"/>
  <c r="S444" i="13"/>
  <c r="Q444" i="13"/>
  <c r="J444" i="13"/>
  <c r="I444" i="13"/>
  <c r="N444" i="13" s="1"/>
  <c r="H444" i="13"/>
  <c r="D444" i="13"/>
  <c r="F444" i="13" s="1"/>
  <c r="G444" i="13" s="1"/>
  <c r="AA443" i="13"/>
  <c r="AB443" i="13" s="1"/>
  <c r="W443" i="13"/>
  <c r="X443" i="13" s="1"/>
  <c r="S443" i="13"/>
  <c r="Q443" i="13"/>
  <c r="J443" i="13"/>
  <c r="I443" i="13"/>
  <c r="N443" i="13" s="1"/>
  <c r="H443" i="13"/>
  <c r="D443" i="13"/>
  <c r="F443" i="13" s="1"/>
  <c r="G443" i="13" s="1"/>
  <c r="AA442" i="13"/>
  <c r="AB442" i="13" s="1"/>
  <c r="W442" i="13"/>
  <c r="X442" i="13" s="1"/>
  <c r="S442" i="13"/>
  <c r="Q442" i="13"/>
  <c r="J442" i="13"/>
  <c r="I442" i="13"/>
  <c r="N442" i="13" s="1"/>
  <c r="H442" i="13"/>
  <c r="D442" i="13"/>
  <c r="F442" i="13" s="1"/>
  <c r="G442" i="13" s="1"/>
  <c r="AA441" i="13"/>
  <c r="AB441" i="13" s="1"/>
  <c r="W441" i="13"/>
  <c r="X441" i="13" s="1"/>
  <c r="S441" i="13"/>
  <c r="Q441" i="13"/>
  <c r="J441" i="13"/>
  <c r="I441" i="13"/>
  <c r="N441" i="13" s="1"/>
  <c r="H441" i="13"/>
  <c r="D441" i="13"/>
  <c r="F441" i="13" s="1"/>
  <c r="G441" i="13" s="1"/>
  <c r="AA440" i="13"/>
  <c r="AB440" i="13" s="1"/>
  <c r="W440" i="13"/>
  <c r="X440" i="13" s="1"/>
  <c r="S440" i="13"/>
  <c r="Q440" i="13"/>
  <c r="J440" i="13"/>
  <c r="I440" i="13"/>
  <c r="N440" i="13" s="1"/>
  <c r="H440" i="13"/>
  <c r="D440" i="13"/>
  <c r="F440" i="13" s="1"/>
  <c r="G440" i="13" s="1"/>
  <c r="AA439" i="13"/>
  <c r="AB439" i="13" s="1"/>
  <c r="W439" i="13"/>
  <c r="X439" i="13" s="1"/>
  <c r="S439" i="13"/>
  <c r="Q439" i="13"/>
  <c r="J439" i="13"/>
  <c r="I439" i="13"/>
  <c r="N439" i="13" s="1"/>
  <c r="H439" i="13"/>
  <c r="D439" i="13"/>
  <c r="F439" i="13" s="1"/>
  <c r="G439" i="13" s="1"/>
  <c r="AA438" i="13"/>
  <c r="AB438" i="13" s="1"/>
  <c r="W438" i="13"/>
  <c r="X438" i="13" s="1"/>
  <c r="S438" i="13"/>
  <c r="Q438" i="13"/>
  <c r="J438" i="13"/>
  <c r="I438" i="13"/>
  <c r="N438" i="13" s="1"/>
  <c r="H438" i="13"/>
  <c r="D438" i="13"/>
  <c r="F438" i="13" s="1"/>
  <c r="G438" i="13" s="1"/>
  <c r="AA437" i="13"/>
  <c r="AB437" i="13" s="1"/>
  <c r="W437" i="13"/>
  <c r="X437" i="13" s="1"/>
  <c r="S437" i="13"/>
  <c r="Q437" i="13"/>
  <c r="J437" i="13"/>
  <c r="I437" i="13"/>
  <c r="N437" i="13" s="1"/>
  <c r="H437" i="13"/>
  <c r="D437" i="13"/>
  <c r="F437" i="13" s="1"/>
  <c r="G437" i="13" s="1"/>
  <c r="AA436" i="13"/>
  <c r="AB436" i="13" s="1"/>
  <c r="W436" i="13"/>
  <c r="X436" i="13" s="1"/>
  <c r="S436" i="13"/>
  <c r="Q436" i="13"/>
  <c r="J436" i="13"/>
  <c r="I436" i="13"/>
  <c r="N436" i="13" s="1"/>
  <c r="H436" i="13"/>
  <c r="D436" i="13"/>
  <c r="F436" i="13" s="1"/>
  <c r="G436" i="13" s="1"/>
  <c r="AA435" i="13"/>
  <c r="AB435" i="13" s="1"/>
  <c r="W435" i="13"/>
  <c r="X435" i="13" s="1"/>
  <c r="S435" i="13"/>
  <c r="Q435" i="13"/>
  <c r="J435" i="13"/>
  <c r="I435" i="13"/>
  <c r="N435" i="13" s="1"/>
  <c r="H435" i="13"/>
  <c r="D435" i="13"/>
  <c r="F435" i="13" s="1"/>
  <c r="G435" i="13" s="1"/>
  <c r="AA434" i="13"/>
  <c r="AB434" i="13" s="1"/>
  <c r="W434" i="13"/>
  <c r="X434" i="13" s="1"/>
  <c r="S434" i="13"/>
  <c r="Q434" i="13"/>
  <c r="J434" i="13"/>
  <c r="I434" i="13"/>
  <c r="N434" i="13" s="1"/>
  <c r="H434" i="13"/>
  <c r="D434" i="13"/>
  <c r="F434" i="13" s="1"/>
  <c r="G434" i="13" s="1"/>
  <c r="AA433" i="13"/>
  <c r="AB433" i="13" s="1"/>
  <c r="W433" i="13"/>
  <c r="X433" i="13" s="1"/>
  <c r="S433" i="13"/>
  <c r="Q433" i="13"/>
  <c r="J433" i="13"/>
  <c r="I433" i="13"/>
  <c r="N433" i="13" s="1"/>
  <c r="H433" i="13"/>
  <c r="D433" i="13"/>
  <c r="F433" i="13" s="1"/>
  <c r="G433" i="13" s="1"/>
  <c r="AA432" i="13"/>
  <c r="AB432" i="13" s="1"/>
  <c r="W432" i="13"/>
  <c r="X432" i="13" s="1"/>
  <c r="S432" i="13"/>
  <c r="Q432" i="13"/>
  <c r="J432" i="13"/>
  <c r="I432" i="13"/>
  <c r="N432" i="13" s="1"/>
  <c r="H432" i="13"/>
  <c r="D432" i="13"/>
  <c r="F432" i="13" s="1"/>
  <c r="G432" i="13" s="1"/>
  <c r="AA431" i="13"/>
  <c r="AB431" i="13" s="1"/>
  <c r="W431" i="13"/>
  <c r="X431" i="13" s="1"/>
  <c r="S431" i="13"/>
  <c r="Q431" i="13"/>
  <c r="J431" i="13"/>
  <c r="I431" i="13"/>
  <c r="N431" i="13" s="1"/>
  <c r="H431" i="13"/>
  <c r="D431" i="13"/>
  <c r="F431" i="13" s="1"/>
  <c r="G431" i="13" s="1"/>
  <c r="AA430" i="13"/>
  <c r="AB430" i="13" s="1"/>
  <c r="W430" i="13"/>
  <c r="X430" i="13" s="1"/>
  <c r="S430" i="13"/>
  <c r="Q430" i="13"/>
  <c r="J430" i="13"/>
  <c r="I430" i="13"/>
  <c r="N430" i="13" s="1"/>
  <c r="H430" i="13"/>
  <c r="D430" i="13"/>
  <c r="F430" i="13" s="1"/>
  <c r="G430" i="13" s="1"/>
  <c r="AA429" i="13"/>
  <c r="AB429" i="13" s="1"/>
  <c r="W429" i="13"/>
  <c r="X429" i="13" s="1"/>
  <c r="S429" i="13"/>
  <c r="Q429" i="13"/>
  <c r="J429" i="13"/>
  <c r="I429" i="13"/>
  <c r="N429" i="13" s="1"/>
  <c r="H429" i="13"/>
  <c r="D429" i="13"/>
  <c r="F429" i="13" s="1"/>
  <c r="G429" i="13" s="1"/>
  <c r="AA428" i="13"/>
  <c r="AB428" i="13" s="1"/>
  <c r="W428" i="13"/>
  <c r="X428" i="13" s="1"/>
  <c r="S428" i="13"/>
  <c r="Q428" i="13"/>
  <c r="J428" i="13"/>
  <c r="I428" i="13"/>
  <c r="N428" i="13" s="1"/>
  <c r="H428" i="13"/>
  <c r="D428" i="13"/>
  <c r="F428" i="13" s="1"/>
  <c r="G428" i="13" s="1"/>
  <c r="AA427" i="13"/>
  <c r="AB427" i="13" s="1"/>
  <c r="W427" i="13"/>
  <c r="X427" i="13" s="1"/>
  <c r="S427" i="13"/>
  <c r="Q427" i="13"/>
  <c r="J427" i="13"/>
  <c r="I427" i="13"/>
  <c r="N427" i="13" s="1"/>
  <c r="H427" i="13"/>
  <c r="D427" i="13"/>
  <c r="F427" i="13" s="1"/>
  <c r="G427" i="13" s="1"/>
  <c r="AA426" i="13"/>
  <c r="AB426" i="13" s="1"/>
  <c r="W426" i="13"/>
  <c r="X426" i="13" s="1"/>
  <c r="S426" i="13"/>
  <c r="Q426" i="13"/>
  <c r="J426" i="13"/>
  <c r="I426" i="13"/>
  <c r="N426" i="13" s="1"/>
  <c r="H426" i="13"/>
  <c r="D426" i="13"/>
  <c r="F426" i="13" s="1"/>
  <c r="G426" i="13" s="1"/>
  <c r="AA425" i="13"/>
  <c r="AB425" i="13" s="1"/>
  <c r="W425" i="13"/>
  <c r="X425" i="13" s="1"/>
  <c r="S425" i="13"/>
  <c r="Q425" i="13"/>
  <c r="J425" i="13"/>
  <c r="I425" i="13"/>
  <c r="N425" i="13" s="1"/>
  <c r="H425" i="13"/>
  <c r="D425" i="13"/>
  <c r="F425" i="13" s="1"/>
  <c r="G425" i="13" s="1"/>
  <c r="AA424" i="13"/>
  <c r="AB424" i="13" s="1"/>
  <c r="W424" i="13"/>
  <c r="X424" i="13" s="1"/>
  <c r="S424" i="13"/>
  <c r="Q424" i="13"/>
  <c r="J424" i="13"/>
  <c r="I424" i="13"/>
  <c r="N424" i="13" s="1"/>
  <c r="H424" i="13"/>
  <c r="D424" i="13"/>
  <c r="F424" i="13" s="1"/>
  <c r="G424" i="13" s="1"/>
  <c r="AA423" i="13"/>
  <c r="AB423" i="13" s="1"/>
  <c r="W423" i="13"/>
  <c r="X423" i="13" s="1"/>
  <c r="S423" i="13"/>
  <c r="Q423" i="13"/>
  <c r="J423" i="13"/>
  <c r="I423" i="13"/>
  <c r="N423" i="13" s="1"/>
  <c r="H423" i="13"/>
  <c r="D423" i="13"/>
  <c r="F423" i="13" s="1"/>
  <c r="G423" i="13" s="1"/>
  <c r="AA422" i="13"/>
  <c r="AB422" i="13" s="1"/>
  <c r="W422" i="13"/>
  <c r="X422" i="13" s="1"/>
  <c r="S422" i="13"/>
  <c r="Q422" i="13"/>
  <c r="J422" i="13"/>
  <c r="I422" i="13"/>
  <c r="N422" i="13" s="1"/>
  <c r="H422" i="13"/>
  <c r="D422" i="13"/>
  <c r="F422" i="13" s="1"/>
  <c r="G422" i="13" s="1"/>
  <c r="AA421" i="13"/>
  <c r="AB421" i="13" s="1"/>
  <c r="W421" i="13"/>
  <c r="X421" i="13" s="1"/>
  <c r="S421" i="13"/>
  <c r="Q421" i="13"/>
  <c r="J421" i="13"/>
  <c r="I421" i="13"/>
  <c r="N421" i="13" s="1"/>
  <c r="H421" i="13"/>
  <c r="D421" i="13"/>
  <c r="F421" i="13" s="1"/>
  <c r="G421" i="13" s="1"/>
  <c r="AA420" i="13"/>
  <c r="AB420" i="13" s="1"/>
  <c r="W420" i="13"/>
  <c r="X420" i="13" s="1"/>
  <c r="S420" i="13"/>
  <c r="Q420" i="13"/>
  <c r="J420" i="13"/>
  <c r="I420" i="13"/>
  <c r="N420" i="13" s="1"/>
  <c r="H420" i="13"/>
  <c r="D420" i="13"/>
  <c r="F420" i="13" s="1"/>
  <c r="G420" i="13" s="1"/>
  <c r="AA419" i="13"/>
  <c r="AB419" i="13" s="1"/>
  <c r="W419" i="13"/>
  <c r="X419" i="13" s="1"/>
  <c r="S419" i="13"/>
  <c r="Q419" i="13"/>
  <c r="J419" i="13"/>
  <c r="I419" i="13"/>
  <c r="N419" i="13" s="1"/>
  <c r="H419" i="13"/>
  <c r="D419" i="13"/>
  <c r="F419" i="13" s="1"/>
  <c r="G419" i="13" s="1"/>
  <c r="AA418" i="13"/>
  <c r="AB418" i="13" s="1"/>
  <c r="W418" i="13"/>
  <c r="X418" i="13" s="1"/>
  <c r="S418" i="13"/>
  <c r="Q418" i="13"/>
  <c r="J418" i="13"/>
  <c r="I418" i="13"/>
  <c r="N418" i="13" s="1"/>
  <c r="H418" i="13"/>
  <c r="D418" i="13"/>
  <c r="F418" i="13" s="1"/>
  <c r="G418" i="13" s="1"/>
  <c r="AA417" i="13"/>
  <c r="AB417" i="13" s="1"/>
  <c r="W417" i="13"/>
  <c r="X417" i="13" s="1"/>
  <c r="S417" i="13"/>
  <c r="Q417" i="13"/>
  <c r="J417" i="13"/>
  <c r="I417" i="13"/>
  <c r="N417" i="13" s="1"/>
  <c r="H417" i="13"/>
  <c r="D417" i="13"/>
  <c r="F417" i="13" s="1"/>
  <c r="G417" i="13" s="1"/>
  <c r="AA416" i="13"/>
  <c r="AB416" i="13" s="1"/>
  <c r="W416" i="13"/>
  <c r="X416" i="13" s="1"/>
  <c r="S416" i="13"/>
  <c r="Q416" i="13"/>
  <c r="J416" i="13"/>
  <c r="I416" i="13"/>
  <c r="N416" i="13" s="1"/>
  <c r="H416" i="13"/>
  <c r="D416" i="13"/>
  <c r="F416" i="13" s="1"/>
  <c r="G416" i="13" s="1"/>
  <c r="AA415" i="13"/>
  <c r="AB415" i="13" s="1"/>
  <c r="W415" i="13"/>
  <c r="X415" i="13" s="1"/>
  <c r="S415" i="13"/>
  <c r="Q415" i="13"/>
  <c r="J415" i="13"/>
  <c r="I415" i="13"/>
  <c r="N415" i="13" s="1"/>
  <c r="H415" i="13"/>
  <c r="D415" i="13"/>
  <c r="F415" i="13" s="1"/>
  <c r="G415" i="13" s="1"/>
  <c r="AA414" i="13"/>
  <c r="AB414" i="13" s="1"/>
  <c r="W414" i="13"/>
  <c r="X414" i="13" s="1"/>
  <c r="S414" i="13"/>
  <c r="Q414" i="13"/>
  <c r="J414" i="13"/>
  <c r="I414" i="13"/>
  <c r="N414" i="13" s="1"/>
  <c r="H414" i="13"/>
  <c r="D414" i="13"/>
  <c r="F414" i="13" s="1"/>
  <c r="G414" i="13" s="1"/>
  <c r="AA413" i="13"/>
  <c r="AB413" i="13" s="1"/>
  <c r="W413" i="13"/>
  <c r="X413" i="13" s="1"/>
  <c r="S413" i="13"/>
  <c r="Q413" i="13"/>
  <c r="J413" i="13"/>
  <c r="I413" i="13"/>
  <c r="N413" i="13" s="1"/>
  <c r="H413" i="13"/>
  <c r="D413" i="13"/>
  <c r="F413" i="13" s="1"/>
  <c r="G413" i="13" s="1"/>
  <c r="AA412" i="13"/>
  <c r="AB412" i="13" s="1"/>
  <c r="W412" i="13"/>
  <c r="X412" i="13" s="1"/>
  <c r="S412" i="13"/>
  <c r="Q412" i="13"/>
  <c r="J412" i="13"/>
  <c r="I412" i="13"/>
  <c r="N412" i="13" s="1"/>
  <c r="H412" i="13"/>
  <c r="D412" i="13"/>
  <c r="F412" i="13" s="1"/>
  <c r="G412" i="13" s="1"/>
  <c r="AA411" i="13"/>
  <c r="AB411" i="13" s="1"/>
  <c r="W411" i="13"/>
  <c r="X411" i="13" s="1"/>
  <c r="S411" i="13"/>
  <c r="Q411" i="13"/>
  <c r="J411" i="13"/>
  <c r="I411" i="13"/>
  <c r="N411" i="13" s="1"/>
  <c r="H411" i="13"/>
  <c r="D411" i="13"/>
  <c r="F411" i="13" s="1"/>
  <c r="G411" i="13" s="1"/>
  <c r="AA410" i="13"/>
  <c r="AB410" i="13" s="1"/>
  <c r="W410" i="13"/>
  <c r="X410" i="13" s="1"/>
  <c r="S410" i="13"/>
  <c r="Q410" i="13"/>
  <c r="J410" i="13"/>
  <c r="I410" i="13"/>
  <c r="N410" i="13" s="1"/>
  <c r="H410" i="13"/>
  <c r="D410" i="13"/>
  <c r="F410" i="13" s="1"/>
  <c r="G410" i="13" s="1"/>
  <c r="AA409" i="13"/>
  <c r="AB409" i="13" s="1"/>
  <c r="W409" i="13"/>
  <c r="X409" i="13" s="1"/>
  <c r="S409" i="13"/>
  <c r="Q409" i="13"/>
  <c r="J409" i="13"/>
  <c r="I409" i="13"/>
  <c r="N409" i="13" s="1"/>
  <c r="H409" i="13"/>
  <c r="D409" i="13"/>
  <c r="F409" i="13" s="1"/>
  <c r="G409" i="13" s="1"/>
  <c r="AA408" i="13"/>
  <c r="AB408" i="13" s="1"/>
  <c r="W408" i="13"/>
  <c r="X408" i="13" s="1"/>
  <c r="S408" i="13"/>
  <c r="Q408" i="13"/>
  <c r="J408" i="13"/>
  <c r="I408" i="13"/>
  <c r="N408" i="13" s="1"/>
  <c r="H408" i="13"/>
  <c r="D408" i="13"/>
  <c r="F408" i="13" s="1"/>
  <c r="AA407" i="13"/>
  <c r="AB407" i="13" s="1"/>
  <c r="W407" i="13"/>
  <c r="X407" i="13" s="1"/>
  <c r="S407" i="13"/>
  <c r="Q407" i="13"/>
  <c r="J407" i="13"/>
  <c r="I407" i="13"/>
  <c r="N407" i="13" s="1"/>
  <c r="H407" i="13"/>
  <c r="D407" i="13"/>
  <c r="F407" i="13" s="1"/>
  <c r="AA406" i="13"/>
  <c r="AB406" i="13" s="1"/>
  <c r="W406" i="13"/>
  <c r="X406" i="13" s="1"/>
  <c r="S406" i="13"/>
  <c r="Q406" i="13"/>
  <c r="J406" i="13"/>
  <c r="I406" i="13"/>
  <c r="N406" i="13" s="1"/>
  <c r="H406" i="13"/>
  <c r="D406" i="13"/>
  <c r="F406" i="13" s="1"/>
  <c r="AA405" i="13"/>
  <c r="AB405" i="13" s="1"/>
  <c r="W405" i="13"/>
  <c r="X405" i="13" s="1"/>
  <c r="S405" i="13"/>
  <c r="Q405" i="13"/>
  <c r="J405" i="13"/>
  <c r="I405" i="13"/>
  <c r="N405" i="13" s="1"/>
  <c r="H405" i="13"/>
  <c r="D405" i="13"/>
  <c r="F405" i="13" s="1"/>
  <c r="AA404" i="13"/>
  <c r="AB404" i="13" s="1"/>
  <c r="W404" i="13"/>
  <c r="X404" i="13" s="1"/>
  <c r="S404" i="13"/>
  <c r="Q404" i="13"/>
  <c r="J404" i="13"/>
  <c r="I404" i="13"/>
  <c r="N404" i="13" s="1"/>
  <c r="H404" i="13"/>
  <c r="D404" i="13"/>
  <c r="F404" i="13" s="1"/>
  <c r="AA403" i="13"/>
  <c r="AB403" i="13" s="1"/>
  <c r="W403" i="13"/>
  <c r="X403" i="13" s="1"/>
  <c r="S403" i="13"/>
  <c r="Q403" i="13"/>
  <c r="J403" i="13"/>
  <c r="I403" i="13"/>
  <c r="N403" i="13" s="1"/>
  <c r="H403" i="13"/>
  <c r="D403" i="13"/>
  <c r="F403" i="13" s="1"/>
  <c r="AA402" i="13"/>
  <c r="AB402" i="13" s="1"/>
  <c r="W402" i="13"/>
  <c r="X402" i="13" s="1"/>
  <c r="S402" i="13"/>
  <c r="Q402" i="13"/>
  <c r="J402" i="13"/>
  <c r="I402" i="13"/>
  <c r="N402" i="13" s="1"/>
  <c r="H402" i="13"/>
  <c r="D402" i="13"/>
  <c r="F402" i="13" s="1"/>
  <c r="AA401" i="13"/>
  <c r="AB401" i="13" s="1"/>
  <c r="W401" i="13"/>
  <c r="X401" i="13" s="1"/>
  <c r="S401" i="13"/>
  <c r="Q401" i="13"/>
  <c r="J401" i="13"/>
  <c r="I401" i="13"/>
  <c r="N401" i="13" s="1"/>
  <c r="H401" i="13"/>
  <c r="D401" i="13"/>
  <c r="F401" i="13" s="1"/>
  <c r="AA400" i="13"/>
  <c r="AB400" i="13" s="1"/>
  <c r="W400" i="13"/>
  <c r="X400" i="13" s="1"/>
  <c r="S400" i="13"/>
  <c r="Q400" i="13"/>
  <c r="J400" i="13"/>
  <c r="I400" i="13"/>
  <c r="N400" i="13" s="1"/>
  <c r="H400" i="13"/>
  <c r="D400" i="13"/>
  <c r="F400" i="13" s="1"/>
  <c r="AA399" i="13"/>
  <c r="AB399" i="13" s="1"/>
  <c r="W399" i="13"/>
  <c r="X399" i="13" s="1"/>
  <c r="S399" i="13"/>
  <c r="Q399" i="13"/>
  <c r="J399" i="13"/>
  <c r="I399" i="13"/>
  <c r="N399" i="13" s="1"/>
  <c r="H399" i="13"/>
  <c r="D399" i="13"/>
  <c r="F399" i="13" s="1"/>
  <c r="AA398" i="13"/>
  <c r="AB398" i="13" s="1"/>
  <c r="W398" i="13"/>
  <c r="X398" i="13" s="1"/>
  <c r="S398" i="13"/>
  <c r="Q398" i="13"/>
  <c r="J398" i="13"/>
  <c r="I398" i="13"/>
  <c r="N398" i="13" s="1"/>
  <c r="H398" i="13"/>
  <c r="D398" i="13"/>
  <c r="F398" i="13" s="1"/>
  <c r="AA397" i="13"/>
  <c r="AB397" i="13" s="1"/>
  <c r="W397" i="13"/>
  <c r="X397" i="13" s="1"/>
  <c r="S397" i="13"/>
  <c r="Q397" i="13"/>
  <c r="J397" i="13"/>
  <c r="I397" i="13"/>
  <c r="N397" i="13" s="1"/>
  <c r="H397" i="13"/>
  <c r="D397" i="13"/>
  <c r="F397" i="13" s="1"/>
  <c r="AA396" i="13"/>
  <c r="AB396" i="13" s="1"/>
  <c r="W396" i="13"/>
  <c r="X396" i="13" s="1"/>
  <c r="S396" i="13"/>
  <c r="Q396" i="13"/>
  <c r="J396" i="13"/>
  <c r="I396" i="13"/>
  <c r="N396" i="13" s="1"/>
  <c r="H396" i="13"/>
  <c r="D396" i="13"/>
  <c r="F396" i="13" s="1"/>
  <c r="AA395" i="13"/>
  <c r="AB395" i="13" s="1"/>
  <c r="W395" i="13"/>
  <c r="X395" i="13" s="1"/>
  <c r="S395" i="13"/>
  <c r="Q395" i="13"/>
  <c r="J395" i="13"/>
  <c r="I395" i="13"/>
  <c r="N395" i="13" s="1"/>
  <c r="H395" i="13"/>
  <c r="D395" i="13"/>
  <c r="F395" i="13" s="1"/>
  <c r="AA394" i="13"/>
  <c r="AB394" i="13" s="1"/>
  <c r="W394" i="13"/>
  <c r="X394" i="13" s="1"/>
  <c r="S394" i="13"/>
  <c r="Q394" i="13"/>
  <c r="J394" i="13"/>
  <c r="I394" i="13"/>
  <c r="N394" i="13" s="1"/>
  <c r="H394" i="13"/>
  <c r="D394" i="13"/>
  <c r="F394" i="13" s="1"/>
  <c r="AA393" i="13"/>
  <c r="AB393" i="13" s="1"/>
  <c r="W393" i="13"/>
  <c r="X393" i="13" s="1"/>
  <c r="S393" i="13"/>
  <c r="Q393" i="13"/>
  <c r="J393" i="13"/>
  <c r="I393" i="13"/>
  <c r="N393" i="13" s="1"/>
  <c r="H393" i="13"/>
  <c r="D393" i="13"/>
  <c r="F393" i="13" s="1"/>
  <c r="AA392" i="13"/>
  <c r="AB392" i="13" s="1"/>
  <c r="W392" i="13"/>
  <c r="X392" i="13" s="1"/>
  <c r="S392" i="13"/>
  <c r="Q392" i="13"/>
  <c r="J392" i="13"/>
  <c r="I392" i="13"/>
  <c r="N392" i="13" s="1"/>
  <c r="H392" i="13"/>
  <c r="D392" i="13"/>
  <c r="F392" i="13" s="1"/>
  <c r="AA391" i="13"/>
  <c r="AB391" i="13" s="1"/>
  <c r="W391" i="13"/>
  <c r="X391" i="13" s="1"/>
  <c r="S391" i="13"/>
  <c r="Q391" i="13"/>
  <c r="J391" i="13"/>
  <c r="I391" i="13"/>
  <c r="N391" i="13" s="1"/>
  <c r="H391" i="13"/>
  <c r="D391" i="13"/>
  <c r="F391" i="13" s="1"/>
  <c r="AA390" i="13"/>
  <c r="AB390" i="13" s="1"/>
  <c r="W390" i="13"/>
  <c r="X390" i="13" s="1"/>
  <c r="S390" i="13"/>
  <c r="Q390" i="13"/>
  <c r="J390" i="13"/>
  <c r="I390" i="13"/>
  <c r="N390" i="13" s="1"/>
  <c r="H390" i="13"/>
  <c r="D390" i="13"/>
  <c r="F390" i="13" s="1"/>
  <c r="AA389" i="13"/>
  <c r="AB389" i="13" s="1"/>
  <c r="W389" i="13"/>
  <c r="X389" i="13" s="1"/>
  <c r="S389" i="13"/>
  <c r="Q389" i="13"/>
  <c r="J389" i="13"/>
  <c r="I389" i="13"/>
  <c r="N389" i="13" s="1"/>
  <c r="H389" i="13"/>
  <c r="D389" i="13"/>
  <c r="F389" i="13" s="1"/>
  <c r="AA388" i="13"/>
  <c r="AB388" i="13" s="1"/>
  <c r="W388" i="13"/>
  <c r="X388" i="13" s="1"/>
  <c r="S388" i="13"/>
  <c r="Q388" i="13"/>
  <c r="J388" i="13"/>
  <c r="I388" i="13"/>
  <c r="N388" i="13" s="1"/>
  <c r="H388" i="13"/>
  <c r="D388" i="13"/>
  <c r="F388" i="13" s="1"/>
  <c r="AA387" i="13"/>
  <c r="AB387" i="13" s="1"/>
  <c r="W387" i="13"/>
  <c r="X387" i="13" s="1"/>
  <c r="S387" i="13"/>
  <c r="Q387" i="13"/>
  <c r="J387" i="13"/>
  <c r="I387" i="13"/>
  <c r="N387" i="13" s="1"/>
  <c r="H387" i="13"/>
  <c r="D387" i="13"/>
  <c r="F387" i="13" s="1"/>
  <c r="AA386" i="13"/>
  <c r="AB386" i="13" s="1"/>
  <c r="W386" i="13"/>
  <c r="X386" i="13" s="1"/>
  <c r="S386" i="13"/>
  <c r="Q386" i="13"/>
  <c r="J386" i="13"/>
  <c r="I386" i="13"/>
  <c r="N386" i="13" s="1"/>
  <c r="H386" i="13"/>
  <c r="D386" i="13"/>
  <c r="F386" i="13" s="1"/>
  <c r="AA385" i="13"/>
  <c r="AB385" i="13" s="1"/>
  <c r="W385" i="13"/>
  <c r="X385" i="13" s="1"/>
  <c r="S385" i="13"/>
  <c r="Q385" i="13"/>
  <c r="J385" i="13"/>
  <c r="I385" i="13"/>
  <c r="N385" i="13" s="1"/>
  <c r="H385" i="13"/>
  <c r="D385" i="13"/>
  <c r="F385" i="13" s="1"/>
  <c r="AA384" i="13"/>
  <c r="AB384" i="13" s="1"/>
  <c r="W384" i="13"/>
  <c r="X384" i="13" s="1"/>
  <c r="S384" i="13"/>
  <c r="Q384" i="13"/>
  <c r="J384" i="13"/>
  <c r="I384" i="13"/>
  <c r="N384" i="13" s="1"/>
  <c r="H384" i="13"/>
  <c r="D384" i="13"/>
  <c r="F384" i="13" s="1"/>
  <c r="AA383" i="13"/>
  <c r="AB383" i="13" s="1"/>
  <c r="W383" i="13"/>
  <c r="X383" i="13" s="1"/>
  <c r="S383" i="13"/>
  <c r="Q383" i="13"/>
  <c r="J383" i="13"/>
  <c r="I383" i="13"/>
  <c r="N383" i="13" s="1"/>
  <c r="H383" i="13"/>
  <c r="D383" i="13"/>
  <c r="F383" i="13" s="1"/>
  <c r="AA382" i="13"/>
  <c r="AB382" i="13" s="1"/>
  <c r="W382" i="13"/>
  <c r="X382" i="13" s="1"/>
  <c r="S382" i="13"/>
  <c r="Q382" i="13"/>
  <c r="J382" i="13"/>
  <c r="I382" i="13"/>
  <c r="N382" i="13" s="1"/>
  <c r="H382" i="13"/>
  <c r="D382" i="13"/>
  <c r="F382" i="13" s="1"/>
  <c r="AA381" i="13"/>
  <c r="AB381" i="13" s="1"/>
  <c r="W381" i="13"/>
  <c r="X381" i="13" s="1"/>
  <c r="S381" i="13"/>
  <c r="Q381" i="13"/>
  <c r="J381" i="13"/>
  <c r="I381" i="13"/>
  <c r="N381" i="13" s="1"/>
  <c r="H381" i="13"/>
  <c r="D381" i="13"/>
  <c r="F381" i="13" s="1"/>
  <c r="AA380" i="13"/>
  <c r="AB380" i="13" s="1"/>
  <c r="W380" i="13"/>
  <c r="X380" i="13" s="1"/>
  <c r="S380" i="13"/>
  <c r="Q380" i="13"/>
  <c r="J380" i="13"/>
  <c r="I380" i="13"/>
  <c r="N380" i="13" s="1"/>
  <c r="H380" i="13"/>
  <c r="D380" i="13"/>
  <c r="F380" i="13" s="1"/>
  <c r="AA379" i="13"/>
  <c r="AB379" i="13" s="1"/>
  <c r="W379" i="13"/>
  <c r="X379" i="13" s="1"/>
  <c r="S379" i="13"/>
  <c r="Q379" i="13"/>
  <c r="J379" i="13"/>
  <c r="I379" i="13"/>
  <c r="N379" i="13" s="1"/>
  <c r="H379" i="13"/>
  <c r="D379" i="13"/>
  <c r="F379" i="13" s="1"/>
  <c r="AA378" i="13"/>
  <c r="AB378" i="13" s="1"/>
  <c r="W378" i="13"/>
  <c r="X378" i="13" s="1"/>
  <c r="S378" i="13"/>
  <c r="Q378" i="13"/>
  <c r="J378" i="13"/>
  <c r="I378" i="13"/>
  <c r="N378" i="13" s="1"/>
  <c r="H378" i="13"/>
  <c r="D378" i="13"/>
  <c r="F378" i="13" s="1"/>
  <c r="AA377" i="13"/>
  <c r="AB377" i="13" s="1"/>
  <c r="W377" i="13"/>
  <c r="X377" i="13" s="1"/>
  <c r="S377" i="13"/>
  <c r="Q377" i="13"/>
  <c r="J377" i="13"/>
  <c r="I377" i="13"/>
  <c r="N377" i="13" s="1"/>
  <c r="H377" i="13"/>
  <c r="D377" i="13"/>
  <c r="F377" i="13" s="1"/>
  <c r="AA376" i="13"/>
  <c r="AB376" i="13" s="1"/>
  <c r="W376" i="13"/>
  <c r="X376" i="13" s="1"/>
  <c r="S376" i="13"/>
  <c r="Q376" i="13"/>
  <c r="J376" i="13"/>
  <c r="I376" i="13"/>
  <c r="N376" i="13" s="1"/>
  <c r="H376" i="13"/>
  <c r="D376" i="13"/>
  <c r="F376" i="13" s="1"/>
  <c r="G376" i="13" s="1"/>
  <c r="AA375" i="13"/>
  <c r="AB375" i="13" s="1"/>
  <c r="W375" i="13"/>
  <c r="X375" i="13" s="1"/>
  <c r="S375" i="13"/>
  <c r="Q375" i="13"/>
  <c r="J375" i="13"/>
  <c r="I375" i="13"/>
  <c r="N375" i="13" s="1"/>
  <c r="H375" i="13"/>
  <c r="D375" i="13"/>
  <c r="F375" i="13" s="1"/>
  <c r="G375" i="13" s="1"/>
  <c r="AA374" i="13"/>
  <c r="AB374" i="13" s="1"/>
  <c r="W374" i="13"/>
  <c r="X374" i="13" s="1"/>
  <c r="S374" i="13"/>
  <c r="Q374" i="13"/>
  <c r="J374" i="13"/>
  <c r="I374" i="13"/>
  <c r="N374" i="13" s="1"/>
  <c r="H374" i="13"/>
  <c r="D374" i="13"/>
  <c r="F374" i="13" s="1"/>
  <c r="G374" i="13" s="1"/>
  <c r="AA373" i="13"/>
  <c r="AB373" i="13" s="1"/>
  <c r="W373" i="13"/>
  <c r="X373" i="13" s="1"/>
  <c r="S373" i="13"/>
  <c r="Q373" i="13"/>
  <c r="J373" i="13"/>
  <c r="I373" i="13"/>
  <c r="N373" i="13" s="1"/>
  <c r="H373" i="13"/>
  <c r="D373" i="13"/>
  <c r="F373" i="13" s="1"/>
  <c r="G373" i="13" s="1"/>
  <c r="AA372" i="13"/>
  <c r="AB372" i="13" s="1"/>
  <c r="W372" i="13"/>
  <c r="X372" i="13" s="1"/>
  <c r="S372" i="13"/>
  <c r="Q372" i="13"/>
  <c r="J372" i="13"/>
  <c r="I372" i="13"/>
  <c r="N372" i="13" s="1"/>
  <c r="H372" i="13"/>
  <c r="D372" i="13"/>
  <c r="F372" i="13" s="1"/>
  <c r="G372" i="13" s="1"/>
  <c r="AA371" i="13"/>
  <c r="AB371" i="13" s="1"/>
  <c r="W371" i="13"/>
  <c r="X371" i="13" s="1"/>
  <c r="S371" i="13"/>
  <c r="Q371" i="13"/>
  <c r="J371" i="13"/>
  <c r="I371" i="13"/>
  <c r="N371" i="13" s="1"/>
  <c r="H371" i="13"/>
  <c r="D371" i="13"/>
  <c r="F371" i="13" s="1"/>
  <c r="G371" i="13" s="1"/>
  <c r="AA370" i="13"/>
  <c r="AB370" i="13" s="1"/>
  <c r="W370" i="13"/>
  <c r="X370" i="13" s="1"/>
  <c r="S370" i="13"/>
  <c r="Q370" i="13"/>
  <c r="J370" i="13"/>
  <c r="I370" i="13"/>
  <c r="N370" i="13" s="1"/>
  <c r="H370" i="13"/>
  <c r="D370" i="13"/>
  <c r="F370" i="13" s="1"/>
  <c r="G370" i="13" s="1"/>
  <c r="AA369" i="13"/>
  <c r="AB369" i="13" s="1"/>
  <c r="W369" i="13"/>
  <c r="X369" i="13" s="1"/>
  <c r="S369" i="13"/>
  <c r="Q369" i="13"/>
  <c r="J369" i="13"/>
  <c r="I369" i="13"/>
  <c r="N369" i="13" s="1"/>
  <c r="H369" i="13"/>
  <c r="D369" i="13"/>
  <c r="F369" i="13" s="1"/>
  <c r="G369" i="13" s="1"/>
  <c r="AA368" i="13"/>
  <c r="AB368" i="13" s="1"/>
  <c r="W368" i="13"/>
  <c r="X368" i="13" s="1"/>
  <c r="S368" i="13"/>
  <c r="Q368" i="13"/>
  <c r="J368" i="13"/>
  <c r="I368" i="13"/>
  <c r="N368" i="13" s="1"/>
  <c r="H368" i="13"/>
  <c r="D368" i="13"/>
  <c r="F368" i="13" s="1"/>
  <c r="G368" i="13" s="1"/>
  <c r="AA367" i="13"/>
  <c r="AB367" i="13" s="1"/>
  <c r="W367" i="13"/>
  <c r="X367" i="13" s="1"/>
  <c r="S367" i="13"/>
  <c r="Q367" i="13"/>
  <c r="J367" i="13"/>
  <c r="I367" i="13"/>
  <c r="N367" i="13" s="1"/>
  <c r="H367" i="13"/>
  <c r="D367" i="13"/>
  <c r="F367" i="13" s="1"/>
  <c r="G367" i="13" s="1"/>
  <c r="AA366" i="13"/>
  <c r="AB366" i="13" s="1"/>
  <c r="W366" i="13"/>
  <c r="X366" i="13" s="1"/>
  <c r="S366" i="13"/>
  <c r="Q366" i="13"/>
  <c r="J366" i="13"/>
  <c r="I366" i="13"/>
  <c r="N366" i="13" s="1"/>
  <c r="H366" i="13"/>
  <c r="D366" i="13"/>
  <c r="F366" i="13" s="1"/>
  <c r="G366" i="13" s="1"/>
  <c r="AA365" i="13"/>
  <c r="AB365" i="13" s="1"/>
  <c r="W365" i="13"/>
  <c r="X365" i="13" s="1"/>
  <c r="S365" i="13"/>
  <c r="Q365" i="13"/>
  <c r="J365" i="13"/>
  <c r="I365" i="13"/>
  <c r="N365" i="13" s="1"/>
  <c r="H365" i="13"/>
  <c r="D365" i="13"/>
  <c r="F365" i="13" s="1"/>
  <c r="G365" i="13" s="1"/>
  <c r="AA364" i="13"/>
  <c r="AB364" i="13" s="1"/>
  <c r="W364" i="13"/>
  <c r="X364" i="13" s="1"/>
  <c r="S364" i="13"/>
  <c r="Q364" i="13"/>
  <c r="J364" i="13"/>
  <c r="I364" i="13"/>
  <c r="N364" i="13" s="1"/>
  <c r="H364" i="13"/>
  <c r="D364" i="13"/>
  <c r="F364" i="13" s="1"/>
  <c r="G364" i="13" s="1"/>
  <c r="AA363" i="13"/>
  <c r="AB363" i="13" s="1"/>
  <c r="W363" i="13"/>
  <c r="X363" i="13" s="1"/>
  <c r="S363" i="13"/>
  <c r="Q363" i="13"/>
  <c r="J363" i="13"/>
  <c r="I363" i="13"/>
  <c r="N363" i="13" s="1"/>
  <c r="H363" i="13"/>
  <c r="D363" i="13"/>
  <c r="F363" i="13" s="1"/>
  <c r="G363" i="13" s="1"/>
  <c r="AA362" i="13"/>
  <c r="AB362" i="13" s="1"/>
  <c r="W362" i="13"/>
  <c r="X362" i="13" s="1"/>
  <c r="S362" i="13"/>
  <c r="Q362" i="13"/>
  <c r="J362" i="13"/>
  <c r="I362" i="13"/>
  <c r="N362" i="13" s="1"/>
  <c r="H362" i="13"/>
  <c r="D362" i="13"/>
  <c r="F362" i="13" s="1"/>
  <c r="G362" i="13" s="1"/>
  <c r="AA361" i="13"/>
  <c r="AB361" i="13" s="1"/>
  <c r="W361" i="13"/>
  <c r="X361" i="13" s="1"/>
  <c r="S361" i="13"/>
  <c r="Q361" i="13"/>
  <c r="J361" i="13"/>
  <c r="I361" i="13"/>
  <c r="N361" i="13" s="1"/>
  <c r="H361" i="13"/>
  <c r="D361" i="13"/>
  <c r="F361" i="13" s="1"/>
  <c r="G361" i="13" s="1"/>
  <c r="AA360" i="13"/>
  <c r="AB360" i="13" s="1"/>
  <c r="W360" i="13"/>
  <c r="X360" i="13" s="1"/>
  <c r="S360" i="13"/>
  <c r="Q360" i="13"/>
  <c r="J360" i="13"/>
  <c r="I360" i="13"/>
  <c r="N360" i="13" s="1"/>
  <c r="H360" i="13"/>
  <c r="D360" i="13"/>
  <c r="F360" i="13" s="1"/>
  <c r="G360" i="13" s="1"/>
  <c r="AA359" i="13"/>
  <c r="AB359" i="13" s="1"/>
  <c r="W359" i="13"/>
  <c r="X359" i="13" s="1"/>
  <c r="S359" i="13"/>
  <c r="Q359" i="13"/>
  <c r="J359" i="13"/>
  <c r="I359" i="13"/>
  <c r="N359" i="13" s="1"/>
  <c r="H359" i="13"/>
  <c r="D359" i="13"/>
  <c r="F359" i="13" s="1"/>
  <c r="G359" i="13" s="1"/>
  <c r="AA358" i="13"/>
  <c r="AB358" i="13" s="1"/>
  <c r="W358" i="13"/>
  <c r="X358" i="13" s="1"/>
  <c r="S358" i="13"/>
  <c r="Q358" i="13"/>
  <c r="J358" i="13"/>
  <c r="I358" i="13"/>
  <c r="N358" i="13" s="1"/>
  <c r="H358" i="13"/>
  <c r="D358" i="13"/>
  <c r="F358" i="13" s="1"/>
  <c r="G358" i="13" s="1"/>
  <c r="AA357" i="13"/>
  <c r="AB357" i="13" s="1"/>
  <c r="W357" i="13"/>
  <c r="X357" i="13" s="1"/>
  <c r="S357" i="13"/>
  <c r="Q357" i="13"/>
  <c r="J357" i="13"/>
  <c r="I357" i="13"/>
  <c r="N357" i="13" s="1"/>
  <c r="H357" i="13"/>
  <c r="D357" i="13"/>
  <c r="F357" i="13" s="1"/>
  <c r="G357" i="13" s="1"/>
  <c r="AA356" i="13"/>
  <c r="AB356" i="13" s="1"/>
  <c r="W356" i="13"/>
  <c r="X356" i="13" s="1"/>
  <c r="S356" i="13"/>
  <c r="Q356" i="13"/>
  <c r="J356" i="13"/>
  <c r="I356" i="13"/>
  <c r="N356" i="13" s="1"/>
  <c r="H356" i="13"/>
  <c r="D356" i="13"/>
  <c r="F356" i="13" s="1"/>
  <c r="G356" i="13" s="1"/>
  <c r="AA355" i="13"/>
  <c r="AB355" i="13" s="1"/>
  <c r="W355" i="13"/>
  <c r="X355" i="13" s="1"/>
  <c r="S355" i="13"/>
  <c r="Q355" i="13"/>
  <c r="J355" i="13"/>
  <c r="I355" i="13"/>
  <c r="N355" i="13" s="1"/>
  <c r="H355" i="13"/>
  <c r="D355" i="13"/>
  <c r="F355" i="13" s="1"/>
  <c r="G355" i="13" s="1"/>
  <c r="AA354" i="13"/>
  <c r="AB354" i="13" s="1"/>
  <c r="W354" i="13"/>
  <c r="X354" i="13" s="1"/>
  <c r="S354" i="13"/>
  <c r="Q354" i="13"/>
  <c r="J354" i="13"/>
  <c r="I354" i="13"/>
  <c r="N354" i="13" s="1"/>
  <c r="H354" i="13"/>
  <c r="D354" i="13"/>
  <c r="F354" i="13" s="1"/>
  <c r="G354" i="13" s="1"/>
  <c r="AA353" i="13"/>
  <c r="AB353" i="13" s="1"/>
  <c r="W353" i="13"/>
  <c r="X353" i="13" s="1"/>
  <c r="S353" i="13"/>
  <c r="Q353" i="13"/>
  <c r="J353" i="13"/>
  <c r="I353" i="13"/>
  <c r="N353" i="13" s="1"/>
  <c r="H353" i="13"/>
  <c r="D353" i="13"/>
  <c r="F353" i="13" s="1"/>
  <c r="G353" i="13" s="1"/>
  <c r="AA352" i="13"/>
  <c r="AB352" i="13" s="1"/>
  <c r="W352" i="13"/>
  <c r="X352" i="13" s="1"/>
  <c r="S352" i="13"/>
  <c r="Q352" i="13"/>
  <c r="J352" i="13"/>
  <c r="I352" i="13"/>
  <c r="N352" i="13" s="1"/>
  <c r="H352" i="13"/>
  <c r="D352" i="13"/>
  <c r="F352" i="13" s="1"/>
  <c r="G352" i="13" s="1"/>
  <c r="AA351" i="13"/>
  <c r="AB351" i="13" s="1"/>
  <c r="W351" i="13"/>
  <c r="X351" i="13" s="1"/>
  <c r="S351" i="13"/>
  <c r="Q351" i="13"/>
  <c r="J351" i="13"/>
  <c r="I351" i="13"/>
  <c r="N351" i="13" s="1"/>
  <c r="H351" i="13"/>
  <c r="D351" i="13"/>
  <c r="F351" i="13" s="1"/>
  <c r="G351" i="13" s="1"/>
  <c r="AA350" i="13"/>
  <c r="AB350" i="13" s="1"/>
  <c r="W350" i="13"/>
  <c r="X350" i="13" s="1"/>
  <c r="S350" i="13"/>
  <c r="Q350" i="13"/>
  <c r="J350" i="13"/>
  <c r="I350" i="13"/>
  <c r="N350" i="13" s="1"/>
  <c r="H350" i="13"/>
  <c r="D350" i="13"/>
  <c r="F350" i="13" s="1"/>
  <c r="G350" i="13" s="1"/>
  <c r="AA349" i="13"/>
  <c r="AB349" i="13" s="1"/>
  <c r="W349" i="13"/>
  <c r="X349" i="13" s="1"/>
  <c r="S349" i="13"/>
  <c r="Q349" i="13"/>
  <c r="J349" i="13"/>
  <c r="I349" i="13"/>
  <c r="N349" i="13" s="1"/>
  <c r="H349" i="13"/>
  <c r="D349" i="13"/>
  <c r="F349" i="13" s="1"/>
  <c r="G349" i="13" s="1"/>
  <c r="AA348" i="13"/>
  <c r="AB348" i="13" s="1"/>
  <c r="W348" i="13"/>
  <c r="X348" i="13" s="1"/>
  <c r="S348" i="13"/>
  <c r="Q348" i="13"/>
  <c r="J348" i="13"/>
  <c r="I348" i="13"/>
  <c r="N348" i="13" s="1"/>
  <c r="H348" i="13"/>
  <c r="D348" i="13"/>
  <c r="F348" i="13" s="1"/>
  <c r="G348" i="13" s="1"/>
  <c r="AA347" i="13"/>
  <c r="AB347" i="13" s="1"/>
  <c r="W347" i="13"/>
  <c r="X347" i="13" s="1"/>
  <c r="S347" i="13"/>
  <c r="Q347" i="13"/>
  <c r="J347" i="13"/>
  <c r="I347" i="13"/>
  <c r="N347" i="13" s="1"/>
  <c r="H347" i="13"/>
  <c r="D347" i="13"/>
  <c r="F347" i="13" s="1"/>
  <c r="G347" i="13" s="1"/>
  <c r="AA346" i="13"/>
  <c r="AB346" i="13" s="1"/>
  <c r="W346" i="13"/>
  <c r="X346" i="13" s="1"/>
  <c r="S346" i="13"/>
  <c r="Q346" i="13"/>
  <c r="J346" i="13"/>
  <c r="I346" i="13"/>
  <c r="N346" i="13" s="1"/>
  <c r="H346" i="13"/>
  <c r="D346" i="13"/>
  <c r="F346" i="13" s="1"/>
  <c r="G346" i="13" s="1"/>
  <c r="AA345" i="13"/>
  <c r="AB345" i="13" s="1"/>
  <c r="W345" i="13"/>
  <c r="X345" i="13" s="1"/>
  <c r="S345" i="13"/>
  <c r="Q345" i="13"/>
  <c r="J345" i="13"/>
  <c r="I345" i="13"/>
  <c r="N345" i="13" s="1"/>
  <c r="H345" i="13"/>
  <c r="D345" i="13"/>
  <c r="F345" i="13" s="1"/>
  <c r="G345" i="13" s="1"/>
  <c r="AA344" i="13"/>
  <c r="AB344" i="13" s="1"/>
  <c r="W344" i="13"/>
  <c r="X344" i="13" s="1"/>
  <c r="S344" i="13"/>
  <c r="Q344" i="13"/>
  <c r="J344" i="13"/>
  <c r="I344" i="13"/>
  <c r="N344" i="13" s="1"/>
  <c r="H344" i="13"/>
  <c r="D344" i="13"/>
  <c r="F344" i="13" s="1"/>
  <c r="G344" i="13" s="1"/>
  <c r="AA343" i="13"/>
  <c r="AB343" i="13" s="1"/>
  <c r="W343" i="13"/>
  <c r="X343" i="13" s="1"/>
  <c r="S343" i="13"/>
  <c r="Q343" i="13"/>
  <c r="J343" i="13"/>
  <c r="I343" i="13"/>
  <c r="N343" i="13" s="1"/>
  <c r="H343" i="13"/>
  <c r="D343" i="13"/>
  <c r="F343" i="13" s="1"/>
  <c r="G343" i="13" s="1"/>
  <c r="AA342" i="13"/>
  <c r="AB342" i="13" s="1"/>
  <c r="W342" i="13"/>
  <c r="X342" i="13" s="1"/>
  <c r="S342" i="13"/>
  <c r="Q342" i="13"/>
  <c r="J342" i="13"/>
  <c r="I342" i="13"/>
  <c r="N342" i="13" s="1"/>
  <c r="H342" i="13"/>
  <c r="D342" i="13"/>
  <c r="F342" i="13" s="1"/>
  <c r="G342" i="13" s="1"/>
  <c r="AA341" i="13"/>
  <c r="AB341" i="13" s="1"/>
  <c r="W341" i="13"/>
  <c r="X341" i="13" s="1"/>
  <c r="S341" i="13"/>
  <c r="Q341" i="13"/>
  <c r="J341" i="13"/>
  <c r="I341" i="13"/>
  <c r="N341" i="13" s="1"/>
  <c r="H341" i="13"/>
  <c r="D341" i="13"/>
  <c r="F341" i="13" s="1"/>
  <c r="G341" i="13" s="1"/>
  <c r="AA340" i="13"/>
  <c r="AB340" i="13" s="1"/>
  <c r="W340" i="13"/>
  <c r="X340" i="13" s="1"/>
  <c r="S340" i="13"/>
  <c r="Q340" i="13"/>
  <c r="J340" i="13"/>
  <c r="I340" i="13"/>
  <c r="N340" i="13" s="1"/>
  <c r="H340" i="13"/>
  <c r="D340" i="13"/>
  <c r="F340" i="13" s="1"/>
  <c r="G340" i="13" s="1"/>
  <c r="AA339" i="13"/>
  <c r="AB339" i="13" s="1"/>
  <c r="W339" i="13"/>
  <c r="X339" i="13" s="1"/>
  <c r="S339" i="13"/>
  <c r="Q339" i="13"/>
  <c r="J339" i="13"/>
  <c r="I339" i="13"/>
  <c r="N339" i="13" s="1"/>
  <c r="H339" i="13"/>
  <c r="D339" i="13"/>
  <c r="F339" i="13" s="1"/>
  <c r="G339" i="13" s="1"/>
  <c r="AA338" i="13"/>
  <c r="AB338" i="13" s="1"/>
  <c r="W338" i="13"/>
  <c r="X338" i="13" s="1"/>
  <c r="S338" i="13"/>
  <c r="Q338" i="13"/>
  <c r="J338" i="13"/>
  <c r="I338" i="13"/>
  <c r="N338" i="13" s="1"/>
  <c r="H338" i="13"/>
  <c r="D338" i="13"/>
  <c r="F338" i="13" s="1"/>
  <c r="AA337" i="13"/>
  <c r="AB337" i="13" s="1"/>
  <c r="W337" i="13"/>
  <c r="X337" i="13" s="1"/>
  <c r="S337" i="13"/>
  <c r="Q337" i="13"/>
  <c r="J337" i="13"/>
  <c r="I337" i="13"/>
  <c r="N337" i="13" s="1"/>
  <c r="H337" i="13"/>
  <c r="D337" i="13"/>
  <c r="F337" i="13" s="1"/>
  <c r="AA336" i="13"/>
  <c r="AB336" i="13" s="1"/>
  <c r="W336" i="13"/>
  <c r="X336" i="13" s="1"/>
  <c r="S336" i="13"/>
  <c r="Q336" i="13"/>
  <c r="J336" i="13"/>
  <c r="I336" i="13"/>
  <c r="N336" i="13" s="1"/>
  <c r="H336" i="13"/>
  <c r="D336" i="13"/>
  <c r="F336" i="13" s="1"/>
  <c r="AA335" i="13"/>
  <c r="AB335" i="13" s="1"/>
  <c r="W335" i="13"/>
  <c r="X335" i="13" s="1"/>
  <c r="S335" i="13"/>
  <c r="Q335" i="13"/>
  <c r="J335" i="13"/>
  <c r="I335" i="13"/>
  <c r="N335" i="13" s="1"/>
  <c r="H335" i="13"/>
  <c r="D335" i="13"/>
  <c r="F335" i="13" s="1"/>
  <c r="AA334" i="13"/>
  <c r="AB334" i="13" s="1"/>
  <c r="W334" i="13"/>
  <c r="X334" i="13" s="1"/>
  <c r="S334" i="13"/>
  <c r="Q334" i="13"/>
  <c r="J334" i="13"/>
  <c r="I334" i="13"/>
  <c r="N334" i="13" s="1"/>
  <c r="H334" i="13"/>
  <c r="D334" i="13"/>
  <c r="F334" i="13" s="1"/>
  <c r="AA333" i="13"/>
  <c r="AB333" i="13" s="1"/>
  <c r="W333" i="13"/>
  <c r="X333" i="13" s="1"/>
  <c r="S333" i="13"/>
  <c r="Q333" i="13"/>
  <c r="J333" i="13"/>
  <c r="I333" i="13"/>
  <c r="N333" i="13" s="1"/>
  <c r="H333" i="13"/>
  <c r="D333" i="13"/>
  <c r="F333" i="13" s="1"/>
  <c r="AA332" i="13"/>
  <c r="AB332" i="13" s="1"/>
  <c r="W332" i="13"/>
  <c r="X332" i="13" s="1"/>
  <c r="S332" i="13"/>
  <c r="Q332" i="13"/>
  <c r="J332" i="13"/>
  <c r="I332" i="13"/>
  <c r="N332" i="13" s="1"/>
  <c r="H332" i="13"/>
  <c r="D332" i="13"/>
  <c r="F332" i="13" s="1"/>
  <c r="AA331" i="13"/>
  <c r="AB331" i="13" s="1"/>
  <c r="W331" i="13"/>
  <c r="X331" i="13" s="1"/>
  <c r="S331" i="13"/>
  <c r="Q331" i="13"/>
  <c r="J331" i="13"/>
  <c r="I331" i="13"/>
  <c r="N331" i="13" s="1"/>
  <c r="H331" i="13"/>
  <c r="D331" i="13"/>
  <c r="F331" i="13" s="1"/>
  <c r="AA330" i="13"/>
  <c r="AB330" i="13" s="1"/>
  <c r="W330" i="13"/>
  <c r="X330" i="13" s="1"/>
  <c r="S330" i="13"/>
  <c r="Q330" i="13"/>
  <c r="J330" i="13"/>
  <c r="I330" i="13"/>
  <c r="N330" i="13" s="1"/>
  <c r="H330" i="13"/>
  <c r="D330" i="13"/>
  <c r="F330" i="13" s="1"/>
  <c r="AA329" i="13"/>
  <c r="AB329" i="13" s="1"/>
  <c r="W329" i="13"/>
  <c r="X329" i="13" s="1"/>
  <c r="S329" i="13"/>
  <c r="Q329" i="13"/>
  <c r="J329" i="13"/>
  <c r="I329" i="13"/>
  <c r="N329" i="13" s="1"/>
  <c r="H329" i="13"/>
  <c r="D329" i="13"/>
  <c r="F329" i="13" s="1"/>
  <c r="AA328" i="13"/>
  <c r="AB328" i="13" s="1"/>
  <c r="W328" i="13"/>
  <c r="X328" i="13" s="1"/>
  <c r="S328" i="13"/>
  <c r="Q328" i="13"/>
  <c r="J328" i="13"/>
  <c r="I328" i="13"/>
  <c r="N328" i="13" s="1"/>
  <c r="H328" i="13"/>
  <c r="D328" i="13"/>
  <c r="F328" i="13" s="1"/>
  <c r="AA327" i="13"/>
  <c r="AB327" i="13" s="1"/>
  <c r="W327" i="13"/>
  <c r="X327" i="13" s="1"/>
  <c r="S327" i="13"/>
  <c r="Q327" i="13"/>
  <c r="J327" i="13"/>
  <c r="I327" i="13"/>
  <c r="N327" i="13" s="1"/>
  <c r="H327" i="13"/>
  <c r="D327" i="13"/>
  <c r="F327" i="13" s="1"/>
  <c r="AA326" i="13"/>
  <c r="AB326" i="13" s="1"/>
  <c r="W326" i="13"/>
  <c r="X326" i="13" s="1"/>
  <c r="S326" i="13"/>
  <c r="Q326" i="13"/>
  <c r="J326" i="13"/>
  <c r="I326" i="13"/>
  <c r="N326" i="13" s="1"/>
  <c r="H326" i="13"/>
  <c r="D326" i="13"/>
  <c r="F326" i="13" s="1"/>
  <c r="AA325" i="13"/>
  <c r="AB325" i="13" s="1"/>
  <c r="W325" i="13"/>
  <c r="X325" i="13" s="1"/>
  <c r="S325" i="13"/>
  <c r="Q325" i="13"/>
  <c r="J325" i="13"/>
  <c r="I325" i="13"/>
  <c r="N325" i="13" s="1"/>
  <c r="H325" i="13"/>
  <c r="D325" i="13"/>
  <c r="F325" i="13" s="1"/>
  <c r="AA324" i="13"/>
  <c r="AB324" i="13" s="1"/>
  <c r="W324" i="13"/>
  <c r="X324" i="13" s="1"/>
  <c r="S324" i="13"/>
  <c r="Q324" i="13"/>
  <c r="J324" i="13"/>
  <c r="I324" i="13"/>
  <c r="N324" i="13" s="1"/>
  <c r="H324" i="13"/>
  <c r="D324" i="13"/>
  <c r="F324" i="13" s="1"/>
  <c r="AA323" i="13"/>
  <c r="AB323" i="13" s="1"/>
  <c r="W323" i="13"/>
  <c r="X323" i="13" s="1"/>
  <c r="S323" i="13"/>
  <c r="Q323" i="13"/>
  <c r="J323" i="13"/>
  <c r="I323" i="13"/>
  <c r="N323" i="13" s="1"/>
  <c r="H323" i="13"/>
  <c r="D323" i="13"/>
  <c r="F323" i="13" s="1"/>
  <c r="AA322" i="13"/>
  <c r="AB322" i="13" s="1"/>
  <c r="W322" i="13"/>
  <c r="X322" i="13" s="1"/>
  <c r="S322" i="13"/>
  <c r="Q322" i="13"/>
  <c r="J322" i="13"/>
  <c r="I322" i="13"/>
  <c r="N322" i="13" s="1"/>
  <c r="H322" i="13"/>
  <c r="D322" i="13"/>
  <c r="F322" i="13" s="1"/>
  <c r="AA321" i="13"/>
  <c r="AB321" i="13" s="1"/>
  <c r="W321" i="13"/>
  <c r="X321" i="13" s="1"/>
  <c r="S321" i="13"/>
  <c r="Q321" i="13"/>
  <c r="J321" i="13"/>
  <c r="I321" i="13"/>
  <c r="N321" i="13" s="1"/>
  <c r="H321" i="13"/>
  <c r="D321" i="13"/>
  <c r="F321" i="13" s="1"/>
  <c r="AA320" i="13"/>
  <c r="AB320" i="13" s="1"/>
  <c r="W320" i="13"/>
  <c r="X320" i="13" s="1"/>
  <c r="S320" i="13"/>
  <c r="Q320" i="13"/>
  <c r="J320" i="13"/>
  <c r="I320" i="13"/>
  <c r="N320" i="13" s="1"/>
  <c r="H320" i="13"/>
  <c r="D320" i="13"/>
  <c r="F320" i="13" s="1"/>
  <c r="AA319" i="13"/>
  <c r="AB319" i="13" s="1"/>
  <c r="W319" i="13"/>
  <c r="X319" i="13" s="1"/>
  <c r="S319" i="13"/>
  <c r="Q319" i="13"/>
  <c r="J319" i="13"/>
  <c r="I319" i="13"/>
  <c r="N319" i="13" s="1"/>
  <c r="H319" i="13"/>
  <c r="D319" i="13"/>
  <c r="F319" i="13" s="1"/>
  <c r="AA318" i="13"/>
  <c r="AB318" i="13" s="1"/>
  <c r="W318" i="13"/>
  <c r="X318" i="13" s="1"/>
  <c r="S318" i="13"/>
  <c r="Q318" i="13"/>
  <c r="J318" i="13"/>
  <c r="I318" i="13"/>
  <c r="N318" i="13" s="1"/>
  <c r="H318" i="13"/>
  <c r="D318" i="13"/>
  <c r="F318" i="13" s="1"/>
  <c r="AA317" i="13"/>
  <c r="AB317" i="13" s="1"/>
  <c r="W317" i="13"/>
  <c r="X317" i="13" s="1"/>
  <c r="S317" i="13"/>
  <c r="Q317" i="13"/>
  <c r="J317" i="13"/>
  <c r="I317" i="13"/>
  <c r="N317" i="13" s="1"/>
  <c r="H317" i="13"/>
  <c r="D317" i="13"/>
  <c r="F317" i="13" s="1"/>
  <c r="AA316" i="13"/>
  <c r="AB316" i="13" s="1"/>
  <c r="W316" i="13"/>
  <c r="X316" i="13" s="1"/>
  <c r="S316" i="13"/>
  <c r="Q316" i="13"/>
  <c r="J316" i="13"/>
  <c r="I316" i="13"/>
  <c r="N316" i="13" s="1"/>
  <c r="H316" i="13"/>
  <c r="D316" i="13"/>
  <c r="F316" i="13" s="1"/>
  <c r="AA315" i="13"/>
  <c r="AB315" i="13" s="1"/>
  <c r="W315" i="13"/>
  <c r="X315" i="13" s="1"/>
  <c r="S315" i="13"/>
  <c r="Q315" i="13"/>
  <c r="J315" i="13"/>
  <c r="I315" i="13"/>
  <c r="N315" i="13" s="1"/>
  <c r="H315" i="13"/>
  <c r="D315" i="13"/>
  <c r="F315" i="13" s="1"/>
  <c r="AA314" i="13"/>
  <c r="AB314" i="13" s="1"/>
  <c r="W314" i="13"/>
  <c r="X314" i="13" s="1"/>
  <c r="S314" i="13"/>
  <c r="Q314" i="13"/>
  <c r="J314" i="13"/>
  <c r="I314" i="13"/>
  <c r="N314" i="13" s="1"/>
  <c r="H314" i="13"/>
  <c r="D314" i="13"/>
  <c r="F314" i="13" s="1"/>
  <c r="AA313" i="13"/>
  <c r="AB313" i="13" s="1"/>
  <c r="W313" i="13"/>
  <c r="X313" i="13" s="1"/>
  <c r="S313" i="13"/>
  <c r="Q313" i="13"/>
  <c r="J313" i="13"/>
  <c r="I313" i="13"/>
  <c r="N313" i="13" s="1"/>
  <c r="H313" i="13"/>
  <c r="D313" i="13"/>
  <c r="F313" i="13" s="1"/>
  <c r="AA312" i="13"/>
  <c r="AB312" i="13" s="1"/>
  <c r="W312" i="13"/>
  <c r="X312" i="13" s="1"/>
  <c r="S312" i="13"/>
  <c r="Q312" i="13"/>
  <c r="J312" i="13"/>
  <c r="I312" i="13"/>
  <c r="N312" i="13" s="1"/>
  <c r="H312" i="13"/>
  <c r="D312" i="13"/>
  <c r="F312" i="13" s="1"/>
  <c r="AA311" i="13"/>
  <c r="AB311" i="13" s="1"/>
  <c r="W311" i="13"/>
  <c r="X311" i="13" s="1"/>
  <c r="S311" i="13"/>
  <c r="Q311" i="13"/>
  <c r="J311" i="13"/>
  <c r="I311" i="13"/>
  <c r="N311" i="13" s="1"/>
  <c r="H311" i="13"/>
  <c r="D311" i="13"/>
  <c r="F311" i="13" s="1"/>
  <c r="AA310" i="13"/>
  <c r="AB310" i="13" s="1"/>
  <c r="W310" i="13"/>
  <c r="X310" i="13" s="1"/>
  <c r="S310" i="13"/>
  <c r="Q310" i="13"/>
  <c r="J310" i="13"/>
  <c r="I310" i="13"/>
  <c r="N310" i="13" s="1"/>
  <c r="H310" i="13"/>
  <c r="D310" i="13"/>
  <c r="F310" i="13" s="1"/>
  <c r="AA309" i="13"/>
  <c r="AB309" i="13" s="1"/>
  <c r="W309" i="13"/>
  <c r="X309" i="13" s="1"/>
  <c r="S309" i="13"/>
  <c r="Q309" i="13"/>
  <c r="J309" i="13"/>
  <c r="I309" i="13"/>
  <c r="N309" i="13" s="1"/>
  <c r="H309" i="13"/>
  <c r="D309" i="13"/>
  <c r="F309" i="13" s="1"/>
  <c r="AA308" i="13"/>
  <c r="AB308" i="13" s="1"/>
  <c r="W308" i="13"/>
  <c r="X308" i="13" s="1"/>
  <c r="S308" i="13"/>
  <c r="Q308" i="13"/>
  <c r="J308" i="13"/>
  <c r="I308" i="13"/>
  <c r="N308" i="13" s="1"/>
  <c r="H308" i="13"/>
  <c r="D308" i="13"/>
  <c r="F308" i="13" s="1"/>
  <c r="AA307" i="13"/>
  <c r="AB307" i="13" s="1"/>
  <c r="W307" i="13"/>
  <c r="X307" i="13" s="1"/>
  <c r="S307" i="13"/>
  <c r="Q307" i="13"/>
  <c r="J307" i="13"/>
  <c r="I307" i="13"/>
  <c r="N307" i="13" s="1"/>
  <c r="H307" i="13"/>
  <c r="D307" i="13"/>
  <c r="F307" i="13" s="1"/>
  <c r="AA306" i="13"/>
  <c r="AB306" i="13" s="1"/>
  <c r="W306" i="13"/>
  <c r="X306" i="13" s="1"/>
  <c r="S306" i="13"/>
  <c r="Q306" i="13"/>
  <c r="J306" i="13"/>
  <c r="I306" i="13"/>
  <c r="N306" i="13" s="1"/>
  <c r="H306" i="13"/>
  <c r="D306" i="13"/>
  <c r="F306" i="13" s="1"/>
  <c r="AA305" i="13"/>
  <c r="AB305" i="13" s="1"/>
  <c r="W305" i="13"/>
  <c r="X305" i="13" s="1"/>
  <c r="S305" i="13"/>
  <c r="Q305" i="13"/>
  <c r="J305" i="13"/>
  <c r="I305" i="13"/>
  <c r="N305" i="13" s="1"/>
  <c r="H305" i="13"/>
  <c r="D305" i="13"/>
  <c r="F305" i="13" s="1"/>
  <c r="AA304" i="13"/>
  <c r="AB304" i="13" s="1"/>
  <c r="W304" i="13"/>
  <c r="X304" i="13" s="1"/>
  <c r="S304" i="13"/>
  <c r="Q304" i="13"/>
  <c r="J304" i="13"/>
  <c r="I304" i="13"/>
  <c r="N304" i="13" s="1"/>
  <c r="H304" i="13"/>
  <c r="D304" i="13"/>
  <c r="F304" i="13" s="1"/>
  <c r="AA303" i="13"/>
  <c r="AB303" i="13" s="1"/>
  <c r="W303" i="13"/>
  <c r="X303" i="13" s="1"/>
  <c r="S303" i="13"/>
  <c r="Q303" i="13"/>
  <c r="J303" i="13"/>
  <c r="I303" i="13"/>
  <c r="N303" i="13" s="1"/>
  <c r="H303" i="13"/>
  <c r="D303" i="13"/>
  <c r="F303" i="13" s="1"/>
  <c r="AA302" i="13"/>
  <c r="AB302" i="13" s="1"/>
  <c r="W302" i="13"/>
  <c r="X302" i="13" s="1"/>
  <c r="S302" i="13"/>
  <c r="Q302" i="13"/>
  <c r="J302" i="13"/>
  <c r="I302" i="13"/>
  <c r="N302" i="13" s="1"/>
  <c r="H302" i="13"/>
  <c r="D302" i="13"/>
  <c r="F302" i="13" s="1"/>
  <c r="AA301" i="13"/>
  <c r="AB301" i="13" s="1"/>
  <c r="W301" i="13"/>
  <c r="X301" i="13" s="1"/>
  <c r="S301" i="13"/>
  <c r="Q301" i="13"/>
  <c r="J301" i="13"/>
  <c r="I301" i="13"/>
  <c r="N301" i="13" s="1"/>
  <c r="H301" i="13"/>
  <c r="D301" i="13"/>
  <c r="F301" i="13" s="1"/>
  <c r="G301" i="13" s="1"/>
  <c r="AA300" i="13"/>
  <c r="AB300" i="13" s="1"/>
  <c r="W300" i="13"/>
  <c r="X300" i="13" s="1"/>
  <c r="S300" i="13"/>
  <c r="Q300" i="13"/>
  <c r="J300" i="13"/>
  <c r="I300" i="13"/>
  <c r="N300" i="13" s="1"/>
  <c r="H300" i="13"/>
  <c r="D300" i="13"/>
  <c r="F300" i="13" s="1"/>
  <c r="G300" i="13" s="1"/>
  <c r="AA299" i="13"/>
  <c r="AB299" i="13" s="1"/>
  <c r="W299" i="13"/>
  <c r="X299" i="13" s="1"/>
  <c r="S299" i="13"/>
  <c r="Q299" i="13"/>
  <c r="J299" i="13"/>
  <c r="I299" i="13"/>
  <c r="N299" i="13" s="1"/>
  <c r="H299" i="13"/>
  <c r="D299" i="13"/>
  <c r="F299" i="13" s="1"/>
  <c r="G299" i="13" s="1"/>
  <c r="AA298" i="13"/>
  <c r="AB298" i="13" s="1"/>
  <c r="W298" i="13"/>
  <c r="X298" i="13" s="1"/>
  <c r="S298" i="13"/>
  <c r="Q298" i="13"/>
  <c r="J298" i="13"/>
  <c r="I298" i="13"/>
  <c r="N298" i="13" s="1"/>
  <c r="H298" i="13"/>
  <c r="D298" i="13"/>
  <c r="F298" i="13" s="1"/>
  <c r="G298" i="13" s="1"/>
  <c r="AA297" i="13"/>
  <c r="AB297" i="13" s="1"/>
  <c r="W297" i="13"/>
  <c r="X297" i="13" s="1"/>
  <c r="S297" i="13"/>
  <c r="Q297" i="13"/>
  <c r="J297" i="13"/>
  <c r="I297" i="13"/>
  <c r="N297" i="13" s="1"/>
  <c r="H297" i="13"/>
  <c r="D297" i="13"/>
  <c r="F297" i="13" s="1"/>
  <c r="G297" i="13" s="1"/>
  <c r="AA296" i="13"/>
  <c r="AB296" i="13" s="1"/>
  <c r="W296" i="13"/>
  <c r="X296" i="13" s="1"/>
  <c r="S296" i="13"/>
  <c r="Q296" i="13"/>
  <c r="J296" i="13"/>
  <c r="I296" i="13"/>
  <c r="N296" i="13" s="1"/>
  <c r="H296" i="13"/>
  <c r="D296" i="13"/>
  <c r="F296" i="13" s="1"/>
  <c r="G296" i="13" s="1"/>
  <c r="AA295" i="13"/>
  <c r="AB295" i="13" s="1"/>
  <c r="W295" i="13"/>
  <c r="X295" i="13" s="1"/>
  <c r="S295" i="13"/>
  <c r="Q295" i="13"/>
  <c r="J295" i="13"/>
  <c r="I295" i="13"/>
  <c r="N295" i="13" s="1"/>
  <c r="H295" i="13"/>
  <c r="D295" i="13"/>
  <c r="F295" i="13" s="1"/>
  <c r="G295" i="13" s="1"/>
  <c r="AA294" i="13"/>
  <c r="AB294" i="13" s="1"/>
  <c r="W294" i="13"/>
  <c r="X294" i="13" s="1"/>
  <c r="S294" i="13"/>
  <c r="Q294" i="13"/>
  <c r="J294" i="13"/>
  <c r="I294" i="13"/>
  <c r="N294" i="13" s="1"/>
  <c r="H294" i="13"/>
  <c r="D294" i="13"/>
  <c r="F294" i="13" s="1"/>
  <c r="G294" i="13" s="1"/>
  <c r="AA293" i="13"/>
  <c r="AB293" i="13" s="1"/>
  <c r="W293" i="13"/>
  <c r="X293" i="13" s="1"/>
  <c r="S293" i="13"/>
  <c r="Q293" i="13"/>
  <c r="J293" i="13"/>
  <c r="I293" i="13"/>
  <c r="N293" i="13" s="1"/>
  <c r="H293" i="13"/>
  <c r="D293" i="13"/>
  <c r="F293" i="13" s="1"/>
  <c r="G293" i="13" s="1"/>
  <c r="AA292" i="13"/>
  <c r="AB292" i="13" s="1"/>
  <c r="W292" i="13"/>
  <c r="X292" i="13" s="1"/>
  <c r="S292" i="13"/>
  <c r="Q292" i="13"/>
  <c r="J292" i="13"/>
  <c r="I292" i="13"/>
  <c r="N292" i="13" s="1"/>
  <c r="H292" i="13"/>
  <c r="D292" i="13"/>
  <c r="F292" i="13" s="1"/>
  <c r="G292" i="13" s="1"/>
  <c r="AA291" i="13"/>
  <c r="AB291" i="13" s="1"/>
  <c r="W291" i="13"/>
  <c r="X291" i="13" s="1"/>
  <c r="S291" i="13"/>
  <c r="Q291" i="13"/>
  <c r="J291" i="13"/>
  <c r="I291" i="13"/>
  <c r="N291" i="13" s="1"/>
  <c r="H291" i="13"/>
  <c r="D291" i="13"/>
  <c r="F291" i="13" s="1"/>
  <c r="G291" i="13" s="1"/>
  <c r="AA290" i="13"/>
  <c r="AB290" i="13" s="1"/>
  <c r="W290" i="13"/>
  <c r="X290" i="13" s="1"/>
  <c r="S290" i="13"/>
  <c r="Q290" i="13"/>
  <c r="J290" i="13"/>
  <c r="I290" i="13"/>
  <c r="N290" i="13" s="1"/>
  <c r="H290" i="13"/>
  <c r="D290" i="13"/>
  <c r="F290" i="13" s="1"/>
  <c r="G290" i="13" s="1"/>
  <c r="AA289" i="13"/>
  <c r="AB289" i="13" s="1"/>
  <c r="W289" i="13"/>
  <c r="X289" i="13" s="1"/>
  <c r="S289" i="13"/>
  <c r="Q289" i="13"/>
  <c r="J289" i="13"/>
  <c r="I289" i="13"/>
  <c r="N289" i="13" s="1"/>
  <c r="H289" i="13"/>
  <c r="D289" i="13"/>
  <c r="F289" i="13" s="1"/>
  <c r="G289" i="13" s="1"/>
  <c r="AA288" i="13"/>
  <c r="AB288" i="13" s="1"/>
  <c r="W288" i="13"/>
  <c r="X288" i="13" s="1"/>
  <c r="S288" i="13"/>
  <c r="Q288" i="13"/>
  <c r="J288" i="13"/>
  <c r="I288" i="13"/>
  <c r="N288" i="13" s="1"/>
  <c r="H288" i="13"/>
  <c r="D288" i="13"/>
  <c r="F288" i="13" s="1"/>
  <c r="G288" i="13" s="1"/>
  <c r="AA287" i="13"/>
  <c r="AB287" i="13" s="1"/>
  <c r="W287" i="13"/>
  <c r="X287" i="13" s="1"/>
  <c r="S287" i="13"/>
  <c r="Q287" i="13"/>
  <c r="J287" i="13"/>
  <c r="I287" i="13"/>
  <c r="N287" i="13" s="1"/>
  <c r="H287" i="13"/>
  <c r="D287" i="13"/>
  <c r="F287" i="13" s="1"/>
  <c r="G287" i="13" s="1"/>
  <c r="AA286" i="13"/>
  <c r="AB286" i="13" s="1"/>
  <c r="W286" i="13"/>
  <c r="X286" i="13" s="1"/>
  <c r="S286" i="13"/>
  <c r="Q286" i="13"/>
  <c r="J286" i="13"/>
  <c r="I286" i="13"/>
  <c r="N286" i="13" s="1"/>
  <c r="H286" i="13"/>
  <c r="D286" i="13"/>
  <c r="F286" i="13" s="1"/>
  <c r="G286" i="13" s="1"/>
  <c r="AA285" i="13"/>
  <c r="AB285" i="13" s="1"/>
  <c r="W285" i="13"/>
  <c r="X285" i="13" s="1"/>
  <c r="S285" i="13"/>
  <c r="Q285" i="13"/>
  <c r="J285" i="13"/>
  <c r="I285" i="13"/>
  <c r="N285" i="13" s="1"/>
  <c r="H285" i="13"/>
  <c r="D285" i="13"/>
  <c r="F285" i="13" s="1"/>
  <c r="G285" i="13" s="1"/>
  <c r="AA284" i="13"/>
  <c r="AB284" i="13" s="1"/>
  <c r="W284" i="13"/>
  <c r="X284" i="13" s="1"/>
  <c r="S284" i="13"/>
  <c r="Q284" i="13"/>
  <c r="J284" i="13"/>
  <c r="I284" i="13"/>
  <c r="N284" i="13" s="1"/>
  <c r="H284" i="13"/>
  <c r="D284" i="13"/>
  <c r="F284" i="13" s="1"/>
  <c r="G284" i="13" s="1"/>
  <c r="AA283" i="13"/>
  <c r="AB283" i="13" s="1"/>
  <c r="W283" i="13"/>
  <c r="X283" i="13" s="1"/>
  <c r="S283" i="13"/>
  <c r="Q283" i="13"/>
  <c r="J283" i="13"/>
  <c r="I283" i="13"/>
  <c r="N283" i="13" s="1"/>
  <c r="H283" i="13"/>
  <c r="D283" i="13"/>
  <c r="F283" i="13" s="1"/>
  <c r="G283" i="13" s="1"/>
  <c r="AA282" i="13"/>
  <c r="AB282" i="13" s="1"/>
  <c r="W282" i="13"/>
  <c r="X282" i="13" s="1"/>
  <c r="S282" i="13"/>
  <c r="Q282" i="13"/>
  <c r="J282" i="13"/>
  <c r="I282" i="13"/>
  <c r="N282" i="13" s="1"/>
  <c r="H282" i="13"/>
  <c r="D282" i="13"/>
  <c r="F282" i="13" s="1"/>
  <c r="G282" i="13" s="1"/>
  <c r="AA281" i="13"/>
  <c r="AB281" i="13" s="1"/>
  <c r="W281" i="13"/>
  <c r="X281" i="13" s="1"/>
  <c r="S281" i="13"/>
  <c r="Q281" i="13"/>
  <c r="J281" i="13"/>
  <c r="I281" i="13"/>
  <c r="N281" i="13" s="1"/>
  <c r="H281" i="13"/>
  <c r="D281" i="13"/>
  <c r="F281" i="13" s="1"/>
  <c r="G281" i="13" s="1"/>
  <c r="AA280" i="13"/>
  <c r="AB280" i="13" s="1"/>
  <c r="W280" i="13"/>
  <c r="X280" i="13" s="1"/>
  <c r="S280" i="13"/>
  <c r="Q280" i="13"/>
  <c r="J280" i="13"/>
  <c r="I280" i="13"/>
  <c r="N280" i="13" s="1"/>
  <c r="H280" i="13"/>
  <c r="D280" i="13"/>
  <c r="F280" i="13" s="1"/>
  <c r="G280" i="13" s="1"/>
  <c r="AA279" i="13"/>
  <c r="AB279" i="13" s="1"/>
  <c r="W279" i="13"/>
  <c r="X279" i="13" s="1"/>
  <c r="S279" i="13"/>
  <c r="Q279" i="13"/>
  <c r="J279" i="13"/>
  <c r="I279" i="13"/>
  <c r="N279" i="13" s="1"/>
  <c r="H279" i="13"/>
  <c r="D279" i="13"/>
  <c r="F279" i="13" s="1"/>
  <c r="G279" i="13" s="1"/>
  <c r="AA278" i="13"/>
  <c r="AB278" i="13" s="1"/>
  <c r="W278" i="13"/>
  <c r="X278" i="13" s="1"/>
  <c r="S278" i="13"/>
  <c r="Q278" i="13"/>
  <c r="J278" i="13"/>
  <c r="I278" i="13"/>
  <c r="N278" i="13" s="1"/>
  <c r="H278" i="13"/>
  <c r="D278" i="13"/>
  <c r="F278" i="13" s="1"/>
  <c r="G278" i="13" s="1"/>
  <c r="AA277" i="13"/>
  <c r="AB277" i="13" s="1"/>
  <c r="W277" i="13"/>
  <c r="X277" i="13" s="1"/>
  <c r="S277" i="13"/>
  <c r="Q277" i="13"/>
  <c r="J277" i="13"/>
  <c r="I277" i="13"/>
  <c r="N277" i="13" s="1"/>
  <c r="H277" i="13"/>
  <c r="D277" i="13"/>
  <c r="F277" i="13" s="1"/>
  <c r="G277" i="13" s="1"/>
  <c r="AA276" i="13"/>
  <c r="AB276" i="13" s="1"/>
  <c r="W276" i="13"/>
  <c r="X276" i="13" s="1"/>
  <c r="S276" i="13"/>
  <c r="Q276" i="13"/>
  <c r="J276" i="13"/>
  <c r="I276" i="13"/>
  <c r="N276" i="13" s="1"/>
  <c r="H276" i="13"/>
  <c r="D276" i="13"/>
  <c r="F276" i="13" s="1"/>
  <c r="G276" i="13" s="1"/>
  <c r="AA275" i="13"/>
  <c r="AB275" i="13" s="1"/>
  <c r="W275" i="13"/>
  <c r="X275" i="13" s="1"/>
  <c r="S275" i="13"/>
  <c r="Q275" i="13"/>
  <c r="J275" i="13"/>
  <c r="I275" i="13"/>
  <c r="N275" i="13" s="1"/>
  <c r="H275" i="13"/>
  <c r="D275" i="13"/>
  <c r="F275" i="13" s="1"/>
  <c r="G275" i="13" s="1"/>
  <c r="AA274" i="13"/>
  <c r="AB274" i="13" s="1"/>
  <c r="W274" i="13"/>
  <c r="X274" i="13" s="1"/>
  <c r="S274" i="13"/>
  <c r="Q274" i="13"/>
  <c r="J274" i="13"/>
  <c r="I274" i="13"/>
  <c r="N274" i="13" s="1"/>
  <c r="H274" i="13"/>
  <c r="D274" i="13"/>
  <c r="F274" i="13" s="1"/>
  <c r="G274" i="13" s="1"/>
  <c r="AA273" i="13"/>
  <c r="AB273" i="13" s="1"/>
  <c r="W273" i="13"/>
  <c r="X273" i="13" s="1"/>
  <c r="S273" i="13"/>
  <c r="Q273" i="13"/>
  <c r="J273" i="13"/>
  <c r="I273" i="13"/>
  <c r="N273" i="13" s="1"/>
  <c r="H273" i="13"/>
  <c r="D273" i="13"/>
  <c r="F273" i="13" s="1"/>
  <c r="G273" i="13" s="1"/>
  <c r="AA272" i="13"/>
  <c r="AB272" i="13" s="1"/>
  <c r="W272" i="13"/>
  <c r="X272" i="13" s="1"/>
  <c r="S272" i="13"/>
  <c r="Q272" i="13"/>
  <c r="J272" i="13"/>
  <c r="I272" i="13"/>
  <c r="N272" i="13" s="1"/>
  <c r="H272" i="13"/>
  <c r="D272" i="13"/>
  <c r="F272" i="13" s="1"/>
  <c r="G272" i="13" s="1"/>
  <c r="AA271" i="13"/>
  <c r="AB271" i="13" s="1"/>
  <c r="W271" i="13"/>
  <c r="X271" i="13" s="1"/>
  <c r="S271" i="13"/>
  <c r="Q271" i="13"/>
  <c r="J271" i="13"/>
  <c r="I271" i="13"/>
  <c r="N271" i="13" s="1"/>
  <c r="H271" i="13"/>
  <c r="D271" i="13"/>
  <c r="F271" i="13" s="1"/>
  <c r="G271" i="13" s="1"/>
  <c r="AA270" i="13"/>
  <c r="AB270" i="13" s="1"/>
  <c r="W270" i="13"/>
  <c r="X270" i="13" s="1"/>
  <c r="S270" i="13"/>
  <c r="Q270" i="13"/>
  <c r="J270" i="13"/>
  <c r="I270" i="13"/>
  <c r="N270" i="13" s="1"/>
  <c r="H270" i="13"/>
  <c r="D270" i="13"/>
  <c r="F270" i="13" s="1"/>
  <c r="G270" i="13" s="1"/>
  <c r="AA269" i="13"/>
  <c r="AB269" i="13" s="1"/>
  <c r="W269" i="13"/>
  <c r="X269" i="13" s="1"/>
  <c r="S269" i="13"/>
  <c r="Q269" i="13"/>
  <c r="J269" i="13"/>
  <c r="I269" i="13"/>
  <c r="N269" i="13" s="1"/>
  <c r="H269" i="13"/>
  <c r="D269" i="13"/>
  <c r="F269" i="13" s="1"/>
  <c r="G269" i="13" s="1"/>
  <c r="AA268" i="13"/>
  <c r="AB268" i="13" s="1"/>
  <c r="W268" i="13"/>
  <c r="X268" i="13" s="1"/>
  <c r="S268" i="13"/>
  <c r="Q268" i="13"/>
  <c r="J268" i="13"/>
  <c r="I268" i="13"/>
  <c r="N268" i="13" s="1"/>
  <c r="H268" i="13"/>
  <c r="D268" i="13"/>
  <c r="F268" i="13" s="1"/>
  <c r="G268" i="13" s="1"/>
  <c r="AA267" i="13"/>
  <c r="AB267" i="13" s="1"/>
  <c r="W267" i="13"/>
  <c r="X267" i="13" s="1"/>
  <c r="S267" i="13"/>
  <c r="Q267" i="13"/>
  <c r="J267" i="13"/>
  <c r="I267" i="13"/>
  <c r="N267" i="13" s="1"/>
  <c r="H267" i="13"/>
  <c r="D267" i="13"/>
  <c r="F267" i="13" s="1"/>
  <c r="G267" i="13" s="1"/>
  <c r="AA266" i="13"/>
  <c r="AB266" i="13" s="1"/>
  <c r="W266" i="13"/>
  <c r="X266" i="13" s="1"/>
  <c r="S266" i="13"/>
  <c r="Q266" i="13"/>
  <c r="J266" i="13"/>
  <c r="I266" i="13"/>
  <c r="N266" i="13" s="1"/>
  <c r="H266" i="13"/>
  <c r="D266" i="13"/>
  <c r="F266" i="13" s="1"/>
  <c r="G266" i="13" s="1"/>
  <c r="AA265" i="13"/>
  <c r="AB265" i="13" s="1"/>
  <c r="W265" i="13"/>
  <c r="X265" i="13" s="1"/>
  <c r="S265" i="13"/>
  <c r="Q265" i="13"/>
  <c r="J265" i="13"/>
  <c r="I265" i="13"/>
  <c r="N265" i="13" s="1"/>
  <c r="H265" i="13"/>
  <c r="D265" i="13"/>
  <c r="F265" i="13" s="1"/>
  <c r="G265" i="13" s="1"/>
  <c r="AA264" i="13"/>
  <c r="AB264" i="13" s="1"/>
  <c r="W264" i="13"/>
  <c r="X264" i="13" s="1"/>
  <c r="S264" i="13"/>
  <c r="Q264" i="13"/>
  <c r="J264" i="13"/>
  <c r="I264" i="13"/>
  <c r="N264" i="13" s="1"/>
  <c r="H264" i="13"/>
  <c r="D264" i="13"/>
  <c r="F264" i="13" s="1"/>
  <c r="G264" i="13" s="1"/>
  <c r="AA263" i="13"/>
  <c r="AB263" i="13" s="1"/>
  <c r="W263" i="13"/>
  <c r="X263" i="13" s="1"/>
  <c r="S263" i="13"/>
  <c r="Q263" i="13"/>
  <c r="J263" i="13"/>
  <c r="I263" i="13"/>
  <c r="N263" i="13" s="1"/>
  <c r="H263" i="13"/>
  <c r="D263" i="13"/>
  <c r="F263" i="13" s="1"/>
  <c r="G263" i="13" s="1"/>
  <c r="AA262" i="13"/>
  <c r="AB262" i="13" s="1"/>
  <c r="W262" i="13"/>
  <c r="X262" i="13" s="1"/>
  <c r="S262" i="13"/>
  <c r="Q262" i="13"/>
  <c r="J262" i="13"/>
  <c r="I262" i="13"/>
  <c r="N262" i="13" s="1"/>
  <c r="H262" i="13"/>
  <c r="D262" i="13"/>
  <c r="F262" i="13" s="1"/>
  <c r="G262" i="13" s="1"/>
  <c r="AA261" i="13"/>
  <c r="AB261" i="13" s="1"/>
  <c r="W261" i="13"/>
  <c r="X261" i="13" s="1"/>
  <c r="S261" i="13"/>
  <c r="Q261" i="13"/>
  <c r="J261" i="13"/>
  <c r="I261" i="13"/>
  <c r="N261" i="13" s="1"/>
  <c r="H261" i="13"/>
  <c r="D261" i="13"/>
  <c r="F261" i="13" s="1"/>
  <c r="G261" i="13" s="1"/>
  <c r="AA260" i="13"/>
  <c r="AB260" i="13" s="1"/>
  <c r="W260" i="13"/>
  <c r="X260" i="13" s="1"/>
  <c r="S260" i="13"/>
  <c r="Q260" i="13"/>
  <c r="J260" i="13"/>
  <c r="I260" i="13"/>
  <c r="N260" i="13" s="1"/>
  <c r="H260" i="13"/>
  <c r="D260" i="13"/>
  <c r="F260" i="13" s="1"/>
  <c r="G260" i="13" s="1"/>
  <c r="AA259" i="13"/>
  <c r="AB259" i="13" s="1"/>
  <c r="W259" i="13"/>
  <c r="X259" i="13" s="1"/>
  <c r="S259" i="13"/>
  <c r="Q259" i="13"/>
  <c r="J259" i="13"/>
  <c r="I259" i="13"/>
  <c r="N259" i="13" s="1"/>
  <c r="H259" i="13"/>
  <c r="D259" i="13"/>
  <c r="F259" i="13" s="1"/>
  <c r="G259" i="13" s="1"/>
  <c r="AA258" i="13"/>
  <c r="AB258" i="13" s="1"/>
  <c r="W258" i="13"/>
  <c r="X258" i="13" s="1"/>
  <c r="S258" i="13"/>
  <c r="Q258" i="13"/>
  <c r="J258" i="13"/>
  <c r="I258" i="13"/>
  <c r="N258" i="13" s="1"/>
  <c r="H258" i="13"/>
  <c r="D258" i="13"/>
  <c r="F258" i="13" s="1"/>
  <c r="G258" i="13" s="1"/>
  <c r="AA257" i="13"/>
  <c r="AB257" i="13" s="1"/>
  <c r="W257" i="13"/>
  <c r="X257" i="13" s="1"/>
  <c r="S257" i="13"/>
  <c r="Q257" i="13"/>
  <c r="J257" i="13"/>
  <c r="I257" i="13"/>
  <c r="N257" i="13" s="1"/>
  <c r="H257" i="13"/>
  <c r="D257" i="13"/>
  <c r="F257" i="13" s="1"/>
  <c r="G257" i="13" s="1"/>
  <c r="AA256" i="13"/>
  <c r="AB256" i="13" s="1"/>
  <c r="W256" i="13"/>
  <c r="X256" i="13" s="1"/>
  <c r="S256" i="13"/>
  <c r="Q256" i="13"/>
  <c r="J256" i="13"/>
  <c r="I256" i="13"/>
  <c r="N256" i="13" s="1"/>
  <c r="H256" i="13"/>
  <c r="D256" i="13"/>
  <c r="F256" i="13" s="1"/>
  <c r="G256" i="13" s="1"/>
  <c r="AA255" i="13"/>
  <c r="AB255" i="13" s="1"/>
  <c r="W255" i="13"/>
  <c r="X255" i="13" s="1"/>
  <c r="S255" i="13"/>
  <c r="Q255" i="13"/>
  <c r="J255" i="13"/>
  <c r="I255" i="13"/>
  <c r="N255" i="13" s="1"/>
  <c r="H255" i="13"/>
  <c r="D255" i="13"/>
  <c r="F255" i="13" s="1"/>
  <c r="G255" i="13" s="1"/>
  <c r="AA254" i="13"/>
  <c r="AB254" i="13" s="1"/>
  <c r="W254" i="13"/>
  <c r="X254" i="13" s="1"/>
  <c r="S254" i="13"/>
  <c r="Q254" i="13"/>
  <c r="J254" i="13"/>
  <c r="I254" i="13"/>
  <c r="N254" i="13" s="1"/>
  <c r="H254" i="13"/>
  <c r="D254" i="13"/>
  <c r="F254" i="13" s="1"/>
  <c r="G254" i="13" s="1"/>
  <c r="AA253" i="13"/>
  <c r="AB253" i="13" s="1"/>
  <c r="W253" i="13"/>
  <c r="X253" i="13" s="1"/>
  <c r="S253" i="13"/>
  <c r="Q253" i="13"/>
  <c r="J253" i="13"/>
  <c r="I253" i="13"/>
  <c r="N253" i="13" s="1"/>
  <c r="H253" i="13"/>
  <c r="D253" i="13"/>
  <c r="F253" i="13" s="1"/>
  <c r="G253" i="13" s="1"/>
  <c r="AA252" i="13"/>
  <c r="AB252" i="13" s="1"/>
  <c r="W252" i="13"/>
  <c r="X252" i="13" s="1"/>
  <c r="S252" i="13"/>
  <c r="Q252" i="13"/>
  <c r="J252" i="13"/>
  <c r="I252" i="13"/>
  <c r="N252" i="13" s="1"/>
  <c r="H252" i="13"/>
  <c r="D252" i="13"/>
  <c r="F252" i="13" s="1"/>
  <c r="G252" i="13" s="1"/>
  <c r="AA251" i="13"/>
  <c r="AB251" i="13" s="1"/>
  <c r="W251" i="13"/>
  <c r="X251" i="13" s="1"/>
  <c r="S251" i="13"/>
  <c r="Q251" i="13"/>
  <c r="J251" i="13"/>
  <c r="I251" i="13"/>
  <c r="N251" i="13" s="1"/>
  <c r="H251" i="13"/>
  <c r="D251" i="13"/>
  <c r="F251" i="13" s="1"/>
  <c r="G251" i="13" s="1"/>
  <c r="AA250" i="13"/>
  <c r="AB250" i="13" s="1"/>
  <c r="W250" i="13"/>
  <c r="X250" i="13" s="1"/>
  <c r="S250" i="13"/>
  <c r="Q250" i="13"/>
  <c r="J250" i="13"/>
  <c r="I250" i="13"/>
  <c r="N250" i="13" s="1"/>
  <c r="H250" i="13"/>
  <c r="D250" i="13"/>
  <c r="F250" i="13" s="1"/>
  <c r="G250" i="13" s="1"/>
  <c r="AA249" i="13"/>
  <c r="AB249" i="13" s="1"/>
  <c r="W249" i="13"/>
  <c r="X249" i="13" s="1"/>
  <c r="S249" i="13"/>
  <c r="Q249" i="13"/>
  <c r="J249" i="13"/>
  <c r="I249" i="13"/>
  <c r="N249" i="13" s="1"/>
  <c r="H249" i="13"/>
  <c r="D249" i="13"/>
  <c r="F249" i="13" s="1"/>
  <c r="G249" i="13" s="1"/>
  <c r="AA248" i="13"/>
  <c r="AB248" i="13" s="1"/>
  <c r="W248" i="13"/>
  <c r="X248" i="13" s="1"/>
  <c r="S248" i="13"/>
  <c r="Q248" i="13"/>
  <c r="J248" i="13"/>
  <c r="I248" i="13"/>
  <c r="N248" i="13" s="1"/>
  <c r="H248" i="13"/>
  <c r="D248" i="13"/>
  <c r="F248" i="13" s="1"/>
  <c r="G248" i="13" s="1"/>
  <c r="AA247" i="13"/>
  <c r="AB247" i="13" s="1"/>
  <c r="W247" i="13"/>
  <c r="X247" i="13" s="1"/>
  <c r="S247" i="13"/>
  <c r="Q247" i="13"/>
  <c r="J247" i="13"/>
  <c r="I247" i="13"/>
  <c r="N247" i="13" s="1"/>
  <c r="H247" i="13"/>
  <c r="D247" i="13"/>
  <c r="F247" i="13" s="1"/>
  <c r="G247" i="13" s="1"/>
  <c r="AA246" i="13"/>
  <c r="AB246" i="13" s="1"/>
  <c r="W246" i="13"/>
  <c r="X246" i="13" s="1"/>
  <c r="S246" i="13"/>
  <c r="Q246" i="13"/>
  <c r="J246" i="13"/>
  <c r="I246" i="13"/>
  <c r="N246" i="13" s="1"/>
  <c r="H246" i="13"/>
  <c r="D246" i="13"/>
  <c r="F246" i="13" s="1"/>
  <c r="G246" i="13" s="1"/>
  <c r="AA245" i="13"/>
  <c r="AB245" i="13" s="1"/>
  <c r="W245" i="13"/>
  <c r="X245" i="13" s="1"/>
  <c r="S245" i="13"/>
  <c r="Q245" i="13"/>
  <c r="J245" i="13"/>
  <c r="I245" i="13"/>
  <c r="N245" i="13" s="1"/>
  <c r="H245" i="13"/>
  <c r="D245" i="13"/>
  <c r="F245" i="13" s="1"/>
  <c r="G245" i="13" s="1"/>
  <c r="AA244" i="13"/>
  <c r="AB244" i="13" s="1"/>
  <c r="W244" i="13"/>
  <c r="X244" i="13" s="1"/>
  <c r="S244" i="13"/>
  <c r="Q244" i="13"/>
  <c r="J244" i="13"/>
  <c r="I244" i="13"/>
  <c r="N244" i="13" s="1"/>
  <c r="H244" i="13"/>
  <c r="D244" i="13"/>
  <c r="F244" i="13" s="1"/>
  <c r="G244" i="13" s="1"/>
  <c r="AA243" i="13"/>
  <c r="AB243" i="13" s="1"/>
  <c r="W243" i="13"/>
  <c r="X243" i="13" s="1"/>
  <c r="S243" i="13"/>
  <c r="Q243" i="13"/>
  <c r="J243" i="13"/>
  <c r="I243" i="13"/>
  <c r="N243" i="13" s="1"/>
  <c r="H243" i="13"/>
  <c r="D243" i="13"/>
  <c r="F243" i="13" s="1"/>
  <c r="G243" i="13" s="1"/>
  <c r="AA242" i="13"/>
  <c r="AB242" i="13" s="1"/>
  <c r="W242" i="13"/>
  <c r="X242" i="13" s="1"/>
  <c r="S242" i="13"/>
  <c r="Q242" i="13"/>
  <c r="J242" i="13"/>
  <c r="I242" i="13"/>
  <c r="N242" i="13" s="1"/>
  <c r="H242" i="13"/>
  <c r="D242" i="13"/>
  <c r="F242" i="13" s="1"/>
  <c r="G242" i="13" s="1"/>
  <c r="AA241" i="13"/>
  <c r="AB241" i="13" s="1"/>
  <c r="W241" i="13"/>
  <c r="X241" i="13" s="1"/>
  <c r="S241" i="13"/>
  <c r="Q241" i="13"/>
  <c r="J241" i="13"/>
  <c r="I241" i="13"/>
  <c r="N241" i="13" s="1"/>
  <c r="H241" i="13"/>
  <c r="D241" i="13"/>
  <c r="F241" i="13" s="1"/>
  <c r="G241" i="13" s="1"/>
  <c r="AA240" i="13"/>
  <c r="AB240" i="13" s="1"/>
  <c r="W240" i="13"/>
  <c r="X240" i="13" s="1"/>
  <c r="S240" i="13"/>
  <c r="Q240" i="13"/>
  <c r="J240" i="13"/>
  <c r="I240" i="13"/>
  <c r="N240" i="13" s="1"/>
  <c r="H240" i="13"/>
  <c r="D240" i="13"/>
  <c r="F240" i="13" s="1"/>
  <c r="G240" i="13" s="1"/>
  <c r="AA239" i="13"/>
  <c r="AB239" i="13" s="1"/>
  <c r="W239" i="13"/>
  <c r="X239" i="13" s="1"/>
  <c r="S239" i="13"/>
  <c r="Q239" i="13"/>
  <c r="J239" i="13"/>
  <c r="I239" i="13"/>
  <c r="N239" i="13" s="1"/>
  <c r="H239" i="13"/>
  <c r="D239" i="13"/>
  <c r="F239" i="13" s="1"/>
  <c r="G239" i="13" s="1"/>
  <c r="AA238" i="13"/>
  <c r="AB238" i="13" s="1"/>
  <c r="W238" i="13"/>
  <c r="X238" i="13" s="1"/>
  <c r="S238" i="13"/>
  <c r="Q238" i="13"/>
  <c r="J238" i="13"/>
  <c r="I238" i="13"/>
  <c r="N238" i="13" s="1"/>
  <c r="H238" i="13"/>
  <c r="D238" i="13"/>
  <c r="F238" i="13" s="1"/>
  <c r="G238" i="13" s="1"/>
  <c r="AA237" i="13"/>
  <c r="AB237" i="13" s="1"/>
  <c r="W237" i="13"/>
  <c r="X237" i="13" s="1"/>
  <c r="S237" i="13"/>
  <c r="Q237" i="13"/>
  <c r="J237" i="13"/>
  <c r="I237" i="13"/>
  <c r="N237" i="13" s="1"/>
  <c r="H237" i="13"/>
  <c r="D237" i="13"/>
  <c r="F237" i="13" s="1"/>
  <c r="G237" i="13" s="1"/>
  <c r="AA236" i="13"/>
  <c r="AB236" i="13" s="1"/>
  <c r="W236" i="13"/>
  <c r="X236" i="13" s="1"/>
  <c r="S236" i="13"/>
  <c r="Q236" i="13"/>
  <c r="J236" i="13"/>
  <c r="I236" i="13"/>
  <c r="N236" i="13" s="1"/>
  <c r="H236" i="13"/>
  <c r="D236" i="13"/>
  <c r="F236" i="13" s="1"/>
  <c r="G236" i="13" s="1"/>
  <c r="AA235" i="13"/>
  <c r="AB235" i="13" s="1"/>
  <c r="W235" i="13"/>
  <c r="X235" i="13" s="1"/>
  <c r="S235" i="13"/>
  <c r="Q235" i="13"/>
  <c r="J235" i="13"/>
  <c r="I235" i="13"/>
  <c r="N235" i="13" s="1"/>
  <c r="H235" i="13"/>
  <c r="D235" i="13"/>
  <c r="F235" i="13" s="1"/>
  <c r="G235" i="13" s="1"/>
  <c r="AA234" i="13"/>
  <c r="AB234" i="13" s="1"/>
  <c r="W234" i="13"/>
  <c r="X234" i="13" s="1"/>
  <c r="S234" i="13"/>
  <c r="Q234" i="13"/>
  <c r="J234" i="13"/>
  <c r="I234" i="13"/>
  <c r="N234" i="13" s="1"/>
  <c r="H234" i="13"/>
  <c r="D234" i="13"/>
  <c r="F234" i="13" s="1"/>
  <c r="G234" i="13" s="1"/>
  <c r="AA233" i="13"/>
  <c r="AB233" i="13" s="1"/>
  <c r="W233" i="13"/>
  <c r="X233" i="13" s="1"/>
  <c r="S233" i="13"/>
  <c r="Q233" i="13"/>
  <c r="J233" i="13"/>
  <c r="I233" i="13"/>
  <c r="N233" i="13" s="1"/>
  <c r="H233" i="13"/>
  <c r="D233" i="13"/>
  <c r="F233" i="13" s="1"/>
  <c r="G233" i="13" s="1"/>
  <c r="AA232" i="13"/>
  <c r="AB232" i="13" s="1"/>
  <c r="W232" i="13"/>
  <c r="X232" i="13" s="1"/>
  <c r="S232" i="13"/>
  <c r="Q232" i="13"/>
  <c r="J232" i="13"/>
  <c r="I232" i="13"/>
  <c r="D232" i="13"/>
  <c r="F232" i="13" s="1"/>
  <c r="G232" i="13" s="1"/>
  <c r="AA231" i="13"/>
  <c r="AB231" i="13" s="1"/>
  <c r="W231" i="13"/>
  <c r="X231" i="13" s="1"/>
  <c r="S231" i="13"/>
  <c r="Q231" i="13"/>
  <c r="J231" i="13"/>
  <c r="I231" i="13" s="1"/>
  <c r="D231" i="13"/>
  <c r="F231" i="13" s="1"/>
  <c r="G231" i="13" s="1"/>
  <c r="AA230" i="13"/>
  <c r="AB230" i="13" s="1"/>
  <c r="W230" i="13"/>
  <c r="X230" i="13" s="1"/>
  <c r="S230" i="13"/>
  <c r="Q230" i="13"/>
  <c r="J230" i="13"/>
  <c r="I230" i="13" s="1"/>
  <c r="D230" i="13"/>
  <c r="F230" i="13" s="1"/>
  <c r="G230" i="13" s="1"/>
  <c r="AA229" i="13"/>
  <c r="AB229" i="13" s="1"/>
  <c r="W229" i="13"/>
  <c r="X229" i="13" s="1"/>
  <c r="S229" i="13"/>
  <c r="Q229" i="13"/>
  <c r="J229" i="13"/>
  <c r="I229" i="13" s="1"/>
  <c r="D229" i="13"/>
  <c r="F229" i="13" s="1"/>
  <c r="G229" i="13" s="1"/>
  <c r="AA228" i="13"/>
  <c r="AB228" i="13" s="1"/>
  <c r="W228" i="13"/>
  <c r="X228" i="13" s="1"/>
  <c r="S228" i="13"/>
  <c r="Q228" i="13"/>
  <c r="J228" i="13"/>
  <c r="I228" i="13"/>
  <c r="D228" i="13"/>
  <c r="F228" i="13" s="1"/>
  <c r="G228" i="13" s="1"/>
  <c r="AA227" i="13"/>
  <c r="AB227" i="13" s="1"/>
  <c r="W227" i="13"/>
  <c r="X227" i="13" s="1"/>
  <c r="S227" i="13"/>
  <c r="Q227" i="13"/>
  <c r="J227" i="13"/>
  <c r="I227" i="13"/>
  <c r="D227" i="13"/>
  <c r="F227" i="13" s="1"/>
  <c r="G227" i="13" s="1"/>
  <c r="AA226" i="13"/>
  <c r="AB226" i="13" s="1"/>
  <c r="W226" i="13"/>
  <c r="X226" i="13" s="1"/>
  <c r="S226" i="13"/>
  <c r="Q226" i="13"/>
  <c r="J226" i="13"/>
  <c r="I226" i="13"/>
  <c r="D226" i="13"/>
  <c r="F226" i="13" s="1"/>
  <c r="G226" i="13" s="1"/>
  <c r="AA225" i="13"/>
  <c r="AB225" i="13" s="1"/>
  <c r="W225" i="13"/>
  <c r="X225" i="13" s="1"/>
  <c r="S225" i="13"/>
  <c r="Q225" i="13"/>
  <c r="J225" i="13"/>
  <c r="I225" i="13"/>
  <c r="D225" i="13"/>
  <c r="F225" i="13" s="1"/>
  <c r="G225" i="13" s="1"/>
  <c r="AA224" i="13"/>
  <c r="AB224" i="13" s="1"/>
  <c r="W224" i="13"/>
  <c r="X224" i="13" s="1"/>
  <c r="S224" i="13"/>
  <c r="Q224" i="13"/>
  <c r="J224" i="13"/>
  <c r="I224" i="13" s="1"/>
  <c r="D224" i="13"/>
  <c r="F224" i="13" s="1"/>
  <c r="G224" i="13" s="1"/>
  <c r="AA223" i="13"/>
  <c r="AB223" i="13" s="1"/>
  <c r="W223" i="13"/>
  <c r="X223" i="13" s="1"/>
  <c r="S223" i="13"/>
  <c r="Q223" i="13"/>
  <c r="J223" i="13"/>
  <c r="I223" i="13"/>
  <c r="D223" i="13"/>
  <c r="F223" i="13" s="1"/>
  <c r="G223" i="13" s="1"/>
  <c r="AA222" i="13"/>
  <c r="AB222" i="13" s="1"/>
  <c r="W222" i="13"/>
  <c r="X222" i="13" s="1"/>
  <c r="S222" i="13"/>
  <c r="Q222" i="13"/>
  <c r="J222" i="13"/>
  <c r="I222" i="13" s="1"/>
  <c r="D222" i="13"/>
  <c r="F222" i="13" s="1"/>
  <c r="G222" i="13" s="1"/>
  <c r="AA221" i="13"/>
  <c r="AB221" i="13" s="1"/>
  <c r="W221" i="13"/>
  <c r="X221" i="13" s="1"/>
  <c r="S221" i="13"/>
  <c r="Q221" i="13"/>
  <c r="J221" i="13"/>
  <c r="I221" i="13" s="1"/>
  <c r="D221" i="13"/>
  <c r="F221" i="13" s="1"/>
  <c r="G221" i="13" s="1"/>
  <c r="AA220" i="13"/>
  <c r="AB220" i="13" s="1"/>
  <c r="W220" i="13"/>
  <c r="X220" i="13" s="1"/>
  <c r="S220" i="13"/>
  <c r="Q220" i="13"/>
  <c r="J220" i="13"/>
  <c r="I220" i="13"/>
  <c r="D220" i="13"/>
  <c r="F220" i="13" s="1"/>
  <c r="G220" i="13" s="1"/>
  <c r="AA219" i="13"/>
  <c r="AB219" i="13" s="1"/>
  <c r="W219" i="13"/>
  <c r="X219" i="13" s="1"/>
  <c r="S219" i="13"/>
  <c r="Q219" i="13"/>
  <c r="J219" i="13"/>
  <c r="I219" i="13"/>
  <c r="D219" i="13"/>
  <c r="F219" i="13" s="1"/>
  <c r="G219" i="13" s="1"/>
  <c r="AA218" i="13"/>
  <c r="AB218" i="13" s="1"/>
  <c r="W218" i="13"/>
  <c r="X218" i="13" s="1"/>
  <c r="S218" i="13"/>
  <c r="Q218" i="13"/>
  <c r="J218" i="13"/>
  <c r="I218" i="13"/>
  <c r="D218" i="13"/>
  <c r="F218" i="13" s="1"/>
  <c r="G218" i="13" s="1"/>
  <c r="AA217" i="13"/>
  <c r="AB217" i="13" s="1"/>
  <c r="W217" i="13"/>
  <c r="X217" i="13" s="1"/>
  <c r="S217" i="13"/>
  <c r="Q217" i="13"/>
  <c r="J217" i="13"/>
  <c r="I217" i="13" s="1"/>
  <c r="D217" i="13"/>
  <c r="F217" i="13" s="1"/>
  <c r="G217" i="13" s="1"/>
  <c r="AA216" i="13"/>
  <c r="AB216" i="13" s="1"/>
  <c r="W216" i="13"/>
  <c r="X216" i="13" s="1"/>
  <c r="S216" i="13"/>
  <c r="Q216" i="13"/>
  <c r="J216" i="13"/>
  <c r="I216" i="13"/>
  <c r="D216" i="13"/>
  <c r="F216" i="13" s="1"/>
  <c r="G216" i="13" s="1"/>
  <c r="AA215" i="13"/>
  <c r="AB215" i="13" s="1"/>
  <c r="W215" i="13"/>
  <c r="X215" i="13" s="1"/>
  <c r="S215" i="13"/>
  <c r="Q215" i="13"/>
  <c r="J215" i="13"/>
  <c r="I215" i="13"/>
  <c r="D215" i="13"/>
  <c r="F215" i="13" s="1"/>
  <c r="G215" i="13" s="1"/>
  <c r="AA214" i="13"/>
  <c r="AB214" i="13" s="1"/>
  <c r="W214" i="13"/>
  <c r="X214" i="13" s="1"/>
  <c r="S214" i="13"/>
  <c r="Q214" i="13"/>
  <c r="J214" i="13"/>
  <c r="I214" i="13"/>
  <c r="D214" i="13"/>
  <c r="F214" i="13" s="1"/>
  <c r="G214" i="13" s="1"/>
  <c r="AA213" i="13"/>
  <c r="AB213" i="13" s="1"/>
  <c r="W213" i="13"/>
  <c r="X213" i="13" s="1"/>
  <c r="S213" i="13"/>
  <c r="Q213" i="13"/>
  <c r="J213" i="13"/>
  <c r="I213" i="13"/>
  <c r="D213" i="13"/>
  <c r="F213" i="13" s="1"/>
  <c r="G213" i="13" s="1"/>
  <c r="AA212" i="13"/>
  <c r="AB212" i="13" s="1"/>
  <c r="W212" i="13"/>
  <c r="X212" i="13" s="1"/>
  <c r="S212" i="13"/>
  <c r="Q212" i="13"/>
  <c r="J212" i="13"/>
  <c r="I212" i="13" s="1"/>
  <c r="D212" i="13"/>
  <c r="F212" i="13" s="1"/>
  <c r="G212" i="13" s="1"/>
  <c r="AA211" i="13"/>
  <c r="AB211" i="13" s="1"/>
  <c r="W211" i="13"/>
  <c r="X211" i="13" s="1"/>
  <c r="S211" i="13"/>
  <c r="Q211" i="13"/>
  <c r="J211" i="13"/>
  <c r="I211" i="13"/>
  <c r="D211" i="13"/>
  <c r="F211" i="13" s="1"/>
  <c r="G211" i="13" s="1"/>
  <c r="AA210" i="13"/>
  <c r="AB210" i="13" s="1"/>
  <c r="W210" i="13"/>
  <c r="X210" i="13" s="1"/>
  <c r="S210" i="13"/>
  <c r="Q210" i="13"/>
  <c r="J210" i="13"/>
  <c r="I210" i="13"/>
  <c r="D210" i="13"/>
  <c r="F210" i="13" s="1"/>
  <c r="G210" i="13" s="1"/>
  <c r="AA209" i="13"/>
  <c r="AB209" i="13" s="1"/>
  <c r="W209" i="13"/>
  <c r="X209" i="13" s="1"/>
  <c r="S209" i="13"/>
  <c r="Q209" i="13"/>
  <c r="J209" i="13"/>
  <c r="I209" i="13"/>
  <c r="D209" i="13"/>
  <c r="F209" i="13" s="1"/>
  <c r="G209" i="13" s="1"/>
  <c r="AA208" i="13"/>
  <c r="AB208" i="13" s="1"/>
  <c r="W208" i="13"/>
  <c r="X208" i="13" s="1"/>
  <c r="S208" i="13"/>
  <c r="Q208" i="13"/>
  <c r="J208" i="13"/>
  <c r="I208" i="13"/>
  <c r="D208" i="13"/>
  <c r="F208" i="13" s="1"/>
  <c r="G208" i="13" s="1"/>
  <c r="AA207" i="13"/>
  <c r="AB207" i="13" s="1"/>
  <c r="W207" i="13"/>
  <c r="X207" i="13" s="1"/>
  <c r="S207" i="13"/>
  <c r="Q207" i="13"/>
  <c r="J207" i="13"/>
  <c r="I207" i="13" s="1"/>
  <c r="D207" i="13"/>
  <c r="F207" i="13" s="1"/>
  <c r="G207" i="13" s="1"/>
  <c r="AA206" i="13"/>
  <c r="AB206" i="13" s="1"/>
  <c r="W206" i="13"/>
  <c r="X206" i="13" s="1"/>
  <c r="S206" i="13"/>
  <c r="Q206" i="13"/>
  <c r="J206" i="13"/>
  <c r="I206" i="13" s="1"/>
  <c r="D206" i="13"/>
  <c r="F206" i="13" s="1"/>
  <c r="G206" i="13" s="1"/>
  <c r="AA205" i="13"/>
  <c r="AB205" i="13" s="1"/>
  <c r="W205" i="13"/>
  <c r="X205" i="13" s="1"/>
  <c r="S205" i="13"/>
  <c r="Q205" i="13"/>
  <c r="J205" i="13"/>
  <c r="I205" i="13"/>
  <c r="D205" i="13"/>
  <c r="F205" i="13" s="1"/>
  <c r="G205" i="13" s="1"/>
  <c r="AA204" i="13"/>
  <c r="AB204" i="13" s="1"/>
  <c r="W204" i="13"/>
  <c r="X204" i="13" s="1"/>
  <c r="S204" i="13"/>
  <c r="Q204" i="13"/>
  <c r="J204" i="13"/>
  <c r="I204" i="13"/>
  <c r="D204" i="13"/>
  <c r="F204" i="13" s="1"/>
  <c r="G204" i="13" s="1"/>
  <c r="AA203" i="13"/>
  <c r="AB203" i="13" s="1"/>
  <c r="W203" i="13"/>
  <c r="X203" i="13" s="1"/>
  <c r="S203" i="13"/>
  <c r="Q203" i="13"/>
  <c r="J203" i="13"/>
  <c r="I203" i="13" s="1"/>
  <c r="D203" i="13"/>
  <c r="F203" i="13" s="1"/>
  <c r="G203" i="13" s="1"/>
  <c r="AA202" i="13"/>
  <c r="AB202" i="13" s="1"/>
  <c r="W202" i="13"/>
  <c r="X202" i="13" s="1"/>
  <c r="S202" i="13"/>
  <c r="Q202" i="13"/>
  <c r="J202" i="13"/>
  <c r="I202" i="13"/>
  <c r="D202" i="13"/>
  <c r="F202" i="13" s="1"/>
  <c r="G202" i="13" s="1"/>
  <c r="AA201" i="13"/>
  <c r="AB201" i="13" s="1"/>
  <c r="W201" i="13"/>
  <c r="X201" i="13" s="1"/>
  <c r="S201" i="13"/>
  <c r="Q201" i="13"/>
  <c r="J201" i="13"/>
  <c r="I201" i="13"/>
  <c r="D201" i="13"/>
  <c r="F201" i="13" s="1"/>
  <c r="G201" i="13" s="1"/>
  <c r="AA200" i="13"/>
  <c r="AB200" i="13" s="1"/>
  <c r="W200" i="13"/>
  <c r="X200" i="13" s="1"/>
  <c r="S200" i="13"/>
  <c r="Q200" i="13"/>
  <c r="J200" i="13"/>
  <c r="I200" i="13"/>
  <c r="D200" i="13"/>
  <c r="F200" i="13" s="1"/>
  <c r="G200" i="13" s="1"/>
  <c r="AA199" i="13"/>
  <c r="AB199" i="13" s="1"/>
  <c r="W199" i="13"/>
  <c r="X199" i="13" s="1"/>
  <c r="S199" i="13"/>
  <c r="Q199" i="13"/>
  <c r="J199" i="13"/>
  <c r="I199" i="13" s="1"/>
  <c r="D199" i="13"/>
  <c r="F199" i="13" s="1"/>
  <c r="G199" i="13" s="1"/>
  <c r="AA198" i="13"/>
  <c r="AB198" i="13" s="1"/>
  <c r="W198" i="13"/>
  <c r="X198" i="13" s="1"/>
  <c r="S198" i="13"/>
  <c r="Q198" i="13"/>
  <c r="J198" i="13"/>
  <c r="I198" i="13" s="1"/>
  <c r="D198" i="13"/>
  <c r="F198" i="13" s="1"/>
  <c r="G198" i="13" s="1"/>
  <c r="AA197" i="13"/>
  <c r="AB197" i="13" s="1"/>
  <c r="W197" i="13"/>
  <c r="X197" i="13" s="1"/>
  <c r="S197" i="13"/>
  <c r="Q197" i="13"/>
  <c r="J197" i="13"/>
  <c r="I197" i="13"/>
  <c r="D197" i="13"/>
  <c r="F197" i="13" s="1"/>
  <c r="G197" i="13" s="1"/>
  <c r="AA196" i="13"/>
  <c r="AB196" i="13" s="1"/>
  <c r="W196" i="13"/>
  <c r="X196" i="13" s="1"/>
  <c r="S196" i="13"/>
  <c r="Q196" i="13"/>
  <c r="J196" i="13"/>
  <c r="I196" i="13"/>
  <c r="D196" i="13"/>
  <c r="F196" i="13" s="1"/>
  <c r="G196" i="13" s="1"/>
  <c r="AA195" i="13"/>
  <c r="AB195" i="13" s="1"/>
  <c r="W195" i="13"/>
  <c r="X195" i="13" s="1"/>
  <c r="S195" i="13"/>
  <c r="Q195" i="13"/>
  <c r="J195" i="13"/>
  <c r="I195" i="13"/>
  <c r="D195" i="13"/>
  <c r="F195" i="13" s="1"/>
  <c r="G195" i="13" s="1"/>
  <c r="AA194" i="13"/>
  <c r="AB194" i="13" s="1"/>
  <c r="W194" i="13"/>
  <c r="X194" i="13" s="1"/>
  <c r="S194" i="13"/>
  <c r="Q194" i="13"/>
  <c r="J194" i="13"/>
  <c r="I194" i="13" s="1"/>
  <c r="D194" i="13"/>
  <c r="F194" i="13" s="1"/>
  <c r="G194" i="13" s="1"/>
  <c r="AA193" i="13"/>
  <c r="AB193" i="13" s="1"/>
  <c r="W193" i="13"/>
  <c r="X193" i="13" s="1"/>
  <c r="S193" i="13"/>
  <c r="Q193" i="13"/>
  <c r="J193" i="13"/>
  <c r="I193" i="13"/>
  <c r="D193" i="13"/>
  <c r="F193" i="13" s="1"/>
  <c r="G193" i="13" s="1"/>
  <c r="AA192" i="13"/>
  <c r="AB192" i="13" s="1"/>
  <c r="W192" i="13"/>
  <c r="X192" i="13" s="1"/>
  <c r="S192" i="13"/>
  <c r="Q192" i="13"/>
  <c r="J192" i="13"/>
  <c r="I192" i="13" s="1"/>
  <c r="D192" i="13"/>
  <c r="F192" i="13" s="1"/>
  <c r="G192" i="13" s="1"/>
  <c r="AA191" i="13"/>
  <c r="AB191" i="13" s="1"/>
  <c r="W191" i="13"/>
  <c r="X191" i="13" s="1"/>
  <c r="S191" i="13"/>
  <c r="Q191" i="13"/>
  <c r="J191" i="13"/>
  <c r="I191" i="13" s="1"/>
  <c r="D191" i="13"/>
  <c r="F191" i="13" s="1"/>
  <c r="G191" i="13" s="1"/>
  <c r="AA190" i="13"/>
  <c r="AB190" i="13" s="1"/>
  <c r="W190" i="13"/>
  <c r="X190" i="13" s="1"/>
  <c r="S190" i="13"/>
  <c r="Q190" i="13"/>
  <c r="J190" i="13"/>
  <c r="I190" i="13" s="1"/>
  <c r="D190" i="13"/>
  <c r="F190" i="13" s="1"/>
  <c r="G190" i="13" s="1"/>
  <c r="AA189" i="13"/>
  <c r="AB189" i="13" s="1"/>
  <c r="W189" i="13"/>
  <c r="X189" i="13" s="1"/>
  <c r="S189" i="13"/>
  <c r="Q189" i="13"/>
  <c r="J189" i="13"/>
  <c r="I189" i="13"/>
  <c r="D189" i="13"/>
  <c r="F189" i="13" s="1"/>
  <c r="G189" i="13" s="1"/>
  <c r="AA188" i="13"/>
  <c r="AB188" i="13" s="1"/>
  <c r="W188" i="13"/>
  <c r="X188" i="13" s="1"/>
  <c r="S188" i="13"/>
  <c r="Q188" i="13"/>
  <c r="J188" i="13"/>
  <c r="I188" i="13"/>
  <c r="D188" i="13"/>
  <c r="F188" i="13" s="1"/>
  <c r="G188" i="13" s="1"/>
  <c r="AA187" i="13"/>
  <c r="AB187" i="13" s="1"/>
  <c r="W187" i="13"/>
  <c r="X187" i="13" s="1"/>
  <c r="S187" i="13"/>
  <c r="Q187" i="13"/>
  <c r="J187" i="13"/>
  <c r="I187" i="13" s="1"/>
  <c r="D187" i="13"/>
  <c r="F187" i="13" s="1"/>
  <c r="G187" i="13" s="1"/>
  <c r="AA186" i="13"/>
  <c r="AB186" i="13" s="1"/>
  <c r="W186" i="13"/>
  <c r="X186" i="13" s="1"/>
  <c r="S186" i="13"/>
  <c r="Q186" i="13"/>
  <c r="J186" i="13"/>
  <c r="I186" i="13"/>
  <c r="D186" i="13"/>
  <c r="F186" i="13" s="1"/>
  <c r="G186" i="13" s="1"/>
  <c r="AA185" i="13"/>
  <c r="AB185" i="13" s="1"/>
  <c r="W185" i="13"/>
  <c r="X185" i="13" s="1"/>
  <c r="S185" i="13"/>
  <c r="Q185" i="13"/>
  <c r="J185" i="13"/>
  <c r="I185" i="13" s="1"/>
  <c r="D185" i="13"/>
  <c r="F185" i="13" s="1"/>
  <c r="G185" i="13" s="1"/>
  <c r="AA184" i="13"/>
  <c r="AB184" i="13" s="1"/>
  <c r="W184" i="13"/>
  <c r="X184" i="13" s="1"/>
  <c r="S184" i="13"/>
  <c r="Q184" i="13"/>
  <c r="J184" i="13"/>
  <c r="I184" i="13" s="1"/>
  <c r="D184" i="13"/>
  <c r="F184" i="13" s="1"/>
  <c r="G184" i="13" s="1"/>
  <c r="AA183" i="13"/>
  <c r="AB183" i="13" s="1"/>
  <c r="W183" i="13"/>
  <c r="X183" i="13" s="1"/>
  <c r="S183" i="13"/>
  <c r="Q183" i="13"/>
  <c r="J183" i="13"/>
  <c r="I183" i="13" s="1"/>
  <c r="D183" i="13"/>
  <c r="F183" i="13" s="1"/>
  <c r="G183" i="13" s="1"/>
  <c r="AA182" i="13"/>
  <c r="AB182" i="13" s="1"/>
  <c r="W182" i="13"/>
  <c r="X182" i="13" s="1"/>
  <c r="S182" i="13"/>
  <c r="Q182" i="13"/>
  <c r="J182" i="13"/>
  <c r="I182" i="13" s="1"/>
  <c r="D182" i="13"/>
  <c r="F182" i="13" s="1"/>
  <c r="G182" i="13" s="1"/>
  <c r="AA181" i="13"/>
  <c r="AB181" i="13" s="1"/>
  <c r="W181" i="13"/>
  <c r="X181" i="13" s="1"/>
  <c r="S181" i="13"/>
  <c r="Q181" i="13"/>
  <c r="J181" i="13"/>
  <c r="I181" i="13" s="1"/>
  <c r="D181" i="13"/>
  <c r="F181" i="13" s="1"/>
  <c r="G181" i="13" s="1"/>
  <c r="AA180" i="13"/>
  <c r="AB180" i="13" s="1"/>
  <c r="W180" i="13"/>
  <c r="X180" i="13" s="1"/>
  <c r="S180" i="13"/>
  <c r="Q180" i="13"/>
  <c r="J180" i="13"/>
  <c r="I180" i="13" s="1"/>
  <c r="D180" i="13"/>
  <c r="F180" i="13" s="1"/>
  <c r="G180" i="13" s="1"/>
  <c r="AA179" i="13"/>
  <c r="AB179" i="13" s="1"/>
  <c r="W179" i="13"/>
  <c r="X179" i="13" s="1"/>
  <c r="S179" i="13"/>
  <c r="Q179" i="13"/>
  <c r="J179" i="13"/>
  <c r="I179" i="13" s="1"/>
  <c r="D179" i="13"/>
  <c r="F179" i="13" s="1"/>
  <c r="G179" i="13" s="1"/>
  <c r="AA178" i="13"/>
  <c r="AB178" i="13" s="1"/>
  <c r="W178" i="13"/>
  <c r="X178" i="13" s="1"/>
  <c r="S178" i="13"/>
  <c r="Q178" i="13"/>
  <c r="J178" i="13"/>
  <c r="I178" i="13"/>
  <c r="D178" i="13"/>
  <c r="F178" i="13" s="1"/>
  <c r="G178" i="13" s="1"/>
  <c r="AA177" i="13"/>
  <c r="AB177" i="13" s="1"/>
  <c r="W177" i="13"/>
  <c r="X177" i="13" s="1"/>
  <c r="S177" i="13"/>
  <c r="Q177" i="13"/>
  <c r="J177" i="13"/>
  <c r="I177" i="13"/>
  <c r="D177" i="13"/>
  <c r="F177" i="13" s="1"/>
  <c r="G177" i="13" s="1"/>
  <c r="AA176" i="13"/>
  <c r="AB176" i="13" s="1"/>
  <c r="W176" i="13"/>
  <c r="X176" i="13" s="1"/>
  <c r="S176" i="13"/>
  <c r="Q176" i="13"/>
  <c r="J176" i="13"/>
  <c r="I176" i="13"/>
  <c r="D176" i="13"/>
  <c r="F176" i="13" s="1"/>
  <c r="G176" i="13" s="1"/>
  <c r="AA175" i="13"/>
  <c r="AB175" i="13" s="1"/>
  <c r="W175" i="13"/>
  <c r="X175" i="13" s="1"/>
  <c r="S175" i="13"/>
  <c r="Q175" i="13"/>
  <c r="J175" i="13"/>
  <c r="I175" i="13"/>
  <c r="D175" i="13"/>
  <c r="F175" i="13" s="1"/>
  <c r="G175" i="13" s="1"/>
  <c r="AA174" i="13"/>
  <c r="AB174" i="13" s="1"/>
  <c r="W174" i="13"/>
  <c r="X174" i="13" s="1"/>
  <c r="S174" i="13"/>
  <c r="Q174" i="13"/>
  <c r="J174" i="13"/>
  <c r="I174" i="13" s="1"/>
  <c r="D174" i="13"/>
  <c r="F174" i="13" s="1"/>
  <c r="G174" i="13" s="1"/>
  <c r="AA173" i="13"/>
  <c r="AB173" i="13" s="1"/>
  <c r="W173" i="13"/>
  <c r="X173" i="13" s="1"/>
  <c r="S173" i="13"/>
  <c r="Q173" i="13"/>
  <c r="J173" i="13"/>
  <c r="I173" i="13"/>
  <c r="D173" i="13"/>
  <c r="F173" i="13" s="1"/>
  <c r="G173" i="13" s="1"/>
  <c r="AA172" i="13"/>
  <c r="AB172" i="13" s="1"/>
  <c r="W172" i="13"/>
  <c r="X172" i="13" s="1"/>
  <c r="S172" i="13"/>
  <c r="Q172" i="13"/>
  <c r="J172" i="13"/>
  <c r="I172" i="13"/>
  <c r="D172" i="13"/>
  <c r="F172" i="13" s="1"/>
  <c r="G172" i="13" s="1"/>
  <c r="AA171" i="13"/>
  <c r="AB171" i="13" s="1"/>
  <c r="W171" i="13"/>
  <c r="X171" i="13" s="1"/>
  <c r="S171" i="13"/>
  <c r="Q171" i="13"/>
  <c r="J171" i="13"/>
  <c r="I171" i="13"/>
  <c r="D171" i="13"/>
  <c r="F171" i="13" s="1"/>
  <c r="G171" i="13" s="1"/>
  <c r="AA170" i="13"/>
  <c r="AB170" i="13" s="1"/>
  <c r="W170" i="13"/>
  <c r="X170" i="13" s="1"/>
  <c r="S170" i="13"/>
  <c r="Q170" i="13"/>
  <c r="J170" i="13"/>
  <c r="I170" i="13"/>
  <c r="D170" i="13"/>
  <c r="F170" i="13" s="1"/>
  <c r="G170" i="13" s="1"/>
  <c r="AA169" i="13"/>
  <c r="AB169" i="13" s="1"/>
  <c r="W169" i="13"/>
  <c r="X169" i="13" s="1"/>
  <c r="S169" i="13"/>
  <c r="Q169" i="13"/>
  <c r="J169" i="13"/>
  <c r="I169" i="13"/>
  <c r="D169" i="13"/>
  <c r="F169" i="13" s="1"/>
  <c r="G169" i="13" s="1"/>
  <c r="AA168" i="13"/>
  <c r="AB168" i="13" s="1"/>
  <c r="W168" i="13"/>
  <c r="X168" i="13" s="1"/>
  <c r="S168" i="13"/>
  <c r="Q168" i="13"/>
  <c r="J168" i="13"/>
  <c r="I168" i="13"/>
  <c r="D168" i="13"/>
  <c r="F168" i="13" s="1"/>
  <c r="G168" i="13" s="1"/>
  <c r="AA167" i="13"/>
  <c r="AB167" i="13" s="1"/>
  <c r="W167" i="13"/>
  <c r="X167" i="13" s="1"/>
  <c r="S167" i="13"/>
  <c r="Q167" i="13"/>
  <c r="J167" i="13"/>
  <c r="I167" i="13" s="1"/>
  <c r="D167" i="13"/>
  <c r="F167" i="13" s="1"/>
  <c r="G167" i="13" s="1"/>
  <c r="AA166" i="13"/>
  <c r="AB166" i="13" s="1"/>
  <c r="W166" i="13"/>
  <c r="X166" i="13" s="1"/>
  <c r="S166" i="13"/>
  <c r="Q166" i="13"/>
  <c r="J166" i="13"/>
  <c r="I166" i="13" s="1"/>
  <c r="D166" i="13"/>
  <c r="F166" i="13" s="1"/>
  <c r="G166" i="13" s="1"/>
  <c r="AA165" i="13"/>
  <c r="AB165" i="13" s="1"/>
  <c r="W165" i="13"/>
  <c r="X165" i="13" s="1"/>
  <c r="S165" i="13"/>
  <c r="Q165" i="13"/>
  <c r="J165" i="13"/>
  <c r="I165" i="13" s="1"/>
  <c r="D165" i="13"/>
  <c r="F165" i="13" s="1"/>
  <c r="G165" i="13" s="1"/>
  <c r="AA164" i="13"/>
  <c r="AB164" i="13" s="1"/>
  <c r="W164" i="13"/>
  <c r="X164" i="13" s="1"/>
  <c r="S164" i="13"/>
  <c r="Q164" i="13"/>
  <c r="J164" i="13"/>
  <c r="I164" i="13" s="1"/>
  <c r="D164" i="13"/>
  <c r="F164" i="13" s="1"/>
  <c r="G164" i="13" s="1"/>
  <c r="AA163" i="13"/>
  <c r="AB163" i="13" s="1"/>
  <c r="W163" i="13"/>
  <c r="X163" i="13" s="1"/>
  <c r="S163" i="13"/>
  <c r="Q163" i="13"/>
  <c r="J163" i="13"/>
  <c r="I163" i="13"/>
  <c r="D163" i="13"/>
  <c r="F163" i="13" s="1"/>
  <c r="G163" i="13" s="1"/>
  <c r="AA162" i="13"/>
  <c r="AB162" i="13" s="1"/>
  <c r="W162" i="13"/>
  <c r="X162" i="13" s="1"/>
  <c r="S162" i="13"/>
  <c r="Q162" i="13"/>
  <c r="J162" i="13"/>
  <c r="I162" i="13"/>
  <c r="D162" i="13"/>
  <c r="F162" i="13" s="1"/>
  <c r="G162" i="13" s="1"/>
  <c r="AA161" i="13"/>
  <c r="AB161" i="13" s="1"/>
  <c r="W161" i="13"/>
  <c r="X161" i="13" s="1"/>
  <c r="S161" i="13"/>
  <c r="Q161" i="13"/>
  <c r="J161" i="13"/>
  <c r="I161" i="13" s="1"/>
  <c r="D161" i="13"/>
  <c r="F161" i="13" s="1"/>
  <c r="G161" i="13" s="1"/>
  <c r="AA160" i="13"/>
  <c r="AB160" i="13" s="1"/>
  <c r="W160" i="13"/>
  <c r="X160" i="13" s="1"/>
  <c r="S160" i="13"/>
  <c r="Q160" i="13"/>
  <c r="J160" i="13"/>
  <c r="I160" i="13"/>
  <c r="D160" i="13"/>
  <c r="F160" i="13" s="1"/>
  <c r="G160" i="13" s="1"/>
  <c r="AA159" i="13"/>
  <c r="AB159" i="13" s="1"/>
  <c r="W159" i="13"/>
  <c r="X159" i="13" s="1"/>
  <c r="S159" i="13"/>
  <c r="Q159" i="13"/>
  <c r="J159" i="13"/>
  <c r="I159" i="13"/>
  <c r="D159" i="13"/>
  <c r="F159" i="13" s="1"/>
  <c r="G159" i="13" s="1"/>
  <c r="AA158" i="13"/>
  <c r="AB158" i="13" s="1"/>
  <c r="W158" i="13"/>
  <c r="X158" i="13" s="1"/>
  <c r="S158" i="13"/>
  <c r="Q158" i="13"/>
  <c r="J158" i="13"/>
  <c r="I158" i="13" s="1"/>
  <c r="D158" i="13"/>
  <c r="F158" i="13" s="1"/>
  <c r="G158" i="13" s="1"/>
  <c r="AA157" i="13"/>
  <c r="AB157" i="13" s="1"/>
  <c r="W157" i="13"/>
  <c r="X157" i="13" s="1"/>
  <c r="S157" i="13"/>
  <c r="Q157" i="13"/>
  <c r="J157" i="13"/>
  <c r="I157" i="13"/>
  <c r="D157" i="13"/>
  <c r="F157" i="13" s="1"/>
  <c r="G157" i="13" s="1"/>
  <c r="AA156" i="13"/>
  <c r="AB156" i="13" s="1"/>
  <c r="W156" i="13"/>
  <c r="X156" i="13" s="1"/>
  <c r="S156" i="13"/>
  <c r="Q156" i="13"/>
  <c r="J156" i="13"/>
  <c r="I156" i="13"/>
  <c r="D156" i="13"/>
  <c r="F156" i="13" s="1"/>
  <c r="G156" i="13" s="1"/>
  <c r="AA155" i="13"/>
  <c r="AB155" i="13" s="1"/>
  <c r="W155" i="13"/>
  <c r="X155" i="13" s="1"/>
  <c r="S155" i="13"/>
  <c r="Q155" i="13"/>
  <c r="J155" i="13"/>
  <c r="I155" i="13"/>
  <c r="D155" i="13"/>
  <c r="F155" i="13" s="1"/>
  <c r="G155" i="13" s="1"/>
  <c r="AA154" i="13"/>
  <c r="AB154" i="13" s="1"/>
  <c r="W154" i="13"/>
  <c r="X154" i="13" s="1"/>
  <c r="S154" i="13"/>
  <c r="Q154" i="13"/>
  <c r="J154" i="13"/>
  <c r="I154" i="13"/>
  <c r="D154" i="13"/>
  <c r="F154" i="13" s="1"/>
  <c r="G154" i="13" s="1"/>
  <c r="AA153" i="13"/>
  <c r="AB153" i="13" s="1"/>
  <c r="W153" i="13"/>
  <c r="X153" i="13" s="1"/>
  <c r="S153" i="13"/>
  <c r="Q153" i="13"/>
  <c r="J153" i="13"/>
  <c r="I153" i="13"/>
  <c r="N153" i="13" s="1"/>
  <c r="H153" i="13"/>
  <c r="D153" i="13"/>
  <c r="F153" i="13" s="1"/>
  <c r="G153" i="13" s="1"/>
  <c r="AA152" i="13"/>
  <c r="AB152" i="13" s="1"/>
  <c r="W152" i="13"/>
  <c r="X152" i="13" s="1"/>
  <c r="S152" i="13"/>
  <c r="Q152" i="13"/>
  <c r="J152" i="13"/>
  <c r="I152" i="13" s="1"/>
  <c r="D152" i="13"/>
  <c r="F152" i="13" s="1"/>
  <c r="G152" i="13" s="1"/>
  <c r="AA151" i="13"/>
  <c r="AB151" i="13" s="1"/>
  <c r="W151" i="13"/>
  <c r="X151" i="13" s="1"/>
  <c r="S151" i="13"/>
  <c r="Q151" i="13"/>
  <c r="J151" i="13"/>
  <c r="I151" i="13" s="1"/>
  <c r="D151" i="13"/>
  <c r="F151" i="13" s="1"/>
  <c r="G151" i="13" s="1"/>
  <c r="AA150" i="13"/>
  <c r="AB150" i="13" s="1"/>
  <c r="W150" i="13"/>
  <c r="X150" i="13" s="1"/>
  <c r="S150" i="13"/>
  <c r="Q150" i="13"/>
  <c r="J150" i="13"/>
  <c r="I150" i="13" s="1"/>
  <c r="D150" i="13"/>
  <c r="F150" i="13" s="1"/>
  <c r="G150" i="13" s="1"/>
  <c r="AA149" i="13"/>
  <c r="AB149" i="13" s="1"/>
  <c r="W149" i="13"/>
  <c r="X149" i="13" s="1"/>
  <c r="S149" i="13"/>
  <c r="Q149" i="13"/>
  <c r="J149" i="13"/>
  <c r="I149" i="13"/>
  <c r="D149" i="13"/>
  <c r="F149" i="13" s="1"/>
  <c r="G149" i="13" s="1"/>
  <c r="AA148" i="13"/>
  <c r="AB148" i="13" s="1"/>
  <c r="W148" i="13"/>
  <c r="X148" i="13" s="1"/>
  <c r="S148" i="13"/>
  <c r="Q148" i="13"/>
  <c r="J148" i="13"/>
  <c r="I148" i="13"/>
  <c r="D148" i="13"/>
  <c r="F148" i="13" s="1"/>
  <c r="G148" i="13" s="1"/>
  <c r="AA147" i="13"/>
  <c r="AB147" i="13" s="1"/>
  <c r="W147" i="13"/>
  <c r="X147" i="13" s="1"/>
  <c r="S147" i="13"/>
  <c r="Q147" i="13"/>
  <c r="J147" i="13"/>
  <c r="I147" i="13"/>
  <c r="D147" i="13"/>
  <c r="F147" i="13" s="1"/>
  <c r="G147" i="13" s="1"/>
  <c r="AA146" i="13"/>
  <c r="AB146" i="13" s="1"/>
  <c r="W146" i="13"/>
  <c r="X146" i="13" s="1"/>
  <c r="S146" i="13"/>
  <c r="Q146" i="13"/>
  <c r="J146" i="13"/>
  <c r="I146" i="13"/>
  <c r="D146" i="13"/>
  <c r="F146" i="13" s="1"/>
  <c r="G146" i="13" s="1"/>
  <c r="AA145" i="13"/>
  <c r="AB145" i="13" s="1"/>
  <c r="W145" i="13"/>
  <c r="X145" i="13" s="1"/>
  <c r="S145" i="13"/>
  <c r="Q145" i="13"/>
  <c r="J145" i="13"/>
  <c r="I145" i="13"/>
  <c r="D145" i="13"/>
  <c r="F145" i="13" s="1"/>
  <c r="G145" i="13" s="1"/>
  <c r="AA144" i="13"/>
  <c r="AB144" i="13" s="1"/>
  <c r="W144" i="13"/>
  <c r="X144" i="13" s="1"/>
  <c r="S144" i="13"/>
  <c r="Q144" i="13"/>
  <c r="J144" i="13"/>
  <c r="I144" i="13" s="1"/>
  <c r="D144" i="13"/>
  <c r="F144" i="13" s="1"/>
  <c r="G144" i="13" s="1"/>
  <c r="AA143" i="13"/>
  <c r="AB143" i="13" s="1"/>
  <c r="W143" i="13"/>
  <c r="X143" i="13" s="1"/>
  <c r="S143" i="13"/>
  <c r="Q143" i="13"/>
  <c r="J143" i="13"/>
  <c r="I143" i="13" s="1"/>
  <c r="D143" i="13"/>
  <c r="F143" i="13" s="1"/>
  <c r="G143" i="13" s="1"/>
  <c r="AA142" i="13"/>
  <c r="AB142" i="13" s="1"/>
  <c r="W142" i="13"/>
  <c r="X142" i="13" s="1"/>
  <c r="S142" i="13"/>
  <c r="Q142" i="13"/>
  <c r="J142" i="13"/>
  <c r="I142" i="13" s="1"/>
  <c r="D142" i="13"/>
  <c r="F142" i="13" s="1"/>
  <c r="G142" i="13" s="1"/>
  <c r="AA141" i="13"/>
  <c r="AB141" i="13" s="1"/>
  <c r="W141" i="13"/>
  <c r="X141" i="13" s="1"/>
  <c r="S141" i="13"/>
  <c r="Q141" i="13"/>
  <c r="J141" i="13"/>
  <c r="I141" i="13"/>
  <c r="D141" i="13"/>
  <c r="F141" i="13" s="1"/>
  <c r="G141" i="13" s="1"/>
  <c r="AA140" i="13"/>
  <c r="AB140" i="13" s="1"/>
  <c r="W140" i="13"/>
  <c r="X140" i="13" s="1"/>
  <c r="S140" i="13"/>
  <c r="Q140" i="13"/>
  <c r="J140" i="13"/>
  <c r="I140" i="13" s="1"/>
  <c r="D140" i="13"/>
  <c r="F140" i="13" s="1"/>
  <c r="G140" i="13" s="1"/>
  <c r="AA139" i="13"/>
  <c r="AB139" i="13" s="1"/>
  <c r="W139" i="13"/>
  <c r="X139" i="13" s="1"/>
  <c r="S139" i="13"/>
  <c r="Q139" i="13"/>
  <c r="J139" i="13"/>
  <c r="I139" i="13"/>
  <c r="N139" i="13" s="1"/>
  <c r="H139" i="13"/>
  <c r="D139" i="13"/>
  <c r="F139" i="13" s="1"/>
  <c r="G139" i="13" s="1"/>
  <c r="AA138" i="13"/>
  <c r="AB138" i="13" s="1"/>
  <c r="W138" i="13"/>
  <c r="X138" i="13" s="1"/>
  <c r="S138" i="13"/>
  <c r="Q138" i="13"/>
  <c r="J138" i="13"/>
  <c r="I138" i="13"/>
  <c r="N138" i="13" s="1"/>
  <c r="H138" i="13"/>
  <c r="D138" i="13"/>
  <c r="F138" i="13" s="1"/>
  <c r="G138" i="13" s="1"/>
  <c r="AA137" i="13"/>
  <c r="AB137" i="13" s="1"/>
  <c r="W137" i="13"/>
  <c r="X137" i="13" s="1"/>
  <c r="S137" i="13"/>
  <c r="Q137" i="13"/>
  <c r="J137" i="13"/>
  <c r="I137" i="13"/>
  <c r="N137" i="13" s="1"/>
  <c r="H137" i="13"/>
  <c r="D137" i="13"/>
  <c r="F137" i="13" s="1"/>
  <c r="G137" i="13" s="1"/>
  <c r="AA136" i="13"/>
  <c r="AB136" i="13" s="1"/>
  <c r="W136" i="13"/>
  <c r="X136" i="13" s="1"/>
  <c r="S136" i="13"/>
  <c r="Q136" i="13"/>
  <c r="J136" i="13"/>
  <c r="I136" i="13"/>
  <c r="N136" i="13" s="1"/>
  <c r="H136" i="13"/>
  <c r="D136" i="13"/>
  <c r="F136" i="13" s="1"/>
  <c r="G136" i="13" s="1"/>
  <c r="AA135" i="13"/>
  <c r="AB135" i="13" s="1"/>
  <c r="W135" i="13"/>
  <c r="X135" i="13" s="1"/>
  <c r="S135" i="13"/>
  <c r="Q135" i="13"/>
  <c r="J135" i="13"/>
  <c r="I135" i="13" s="1"/>
  <c r="D135" i="13"/>
  <c r="F135" i="13" s="1"/>
  <c r="G135" i="13" s="1"/>
  <c r="AA134" i="13"/>
  <c r="AB134" i="13" s="1"/>
  <c r="W134" i="13"/>
  <c r="X134" i="13" s="1"/>
  <c r="S134" i="13"/>
  <c r="Q134" i="13"/>
  <c r="J134" i="13"/>
  <c r="I134" i="13" s="1"/>
  <c r="D134" i="13"/>
  <c r="F134" i="13" s="1"/>
  <c r="G134" i="13" s="1"/>
  <c r="AA133" i="13"/>
  <c r="AB133" i="13" s="1"/>
  <c r="W133" i="13"/>
  <c r="X133" i="13" s="1"/>
  <c r="S133" i="13"/>
  <c r="Q133" i="13"/>
  <c r="J133" i="13"/>
  <c r="I133" i="13"/>
  <c r="D133" i="13"/>
  <c r="F133" i="13" s="1"/>
  <c r="G133" i="13" s="1"/>
  <c r="AA132" i="13"/>
  <c r="AB132" i="13" s="1"/>
  <c r="W132" i="13"/>
  <c r="X132" i="13" s="1"/>
  <c r="S132" i="13"/>
  <c r="Q132" i="13"/>
  <c r="J132" i="13"/>
  <c r="I132" i="13"/>
  <c r="D132" i="13"/>
  <c r="F132" i="13" s="1"/>
  <c r="G132" i="13" s="1"/>
  <c r="AA131" i="13"/>
  <c r="AB131" i="13" s="1"/>
  <c r="W131" i="13"/>
  <c r="X131" i="13" s="1"/>
  <c r="S131" i="13"/>
  <c r="Q131" i="13"/>
  <c r="J131" i="13"/>
  <c r="I131" i="13" s="1"/>
  <c r="D131" i="13"/>
  <c r="F131" i="13" s="1"/>
  <c r="G131" i="13" s="1"/>
  <c r="AA130" i="13"/>
  <c r="AB130" i="13" s="1"/>
  <c r="W130" i="13"/>
  <c r="X130" i="13" s="1"/>
  <c r="S130" i="13"/>
  <c r="Q130" i="13"/>
  <c r="J130" i="13"/>
  <c r="I130" i="13" s="1"/>
  <c r="D130" i="13"/>
  <c r="F130" i="13" s="1"/>
  <c r="G130" i="13" s="1"/>
  <c r="AA129" i="13"/>
  <c r="AB129" i="13" s="1"/>
  <c r="W129" i="13"/>
  <c r="X129" i="13" s="1"/>
  <c r="S129" i="13"/>
  <c r="Q129" i="13"/>
  <c r="J129" i="13"/>
  <c r="I129" i="13" s="1"/>
  <c r="D129" i="13"/>
  <c r="F129" i="13" s="1"/>
  <c r="G129" i="13" s="1"/>
  <c r="AA128" i="13"/>
  <c r="AB128" i="13" s="1"/>
  <c r="W128" i="13"/>
  <c r="X128" i="13" s="1"/>
  <c r="S128" i="13"/>
  <c r="Q128" i="13"/>
  <c r="J128" i="13"/>
  <c r="I128" i="13"/>
  <c r="D128" i="13"/>
  <c r="F128" i="13" s="1"/>
  <c r="G128" i="13" s="1"/>
  <c r="AA127" i="13"/>
  <c r="AB127" i="13" s="1"/>
  <c r="W127" i="13"/>
  <c r="X127" i="13" s="1"/>
  <c r="S127" i="13"/>
  <c r="Q127" i="13"/>
  <c r="J127" i="13"/>
  <c r="I127" i="13" s="1"/>
  <c r="D127" i="13"/>
  <c r="F127" i="13" s="1"/>
  <c r="G127" i="13" s="1"/>
  <c r="AA126" i="13"/>
  <c r="AB126" i="13" s="1"/>
  <c r="W126" i="13"/>
  <c r="X126" i="13" s="1"/>
  <c r="S126" i="13"/>
  <c r="Q126" i="13"/>
  <c r="J126" i="13"/>
  <c r="I126" i="13"/>
  <c r="D126" i="13"/>
  <c r="F126" i="13" s="1"/>
  <c r="G126" i="13" s="1"/>
  <c r="AA125" i="13"/>
  <c r="AB125" i="13" s="1"/>
  <c r="W125" i="13"/>
  <c r="X125" i="13" s="1"/>
  <c r="S125" i="13"/>
  <c r="Q125" i="13"/>
  <c r="J125" i="13"/>
  <c r="I125" i="13" s="1"/>
  <c r="D125" i="13"/>
  <c r="F125" i="13" s="1"/>
  <c r="G125" i="13" s="1"/>
  <c r="AA124" i="13"/>
  <c r="AB124" i="13" s="1"/>
  <c r="W124" i="13"/>
  <c r="X124" i="13" s="1"/>
  <c r="S124" i="13"/>
  <c r="Q124" i="13"/>
  <c r="J124" i="13"/>
  <c r="I124" i="13" s="1"/>
  <c r="D124" i="13"/>
  <c r="F124" i="13" s="1"/>
  <c r="G124" i="13" s="1"/>
  <c r="AA123" i="13"/>
  <c r="AB123" i="13" s="1"/>
  <c r="W123" i="13"/>
  <c r="X123" i="13" s="1"/>
  <c r="S123" i="13"/>
  <c r="Q123" i="13"/>
  <c r="J123" i="13"/>
  <c r="I123" i="13"/>
  <c r="D123" i="13"/>
  <c r="F123" i="13" s="1"/>
  <c r="G123" i="13" s="1"/>
  <c r="AA122" i="13"/>
  <c r="AB122" i="13" s="1"/>
  <c r="W122" i="13"/>
  <c r="X122" i="13" s="1"/>
  <c r="S122" i="13"/>
  <c r="Q122" i="13"/>
  <c r="J122" i="13"/>
  <c r="I122" i="13"/>
  <c r="N122" i="13" s="1"/>
  <c r="H122" i="13"/>
  <c r="D122" i="13"/>
  <c r="F122" i="13" s="1"/>
  <c r="G122" i="13" s="1"/>
  <c r="AA121" i="13"/>
  <c r="AB121" i="13" s="1"/>
  <c r="W121" i="13"/>
  <c r="X121" i="13" s="1"/>
  <c r="S121" i="13"/>
  <c r="Q121" i="13"/>
  <c r="J121" i="13"/>
  <c r="I121" i="13"/>
  <c r="N121" i="13" s="1"/>
  <c r="H121" i="13"/>
  <c r="D121" i="13"/>
  <c r="F121" i="13" s="1"/>
  <c r="G121" i="13" s="1"/>
  <c r="AA120" i="13"/>
  <c r="AB120" i="13" s="1"/>
  <c r="W120" i="13"/>
  <c r="X120" i="13" s="1"/>
  <c r="S120" i="13"/>
  <c r="Q120" i="13"/>
  <c r="J120" i="13"/>
  <c r="I120" i="13"/>
  <c r="N120" i="13" s="1"/>
  <c r="H120" i="13"/>
  <c r="D120" i="13"/>
  <c r="F120" i="13" s="1"/>
  <c r="G120" i="13" s="1"/>
  <c r="AA119" i="13"/>
  <c r="AB119" i="13" s="1"/>
  <c r="W119" i="13"/>
  <c r="X119" i="13" s="1"/>
  <c r="S119" i="13"/>
  <c r="Q119" i="13"/>
  <c r="J119" i="13"/>
  <c r="I119" i="13"/>
  <c r="N119" i="13" s="1"/>
  <c r="H119" i="13"/>
  <c r="D119" i="13"/>
  <c r="F119" i="13" s="1"/>
  <c r="G119" i="13" s="1"/>
  <c r="AA118" i="13"/>
  <c r="AB118" i="13" s="1"/>
  <c r="W118" i="13"/>
  <c r="X118" i="13" s="1"/>
  <c r="S118" i="13"/>
  <c r="Q118" i="13"/>
  <c r="J118" i="13"/>
  <c r="I118" i="13"/>
  <c r="N118" i="13" s="1"/>
  <c r="H118" i="13"/>
  <c r="D118" i="13"/>
  <c r="F118" i="13" s="1"/>
  <c r="G118" i="13" s="1"/>
  <c r="AA117" i="13"/>
  <c r="AB117" i="13" s="1"/>
  <c r="W117" i="13"/>
  <c r="X117" i="13" s="1"/>
  <c r="S117" i="13"/>
  <c r="Q117" i="13"/>
  <c r="J117" i="13"/>
  <c r="I117" i="13"/>
  <c r="N117" i="13" s="1"/>
  <c r="H117" i="13"/>
  <c r="D117" i="13"/>
  <c r="F117" i="13" s="1"/>
  <c r="G117" i="13" s="1"/>
  <c r="AA116" i="13"/>
  <c r="AB116" i="13" s="1"/>
  <c r="W116" i="13"/>
  <c r="X116" i="13" s="1"/>
  <c r="S116" i="13"/>
  <c r="Q116" i="13"/>
  <c r="J116" i="13"/>
  <c r="I116" i="13"/>
  <c r="N116" i="13" s="1"/>
  <c r="H116" i="13"/>
  <c r="D116" i="13"/>
  <c r="F116" i="13" s="1"/>
  <c r="G116" i="13" s="1"/>
  <c r="AA115" i="13"/>
  <c r="AB115" i="13" s="1"/>
  <c r="W115" i="13"/>
  <c r="X115" i="13" s="1"/>
  <c r="S115" i="13"/>
  <c r="Q115" i="13"/>
  <c r="J115" i="13"/>
  <c r="I115" i="13"/>
  <c r="N115" i="13" s="1"/>
  <c r="H115" i="13"/>
  <c r="D115" i="13"/>
  <c r="F115" i="13" s="1"/>
  <c r="G115" i="13" s="1"/>
  <c r="AA114" i="13"/>
  <c r="AB114" i="13" s="1"/>
  <c r="W114" i="13"/>
  <c r="X114" i="13" s="1"/>
  <c r="S114" i="13"/>
  <c r="Q114" i="13"/>
  <c r="J114" i="13"/>
  <c r="I114" i="13"/>
  <c r="N114" i="13" s="1"/>
  <c r="H114" i="13"/>
  <c r="D114" i="13"/>
  <c r="F114" i="13" s="1"/>
  <c r="G114" i="13" s="1"/>
  <c r="AA113" i="13"/>
  <c r="AB113" i="13" s="1"/>
  <c r="W113" i="13"/>
  <c r="X113" i="13" s="1"/>
  <c r="S113" i="13"/>
  <c r="Q113" i="13"/>
  <c r="J113" i="13"/>
  <c r="I113" i="13"/>
  <c r="N113" i="13" s="1"/>
  <c r="H113" i="13"/>
  <c r="D113" i="13"/>
  <c r="F113" i="13" s="1"/>
  <c r="G113" i="13" s="1"/>
  <c r="AA112" i="13"/>
  <c r="AB112" i="13" s="1"/>
  <c r="W112" i="13"/>
  <c r="X112" i="13" s="1"/>
  <c r="S112" i="13"/>
  <c r="Q112" i="13"/>
  <c r="J112" i="13"/>
  <c r="I112" i="13"/>
  <c r="N112" i="13" s="1"/>
  <c r="H112" i="13"/>
  <c r="D112" i="13"/>
  <c r="F112" i="13" s="1"/>
  <c r="G112" i="13" s="1"/>
  <c r="AA111" i="13"/>
  <c r="AB111" i="13" s="1"/>
  <c r="W111" i="13"/>
  <c r="X111" i="13" s="1"/>
  <c r="S111" i="13"/>
  <c r="Q111" i="13"/>
  <c r="J111" i="13"/>
  <c r="I111" i="13"/>
  <c r="N111" i="13" s="1"/>
  <c r="H111" i="13"/>
  <c r="D111" i="13"/>
  <c r="F111" i="13" s="1"/>
  <c r="G111" i="13" s="1"/>
  <c r="AA110" i="13"/>
  <c r="AB110" i="13" s="1"/>
  <c r="W110" i="13"/>
  <c r="X110" i="13" s="1"/>
  <c r="S110" i="13"/>
  <c r="Q110" i="13"/>
  <c r="J110" i="13"/>
  <c r="I110" i="13"/>
  <c r="N110" i="13" s="1"/>
  <c r="H110" i="13"/>
  <c r="D110" i="13"/>
  <c r="F110" i="13" s="1"/>
  <c r="G110" i="13" s="1"/>
  <c r="AA109" i="13"/>
  <c r="AB109" i="13" s="1"/>
  <c r="W109" i="13"/>
  <c r="X109" i="13" s="1"/>
  <c r="S109" i="13"/>
  <c r="Q109" i="13"/>
  <c r="J109" i="13"/>
  <c r="I109" i="13"/>
  <c r="N109" i="13" s="1"/>
  <c r="H109" i="13"/>
  <c r="D109" i="13"/>
  <c r="F109" i="13" s="1"/>
  <c r="G109" i="13" s="1"/>
  <c r="AA108" i="13"/>
  <c r="AB108" i="13" s="1"/>
  <c r="W108" i="13"/>
  <c r="X108" i="13" s="1"/>
  <c r="S108" i="13"/>
  <c r="Q108" i="13"/>
  <c r="J108" i="13"/>
  <c r="I108" i="13"/>
  <c r="N108" i="13" s="1"/>
  <c r="H108" i="13"/>
  <c r="D108" i="13"/>
  <c r="F108" i="13" s="1"/>
  <c r="G108" i="13" s="1"/>
  <c r="AA107" i="13"/>
  <c r="AB107" i="13" s="1"/>
  <c r="W107" i="13"/>
  <c r="X107" i="13" s="1"/>
  <c r="S107" i="13"/>
  <c r="Q107" i="13"/>
  <c r="J107" i="13"/>
  <c r="I107" i="13"/>
  <c r="N107" i="13" s="1"/>
  <c r="H107" i="13"/>
  <c r="D107" i="13"/>
  <c r="F107" i="13" s="1"/>
  <c r="G107" i="13" s="1"/>
  <c r="AA106" i="13"/>
  <c r="AB106" i="13" s="1"/>
  <c r="W106" i="13"/>
  <c r="X106" i="13" s="1"/>
  <c r="S106" i="13"/>
  <c r="Q106" i="13"/>
  <c r="J106" i="13"/>
  <c r="I106" i="13"/>
  <c r="N106" i="13" s="1"/>
  <c r="H106" i="13"/>
  <c r="D106" i="13"/>
  <c r="F106" i="13" s="1"/>
  <c r="G106" i="13" s="1"/>
  <c r="AA105" i="13"/>
  <c r="AB105" i="13" s="1"/>
  <c r="W105" i="13"/>
  <c r="X105" i="13" s="1"/>
  <c r="S105" i="13"/>
  <c r="Q105" i="13"/>
  <c r="J105" i="13"/>
  <c r="I105" i="13"/>
  <c r="N105" i="13" s="1"/>
  <c r="H105" i="13"/>
  <c r="D105" i="13"/>
  <c r="F105" i="13" s="1"/>
  <c r="G105" i="13" s="1"/>
  <c r="AA104" i="13"/>
  <c r="AB104" i="13" s="1"/>
  <c r="W104" i="13"/>
  <c r="X104" i="13" s="1"/>
  <c r="S104" i="13"/>
  <c r="Q104" i="13"/>
  <c r="J104" i="13"/>
  <c r="I104" i="13"/>
  <c r="N104" i="13" s="1"/>
  <c r="H104" i="13"/>
  <c r="D104" i="13"/>
  <c r="F104" i="13" s="1"/>
  <c r="G104" i="13" s="1"/>
  <c r="AA103" i="13"/>
  <c r="AB103" i="13" s="1"/>
  <c r="W103" i="13"/>
  <c r="X103" i="13" s="1"/>
  <c r="S103" i="13"/>
  <c r="Q103" i="13"/>
  <c r="J103" i="13"/>
  <c r="I103" i="13"/>
  <c r="N103" i="13" s="1"/>
  <c r="H103" i="13"/>
  <c r="D103" i="13"/>
  <c r="F103" i="13" s="1"/>
  <c r="G103" i="13" s="1"/>
  <c r="AA102" i="13"/>
  <c r="AB102" i="13" s="1"/>
  <c r="W102" i="13"/>
  <c r="X102" i="13" s="1"/>
  <c r="S102" i="13"/>
  <c r="Q102" i="13"/>
  <c r="J102" i="13"/>
  <c r="I102" i="13"/>
  <c r="N102" i="13" s="1"/>
  <c r="H102" i="13"/>
  <c r="D102" i="13"/>
  <c r="F102" i="13" s="1"/>
  <c r="G102" i="13" s="1"/>
  <c r="AA101" i="13"/>
  <c r="AB101" i="13" s="1"/>
  <c r="W101" i="13"/>
  <c r="X101" i="13" s="1"/>
  <c r="S101" i="13"/>
  <c r="Q101" i="13"/>
  <c r="J101" i="13"/>
  <c r="I101" i="13"/>
  <c r="N101" i="13" s="1"/>
  <c r="H101" i="13"/>
  <c r="D101" i="13"/>
  <c r="F101" i="13" s="1"/>
  <c r="G101" i="13" s="1"/>
  <c r="AA100" i="13"/>
  <c r="AB100" i="13" s="1"/>
  <c r="W100" i="13"/>
  <c r="X100" i="13" s="1"/>
  <c r="S100" i="13"/>
  <c r="Q100" i="13"/>
  <c r="J100" i="13"/>
  <c r="I100" i="13"/>
  <c r="N100" i="13" s="1"/>
  <c r="H100" i="13"/>
  <c r="D100" i="13"/>
  <c r="F100" i="13" s="1"/>
  <c r="G100" i="13" s="1"/>
  <c r="AA99" i="13"/>
  <c r="AB99" i="13" s="1"/>
  <c r="W99" i="13"/>
  <c r="X99" i="13" s="1"/>
  <c r="S99" i="13"/>
  <c r="Q99" i="13"/>
  <c r="J99" i="13"/>
  <c r="I99" i="13"/>
  <c r="N99" i="13" s="1"/>
  <c r="H99" i="13"/>
  <c r="D99" i="13"/>
  <c r="F99" i="13" s="1"/>
  <c r="G99" i="13" s="1"/>
  <c r="AA98" i="13"/>
  <c r="AB98" i="13" s="1"/>
  <c r="W98" i="13"/>
  <c r="X98" i="13" s="1"/>
  <c r="S98" i="13"/>
  <c r="Q98" i="13"/>
  <c r="J98" i="13"/>
  <c r="I98" i="13"/>
  <c r="N98" i="13" s="1"/>
  <c r="H98" i="13"/>
  <c r="D98" i="13"/>
  <c r="F98" i="13" s="1"/>
  <c r="G98" i="13" s="1"/>
  <c r="AA97" i="13"/>
  <c r="AB97" i="13" s="1"/>
  <c r="W97" i="13"/>
  <c r="X97" i="13" s="1"/>
  <c r="S97" i="13"/>
  <c r="Q97" i="13"/>
  <c r="J97" i="13"/>
  <c r="I97" i="13"/>
  <c r="N97" i="13" s="1"/>
  <c r="H97" i="13"/>
  <c r="D97" i="13"/>
  <c r="F97" i="13" s="1"/>
  <c r="G97" i="13" s="1"/>
  <c r="AA96" i="13"/>
  <c r="AB96" i="13" s="1"/>
  <c r="W96" i="13"/>
  <c r="X96" i="13" s="1"/>
  <c r="S96" i="13"/>
  <c r="Q96" i="13"/>
  <c r="J96" i="13"/>
  <c r="I96" i="13"/>
  <c r="N96" i="13" s="1"/>
  <c r="H96" i="13"/>
  <c r="D96" i="13"/>
  <c r="F96" i="13" s="1"/>
  <c r="G96" i="13" s="1"/>
  <c r="AA95" i="13"/>
  <c r="AB95" i="13" s="1"/>
  <c r="W95" i="13"/>
  <c r="X95" i="13" s="1"/>
  <c r="S95" i="13"/>
  <c r="Q95" i="13"/>
  <c r="J95" i="13"/>
  <c r="I95" i="13"/>
  <c r="N95" i="13" s="1"/>
  <c r="H95" i="13"/>
  <c r="D95" i="13"/>
  <c r="F95" i="13" s="1"/>
  <c r="G95" i="13" s="1"/>
  <c r="AA94" i="13"/>
  <c r="AB94" i="13" s="1"/>
  <c r="W94" i="13"/>
  <c r="X94" i="13" s="1"/>
  <c r="S94" i="13"/>
  <c r="Q94" i="13"/>
  <c r="J94" i="13"/>
  <c r="I94" i="13"/>
  <c r="N94" i="13" s="1"/>
  <c r="H94" i="13"/>
  <c r="D94" i="13"/>
  <c r="F94" i="13" s="1"/>
  <c r="G94" i="13" s="1"/>
  <c r="AA93" i="13"/>
  <c r="AB93" i="13" s="1"/>
  <c r="W93" i="13"/>
  <c r="X93" i="13" s="1"/>
  <c r="S93" i="13"/>
  <c r="Q93" i="13"/>
  <c r="J93" i="13"/>
  <c r="I93" i="13"/>
  <c r="N93" i="13" s="1"/>
  <c r="H93" i="13"/>
  <c r="D93" i="13"/>
  <c r="F93" i="13" s="1"/>
  <c r="G93" i="13" s="1"/>
  <c r="AA92" i="13"/>
  <c r="AB92" i="13" s="1"/>
  <c r="W92" i="13"/>
  <c r="X92" i="13" s="1"/>
  <c r="S92" i="13"/>
  <c r="Q92" i="13"/>
  <c r="J92" i="13"/>
  <c r="I92" i="13"/>
  <c r="N92" i="13" s="1"/>
  <c r="H92" i="13"/>
  <c r="D92" i="13"/>
  <c r="F92" i="13" s="1"/>
  <c r="AA91" i="13"/>
  <c r="AB91" i="13" s="1"/>
  <c r="W91" i="13"/>
  <c r="X91" i="13" s="1"/>
  <c r="S91" i="13"/>
  <c r="Q91" i="13"/>
  <c r="J91" i="13"/>
  <c r="I91" i="13"/>
  <c r="N91" i="13" s="1"/>
  <c r="H91" i="13"/>
  <c r="D91" i="13"/>
  <c r="F91" i="13" s="1"/>
  <c r="AA90" i="13"/>
  <c r="AB90" i="13" s="1"/>
  <c r="W90" i="13"/>
  <c r="X90" i="13" s="1"/>
  <c r="S90" i="13"/>
  <c r="Q90" i="13"/>
  <c r="J90" i="13"/>
  <c r="I90" i="13"/>
  <c r="N90" i="13" s="1"/>
  <c r="H90" i="13"/>
  <c r="D90" i="13"/>
  <c r="F90" i="13" s="1"/>
  <c r="AA89" i="13"/>
  <c r="AB89" i="13" s="1"/>
  <c r="W89" i="13"/>
  <c r="X89" i="13" s="1"/>
  <c r="S89" i="13"/>
  <c r="Q89" i="13"/>
  <c r="J89" i="13"/>
  <c r="I89" i="13"/>
  <c r="N89" i="13" s="1"/>
  <c r="H89" i="13"/>
  <c r="D89" i="13"/>
  <c r="F89" i="13" s="1"/>
  <c r="AA88" i="13"/>
  <c r="AB88" i="13" s="1"/>
  <c r="W88" i="13"/>
  <c r="X88" i="13" s="1"/>
  <c r="S88" i="13"/>
  <c r="Q88" i="13"/>
  <c r="J88" i="13"/>
  <c r="I88" i="13"/>
  <c r="N88" i="13" s="1"/>
  <c r="H88" i="13"/>
  <c r="D88" i="13"/>
  <c r="F88" i="13" s="1"/>
  <c r="AA87" i="13"/>
  <c r="AB87" i="13" s="1"/>
  <c r="W87" i="13"/>
  <c r="X87" i="13" s="1"/>
  <c r="S87" i="13"/>
  <c r="Q87" i="13"/>
  <c r="J87" i="13"/>
  <c r="I87" i="13"/>
  <c r="N87" i="13" s="1"/>
  <c r="H87" i="13"/>
  <c r="D87" i="13"/>
  <c r="F87" i="13" s="1"/>
  <c r="AA86" i="13"/>
  <c r="AB86" i="13" s="1"/>
  <c r="W86" i="13"/>
  <c r="X86" i="13" s="1"/>
  <c r="S86" i="13"/>
  <c r="Q86" i="13"/>
  <c r="J86" i="13"/>
  <c r="I86" i="13"/>
  <c r="N86" i="13" s="1"/>
  <c r="H86" i="13"/>
  <c r="D86" i="13"/>
  <c r="F86" i="13" s="1"/>
  <c r="AA85" i="13"/>
  <c r="AB85" i="13" s="1"/>
  <c r="W85" i="13"/>
  <c r="X85" i="13" s="1"/>
  <c r="S85" i="13"/>
  <c r="Q85" i="13"/>
  <c r="J85" i="13"/>
  <c r="I85" i="13"/>
  <c r="N85" i="13" s="1"/>
  <c r="H85" i="13"/>
  <c r="D85" i="13"/>
  <c r="F85" i="13" s="1"/>
  <c r="AA84" i="13"/>
  <c r="AB84" i="13" s="1"/>
  <c r="W84" i="13"/>
  <c r="X84" i="13" s="1"/>
  <c r="S84" i="13"/>
  <c r="Q84" i="13"/>
  <c r="J84" i="13"/>
  <c r="I84" i="13"/>
  <c r="N84" i="13" s="1"/>
  <c r="H84" i="13"/>
  <c r="D84" i="13"/>
  <c r="F84" i="13" s="1"/>
  <c r="AA83" i="13"/>
  <c r="AB83" i="13" s="1"/>
  <c r="W83" i="13"/>
  <c r="X83" i="13" s="1"/>
  <c r="S83" i="13"/>
  <c r="Q83" i="13"/>
  <c r="J83" i="13"/>
  <c r="I83" i="13"/>
  <c r="N83" i="13" s="1"/>
  <c r="H83" i="13"/>
  <c r="D83" i="13"/>
  <c r="F83" i="13" s="1"/>
  <c r="AA82" i="13"/>
  <c r="AB82" i="13" s="1"/>
  <c r="W82" i="13"/>
  <c r="X82" i="13" s="1"/>
  <c r="S82" i="13"/>
  <c r="Q82" i="13"/>
  <c r="J82" i="13"/>
  <c r="I82" i="13"/>
  <c r="N82" i="13" s="1"/>
  <c r="H82" i="13"/>
  <c r="D82" i="13"/>
  <c r="F82" i="13" s="1"/>
  <c r="AA81" i="13"/>
  <c r="AB81" i="13" s="1"/>
  <c r="W81" i="13"/>
  <c r="X81" i="13" s="1"/>
  <c r="S81" i="13"/>
  <c r="Q81" i="13"/>
  <c r="J81" i="13"/>
  <c r="I81" i="13"/>
  <c r="N81" i="13" s="1"/>
  <c r="H81" i="13"/>
  <c r="D81" i="13"/>
  <c r="F81" i="13" s="1"/>
  <c r="AA80" i="13"/>
  <c r="AB80" i="13" s="1"/>
  <c r="W80" i="13"/>
  <c r="X80" i="13" s="1"/>
  <c r="S80" i="13"/>
  <c r="Q80" i="13"/>
  <c r="J80" i="13"/>
  <c r="I80" i="13"/>
  <c r="N80" i="13" s="1"/>
  <c r="H80" i="13"/>
  <c r="D80" i="13"/>
  <c r="F80" i="13" s="1"/>
  <c r="AA79" i="13"/>
  <c r="AB79" i="13" s="1"/>
  <c r="W79" i="13"/>
  <c r="X79" i="13" s="1"/>
  <c r="S79" i="13"/>
  <c r="Q79" i="13"/>
  <c r="J79" i="13"/>
  <c r="I79" i="13"/>
  <c r="N79" i="13" s="1"/>
  <c r="H79" i="13"/>
  <c r="D79" i="13"/>
  <c r="F79" i="13" s="1"/>
  <c r="AA78" i="13"/>
  <c r="AB78" i="13" s="1"/>
  <c r="W78" i="13"/>
  <c r="X78" i="13" s="1"/>
  <c r="S78" i="13"/>
  <c r="Q78" i="13"/>
  <c r="J78" i="13"/>
  <c r="I78" i="13"/>
  <c r="N78" i="13" s="1"/>
  <c r="H78" i="13"/>
  <c r="D78" i="13"/>
  <c r="F78" i="13" s="1"/>
  <c r="AA77" i="13"/>
  <c r="AB77" i="13" s="1"/>
  <c r="W77" i="13"/>
  <c r="X77" i="13" s="1"/>
  <c r="S77" i="13"/>
  <c r="Q77" i="13"/>
  <c r="J77" i="13"/>
  <c r="I77" i="13"/>
  <c r="N77" i="13" s="1"/>
  <c r="H77" i="13"/>
  <c r="D77" i="13"/>
  <c r="F77" i="13" s="1"/>
  <c r="AA76" i="13"/>
  <c r="AB76" i="13" s="1"/>
  <c r="W76" i="13"/>
  <c r="X76" i="13" s="1"/>
  <c r="S76" i="13"/>
  <c r="Q76" i="13"/>
  <c r="J76" i="13"/>
  <c r="I76" i="13"/>
  <c r="N76" i="13" s="1"/>
  <c r="H76" i="13"/>
  <c r="D76" i="13"/>
  <c r="F76" i="13" s="1"/>
  <c r="AA75" i="13"/>
  <c r="AB75" i="13" s="1"/>
  <c r="W75" i="13"/>
  <c r="X75" i="13" s="1"/>
  <c r="S75" i="13"/>
  <c r="Q75" i="13"/>
  <c r="J75" i="13"/>
  <c r="I75" i="13"/>
  <c r="N75" i="13" s="1"/>
  <c r="H75" i="13"/>
  <c r="D75" i="13"/>
  <c r="F75" i="13" s="1"/>
  <c r="AA74" i="13"/>
  <c r="AB74" i="13" s="1"/>
  <c r="W74" i="13"/>
  <c r="X74" i="13" s="1"/>
  <c r="S74" i="13"/>
  <c r="Q74" i="13"/>
  <c r="J74" i="13"/>
  <c r="I74" i="13"/>
  <c r="N74" i="13" s="1"/>
  <c r="H74" i="13"/>
  <c r="D74" i="13"/>
  <c r="F74" i="13" s="1"/>
  <c r="AA73" i="13"/>
  <c r="AB73" i="13" s="1"/>
  <c r="W73" i="13"/>
  <c r="X73" i="13" s="1"/>
  <c r="S73" i="13"/>
  <c r="Q73" i="13"/>
  <c r="J73" i="13"/>
  <c r="I73" i="13"/>
  <c r="N73" i="13" s="1"/>
  <c r="H73" i="13"/>
  <c r="D73" i="13"/>
  <c r="F73" i="13" s="1"/>
  <c r="AA72" i="13"/>
  <c r="AB72" i="13" s="1"/>
  <c r="W72" i="13"/>
  <c r="X72" i="13" s="1"/>
  <c r="S72" i="13"/>
  <c r="Q72" i="13"/>
  <c r="J72" i="13"/>
  <c r="I72" i="13"/>
  <c r="N72" i="13" s="1"/>
  <c r="H72" i="13"/>
  <c r="D72" i="13"/>
  <c r="F72" i="13" s="1"/>
  <c r="AA71" i="13"/>
  <c r="AB71" i="13" s="1"/>
  <c r="W71" i="13"/>
  <c r="X71" i="13" s="1"/>
  <c r="S71" i="13"/>
  <c r="Q71" i="13"/>
  <c r="J71" i="13"/>
  <c r="I71" i="13"/>
  <c r="N71" i="13" s="1"/>
  <c r="H71" i="13"/>
  <c r="D71" i="13"/>
  <c r="F71" i="13" s="1"/>
  <c r="AA70" i="13"/>
  <c r="AB70" i="13" s="1"/>
  <c r="W70" i="13"/>
  <c r="X70" i="13" s="1"/>
  <c r="S70" i="13"/>
  <c r="Q70" i="13"/>
  <c r="J70" i="13"/>
  <c r="I70" i="13"/>
  <c r="N70" i="13" s="1"/>
  <c r="H70" i="13"/>
  <c r="D70" i="13"/>
  <c r="F70" i="13" s="1"/>
  <c r="AA69" i="13"/>
  <c r="AB69" i="13" s="1"/>
  <c r="W69" i="13"/>
  <c r="X69" i="13" s="1"/>
  <c r="S69" i="13"/>
  <c r="Q69" i="13"/>
  <c r="J69" i="13"/>
  <c r="I69" i="13"/>
  <c r="N69" i="13" s="1"/>
  <c r="H69" i="13"/>
  <c r="D69" i="13"/>
  <c r="F69" i="13" s="1"/>
  <c r="AA68" i="13"/>
  <c r="AB68" i="13" s="1"/>
  <c r="W68" i="13"/>
  <c r="X68" i="13" s="1"/>
  <c r="S68" i="13"/>
  <c r="Q68" i="13"/>
  <c r="J68" i="13"/>
  <c r="I68" i="13"/>
  <c r="N68" i="13" s="1"/>
  <c r="H68" i="13"/>
  <c r="D68" i="13"/>
  <c r="F68" i="13" s="1"/>
  <c r="AA67" i="13"/>
  <c r="AB67" i="13" s="1"/>
  <c r="W67" i="13"/>
  <c r="X67" i="13" s="1"/>
  <c r="S67" i="13"/>
  <c r="Q67" i="13"/>
  <c r="J67" i="13"/>
  <c r="I67" i="13"/>
  <c r="N67" i="13" s="1"/>
  <c r="H67" i="13"/>
  <c r="D67" i="13"/>
  <c r="F67" i="13" s="1"/>
  <c r="AA66" i="13"/>
  <c r="AB66" i="13" s="1"/>
  <c r="W66" i="13"/>
  <c r="X66" i="13" s="1"/>
  <c r="S66" i="13"/>
  <c r="Q66" i="13"/>
  <c r="J66" i="13"/>
  <c r="I66" i="13"/>
  <c r="N66" i="13" s="1"/>
  <c r="H66" i="13"/>
  <c r="D66" i="13"/>
  <c r="F66" i="13" s="1"/>
  <c r="AA65" i="13"/>
  <c r="AB65" i="13" s="1"/>
  <c r="W65" i="13"/>
  <c r="X65" i="13" s="1"/>
  <c r="S65" i="13"/>
  <c r="Q65" i="13"/>
  <c r="J65" i="13"/>
  <c r="I65" i="13"/>
  <c r="N65" i="13" s="1"/>
  <c r="H65" i="13"/>
  <c r="D65" i="13"/>
  <c r="F65" i="13" s="1"/>
  <c r="AA64" i="13"/>
  <c r="AB64" i="13" s="1"/>
  <c r="W64" i="13"/>
  <c r="X64" i="13" s="1"/>
  <c r="S64" i="13"/>
  <c r="Q64" i="13"/>
  <c r="J64" i="13"/>
  <c r="I64" i="13"/>
  <c r="N64" i="13" s="1"/>
  <c r="H64" i="13"/>
  <c r="D64" i="13"/>
  <c r="F64" i="13" s="1"/>
  <c r="AA63" i="13"/>
  <c r="AB63" i="13" s="1"/>
  <c r="W63" i="13"/>
  <c r="X63" i="13" s="1"/>
  <c r="S63" i="13"/>
  <c r="Q63" i="13"/>
  <c r="J63" i="13"/>
  <c r="I63" i="13"/>
  <c r="N63" i="13" s="1"/>
  <c r="H63" i="13"/>
  <c r="D63" i="13"/>
  <c r="F63" i="13" s="1"/>
  <c r="AA62" i="13"/>
  <c r="AB62" i="13" s="1"/>
  <c r="W62" i="13"/>
  <c r="X62" i="13" s="1"/>
  <c r="S62" i="13"/>
  <c r="Q62" i="13"/>
  <c r="J62" i="13"/>
  <c r="I62" i="13"/>
  <c r="N62" i="13" s="1"/>
  <c r="H62" i="13"/>
  <c r="D62" i="13"/>
  <c r="F62" i="13" s="1"/>
  <c r="AA61" i="13"/>
  <c r="AB61" i="13" s="1"/>
  <c r="W61" i="13"/>
  <c r="X61" i="13" s="1"/>
  <c r="S61" i="13"/>
  <c r="Q61" i="13"/>
  <c r="J61" i="13"/>
  <c r="I61" i="13"/>
  <c r="N61" i="13" s="1"/>
  <c r="H61" i="13"/>
  <c r="D61" i="13"/>
  <c r="F61" i="13" s="1"/>
  <c r="AA60" i="13"/>
  <c r="AB60" i="13" s="1"/>
  <c r="W60" i="13"/>
  <c r="X60" i="13" s="1"/>
  <c r="S60" i="13"/>
  <c r="Q60" i="13"/>
  <c r="J60" i="13"/>
  <c r="I60" i="13"/>
  <c r="N60" i="13" s="1"/>
  <c r="H60" i="13"/>
  <c r="D60" i="13"/>
  <c r="F60" i="13" s="1"/>
  <c r="AA59" i="13"/>
  <c r="AB59" i="13" s="1"/>
  <c r="W59" i="13"/>
  <c r="X59" i="13" s="1"/>
  <c r="S59" i="13"/>
  <c r="Q59" i="13"/>
  <c r="J59" i="13"/>
  <c r="I59" i="13"/>
  <c r="N59" i="13" s="1"/>
  <c r="H59" i="13"/>
  <c r="D59" i="13"/>
  <c r="F59" i="13" s="1"/>
  <c r="AA58" i="13"/>
  <c r="AB58" i="13" s="1"/>
  <c r="W58" i="13"/>
  <c r="X58" i="13" s="1"/>
  <c r="S58" i="13"/>
  <c r="Q58" i="13"/>
  <c r="J58" i="13"/>
  <c r="I58" i="13"/>
  <c r="N58" i="13" s="1"/>
  <c r="H58" i="13"/>
  <c r="D58" i="13"/>
  <c r="F58" i="13" s="1"/>
  <c r="AA57" i="13"/>
  <c r="AB57" i="13" s="1"/>
  <c r="W57" i="13"/>
  <c r="X57" i="13" s="1"/>
  <c r="S57" i="13"/>
  <c r="Q57" i="13"/>
  <c r="J57" i="13"/>
  <c r="I57" i="13"/>
  <c r="N57" i="13" s="1"/>
  <c r="H57" i="13"/>
  <c r="D57" i="13"/>
  <c r="F57" i="13" s="1"/>
  <c r="AA56" i="13"/>
  <c r="AB56" i="13" s="1"/>
  <c r="W56" i="13"/>
  <c r="X56" i="13" s="1"/>
  <c r="S56" i="13"/>
  <c r="Q56" i="13"/>
  <c r="J56" i="13"/>
  <c r="I56" i="13"/>
  <c r="N56" i="13" s="1"/>
  <c r="H56" i="13"/>
  <c r="D56" i="13"/>
  <c r="F56" i="13" s="1"/>
  <c r="AA55" i="13"/>
  <c r="AB55" i="13" s="1"/>
  <c r="W55" i="13"/>
  <c r="X55" i="13" s="1"/>
  <c r="S55" i="13"/>
  <c r="Q55" i="13"/>
  <c r="J55" i="13"/>
  <c r="I55" i="13"/>
  <c r="N55" i="13" s="1"/>
  <c r="H55" i="13"/>
  <c r="D55" i="13"/>
  <c r="F55" i="13" s="1"/>
  <c r="AA54" i="13"/>
  <c r="AB54" i="13" s="1"/>
  <c r="W54" i="13"/>
  <c r="X54" i="13" s="1"/>
  <c r="S54" i="13"/>
  <c r="Q54" i="13"/>
  <c r="J54" i="13"/>
  <c r="I54" i="13"/>
  <c r="N54" i="13" s="1"/>
  <c r="H54" i="13"/>
  <c r="D54" i="13"/>
  <c r="F54" i="13" s="1"/>
  <c r="AA53" i="13"/>
  <c r="AB53" i="13" s="1"/>
  <c r="W53" i="13"/>
  <c r="X53" i="13" s="1"/>
  <c r="S53" i="13"/>
  <c r="Q53" i="13"/>
  <c r="J53" i="13"/>
  <c r="I53" i="13"/>
  <c r="N53" i="13" s="1"/>
  <c r="H53" i="13"/>
  <c r="D53" i="13"/>
  <c r="F53" i="13" s="1"/>
  <c r="AA52" i="13"/>
  <c r="AB52" i="13" s="1"/>
  <c r="W52" i="13"/>
  <c r="X52" i="13" s="1"/>
  <c r="S52" i="13"/>
  <c r="Q52" i="13"/>
  <c r="J52" i="13"/>
  <c r="I52" i="13"/>
  <c r="N52" i="13" s="1"/>
  <c r="H52" i="13"/>
  <c r="D52" i="13"/>
  <c r="F52" i="13" s="1"/>
  <c r="AA51" i="13"/>
  <c r="AB51" i="13" s="1"/>
  <c r="W51" i="13"/>
  <c r="X51" i="13" s="1"/>
  <c r="S51" i="13"/>
  <c r="Q51" i="13"/>
  <c r="J51" i="13"/>
  <c r="I51" i="13"/>
  <c r="N51" i="13" s="1"/>
  <c r="H51" i="13"/>
  <c r="D51" i="13"/>
  <c r="F51" i="13" s="1"/>
  <c r="AA50" i="13"/>
  <c r="AB50" i="13" s="1"/>
  <c r="W50" i="13"/>
  <c r="X50" i="13" s="1"/>
  <c r="S50" i="13"/>
  <c r="Q50" i="13"/>
  <c r="J50" i="13"/>
  <c r="I50" i="13"/>
  <c r="N50" i="13" s="1"/>
  <c r="H50" i="13"/>
  <c r="D50" i="13"/>
  <c r="F50" i="13" s="1"/>
  <c r="AA49" i="13"/>
  <c r="AB49" i="13" s="1"/>
  <c r="W49" i="13"/>
  <c r="X49" i="13" s="1"/>
  <c r="S49" i="13"/>
  <c r="Q49" i="13"/>
  <c r="J49" i="13"/>
  <c r="I49" i="13"/>
  <c r="N49" i="13" s="1"/>
  <c r="H49" i="13"/>
  <c r="D49" i="13"/>
  <c r="F49" i="13" s="1"/>
  <c r="AA48" i="13"/>
  <c r="AB48" i="13" s="1"/>
  <c r="W48" i="13"/>
  <c r="X48" i="13" s="1"/>
  <c r="S48" i="13"/>
  <c r="Q48" i="13"/>
  <c r="J48" i="13"/>
  <c r="I48" i="13"/>
  <c r="N48" i="13" s="1"/>
  <c r="H48" i="13"/>
  <c r="D48" i="13"/>
  <c r="F48" i="13" s="1"/>
  <c r="AA47" i="13"/>
  <c r="AB47" i="13" s="1"/>
  <c r="W47" i="13"/>
  <c r="X47" i="13" s="1"/>
  <c r="S47" i="13"/>
  <c r="Q47" i="13"/>
  <c r="J47" i="13"/>
  <c r="I47" i="13"/>
  <c r="N47" i="13" s="1"/>
  <c r="H47" i="13"/>
  <c r="D47" i="13"/>
  <c r="F47" i="13" s="1"/>
  <c r="AA46" i="13"/>
  <c r="AB46" i="13" s="1"/>
  <c r="W46" i="13"/>
  <c r="X46" i="13" s="1"/>
  <c r="S46" i="13"/>
  <c r="Q46" i="13"/>
  <c r="J46" i="13"/>
  <c r="I46" i="13"/>
  <c r="N46" i="13" s="1"/>
  <c r="H46" i="13"/>
  <c r="D46" i="13"/>
  <c r="F46" i="13" s="1"/>
  <c r="AA45" i="13"/>
  <c r="AB45" i="13" s="1"/>
  <c r="W45" i="13"/>
  <c r="X45" i="13" s="1"/>
  <c r="S45" i="13"/>
  <c r="Q45" i="13"/>
  <c r="J45" i="13"/>
  <c r="I45" i="13"/>
  <c r="N45" i="13" s="1"/>
  <c r="H45" i="13"/>
  <c r="D45" i="13"/>
  <c r="F45" i="13" s="1"/>
  <c r="AA44" i="13"/>
  <c r="AB44" i="13" s="1"/>
  <c r="W44" i="13"/>
  <c r="X44" i="13" s="1"/>
  <c r="S44" i="13"/>
  <c r="Q44" i="13"/>
  <c r="J44" i="13"/>
  <c r="I44" i="13"/>
  <c r="N44" i="13" s="1"/>
  <c r="H44" i="13"/>
  <c r="D44" i="13"/>
  <c r="F44" i="13" s="1"/>
  <c r="AA43" i="13"/>
  <c r="AB43" i="13" s="1"/>
  <c r="W43" i="13"/>
  <c r="X43" i="13" s="1"/>
  <c r="S43" i="13"/>
  <c r="Q43" i="13"/>
  <c r="J43" i="13"/>
  <c r="I43" i="13"/>
  <c r="N43" i="13" s="1"/>
  <c r="H43" i="13"/>
  <c r="D43" i="13"/>
  <c r="F43" i="13" s="1"/>
  <c r="AA42" i="13"/>
  <c r="AB42" i="13" s="1"/>
  <c r="W42" i="13"/>
  <c r="X42" i="13" s="1"/>
  <c r="S42" i="13"/>
  <c r="Q42" i="13"/>
  <c r="J42" i="13"/>
  <c r="I42" i="13"/>
  <c r="N42" i="13" s="1"/>
  <c r="H42" i="13"/>
  <c r="D42" i="13"/>
  <c r="F42" i="13" s="1"/>
  <c r="AA41" i="13"/>
  <c r="AB41" i="13" s="1"/>
  <c r="W41" i="13"/>
  <c r="X41" i="13" s="1"/>
  <c r="S41" i="13"/>
  <c r="Q41" i="13"/>
  <c r="J41" i="13"/>
  <c r="I41" i="13"/>
  <c r="N41" i="13" s="1"/>
  <c r="H41" i="13"/>
  <c r="D41" i="13"/>
  <c r="F41" i="13" s="1"/>
  <c r="AA40" i="13"/>
  <c r="AB40" i="13" s="1"/>
  <c r="W40" i="13"/>
  <c r="X40" i="13" s="1"/>
  <c r="S40" i="13"/>
  <c r="Q40" i="13"/>
  <c r="J40" i="13"/>
  <c r="I40" i="13"/>
  <c r="N40" i="13" s="1"/>
  <c r="H40" i="13"/>
  <c r="D40" i="13"/>
  <c r="F40" i="13" s="1"/>
  <c r="AA39" i="13"/>
  <c r="AB39" i="13" s="1"/>
  <c r="W39" i="13"/>
  <c r="X39" i="13" s="1"/>
  <c r="S39" i="13"/>
  <c r="Q39" i="13"/>
  <c r="J39" i="13"/>
  <c r="I39" i="13"/>
  <c r="N39" i="13" s="1"/>
  <c r="H39" i="13"/>
  <c r="D39" i="13"/>
  <c r="F39" i="13" s="1"/>
  <c r="AA38" i="13"/>
  <c r="AB38" i="13" s="1"/>
  <c r="W38" i="13"/>
  <c r="X38" i="13" s="1"/>
  <c r="S38" i="13"/>
  <c r="Q38" i="13"/>
  <c r="J38" i="13"/>
  <c r="I38" i="13"/>
  <c r="N38" i="13" s="1"/>
  <c r="H38" i="13"/>
  <c r="D38" i="13"/>
  <c r="F38" i="13" s="1"/>
  <c r="AA37" i="13"/>
  <c r="AB37" i="13" s="1"/>
  <c r="W37" i="13"/>
  <c r="X37" i="13" s="1"/>
  <c r="S37" i="13"/>
  <c r="Q37" i="13"/>
  <c r="J37" i="13"/>
  <c r="I37" i="13"/>
  <c r="N37" i="13" s="1"/>
  <c r="H37" i="13"/>
  <c r="D37" i="13"/>
  <c r="F37" i="13" s="1"/>
  <c r="AA36" i="13"/>
  <c r="AB36" i="13" s="1"/>
  <c r="W36" i="13"/>
  <c r="X36" i="13" s="1"/>
  <c r="S36" i="13"/>
  <c r="Q36" i="13"/>
  <c r="J36" i="13"/>
  <c r="I36" i="13"/>
  <c r="N36" i="13" s="1"/>
  <c r="H36" i="13"/>
  <c r="D36" i="13"/>
  <c r="F36" i="13" s="1"/>
  <c r="AA35" i="13"/>
  <c r="AB35" i="13" s="1"/>
  <c r="W35" i="13"/>
  <c r="X35" i="13" s="1"/>
  <c r="S35" i="13"/>
  <c r="Q35" i="13"/>
  <c r="J35" i="13"/>
  <c r="I35" i="13"/>
  <c r="N35" i="13" s="1"/>
  <c r="H35" i="13"/>
  <c r="D35" i="13"/>
  <c r="F35" i="13" s="1"/>
  <c r="AA34" i="13"/>
  <c r="AB34" i="13" s="1"/>
  <c r="W34" i="13"/>
  <c r="X34" i="13" s="1"/>
  <c r="S34" i="13"/>
  <c r="Q34" i="13"/>
  <c r="J34" i="13"/>
  <c r="I34" i="13"/>
  <c r="N34" i="13" s="1"/>
  <c r="H34" i="13"/>
  <c r="D34" i="13"/>
  <c r="F34" i="13" s="1"/>
  <c r="AA33" i="13"/>
  <c r="AB33" i="13" s="1"/>
  <c r="W33" i="13"/>
  <c r="X33" i="13" s="1"/>
  <c r="S33" i="13"/>
  <c r="Q33" i="13"/>
  <c r="J33" i="13"/>
  <c r="I33" i="13"/>
  <c r="N33" i="13" s="1"/>
  <c r="H33" i="13"/>
  <c r="D33" i="13"/>
  <c r="F33" i="13" s="1"/>
  <c r="AA32" i="13"/>
  <c r="AB32" i="13" s="1"/>
  <c r="W32" i="13"/>
  <c r="X32" i="13" s="1"/>
  <c r="S32" i="13"/>
  <c r="Q32" i="13"/>
  <c r="J32" i="13"/>
  <c r="I32" i="13"/>
  <c r="N32" i="13" s="1"/>
  <c r="H32" i="13"/>
  <c r="D32" i="13"/>
  <c r="F32" i="13" s="1"/>
  <c r="AA31" i="13"/>
  <c r="AB31" i="13" s="1"/>
  <c r="W31" i="13"/>
  <c r="X31" i="13" s="1"/>
  <c r="S31" i="13"/>
  <c r="Q31" i="13"/>
  <c r="J31" i="13"/>
  <c r="I31" i="13"/>
  <c r="N31" i="13" s="1"/>
  <c r="H31" i="13"/>
  <c r="D31" i="13"/>
  <c r="F31" i="13" s="1"/>
  <c r="AA30" i="13"/>
  <c r="AB30" i="13" s="1"/>
  <c r="W30" i="13"/>
  <c r="X30" i="13" s="1"/>
  <c r="S30" i="13"/>
  <c r="Q30" i="13"/>
  <c r="J30" i="13"/>
  <c r="I30" i="13"/>
  <c r="N30" i="13" s="1"/>
  <c r="H30" i="13"/>
  <c r="D30" i="13"/>
  <c r="F30" i="13" s="1"/>
  <c r="AA29" i="13"/>
  <c r="AB29" i="13" s="1"/>
  <c r="W29" i="13"/>
  <c r="X29" i="13" s="1"/>
  <c r="S29" i="13"/>
  <c r="Q29" i="13"/>
  <c r="J29" i="13"/>
  <c r="I29" i="13"/>
  <c r="N29" i="13" s="1"/>
  <c r="H29" i="13"/>
  <c r="D29" i="13"/>
  <c r="F29" i="13" s="1"/>
  <c r="AA28" i="13"/>
  <c r="AB28" i="13" s="1"/>
  <c r="W28" i="13"/>
  <c r="X28" i="13" s="1"/>
  <c r="S28" i="13"/>
  <c r="Q28" i="13"/>
  <c r="J28" i="13"/>
  <c r="I28" i="13"/>
  <c r="N28" i="13" s="1"/>
  <c r="H28" i="13"/>
  <c r="D28" i="13"/>
  <c r="F28" i="13" s="1"/>
  <c r="AA27" i="13"/>
  <c r="AB27" i="13" s="1"/>
  <c r="W27" i="13"/>
  <c r="X27" i="13" s="1"/>
  <c r="S27" i="13"/>
  <c r="Q27" i="13"/>
  <c r="J27" i="13"/>
  <c r="I27" i="13"/>
  <c r="N27" i="13" s="1"/>
  <c r="H27" i="13"/>
  <c r="D27" i="13"/>
  <c r="F27" i="13" s="1"/>
  <c r="AA26" i="13"/>
  <c r="AB26" i="13" s="1"/>
  <c r="W26" i="13"/>
  <c r="X26" i="13" s="1"/>
  <c r="S26" i="13"/>
  <c r="Q26" i="13"/>
  <c r="J26" i="13"/>
  <c r="I26" i="13"/>
  <c r="N26" i="13" s="1"/>
  <c r="H26" i="13"/>
  <c r="D26" i="13"/>
  <c r="F26" i="13" s="1"/>
  <c r="AA25" i="13"/>
  <c r="AB25" i="13" s="1"/>
  <c r="W25" i="13"/>
  <c r="X25" i="13" s="1"/>
  <c r="S25" i="13"/>
  <c r="Q25" i="13"/>
  <c r="J25" i="13"/>
  <c r="I25" i="13"/>
  <c r="N25" i="13" s="1"/>
  <c r="H25" i="13"/>
  <c r="D25" i="13"/>
  <c r="F25" i="13" s="1"/>
  <c r="AA24" i="13"/>
  <c r="AB24" i="13" s="1"/>
  <c r="W24" i="13"/>
  <c r="X24" i="13" s="1"/>
  <c r="S24" i="13"/>
  <c r="Q24" i="13"/>
  <c r="J24" i="13"/>
  <c r="I24" i="13"/>
  <c r="N24" i="13" s="1"/>
  <c r="H24" i="13"/>
  <c r="D24" i="13"/>
  <c r="F24" i="13" s="1"/>
  <c r="AA23" i="13"/>
  <c r="AB23" i="13" s="1"/>
  <c r="W23" i="13"/>
  <c r="X23" i="13" s="1"/>
  <c r="S23" i="13"/>
  <c r="Q23" i="13"/>
  <c r="J23" i="13"/>
  <c r="I23" i="13"/>
  <c r="N23" i="13" s="1"/>
  <c r="H23" i="13"/>
  <c r="D23" i="13"/>
  <c r="F23" i="13" s="1"/>
  <c r="AA22" i="13"/>
  <c r="AB22" i="13" s="1"/>
  <c r="W22" i="13"/>
  <c r="X22" i="13" s="1"/>
  <c r="S22" i="13"/>
  <c r="Q22" i="13"/>
  <c r="J22" i="13"/>
  <c r="I22" i="13"/>
  <c r="N22" i="13" s="1"/>
  <c r="H22" i="13"/>
  <c r="D22" i="13"/>
  <c r="F22" i="13" s="1"/>
  <c r="AA21" i="13"/>
  <c r="AB21" i="13" s="1"/>
  <c r="W21" i="13"/>
  <c r="X21" i="13" s="1"/>
  <c r="S21" i="13"/>
  <c r="Q21" i="13"/>
  <c r="J21" i="13"/>
  <c r="I21" i="13"/>
  <c r="N21" i="13" s="1"/>
  <c r="H21" i="13"/>
  <c r="D21" i="13"/>
  <c r="F21" i="13" s="1"/>
  <c r="AA20" i="13"/>
  <c r="AB20" i="13" s="1"/>
  <c r="W20" i="13"/>
  <c r="X20" i="13" s="1"/>
  <c r="S20" i="13"/>
  <c r="Q20" i="13"/>
  <c r="J20" i="13"/>
  <c r="I20" i="13"/>
  <c r="N20" i="13" s="1"/>
  <c r="H20" i="13"/>
  <c r="D20" i="13"/>
  <c r="F20" i="13" s="1"/>
  <c r="AA19" i="13"/>
  <c r="AB19" i="13" s="1"/>
  <c r="W19" i="13"/>
  <c r="X19" i="13" s="1"/>
  <c r="S19" i="13"/>
  <c r="Q19" i="13"/>
  <c r="J19" i="13"/>
  <c r="I19" i="13"/>
  <c r="N19" i="13" s="1"/>
  <c r="H19" i="13"/>
  <c r="D19" i="13"/>
  <c r="F19" i="13" s="1"/>
  <c r="AA18" i="13"/>
  <c r="AB18" i="13" s="1"/>
  <c r="W18" i="13"/>
  <c r="X18" i="13" s="1"/>
  <c r="S18" i="13"/>
  <c r="Q18" i="13"/>
  <c r="J18" i="13"/>
  <c r="I18" i="13"/>
  <c r="N18" i="13" s="1"/>
  <c r="H18" i="13"/>
  <c r="D18" i="13"/>
  <c r="F18" i="13" s="1"/>
  <c r="AA17" i="13"/>
  <c r="AB17" i="13" s="1"/>
  <c r="W17" i="13"/>
  <c r="X17" i="13" s="1"/>
  <c r="S17" i="13"/>
  <c r="Q17" i="13"/>
  <c r="J17" i="13"/>
  <c r="I17" i="13"/>
  <c r="N17" i="13" s="1"/>
  <c r="H17" i="13"/>
  <c r="D17" i="13"/>
  <c r="F17" i="13" s="1"/>
  <c r="AA16" i="13"/>
  <c r="AB16" i="13" s="1"/>
  <c r="W16" i="13"/>
  <c r="X16" i="13" s="1"/>
  <c r="S16" i="13"/>
  <c r="Q16" i="13"/>
  <c r="J16" i="13"/>
  <c r="I16" i="13"/>
  <c r="N16" i="13" s="1"/>
  <c r="H16" i="13"/>
  <c r="D16" i="13"/>
  <c r="F16" i="13" s="1"/>
  <c r="AA15" i="13"/>
  <c r="AB15" i="13" s="1"/>
  <c r="W15" i="13"/>
  <c r="X15" i="13" s="1"/>
  <c r="S15" i="13"/>
  <c r="Q15" i="13"/>
  <c r="J15" i="13"/>
  <c r="I15" i="13"/>
  <c r="N15" i="13" s="1"/>
  <c r="H15" i="13"/>
  <c r="D15" i="13"/>
  <c r="F15" i="13" s="1"/>
  <c r="AA14" i="13"/>
  <c r="AB14" i="13" s="1"/>
  <c r="W14" i="13"/>
  <c r="X14" i="13" s="1"/>
  <c r="S14" i="13"/>
  <c r="Q14" i="13"/>
  <c r="J14" i="13"/>
  <c r="I14" i="13"/>
  <c r="N14" i="13" s="1"/>
  <c r="H14" i="13"/>
  <c r="D14" i="13"/>
  <c r="F14" i="13" s="1"/>
  <c r="AA13" i="13"/>
  <c r="AB13" i="13" s="1"/>
  <c r="W13" i="13"/>
  <c r="X13" i="13" s="1"/>
  <c r="S13" i="13"/>
  <c r="Q13" i="13"/>
  <c r="J13" i="13"/>
  <c r="I13" i="13"/>
  <c r="N13" i="13" s="1"/>
  <c r="H13" i="13"/>
  <c r="D13" i="13"/>
  <c r="F13" i="13" s="1"/>
  <c r="AA12" i="13"/>
  <c r="AB12" i="13" s="1"/>
  <c r="W12" i="13"/>
  <c r="X12" i="13" s="1"/>
  <c r="S12" i="13"/>
  <c r="Q12" i="13"/>
  <c r="J12" i="13"/>
  <c r="I12" i="13"/>
  <c r="N12" i="13" s="1"/>
  <c r="H12" i="13"/>
  <c r="D12" i="13"/>
  <c r="F12" i="13" s="1"/>
  <c r="AA11" i="13"/>
  <c r="AB11" i="13" s="1"/>
  <c r="W11" i="13"/>
  <c r="X11" i="13" s="1"/>
  <c r="S11" i="13"/>
  <c r="Q11" i="13"/>
  <c r="J11" i="13"/>
  <c r="I11" i="13"/>
  <c r="N11" i="13" s="1"/>
  <c r="H11" i="13"/>
  <c r="D11" i="13"/>
  <c r="F11" i="13" s="1"/>
  <c r="AA10" i="13"/>
  <c r="AB10" i="13" s="1"/>
  <c r="W10" i="13"/>
  <c r="X10" i="13" s="1"/>
  <c r="S10" i="13"/>
  <c r="Q10" i="13"/>
  <c r="J10" i="13"/>
  <c r="I10" i="13"/>
  <c r="N10" i="13" s="1"/>
  <c r="H10" i="13"/>
  <c r="D10" i="13"/>
  <c r="F10" i="13" s="1"/>
  <c r="AA9" i="13"/>
  <c r="AB9" i="13" s="1"/>
  <c r="W9" i="13"/>
  <c r="X9" i="13" s="1"/>
  <c r="S9" i="13"/>
  <c r="Q9" i="13"/>
  <c r="J9" i="13"/>
  <c r="I9" i="13"/>
  <c r="N9" i="13" s="1"/>
  <c r="H9" i="13"/>
  <c r="D9" i="13"/>
  <c r="F9" i="13" s="1"/>
  <c r="AA8" i="13"/>
  <c r="AB8" i="13" s="1"/>
  <c r="W8" i="13"/>
  <c r="X8" i="13" s="1"/>
  <c r="S8" i="13"/>
  <c r="Q8" i="13"/>
  <c r="J8" i="13"/>
  <c r="I8" i="13"/>
  <c r="N8" i="13" s="1"/>
  <c r="H8" i="13"/>
  <c r="D8" i="13"/>
  <c r="F8" i="13" s="1"/>
  <c r="AA7" i="13"/>
  <c r="AB7" i="13" s="1"/>
  <c r="W7" i="13"/>
  <c r="X7" i="13" s="1"/>
  <c r="S7" i="13"/>
  <c r="Q7" i="13"/>
  <c r="J7" i="13"/>
  <c r="I7" i="13"/>
  <c r="N7" i="13" s="1"/>
  <c r="H7" i="13"/>
  <c r="D7" i="13"/>
  <c r="F7" i="13" s="1"/>
  <c r="AA6" i="13"/>
  <c r="AB6" i="13" s="1"/>
  <c r="W6" i="13"/>
  <c r="X6" i="13" s="1"/>
  <c r="S6" i="13"/>
  <c r="Q6" i="13"/>
  <c r="J6" i="13"/>
  <c r="I6" i="13"/>
  <c r="N6" i="13" s="1"/>
  <c r="H6" i="13"/>
  <c r="D6" i="13"/>
  <c r="F6" i="13" s="1"/>
  <c r="AA5" i="13"/>
  <c r="AB5" i="13" s="1"/>
  <c r="W5" i="13"/>
  <c r="X5" i="13" s="1"/>
  <c r="S5" i="13"/>
  <c r="Q5" i="13"/>
  <c r="J5" i="13"/>
  <c r="I5" i="13"/>
  <c r="N5" i="13" s="1"/>
  <c r="H5" i="13"/>
  <c r="D5" i="13"/>
  <c r="F5" i="13" s="1"/>
  <c r="AA4" i="13"/>
  <c r="AB4" i="13" s="1"/>
  <c r="W4" i="13"/>
  <c r="X4" i="13" s="1"/>
  <c r="S4" i="13"/>
  <c r="Q4" i="13"/>
  <c r="J4" i="13"/>
  <c r="I4" i="13"/>
  <c r="N4" i="13" s="1"/>
  <c r="H4" i="13"/>
  <c r="D4" i="13"/>
  <c r="F4" i="13" s="1"/>
  <c r="AA3" i="13"/>
  <c r="AB3" i="13" s="1"/>
  <c r="W3" i="13"/>
  <c r="X3" i="13" s="1"/>
  <c r="S3" i="13"/>
  <c r="Q3" i="13"/>
  <c r="J3" i="13"/>
  <c r="I3" i="13"/>
  <c r="N3" i="13" s="1"/>
  <c r="H3" i="13"/>
  <c r="D3" i="13"/>
  <c r="F3" i="13" s="1"/>
  <c r="AA2" i="13"/>
  <c r="AB2" i="13" s="1"/>
  <c r="W2" i="13"/>
  <c r="X2" i="13" s="1"/>
  <c r="S2" i="13"/>
  <c r="Q2" i="13"/>
  <c r="J2" i="13"/>
  <c r="I2" i="13"/>
  <c r="N2" i="13" s="1"/>
  <c r="H2" i="13"/>
  <c r="D2" i="13"/>
  <c r="F2" i="13" s="1"/>
  <c r="AA827" i="4"/>
  <c r="AB827" i="4" s="1"/>
  <c r="W827" i="4"/>
  <c r="X827" i="4" s="1"/>
  <c r="S827" i="4"/>
  <c r="Q827" i="4"/>
  <c r="J827" i="4"/>
  <c r="I827" i="4"/>
  <c r="N827" i="4" s="1"/>
  <c r="H827" i="4"/>
  <c r="D827" i="4"/>
  <c r="F827" i="4" s="1"/>
  <c r="AA826" i="4"/>
  <c r="AB826" i="4" s="1"/>
  <c r="W826" i="4"/>
  <c r="X826" i="4" s="1"/>
  <c r="S826" i="4"/>
  <c r="Q826" i="4"/>
  <c r="J826" i="4"/>
  <c r="I826" i="4"/>
  <c r="N826" i="4" s="1"/>
  <c r="H826" i="4"/>
  <c r="D826" i="4"/>
  <c r="F826" i="4" s="1"/>
  <c r="AA825" i="4"/>
  <c r="AB825" i="4" s="1"/>
  <c r="W825" i="4"/>
  <c r="X825" i="4" s="1"/>
  <c r="S825" i="4"/>
  <c r="Q825" i="4"/>
  <c r="J825" i="4"/>
  <c r="I825" i="4"/>
  <c r="N825" i="4" s="1"/>
  <c r="H825" i="4"/>
  <c r="D825" i="4"/>
  <c r="F825" i="4" s="1"/>
  <c r="AA824" i="4"/>
  <c r="AB824" i="4" s="1"/>
  <c r="W824" i="4"/>
  <c r="X824" i="4" s="1"/>
  <c r="S824" i="4"/>
  <c r="Q824" i="4"/>
  <c r="J824" i="4"/>
  <c r="I824" i="4"/>
  <c r="N824" i="4" s="1"/>
  <c r="H824" i="4"/>
  <c r="D824" i="4"/>
  <c r="F824" i="4" s="1"/>
  <c r="AA823" i="4"/>
  <c r="AB823" i="4" s="1"/>
  <c r="W823" i="4"/>
  <c r="X823" i="4" s="1"/>
  <c r="S823" i="4"/>
  <c r="Q823" i="4"/>
  <c r="J823" i="4"/>
  <c r="I823" i="4"/>
  <c r="N823" i="4" s="1"/>
  <c r="H823" i="4"/>
  <c r="D823" i="4"/>
  <c r="F823" i="4" s="1"/>
  <c r="AA822" i="4"/>
  <c r="AB822" i="4" s="1"/>
  <c r="W822" i="4"/>
  <c r="X822" i="4" s="1"/>
  <c r="S822" i="4"/>
  <c r="Q822" i="4"/>
  <c r="J822" i="4"/>
  <c r="I822" i="4"/>
  <c r="N822" i="4" s="1"/>
  <c r="H822" i="4"/>
  <c r="D822" i="4"/>
  <c r="F822" i="4" s="1"/>
  <c r="AA821" i="4"/>
  <c r="AB821" i="4" s="1"/>
  <c r="W821" i="4"/>
  <c r="X821" i="4" s="1"/>
  <c r="S821" i="4"/>
  <c r="Q821" i="4"/>
  <c r="J821" i="4"/>
  <c r="I821" i="4"/>
  <c r="N821" i="4" s="1"/>
  <c r="H821" i="4"/>
  <c r="D821" i="4"/>
  <c r="F821" i="4" s="1"/>
  <c r="AA820" i="4"/>
  <c r="AB820" i="4" s="1"/>
  <c r="W820" i="4"/>
  <c r="X820" i="4" s="1"/>
  <c r="S820" i="4"/>
  <c r="Q820" i="4"/>
  <c r="J820" i="4"/>
  <c r="I820" i="4"/>
  <c r="N820" i="4" s="1"/>
  <c r="H820" i="4"/>
  <c r="D820" i="4"/>
  <c r="F820" i="4" s="1"/>
  <c r="AA819" i="4"/>
  <c r="AB819" i="4" s="1"/>
  <c r="W819" i="4"/>
  <c r="X819" i="4" s="1"/>
  <c r="S819" i="4"/>
  <c r="Q819" i="4"/>
  <c r="J819" i="4"/>
  <c r="I819" i="4"/>
  <c r="N819" i="4" s="1"/>
  <c r="H819" i="4"/>
  <c r="D819" i="4"/>
  <c r="F819" i="4" s="1"/>
  <c r="AA818" i="4"/>
  <c r="AB818" i="4" s="1"/>
  <c r="W818" i="4"/>
  <c r="X818" i="4" s="1"/>
  <c r="S818" i="4"/>
  <c r="Q818" i="4"/>
  <c r="J818" i="4"/>
  <c r="I818" i="4"/>
  <c r="N818" i="4" s="1"/>
  <c r="H818" i="4"/>
  <c r="D818" i="4"/>
  <c r="F818" i="4" s="1"/>
  <c r="AA817" i="4"/>
  <c r="AB817" i="4" s="1"/>
  <c r="W817" i="4"/>
  <c r="X817" i="4" s="1"/>
  <c r="S817" i="4"/>
  <c r="Q817" i="4"/>
  <c r="J817" i="4"/>
  <c r="I817" i="4"/>
  <c r="N817" i="4" s="1"/>
  <c r="H817" i="4"/>
  <c r="D817" i="4"/>
  <c r="F817" i="4" s="1"/>
  <c r="AA816" i="4"/>
  <c r="AB816" i="4" s="1"/>
  <c r="W816" i="4"/>
  <c r="X816" i="4" s="1"/>
  <c r="S816" i="4"/>
  <c r="Q816" i="4"/>
  <c r="J816" i="4"/>
  <c r="I816" i="4"/>
  <c r="N816" i="4" s="1"/>
  <c r="H816" i="4"/>
  <c r="D816" i="4"/>
  <c r="F816" i="4" s="1"/>
  <c r="AA815" i="4"/>
  <c r="AB815" i="4" s="1"/>
  <c r="W815" i="4"/>
  <c r="X815" i="4" s="1"/>
  <c r="S815" i="4"/>
  <c r="Q815" i="4"/>
  <c r="J815" i="4"/>
  <c r="I815" i="4"/>
  <c r="N815" i="4" s="1"/>
  <c r="H815" i="4"/>
  <c r="D815" i="4"/>
  <c r="F815" i="4" s="1"/>
  <c r="AA814" i="4"/>
  <c r="AB814" i="4" s="1"/>
  <c r="W814" i="4"/>
  <c r="X814" i="4" s="1"/>
  <c r="S814" i="4"/>
  <c r="Q814" i="4"/>
  <c r="J814" i="4"/>
  <c r="I814" i="4"/>
  <c r="N814" i="4" s="1"/>
  <c r="H814" i="4"/>
  <c r="D814" i="4"/>
  <c r="F814" i="4" s="1"/>
  <c r="AA813" i="4"/>
  <c r="AB813" i="4" s="1"/>
  <c r="W813" i="4"/>
  <c r="X813" i="4" s="1"/>
  <c r="S813" i="4"/>
  <c r="Q813" i="4"/>
  <c r="J813" i="4"/>
  <c r="I813" i="4"/>
  <c r="N813" i="4" s="1"/>
  <c r="H813" i="4"/>
  <c r="D813" i="4"/>
  <c r="F813" i="4" s="1"/>
  <c r="AA812" i="4"/>
  <c r="AB812" i="4" s="1"/>
  <c r="W812" i="4"/>
  <c r="X812" i="4" s="1"/>
  <c r="S812" i="4"/>
  <c r="Q812" i="4"/>
  <c r="J812" i="4"/>
  <c r="I812" i="4"/>
  <c r="N812" i="4" s="1"/>
  <c r="H812" i="4"/>
  <c r="D812" i="4"/>
  <c r="F812" i="4" s="1"/>
  <c r="AA811" i="4"/>
  <c r="AB811" i="4" s="1"/>
  <c r="W811" i="4"/>
  <c r="X811" i="4" s="1"/>
  <c r="S811" i="4"/>
  <c r="Q811" i="4"/>
  <c r="J811" i="4"/>
  <c r="I811" i="4"/>
  <c r="N811" i="4" s="1"/>
  <c r="H811" i="4"/>
  <c r="D811" i="4"/>
  <c r="F811" i="4" s="1"/>
  <c r="AA810" i="4"/>
  <c r="AB810" i="4" s="1"/>
  <c r="W810" i="4"/>
  <c r="X810" i="4" s="1"/>
  <c r="S810" i="4"/>
  <c r="Q810" i="4"/>
  <c r="J810" i="4"/>
  <c r="I810" i="4"/>
  <c r="N810" i="4" s="1"/>
  <c r="H810" i="4"/>
  <c r="D810" i="4"/>
  <c r="F810" i="4" s="1"/>
  <c r="AA809" i="4"/>
  <c r="AB809" i="4" s="1"/>
  <c r="W809" i="4"/>
  <c r="X809" i="4" s="1"/>
  <c r="S809" i="4"/>
  <c r="Q809" i="4"/>
  <c r="J809" i="4"/>
  <c r="I809" i="4"/>
  <c r="N809" i="4" s="1"/>
  <c r="H809" i="4"/>
  <c r="D809" i="4"/>
  <c r="F809" i="4" s="1"/>
  <c r="AA808" i="4"/>
  <c r="AB808" i="4" s="1"/>
  <c r="W808" i="4"/>
  <c r="X808" i="4" s="1"/>
  <c r="S808" i="4"/>
  <c r="Q808" i="4"/>
  <c r="J808" i="4"/>
  <c r="I808" i="4"/>
  <c r="N808" i="4" s="1"/>
  <c r="H808" i="4"/>
  <c r="D808" i="4"/>
  <c r="F808" i="4" s="1"/>
  <c r="AA807" i="4"/>
  <c r="AB807" i="4" s="1"/>
  <c r="W807" i="4"/>
  <c r="X807" i="4" s="1"/>
  <c r="S807" i="4"/>
  <c r="Q807" i="4"/>
  <c r="J807" i="4"/>
  <c r="I807" i="4"/>
  <c r="N807" i="4" s="1"/>
  <c r="H807" i="4"/>
  <c r="D807" i="4"/>
  <c r="F807" i="4" s="1"/>
  <c r="AA806" i="4"/>
  <c r="AB806" i="4" s="1"/>
  <c r="W806" i="4"/>
  <c r="X806" i="4" s="1"/>
  <c r="S806" i="4"/>
  <c r="Q806" i="4"/>
  <c r="J806" i="4"/>
  <c r="I806" i="4"/>
  <c r="N806" i="4" s="1"/>
  <c r="H806" i="4"/>
  <c r="D806" i="4"/>
  <c r="F806" i="4" s="1"/>
  <c r="AA805" i="4"/>
  <c r="AB805" i="4" s="1"/>
  <c r="W805" i="4"/>
  <c r="X805" i="4" s="1"/>
  <c r="S805" i="4"/>
  <c r="Q805" i="4"/>
  <c r="J805" i="4"/>
  <c r="I805" i="4"/>
  <c r="N805" i="4" s="1"/>
  <c r="H805" i="4"/>
  <c r="D805" i="4"/>
  <c r="F805" i="4" s="1"/>
  <c r="AA804" i="4"/>
  <c r="AB804" i="4" s="1"/>
  <c r="W804" i="4"/>
  <c r="X804" i="4" s="1"/>
  <c r="S804" i="4"/>
  <c r="Q804" i="4"/>
  <c r="J804" i="4"/>
  <c r="I804" i="4"/>
  <c r="N804" i="4" s="1"/>
  <c r="H804" i="4"/>
  <c r="D804" i="4"/>
  <c r="F804" i="4" s="1"/>
  <c r="AA803" i="4"/>
  <c r="AB803" i="4" s="1"/>
  <c r="W803" i="4"/>
  <c r="X803" i="4" s="1"/>
  <c r="S803" i="4"/>
  <c r="Q803" i="4"/>
  <c r="J803" i="4"/>
  <c r="I803" i="4"/>
  <c r="N803" i="4" s="1"/>
  <c r="H803" i="4"/>
  <c r="D803" i="4"/>
  <c r="F803" i="4" s="1"/>
  <c r="AA802" i="4"/>
  <c r="AB802" i="4" s="1"/>
  <c r="W802" i="4"/>
  <c r="X802" i="4" s="1"/>
  <c r="S802" i="4"/>
  <c r="Q802" i="4"/>
  <c r="J802" i="4"/>
  <c r="I802" i="4"/>
  <c r="N802" i="4" s="1"/>
  <c r="H802" i="4"/>
  <c r="D802" i="4"/>
  <c r="F802" i="4" s="1"/>
  <c r="AA801" i="4"/>
  <c r="AB801" i="4" s="1"/>
  <c r="W801" i="4"/>
  <c r="X801" i="4" s="1"/>
  <c r="S801" i="4"/>
  <c r="Q801" i="4"/>
  <c r="J801" i="4"/>
  <c r="I801" i="4"/>
  <c r="N801" i="4" s="1"/>
  <c r="H801" i="4"/>
  <c r="D801" i="4"/>
  <c r="F801" i="4" s="1"/>
  <c r="AA800" i="4"/>
  <c r="AB800" i="4" s="1"/>
  <c r="W800" i="4"/>
  <c r="X800" i="4" s="1"/>
  <c r="S800" i="4"/>
  <c r="Q800" i="4"/>
  <c r="J800" i="4"/>
  <c r="I800" i="4"/>
  <c r="N800" i="4" s="1"/>
  <c r="H800" i="4"/>
  <c r="D800" i="4"/>
  <c r="F800" i="4" s="1"/>
  <c r="AA799" i="4"/>
  <c r="AB799" i="4" s="1"/>
  <c r="W799" i="4"/>
  <c r="X799" i="4" s="1"/>
  <c r="S799" i="4"/>
  <c r="Q799" i="4"/>
  <c r="J799" i="4"/>
  <c r="I799" i="4"/>
  <c r="N799" i="4" s="1"/>
  <c r="H799" i="4"/>
  <c r="D799" i="4"/>
  <c r="F799" i="4" s="1"/>
  <c r="AA798" i="4"/>
  <c r="AB798" i="4" s="1"/>
  <c r="W798" i="4"/>
  <c r="X798" i="4" s="1"/>
  <c r="S798" i="4"/>
  <c r="Q798" i="4"/>
  <c r="J798" i="4"/>
  <c r="I798" i="4"/>
  <c r="N798" i="4" s="1"/>
  <c r="H798" i="4"/>
  <c r="D798" i="4"/>
  <c r="F798" i="4" s="1"/>
  <c r="AA797" i="4"/>
  <c r="AB797" i="4" s="1"/>
  <c r="W797" i="4"/>
  <c r="X797" i="4" s="1"/>
  <c r="S797" i="4"/>
  <c r="Q797" i="4"/>
  <c r="J797" i="4"/>
  <c r="I797" i="4"/>
  <c r="N797" i="4" s="1"/>
  <c r="H797" i="4"/>
  <c r="D797" i="4"/>
  <c r="F797" i="4" s="1"/>
  <c r="AA796" i="4"/>
  <c r="AB796" i="4" s="1"/>
  <c r="W796" i="4"/>
  <c r="X796" i="4" s="1"/>
  <c r="S796" i="4"/>
  <c r="Q796" i="4"/>
  <c r="J796" i="4"/>
  <c r="I796" i="4"/>
  <c r="N796" i="4" s="1"/>
  <c r="H796" i="4"/>
  <c r="D796" i="4"/>
  <c r="F796" i="4" s="1"/>
  <c r="AA795" i="4"/>
  <c r="AB795" i="4" s="1"/>
  <c r="W795" i="4"/>
  <c r="X795" i="4" s="1"/>
  <c r="S795" i="4"/>
  <c r="Q795" i="4"/>
  <c r="J795" i="4"/>
  <c r="I795" i="4"/>
  <c r="N795" i="4" s="1"/>
  <c r="H795" i="4"/>
  <c r="D795" i="4"/>
  <c r="F795" i="4" s="1"/>
  <c r="AA794" i="4"/>
  <c r="AB794" i="4" s="1"/>
  <c r="W794" i="4"/>
  <c r="X794" i="4" s="1"/>
  <c r="S794" i="4"/>
  <c r="Q794" i="4"/>
  <c r="J794" i="4"/>
  <c r="I794" i="4"/>
  <c r="N794" i="4" s="1"/>
  <c r="H794" i="4"/>
  <c r="D794" i="4"/>
  <c r="F794" i="4" s="1"/>
  <c r="AA793" i="4"/>
  <c r="AB793" i="4" s="1"/>
  <c r="W793" i="4"/>
  <c r="X793" i="4" s="1"/>
  <c r="S793" i="4"/>
  <c r="Q793" i="4"/>
  <c r="J793" i="4"/>
  <c r="I793" i="4"/>
  <c r="N793" i="4" s="1"/>
  <c r="H793" i="4"/>
  <c r="D793" i="4"/>
  <c r="F793" i="4" s="1"/>
  <c r="AA792" i="4"/>
  <c r="AB792" i="4" s="1"/>
  <c r="W792" i="4"/>
  <c r="X792" i="4" s="1"/>
  <c r="S792" i="4"/>
  <c r="Q792" i="4"/>
  <c r="J792" i="4"/>
  <c r="I792" i="4"/>
  <c r="N792" i="4" s="1"/>
  <c r="H792" i="4"/>
  <c r="D792" i="4"/>
  <c r="F792" i="4" s="1"/>
  <c r="AA791" i="4"/>
  <c r="AB791" i="4" s="1"/>
  <c r="W791" i="4"/>
  <c r="X791" i="4" s="1"/>
  <c r="S791" i="4"/>
  <c r="Q791" i="4"/>
  <c r="J791" i="4"/>
  <c r="I791" i="4"/>
  <c r="N791" i="4" s="1"/>
  <c r="H791" i="4"/>
  <c r="D791" i="4"/>
  <c r="F791" i="4" s="1"/>
  <c r="AA790" i="4"/>
  <c r="AB790" i="4" s="1"/>
  <c r="W790" i="4"/>
  <c r="X790" i="4" s="1"/>
  <c r="S790" i="4"/>
  <c r="Q790" i="4"/>
  <c r="J790" i="4"/>
  <c r="I790" i="4"/>
  <c r="N790" i="4" s="1"/>
  <c r="H790" i="4"/>
  <c r="D790" i="4"/>
  <c r="F790" i="4" s="1"/>
  <c r="AA789" i="4"/>
  <c r="AB789" i="4" s="1"/>
  <c r="W789" i="4"/>
  <c r="X789" i="4" s="1"/>
  <c r="S789" i="4"/>
  <c r="Q789" i="4"/>
  <c r="J789" i="4"/>
  <c r="I789" i="4"/>
  <c r="N789" i="4" s="1"/>
  <c r="H789" i="4"/>
  <c r="D789" i="4"/>
  <c r="F789" i="4" s="1"/>
  <c r="AA788" i="4"/>
  <c r="AB788" i="4" s="1"/>
  <c r="W788" i="4"/>
  <c r="X788" i="4" s="1"/>
  <c r="S788" i="4"/>
  <c r="Q788" i="4"/>
  <c r="J788" i="4"/>
  <c r="I788" i="4"/>
  <c r="N788" i="4" s="1"/>
  <c r="H788" i="4"/>
  <c r="D788" i="4"/>
  <c r="F788" i="4" s="1"/>
  <c r="AA787" i="4"/>
  <c r="AB787" i="4" s="1"/>
  <c r="W787" i="4"/>
  <c r="X787" i="4" s="1"/>
  <c r="S787" i="4"/>
  <c r="Q787" i="4"/>
  <c r="J787" i="4"/>
  <c r="I787" i="4"/>
  <c r="N787" i="4" s="1"/>
  <c r="H787" i="4"/>
  <c r="D787" i="4"/>
  <c r="F787" i="4" s="1"/>
  <c r="AA786" i="4"/>
  <c r="AB786" i="4" s="1"/>
  <c r="W786" i="4"/>
  <c r="X786" i="4" s="1"/>
  <c r="S786" i="4"/>
  <c r="Q786" i="4"/>
  <c r="J786" i="4"/>
  <c r="I786" i="4"/>
  <c r="N786" i="4" s="1"/>
  <c r="H786" i="4"/>
  <c r="D786" i="4"/>
  <c r="F786" i="4" s="1"/>
  <c r="AA785" i="4"/>
  <c r="AB785" i="4" s="1"/>
  <c r="W785" i="4"/>
  <c r="X785" i="4" s="1"/>
  <c r="S785" i="4"/>
  <c r="Q785" i="4"/>
  <c r="J785" i="4"/>
  <c r="I785" i="4"/>
  <c r="N785" i="4" s="1"/>
  <c r="H785" i="4"/>
  <c r="D785" i="4"/>
  <c r="F785" i="4" s="1"/>
  <c r="AA784" i="4"/>
  <c r="AB784" i="4" s="1"/>
  <c r="W784" i="4"/>
  <c r="X784" i="4" s="1"/>
  <c r="S784" i="4"/>
  <c r="Q784" i="4"/>
  <c r="J784" i="4"/>
  <c r="I784" i="4"/>
  <c r="N784" i="4" s="1"/>
  <c r="H784" i="4"/>
  <c r="D784" i="4"/>
  <c r="F784" i="4" s="1"/>
  <c r="AA783" i="4"/>
  <c r="AB783" i="4" s="1"/>
  <c r="W783" i="4"/>
  <c r="X783" i="4" s="1"/>
  <c r="S783" i="4"/>
  <c r="Q783" i="4"/>
  <c r="J783" i="4"/>
  <c r="I783" i="4"/>
  <c r="N783" i="4" s="1"/>
  <c r="H783" i="4"/>
  <c r="D783" i="4"/>
  <c r="F783" i="4" s="1"/>
  <c r="AA782" i="4"/>
  <c r="AB782" i="4" s="1"/>
  <c r="W782" i="4"/>
  <c r="X782" i="4" s="1"/>
  <c r="S782" i="4"/>
  <c r="Q782" i="4"/>
  <c r="J782" i="4"/>
  <c r="I782" i="4"/>
  <c r="N782" i="4" s="1"/>
  <c r="H782" i="4"/>
  <c r="D782" i="4"/>
  <c r="F782" i="4" s="1"/>
  <c r="AA781" i="4"/>
  <c r="AB781" i="4" s="1"/>
  <c r="W781" i="4"/>
  <c r="X781" i="4" s="1"/>
  <c r="S781" i="4"/>
  <c r="Q781" i="4"/>
  <c r="J781" i="4"/>
  <c r="I781" i="4"/>
  <c r="N781" i="4" s="1"/>
  <c r="H781" i="4"/>
  <c r="D781" i="4"/>
  <c r="F781" i="4" s="1"/>
  <c r="AA780" i="4"/>
  <c r="AB780" i="4" s="1"/>
  <c r="W780" i="4"/>
  <c r="X780" i="4" s="1"/>
  <c r="S780" i="4"/>
  <c r="Q780" i="4"/>
  <c r="J780" i="4"/>
  <c r="I780" i="4"/>
  <c r="N780" i="4" s="1"/>
  <c r="H780" i="4"/>
  <c r="D780" i="4"/>
  <c r="F780" i="4" s="1"/>
  <c r="AA779" i="4"/>
  <c r="AB779" i="4" s="1"/>
  <c r="W779" i="4"/>
  <c r="X779" i="4" s="1"/>
  <c r="S779" i="4"/>
  <c r="Q779" i="4"/>
  <c r="J779" i="4"/>
  <c r="I779" i="4"/>
  <c r="N779" i="4" s="1"/>
  <c r="H779" i="4"/>
  <c r="D779" i="4"/>
  <c r="F779" i="4" s="1"/>
  <c r="AA778" i="4"/>
  <c r="AB778" i="4" s="1"/>
  <c r="W778" i="4"/>
  <c r="X778" i="4" s="1"/>
  <c r="S778" i="4"/>
  <c r="Q778" i="4"/>
  <c r="J778" i="4"/>
  <c r="I778" i="4"/>
  <c r="N778" i="4" s="1"/>
  <c r="H778" i="4"/>
  <c r="D778" i="4"/>
  <c r="F778" i="4" s="1"/>
  <c r="AA777" i="4"/>
  <c r="AB777" i="4" s="1"/>
  <c r="W777" i="4"/>
  <c r="X777" i="4" s="1"/>
  <c r="S777" i="4"/>
  <c r="Q777" i="4"/>
  <c r="J777" i="4"/>
  <c r="I777" i="4"/>
  <c r="N777" i="4" s="1"/>
  <c r="H777" i="4"/>
  <c r="D777" i="4"/>
  <c r="F777" i="4" s="1"/>
  <c r="AA776" i="4"/>
  <c r="AB776" i="4" s="1"/>
  <c r="W776" i="4"/>
  <c r="X776" i="4" s="1"/>
  <c r="S776" i="4"/>
  <c r="Q776" i="4"/>
  <c r="J776" i="4"/>
  <c r="I776" i="4"/>
  <c r="N776" i="4" s="1"/>
  <c r="H776" i="4"/>
  <c r="D776" i="4"/>
  <c r="F776" i="4" s="1"/>
  <c r="AA775" i="4"/>
  <c r="AB775" i="4" s="1"/>
  <c r="W775" i="4"/>
  <c r="X775" i="4" s="1"/>
  <c r="S775" i="4"/>
  <c r="Q775" i="4"/>
  <c r="J775" i="4"/>
  <c r="I775" i="4"/>
  <c r="N775" i="4" s="1"/>
  <c r="H775" i="4"/>
  <c r="D775" i="4"/>
  <c r="F775" i="4" s="1"/>
  <c r="AA774" i="4"/>
  <c r="AB774" i="4" s="1"/>
  <c r="W774" i="4"/>
  <c r="X774" i="4" s="1"/>
  <c r="S774" i="4"/>
  <c r="Q774" i="4"/>
  <c r="J774" i="4"/>
  <c r="I774" i="4"/>
  <c r="N774" i="4" s="1"/>
  <c r="H774" i="4"/>
  <c r="D774" i="4"/>
  <c r="F774" i="4" s="1"/>
  <c r="AA773" i="4"/>
  <c r="AB773" i="4" s="1"/>
  <c r="W773" i="4"/>
  <c r="X773" i="4" s="1"/>
  <c r="S773" i="4"/>
  <c r="Q773" i="4"/>
  <c r="J773" i="4"/>
  <c r="I773" i="4"/>
  <c r="N773" i="4" s="1"/>
  <c r="H773" i="4"/>
  <c r="D773" i="4"/>
  <c r="F773" i="4" s="1"/>
  <c r="AA772" i="4"/>
  <c r="AB772" i="4" s="1"/>
  <c r="W772" i="4"/>
  <c r="X772" i="4" s="1"/>
  <c r="S772" i="4"/>
  <c r="Q772" i="4"/>
  <c r="J772" i="4"/>
  <c r="I772" i="4"/>
  <c r="N772" i="4" s="1"/>
  <c r="H772" i="4"/>
  <c r="D772" i="4"/>
  <c r="F772" i="4" s="1"/>
  <c r="AA771" i="4"/>
  <c r="AB771" i="4" s="1"/>
  <c r="W771" i="4"/>
  <c r="X771" i="4" s="1"/>
  <c r="S771" i="4"/>
  <c r="Q771" i="4"/>
  <c r="J771" i="4"/>
  <c r="I771" i="4"/>
  <c r="N771" i="4" s="1"/>
  <c r="H771" i="4"/>
  <c r="D771" i="4"/>
  <c r="F771" i="4" s="1"/>
  <c r="AA770" i="4"/>
  <c r="AB770" i="4" s="1"/>
  <c r="W770" i="4"/>
  <c r="X770" i="4" s="1"/>
  <c r="S770" i="4"/>
  <c r="Q770" i="4"/>
  <c r="J770" i="4"/>
  <c r="I770" i="4"/>
  <c r="N770" i="4" s="1"/>
  <c r="H770" i="4"/>
  <c r="D770" i="4"/>
  <c r="F770" i="4" s="1"/>
  <c r="AA769" i="4"/>
  <c r="AB769" i="4" s="1"/>
  <c r="W769" i="4"/>
  <c r="X769" i="4" s="1"/>
  <c r="S769" i="4"/>
  <c r="Q769" i="4"/>
  <c r="J769" i="4"/>
  <c r="I769" i="4"/>
  <c r="N769" i="4" s="1"/>
  <c r="H769" i="4"/>
  <c r="D769" i="4"/>
  <c r="F769" i="4" s="1"/>
  <c r="AA768" i="4"/>
  <c r="AB768" i="4" s="1"/>
  <c r="W768" i="4"/>
  <c r="X768" i="4" s="1"/>
  <c r="S768" i="4"/>
  <c r="Q768" i="4"/>
  <c r="J768" i="4"/>
  <c r="I768" i="4"/>
  <c r="N768" i="4" s="1"/>
  <c r="H768" i="4"/>
  <c r="D768" i="4"/>
  <c r="F768" i="4" s="1"/>
  <c r="AA767" i="4"/>
  <c r="AB767" i="4" s="1"/>
  <c r="W767" i="4"/>
  <c r="X767" i="4" s="1"/>
  <c r="S767" i="4"/>
  <c r="Q767" i="4"/>
  <c r="J767" i="4"/>
  <c r="I767" i="4"/>
  <c r="N767" i="4" s="1"/>
  <c r="H767" i="4"/>
  <c r="D767" i="4"/>
  <c r="F767" i="4" s="1"/>
  <c r="AA766" i="4"/>
  <c r="AB766" i="4" s="1"/>
  <c r="W766" i="4"/>
  <c r="X766" i="4" s="1"/>
  <c r="S766" i="4"/>
  <c r="Q766" i="4"/>
  <c r="J766" i="4"/>
  <c r="I766" i="4"/>
  <c r="N766" i="4" s="1"/>
  <c r="H766" i="4"/>
  <c r="D766" i="4"/>
  <c r="F766" i="4" s="1"/>
  <c r="AA765" i="4"/>
  <c r="AB765" i="4" s="1"/>
  <c r="W765" i="4"/>
  <c r="X765" i="4" s="1"/>
  <c r="S765" i="4"/>
  <c r="Q765" i="4"/>
  <c r="J765" i="4"/>
  <c r="I765" i="4"/>
  <c r="N765" i="4" s="1"/>
  <c r="H765" i="4"/>
  <c r="D765" i="4"/>
  <c r="F765" i="4" s="1"/>
  <c r="AA764" i="4"/>
  <c r="AB764" i="4" s="1"/>
  <c r="W764" i="4"/>
  <c r="X764" i="4" s="1"/>
  <c r="S764" i="4"/>
  <c r="Q764" i="4"/>
  <c r="J764" i="4"/>
  <c r="I764" i="4"/>
  <c r="N764" i="4" s="1"/>
  <c r="H764" i="4"/>
  <c r="D764" i="4"/>
  <c r="F764" i="4" s="1"/>
  <c r="AA763" i="4"/>
  <c r="AB763" i="4" s="1"/>
  <c r="W763" i="4"/>
  <c r="X763" i="4" s="1"/>
  <c r="S763" i="4"/>
  <c r="Q763" i="4"/>
  <c r="J763" i="4"/>
  <c r="I763" i="4"/>
  <c r="N763" i="4" s="1"/>
  <c r="H763" i="4"/>
  <c r="D763" i="4"/>
  <c r="F763" i="4" s="1"/>
  <c r="AA762" i="4"/>
  <c r="AB762" i="4" s="1"/>
  <c r="W762" i="4"/>
  <c r="X762" i="4" s="1"/>
  <c r="S762" i="4"/>
  <c r="Q762" i="4"/>
  <c r="J762" i="4"/>
  <c r="I762" i="4"/>
  <c r="N762" i="4" s="1"/>
  <c r="H762" i="4"/>
  <c r="D762" i="4"/>
  <c r="F762" i="4" s="1"/>
  <c r="AA761" i="4"/>
  <c r="AB761" i="4" s="1"/>
  <c r="W761" i="4"/>
  <c r="X761" i="4" s="1"/>
  <c r="S761" i="4"/>
  <c r="Q761" i="4"/>
  <c r="J761" i="4"/>
  <c r="I761" i="4"/>
  <c r="N761" i="4" s="1"/>
  <c r="H761" i="4"/>
  <c r="D761" i="4"/>
  <c r="F761" i="4" s="1"/>
  <c r="AA760" i="4"/>
  <c r="AB760" i="4" s="1"/>
  <c r="W760" i="4"/>
  <c r="X760" i="4" s="1"/>
  <c r="S760" i="4"/>
  <c r="Q760" i="4"/>
  <c r="J760" i="4"/>
  <c r="I760" i="4"/>
  <c r="N760" i="4" s="1"/>
  <c r="H760" i="4"/>
  <c r="D760" i="4"/>
  <c r="F760" i="4" s="1"/>
  <c r="AA759" i="4"/>
  <c r="AB759" i="4" s="1"/>
  <c r="W759" i="4"/>
  <c r="X759" i="4" s="1"/>
  <c r="S759" i="4"/>
  <c r="Q759" i="4"/>
  <c r="J759" i="4"/>
  <c r="I759" i="4"/>
  <c r="N759" i="4" s="1"/>
  <c r="H759" i="4"/>
  <c r="D759" i="4"/>
  <c r="F759" i="4" s="1"/>
  <c r="AA758" i="4"/>
  <c r="AB758" i="4" s="1"/>
  <c r="W758" i="4"/>
  <c r="X758" i="4" s="1"/>
  <c r="S758" i="4"/>
  <c r="Q758" i="4"/>
  <c r="J758" i="4"/>
  <c r="I758" i="4"/>
  <c r="N758" i="4" s="1"/>
  <c r="H758" i="4"/>
  <c r="D758" i="4"/>
  <c r="F758" i="4" s="1"/>
  <c r="AA757" i="4"/>
  <c r="AB757" i="4" s="1"/>
  <c r="W757" i="4"/>
  <c r="X757" i="4" s="1"/>
  <c r="S757" i="4"/>
  <c r="Q757" i="4"/>
  <c r="J757" i="4"/>
  <c r="I757" i="4"/>
  <c r="N757" i="4" s="1"/>
  <c r="H757" i="4"/>
  <c r="D757" i="4"/>
  <c r="F757" i="4" s="1"/>
  <c r="AA756" i="4"/>
  <c r="AB756" i="4" s="1"/>
  <c r="W756" i="4"/>
  <c r="X756" i="4" s="1"/>
  <c r="S756" i="4"/>
  <c r="Q756" i="4"/>
  <c r="J756" i="4"/>
  <c r="I756" i="4"/>
  <c r="N756" i="4" s="1"/>
  <c r="H756" i="4"/>
  <c r="D756" i="4"/>
  <c r="F756" i="4" s="1"/>
  <c r="AA755" i="4"/>
  <c r="AB755" i="4" s="1"/>
  <c r="W755" i="4"/>
  <c r="X755" i="4" s="1"/>
  <c r="S755" i="4"/>
  <c r="Q755" i="4"/>
  <c r="J755" i="4"/>
  <c r="I755" i="4"/>
  <c r="N755" i="4" s="1"/>
  <c r="H755" i="4"/>
  <c r="D755" i="4"/>
  <c r="F755" i="4" s="1"/>
  <c r="AA754" i="4"/>
  <c r="AB754" i="4" s="1"/>
  <c r="W754" i="4"/>
  <c r="X754" i="4" s="1"/>
  <c r="S754" i="4"/>
  <c r="Q754" i="4"/>
  <c r="J754" i="4"/>
  <c r="I754" i="4"/>
  <c r="N754" i="4" s="1"/>
  <c r="H754" i="4"/>
  <c r="D754" i="4"/>
  <c r="F754" i="4" s="1"/>
  <c r="AA753" i="4"/>
  <c r="AB753" i="4" s="1"/>
  <c r="W753" i="4"/>
  <c r="X753" i="4" s="1"/>
  <c r="S753" i="4"/>
  <c r="Q753" i="4"/>
  <c r="J753" i="4"/>
  <c r="I753" i="4"/>
  <c r="N753" i="4" s="1"/>
  <c r="H753" i="4"/>
  <c r="D753" i="4"/>
  <c r="F753" i="4" s="1"/>
  <c r="AA752" i="4"/>
  <c r="AB752" i="4" s="1"/>
  <c r="W752" i="4"/>
  <c r="X752" i="4" s="1"/>
  <c r="S752" i="4"/>
  <c r="Q752" i="4"/>
  <c r="J752" i="4"/>
  <c r="I752" i="4"/>
  <c r="N752" i="4" s="1"/>
  <c r="H752" i="4"/>
  <c r="D752" i="4"/>
  <c r="F752" i="4" s="1"/>
  <c r="AA751" i="4"/>
  <c r="AB751" i="4" s="1"/>
  <c r="W751" i="4"/>
  <c r="X751" i="4" s="1"/>
  <c r="S751" i="4"/>
  <c r="Q751" i="4"/>
  <c r="J751" i="4"/>
  <c r="I751" i="4"/>
  <c r="N751" i="4" s="1"/>
  <c r="H751" i="4"/>
  <c r="D751" i="4"/>
  <c r="F751" i="4" s="1"/>
  <c r="AA750" i="4"/>
  <c r="AB750" i="4" s="1"/>
  <c r="W750" i="4"/>
  <c r="X750" i="4" s="1"/>
  <c r="S750" i="4"/>
  <c r="Q750" i="4"/>
  <c r="J750" i="4"/>
  <c r="I750" i="4"/>
  <c r="N750" i="4" s="1"/>
  <c r="H750" i="4"/>
  <c r="D750" i="4"/>
  <c r="F750" i="4" s="1"/>
  <c r="AA749" i="4"/>
  <c r="AB749" i="4" s="1"/>
  <c r="W749" i="4"/>
  <c r="X749" i="4" s="1"/>
  <c r="S749" i="4"/>
  <c r="Q749" i="4"/>
  <c r="J749" i="4"/>
  <c r="I749" i="4"/>
  <c r="N749" i="4" s="1"/>
  <c r="H749" i="4"/>
  <c r="D749" i="4"/>
  <c r="F749" i="4" s="1"/>
  <c r="AA748" i="4"/>
  <c r="AB748" i="4" s="1"/>
  <c r="W748" i="4"/>
  <c r="X748" i="4" s="1"/>
  <c r="S748" i="4"/>
  <c r="Q748" i="4"/>
  <c r="J748" i="4"/>
  <c r="I748" i="4"/>
  <c r="N748" i="4" s="1"/>
  <c r="H748" i="4"/>
  <c r="D748" i="4"/>
  <c r="F748" i="4" s="1"/>
  <c r="AA747" i="4"/>
  <c r="AB747" i="4" s="1"/>
  <c r="W747" i="4"/>
  <c r="X747" i="4" s="1"/>
  <c r="S747" i="4"/>
  <c r="Q747" i="4"/>
  <c r="J747" i="4"/>
  <c r="I747" i="4"/>
  <c r="N747" i="4" s="1"/>
  <c r="H747" i="4"/>
  <c r="D747" i="4"/>
  <c r="F747" i="4" s="1"/>
  <c r="AA746" i="4"/>
  <c r="AB746" i="4" s="1"/>
  <c r="W746" i="4"/>
  <c r="X746" i="4" s="1"/>
  <c r="S746" i="4"/>
  <c r="Q746" i="4"/>
  <c r="J746" i="4"/>
  <c r="I746" i="4"/>
  <c r="N746" i="4" s="1"/>
  <c r="H746" i="4"/>
  <c r="D746" i="4"/>
  <c r="F746" i="4" s="1"/>
  <c r="AA745" i="4"/>
  <c r="AB745" i="4" s="1"/>
  <c r="W745" i="4"/>
  <c r="X745" i="4" s="1"/>
  <c r="S745" i="4"/>
  <c r="Q745" i="4"/>
  <c r="J745" i="4"/>
  <c r="I745" i="4"/>
  <c r="N745" i="4" s="1"/>
  <c r="H745" i="4"/>
  <c r="D745" i="4"/>
  <c r="F745" i="4" s="1"/>
  <c r="AA744" i="4"/>
  <c r="AB744" i="4" s="1"/>
  <c r="W744" i="4"/>
  <c r="X744" i="4" s="1"/>
  <c r="S744" i="4"/>
  <c r="Q744" i="4"/>
  <c r="J744" i="4"/>
  <c r="I744" i="4"/>
  <c r="N744" i="4" s="1"/>
  <c r="H744" i="4"/>
  <c r="D744" i="4"/>
  <c r="F744" i="4" s="1"/>
  <c r="G744" i="4" s="1"/>
  <c r="AA743" i="4"/>
  <c r="AB743" i="4" s="1"/>
  <c r="W743" i="4"/>
  <c r="X743" i="4" s="1"/>
  <c r="S743" i="4"/>
  <c r="Q743" i="4"/>
  <c r="J743" i="4"/>
  <c r="I743" i="4"/>
  <c r="N743" i="4" s="1"/>
  <c r="H743" i="4"/>
  <c r="D743" i="4"/>
  <c r="F743" i="4" s="1"/>
  <c r="G743" i="4" s="1"/>
  <c r="AA742" i="4"/>
  <c r="AB742" i="4" s="1"/>
  <c r="W742" i="4"/>
  <c r="X742" i="4" s="1"/>
  <c r="S742" i="4"/>
  <c r="Q742" i="4"/>
  <c r="J742" i="4"/>
  <c r="I742" i="4"/>
  <c r="N742" i="4" s="1"/>
  <c r="H742" i="4"/>
  <c r="D742" i="4"/>
  <c r="F742" i="4" s="1"/>
  <c r="G742" i="4" s="1"/>
  <c r="AA741" i="4"/>
  <c r="AB741" i="4" s="1"/>
  <c r="W741" i="4"/>
  <c r="X741" i="4" s="1"/>
  <c r="S741" i="4"/>
  <c r="Q741" i="4"/>
  <c r="J741" i="4"/>
  <c r="I741" i="4"/>
  <c r="N741" i="4" s="1"/>
  <c r="H741" i="4"/>
  <c r="D741" i="4"/>
  <c r="F741" i="4" s="1"/>
  <c r="G741" i="4" s="1"/>
  <c r="AA740" i="4"/>
  <c r="AB740" i="4" s="1"/>
  <c r="W740" i="4"/>
  <c r="X740" i="4" s="1"/>
  <c r="S740" i="4"/>
  <c r="Q740" i="4"/>
  <c r="J740" i="4"/>
  <c r="I740" i="4"/>
  <c r="N740" i="4" s="1"/>
  <c r="H740" i="4"/>
  <c r="D740" i="4"/>
  <c r="F740" i="4" s="1"/>
  <c r="G740" i="4" s="1"/>
  <c r="AA739" i="4"/>
  <c r="AB739" i="4" s="1"/>
  <c r="W739" i="4"/>
  <c r="X739" i="4" s="1"/>
  <c r="S739" i="4"/>
  <c r="Q739" i="4"/>
  <c r="J739" i="4"/>
  <c r="I739" i="4"/>
  <c r="N739" i="4" s="1"/>
  <c r="H739" i="4"/>
  <c r="D739" i="4"/>
  <c r="F739" i="4" s="1"/>
  <c r="G739" i="4" s="1"/>
  <c r="AA738" i="4"/>
  <c r="AB738" i="4" s="1"/>
  <c r="W738" i="4"/>
  <c r="X738" i="4" s="1"/>
  <c r="S738" i="4"/>
  <c r="Q738" i="4"/>
  <c r="J738" i="4"/>
  <c r="I738" i="4"/>
  <c r="N738" i="4" s="1"/>
  <c r="H738" i="4"/>
  <c r="D738" i="4"/>
  <c r="F738" i="4" s="1"/>
  <c r="G738" i="4" s="1"/>
  <c r="AA737" i="4"/>
  <c r="AB737" i="4" s="1"/>
  <c r="W737" i="4"/>
  <c r="X737" i="4" s="1"/>
  <c r="S737" i="4"/>
  <c r="Q737" i="4"/>
  <c r="J737" i="4"/>
  <c r="I737" i="4"/>
  <c r="N737" i="4" s="1"/>
  <c r="H737" i="4"/>
  <c r="D737" i="4"/>
  <c r="F737" i="4" s="1"/>
  <c r="G737" i="4" s="1"/>
  <c r="AA736" i="4"/>
  <c r="AB736" i="4" s="1"/>
  <c r="W736" i="4"/>
  <c r="X736" i="4" s="1"/>
  <c r="S736" i="4"/>
  <c r="Q736" i="4"/>
  <c r="J736" i="4"/>
  <c r="I736" i="4"/>
  <c r="N736" i="4" s="1"/>
  <c r="H736" i="4"/>
  <c r="D736" i="4"/>
  <c r="F736" i="4" s="1"/>
  <c r="G736" i="4" s="1"/>
  <c r="AA735" i="4"/>
  <c r="AB735" i="4" s="1"/>
  <c r="W735" i="4"/>
  <c r="X735" i="4" s="1"/>
  <c r="S735" i="4"/>
  <c r="Q735" i="4"/>
  <c r="J735" i="4"/>
  <c r="I735" i="4"/>
  <c r="N735" i="4" s="1"/>
  <c r="H735" i="4"/>
  <c r="D735" i="4"/>
  <c r="F735" i="4" s="1"/>
  <c r="G735" i="4" s="1"/>
  <c r="AA734" i="4"/>
  <c r="AB734" i="4" s="1"/>
  <c r="W734" i="4"/>
  <c r="X734" i="4" s="1"/>
  <c r="S734" i="4"/>
  <c r="Q734" i="4"/>
  <c r="J734" i="4"/>
  <c r="I734" i="4"/>
  <c r="N734" i="4" s="1"/>
  <c r="H734" i="4"/>
  <c r="D734" i="4"/>
  <c r="F734" i="4" s="1"/>
  <c r="G734" i="4" s="1"/>
  <c r="AA733" i="4"/>
  <c r="AB733" i="4" s="1"/>
  <c r="W733" i="4"/>
  <c r="X733" i="4" s="1"/>
  <c r="S733" i="4"/>
  <c r="Q733" i="4"/>
  <c r="J733" i="4"/>
  <c r="I733" i="4"/>
  <c r="N733" i="4" s="1"/>
  <c r="H733" i="4"/>
  <c r="D733" i="4"/>
  <c r="F733" i="4" s="1"/>
  <c r="G733" i="4" s="1"/>
  <c r="AA732" i="4"/>
  <c r="AB732" i="4" s="1"/>
  <c r="W732" i="4"/>
  <c r="X732" i="4" s="1"/>
  <c r="S732" i="4"/>
  <c r="Q732" i="4"/>
  <c r="J732" i="4"/>
  <c r="I732" i="4"/>
  <c r="N732" i="4" s="1"/>
  <c r="H732" i="4"/>
  <c r="D732" i="4"/>
  <c r="F732" i="4" s="1"/>
  <c r="G732" i="4" s="1"/>
  <c r="AA731" i="4"/>
  <c r="AB731" i="4" s="1"/>
  <c r="W731" i="4"/>
  <c r="X731" i="4" s="1"/>
  <c r="S731" i="4"/>
  <c r="Q731" i="4"/>
  <c r="J731" i="4"/>
  <c r="I731" i="4"/>
  <c r="N731" i="4" s="1"/>
  <c r="H731" i="4"/>
  <c r="D731" i="4"/>
  <c r="F731" i="4" s="1"/>
  <c r="G731" i="4" s="1"/>
  <c r="AA730" i="4"/>
  <c r="AB730" i="4" s="1"/>
  <c r="W730" i="4"/>
  <c r="X730" i="4" s="1"/>
  <c r="S730" i="4"/>
  <c r="Q730" i="4"/>
  <c r="J730" i="4"/>
  <c r="I730" i="4"/>
  <c r="N730" i="4" s="1"/>
  <c r="H730" i="4"/>
  <c r="D730" i="4"/>
  <c r="F730" i="4" s="1"/>
  <c r="G730" i="4" s="1"/>
  <c r="AA729" i="4"/>
  <c r="AB729" i="4" s="1"/>
  <c r="W729" i="4"/>
  <c r="X729" i="4" s="1"/>
  <c r="S729" i="4"/>
  <c r="Q729" i="4"/>
  <c r="J729" i="4"/>
  <c r="I729" i="4"/>
  <c r="N729" i="4" s="1"/>
  <c r="H729" i="4"/>
  <c r="D729" i="4"/>
  <c r="F729" i="4" s="1"/>
  <c r="G729" i="4" s="1"/>
  <c r="AA728" i="4"/>
  <c r="AB728" i="4" s="1"/>
  <c r="W728" i="4"/>
  <c r="X728" i="4" s="1"/>
  <c r="S728" i="4"/>
  <c r="Q728" i="4"/>
  <c r="J728" i="4"/>
  <c r="I728" i="4"/>
  <c r="N728" i="4" s="1"/>
  <c r="H728" i="4"/>
  <c r="D728" i="4"/>
  <c r="F728" i="4" s="1"/>
  <c r="G728" i="4" s="1"/>
  <c r="AA727" i="4"/>
  <c r="AB727" i="4" s="1"/>
  <c r="W727" i="4"/>
  <c r="X727" i="4" s="1"/>
  <c r="S727" i="4"/>
  <c r="Q727" i="4"/>
  <c r="J727" i="4"/>
  <c r="I727" i="4"/>
  <c r="N727" i="4" s="1"/>
  <c r="H727" i="4"/>
  <c r="D727" i="4"/>
  <c r="F727" i="4" s="1"/>
  <c r="G727" i="4" s="1"/>
  <c r="AA726" i="4"/>
  <c r="AB726" i="4" s="1"/>
  <c r="W726" i="4"/>
  <c r="X726" i="4" s="1"/>
  <c r="S726" i="4"/>
  <c r="Q726" i="4"/>
  <c r="J726" i="4"/>
  <c r="I726" i="4"/>
  <c r="N726" i="4" s="1"/>
  <c r="H726" i="4"/>
  <c r="D726" i="4"/>
  <c r="F726" i="4" s="1"/>
  <c r="G726" i="4" s="1"/>
  <c r="AA725" i="4"/>
  <c r="AB725" i="4" s="1"/>
  <c r="W725" i="4"/>
  <c r="X725" i="4" s="1"/>
  <c r="S725" i="4"/>
  <c r="Q725" i="4"/>
  <c r="J725" i="4"/>
  <c r="I725" i="4"/>
  <c r="N725" i="4" s="1"/>
  <c r="H725" i="4"/>
  <c r="D725" i="4"/>
  <c r="F725" i="4" s="1"/>
  <c r="G725" i="4" s="1"/>
  <c r="AA724" i="4"/>
  <c r="AB724" i="4" s="1"/>
  <c r="W724" i="4"/>
  <c r="X724" i="4" s="1"/>
  <c r="S724" i="4"/>
  <c r="Q724" i="4"/>
  <c r="J724" i="4"/>
  <c r="I724" i="4"/>
  <c r="N724" i="4" s="1"/>
  <c r="H724" i="4"/>
  <c r="D724" i="4"/>
  <c r="F724" i="4" s="1"/>
  <c r="G724" i="4" s="1"/>
  <c r="AA723" i="4"/>
  <c r="AB723" i="4" s="1"/>
  <c r="W723" i="4"/>
  <c r="X723" i="4" s="1"/>
  <c r="S723" i="4"/>
  <c r="Q723" i="4"/>
  <c r="J723" i="4"/>
  <c r="I723" i="4"/>
  <c r="N723" i="4" s="1"/>
  <c r="H723" i="4"/>
  <c r="D723" i="4"/>
  <c r="F723" i="4" s="1"/>
  <c r="G723" i="4" s="1"/>
  <c r="AA722" i="4"/>
  <c r="AB722" i="4" s="1"/>
  <c r="W722" i="4"/>
  <c r="X722" i="4" s="1"/>
  <c r="S722" i="4"/>
  <c r="Q722" i="4"/>
  <c r="J722" i="4"/>
  <c r="I722" i="4"/>
  <c r="N722" i="4" s="1"/>
  <c r="H722" i="4"/>
  <c r="D722" i="4"/>
  <c r="F722" i="4" s="1"/>
  <c r="G722" i="4" s="1"/>
  <c r="AA721" i="4"/>
  <c r="AB721" i="4" s="1"/>
  <c r="W721" i="4"/>
  <c r="X721" i="4" s="1"/>
  <c r="S721" i="4"/>
  <c r="Q721" i="4"/>
  <c r="J721" i="4"/>
  <c r="I721" i="4"/>
  <c r="N721" i="4" s="1"/>
  <c r="H721" i="4"/>
  <c r="D721" i="4"/>
  <c r="F721" i="4" s="1"/>
  <c r="G721" i="4" s="1"/>
  <c r="AA720" i="4"/>
  <c r="AB720" i="4" s="1"/>
  <c r="W720" i="4"/>
  <c r="X720" i="4" s="1"/>
  <c r="S720" i="4"/>
  <c r="Q720" i="4"/>
  <c r="J720" i="4"/>
  <c r="I720" i="4"/>
  <c r="N720" i="4" s="1"/>
  <c r="H720" i="4"/>
  <c r="D720" i="4"/>
  <c r="F720" i="4" s="1"/>
  <c r="G720" i="4" s="1"/>
  <c r="AA719" i="4"/>
  <c r="AB719" i="4" s="1"/>
  <c r="W719" i="4"/>
  <c r="X719" i="4" s="1"/>
  <c r="S719" i="4"/>
  <c r="Q719" i="4"/>
  <c r="J719" i="4"/>
  <c r="I719" i="4"/>
  <c r="N719" i="4" s="1"/>
  <c r="H719" i="4"/>
  <c r="D719" i="4"/>
  <c r="F719" i="4" s="1"/>
  <c r="G719" i="4" s="1"/>
  <c r="AA718" i="4"/>
  <c r="AB718" i="4" s="1"/>
  <c r="W718" i="4"/>
  <c r="X718" i="4" s="1"/>
  <c r="S718" i="4"/>
  <c r="Q718" i="4"/>
  <c r="J718" i="4"/>
  <c r="I718" i="4"/>
  <c r="N718" i="4" s="1"/>
  <c r="H718" i="4"/>
  <c r="D718" i="4"/>
  <c r="F718" i="4" s="1"/>
  <c r="G718" i="4" s="1"/>
  <c r="AA717" i="4"/>
  <c r="AB717" i="4" s="1"/>
  <c r="W717" i="4"/>
  <c r="X717" i="4" s="1"/>
  <c r="S717" i="4"/>
  <c r="Q717" i="4"/>
  <c r="J717" i="4"/>
  <c r="I717" i="4"/>
  <c r="N717" i="4" s="1"/>
  <c r="H717" i="4"/>
  <c r="D717" i="4"/>
  <c r="F717" i="4" s="1"/>
  <c r="G717" i="4" s="1"/>
  <c r="AA716" i="4"/>
  <c r="AB716" i="4" s="1"/>
  <c r="W716" i="4"/>
  <c r="X716" i="4" s="1"/>
  <c r="S716" i="4"/>
  <c r="Q716" i="4"/>
  <c r="J716" i="4"/>
  <c r="I716" i="4"/>
  <c r="N716" i="4" s="1"/>
  <c r="H716" i="4"/>
  <c r="D716" i="4"/>
  <c r="F716" i="4" s="1"/>
  <c r="G716" i="4" s="1"/>
  <c r="AA715" i="4"/>
  <c r="AB715" i="4" s="1"/>
  <c r="W715" i="4"/>
  <c r="X715" i="4" s="1"/>
  <c r="S715" i="4"/>
  <c r="Q715" i="4"/>
  <c r="J715" i="4"/>
  <c r="I715" i="4"/>
  <c r="N715" i="4" s="1"/>
  <c r="H715" i="4"/>
  <c r="D715" i="4"/>
  <c r="F715" i="4" s="1"/>
  <c r="G715" i="4" s="1"/>
  <c r="AA714" i="4"/>
  <c r="AB714" i="4" s="1"/>
  <c r="W714" i="4"/>
  <c r="X714" i="4" s="1"/>
  <c r="S714" i="4"/>
  <c r="Q714" i="4"/>
  <c r="J714" i="4"/>
  <c r="I714" i="4"/>
  <c r="N714" i="4" s="1"/>
  <c r="H714" i="4"/>
  <c r="D714" i="4"/>
  <c r="F714" i="4" s="1"/>
  <c r="G714" i="4" s="1"/>
  <c r="AA713" i="4"/>
  <c r="AB713" i="4" s="1"/>
  <c r="W713" i="4"/>
  <c r="X713" i="4" s="1"/>
  <c r="S713" i="4"/>
  <c r="Q713" i="4"/>
  <c r="J713" i="4"/>
  <c r="I713" i="4"/>
  <c r="N713" i="4" s="1"/>
  <c r="H713" i="4"/>
  <c r="D713" i="4"/>
  <c r="F713" i="4" s="1"/>
  <c r="G713" i="4" s="1"/>
  <c r="AA712" i="4"/>
  <c r="AB712" i="4" s="1"/>
  <c r="W712" i="4"/>
  <c r="X712" i="4" s="1"/>
  <c r="S712" i="4"/>
  <c r="Q712" i="4"/>
  <c r="J712" i="4"/>
  <c r="I712" i="4"/>
  <c r="N712" i="4" s="1"/>
  <c r="H712" i="4"/>
  <c r="D712" i="4"/>
  <c r="F712" i="4" s="1"/>
  <c r="G712" i="4" s="1"/>
  <c r="AA711" i="4"/>
  <c r="AB711" i="4" s="1"/>
  <c r="W711" i="4"/>
  <c r="X711" i="4" s="1"/>
  <c r="S711" i="4"/>
  <c r="Q711" i="4"/>
  <c r="J711" i="4"/>
  <c r="I711" i="4"/>
  <c r="N711" i="4" s="1"/>
  <c r="H711" i="4"/>
  <c r="D711" i="4"/>
  <c r="F711" i="4" s="1"/>
  <c r="G711" i="4" s="1"/>
  <c r="AA710" i="4"/>
  <c r="AB710" i="4" s="1"/>
  <c r="W710" i="4"/>
  <c r="X710" i="4" s="1"/>
  <c r="S710" i="4"/>
  <c r="Q710" i="4"/>
  <c r="J710" i="4"/>
  <c r="I710" i="4"/>
  <c r="N710" i="4" s="1"/>
  <c r="H710" i="4"/>
  <c r="D710" i="4"/>
  <c r="F710" i="4" s="1"/>
  <c r="G710" i="4" s="1"/>
  <c r="AA709" i="4"/>
  <c r="AB709" i="4" s="1"/>
  <c r="W709" i="4"/>
  <c r="X709" i="4" s="1"/>
  <c r="S709" i="4"/>
  <c r="Q709" i="4"/>
  <c r="J709" i="4"/>
  <c r="I709" i="4"/>
  <c r="N709" i="4" s="1"/>
  <c r="H709" i="4"/>
  <c r="D709" i="4"/>
  <c r="F709" i="4" s="1"/>
  <c r="G709" i="4" s="1"/>
  <c r="AA708" i="4"/>
  <c r="AB708" i="4" s="1"/>
  <c r="W708" i="4"/>
  <c r="X708" i="4" s="1"/>
  <c r="S708" i="4"/>
  <c r="Q708" i="4"/>
  <c r="J708" i="4"/>
  <c r="I708" i="4"/>
  <c r="N708" i="4" s="1"/>
  <c r="H708" i="4"/>
  <c r="D708" i="4"/>
  <c r="F708" i="4" s="1"/>
  <c r="G708" i="4" s="1"/>
  <c r="AA707" i="4"/>
  <c r="AB707" i="4" s="1"/>
  <c r="W707" i="4"/>
  <c r="X707" i="4" s="1"/>
  <c r="S707" i="4"/>
  <c r="Q707" i="4"/>
  <c r="J707" i="4"/>
  <c r="I707" i="4"/>
  <c r="N707" i="4" s="1"/>
  <c r="H707" i="4"/>
  <c r="D707" i="4"/>
  <c r="F707" i="4" s="1"/>
  <c r="G707" i="4" s="1"/>
  <c r="AA706" i="4"/>
  <c r="AB706" i="4" s="1"/>
  <c r="W706" i="4"/>
  <c r="X706" i="4" s="1"/>
  <c r="S706" i="4"/>
  <c r="Q706" i="4"/>
  <c r="J706" i="4"/>
  <c r="I706" i="4"/>
  <c r="N706" i="4" s="1"/>
  <c r="H706" i="4"/>
  <c r="D706" i="4"/>
  <c r="F706" i="4" s="1"/>
  <c r="G706" i="4" s="1"/>
  <c r="AA705" i="4"/>
  <c r="AB705" i="4" s="1"/>
  <c r="W705" i="4"/>
  <c r="X705" i="4" s="1"/>
  <c r="S705" i="4"/>
  <c r="Q705" i="4"/>
  <c r="J705" i="4"/>
  <c r="I705" i="4"/>
  <c r="N705" i="4" s="1"/>
  <c r="H705" i="4"/>
  <c r="D705" i="4"/>
  <c r="F705" i="4" s="1"/>
  <c r="G705" i="4" s="1"/>
  <c r="AA704" i="4"/>
  <c r="AB704" i="4" s="1"/>
  <c r="W704" i="4"/>
  <c r="X704" i="4" s="1"/>
  <c r="S704" i="4"/>
  <c r="Q704" i="4"/>
  <c r="J704" i="4"/>
  <c r="I704" i="4"/>
  <c r="N704" i="4" s="1"/>
  <c r="H704" i="4"/>
  <c r="D704" i="4"/>
  <c r="F704" i="4" s="1"/>
  <c r="G704" i="4" s="1"/>
  <c r="AA703" i="4"/>
  <c r="AB703" i="4" s="1"/>
  <c r="W703" i="4"/>
  <c r="X703" i="4" s="1"/>
  <c r="S703" i="4"/>
  <c r="Q703" i="4"/>
  <c r="J703" i="4"/>
  <c r="I703" i="4"/>
  <c r="N703" i="4" s="1"/>
  <c r="H703" i="4"/>
  <c r="D703" i="4"/>
  <c r="F703" i="4" s="1"/>
  <c r="G703" i="4" s="1"/>
  <c r="AA702" i="4"/>
  <c r="AB702" i="4" s="1"/>
  <c r="W702" i="4"/>
  <c r="X702" i="4" s="1"/>
  <c r="S702" i="4"/>
  <c r="Q702" i="4"/>
  <c r="J702" i="4"/>
  <c r="I702" i="4"/>
  <c r="N702" i="4" s="1"/>
  <c r="H702" i="4"/>
  <c r="D702" i="4"/>
  <c r="F702" i="4" s="1"/>
  <c r="G702" i="4" s="1"/>
  <c r="AA701" i="4"/>
  <c r="AB701" i="4" s="1"/>
  <c r="W701" i="4"/>
  <c r="X701" i="4" s="1"/>
  <c r="S701" i="4"/>
  <c r="Q701" i="4"/>
  <c r="J701" i="4"/>
  <c r="I701" i="4"/>
  <c r="N701" i="4" s="1"/>
  <c r="H701" i="4"/>
  <c r="D701" i="4"/>
  <c r="F701" i="4" s="1"/>
  <c r="G701" i="4" s="1"/>
  <c r="AA700" i="4"/>
  <c r="AB700" i="4" s="1"/>
  <c r="W700" i="4"/>
  <c r="X700" i="4" s="1"/>
  <c r="S700" i="4"/>
  <c r="Q700" i="4"/>
  <c r="J700" i="4"/>
  <c r="I700" i="4"/>
  <c r="N700" i="4" s="1"/>
  <c r="H700" i="4"/>
  <c r="D700" i="4"/>
  <c r="F700" i="4" s="1"/>
  <c r="G700" i="4" s="1"/>
  <c r="AA699" i="4"/>
  <c r="AB699" i="4" s="1"/>
  <c r="W699" i="4"/>
  <c r="X699" i="4" s="1"/>
  <c r="S699" i="4"/>
  <c r="Q699" i="4"/>
  <c r="J699" i="4"/>
  <c r="I699" i="4"/>
  <c r="N699" i="4" s="1"/>
  <c r="H699" i="4"/>
  <c r="D699" i="4"/>
  <c r="F699" i="4" s="1"/>
  <c r="G699" i="4" s="1"/>
  <c r="AA698" i="4"/>
  <c r="AB698" i="4" s="1"/>
  <c r="W698" i="4"/>
  <c r="X698" i="4" s="1"/>
  <c r="S698" i="4"/>
  <c r="Q698" i="4"/>
  <c r="J698" i="4"/>
  <c r="I698" i="4"/>
  <c r="N698" i="4" s="1"/>
  <c r="H698" i="4"/>
  <c r="D698" i="4"/>
  <c r="F698" i="4" s="1"/>
  <c r="G698" i="4" s="1"/>
  <c r="AA697" i="4"/>
  <c r="AB697" i="4" s="1"/>
  <c r="W697" i="4"/>
  <c r="X697" i="4" s="1"/>
  <c r="S697" i="4"/>
  <c r="Q697" i="4"/>
  <c r="J697" i="4"/>
  <c r="I697" i="4"/>
  <c r="N697" i="4" s="1"/>
  <c r="H697" i="4"/>
  <c r="D697" i="4"/>
  <c r="F697" i="4" s="1"/>
  <c r="G697" i="4" s="1"/>
  <c r="AA696" i="4"/>
  <c r="AB696" i="4" s="1"/>
  <c r="W696" i="4"/>
  <c r="X696" i="4" s="1"/>
  <c r="S696" i="4"/>
  <c r="Q696" i="4"/>
  <c r="J696" i="4"/>
  <c r="I696" i="4"/>
  <c r="N696" i="4" s="1"/>
  <c r="H696" i="4"/>
  <c r="D696" i="4"/>
  <c r="F696" i="4" s="1"/>
  <c r="G696" i="4" s="1"/>
  <c r="AA695" i="4"/>
  <c r="AB695" i="4" s="1"/>
  <c r="W695" i="4"/>
  <c r="X695" i="4" s="1"/>
  <c r="S695" i="4"/>
  <c r="Q695" i="4"/>
  <c r="J695" i="4"/>
  <c r="I695" i="4"/>
  <c r="N695" i="4" s="1"/>
  <c r="H695" i="4"/>
  <c r="D695" i="4"/>
  <c r="F695" i="4" s="1"/>
  <c r="G695" i="4" s="1"/>
  <c r="AA694" i="4"/>
  <c r="AB694" i="4" s="1"/>
  <c r="W694" i="4"/>
  <c r="X694" i="4" s="1"/>
  <c r="S694" i="4"/>
  <c r="Q694" i="4"/>
  <c r="J694" i="4"/>
  <c r="I694" i="4"/>
  <c r="N694" i="4" s="1"/>
  <c r="H694" i="4"/>
  <c r="D694" i="4"/>
  <c r="F694" i="4" s="1"/>
  <c r="G694" i="4" s="1"/>
  <c r="AA693" i="4"/>
  <c r="AB693" i="4" s="1"/>
  <c r="W693" i="4"/>
  <c r="X693" i="4" s="1"/>
  <c r="S693" i="4"/>
  <c r="Q693" i="4"/>
  <c r="J693" i="4"/>
  <c r="I693" i="4"/>
  <c r="N693" i="4" s="1"/>
  <c r="H693" i="4"/>
  <c r="D693" i="4"/>
  <c r="F693" i="4" s="1"/>
  <c r="G693" i="4" s="1"/>
  <c r="AA692" i="4"/>
  <c r="AB692" i="4" s="1"/>
  <c r="W692" i="4"/>
  <c r="X692" i="4" s="1"/>
  <c r="S692" i="4"/>
  <c r="Q692" i="4"/>
  <c r="J692" i="4"/>
  <c r="I692" i="4"/>
  <c r="N692" i="4" s="1"/>
  <c r="H692" i="4"/>
  <c r="D692" i="4"/>
  <c r="F692" i="4" s="1"/>
  <c r="G692" i="4" s="1"/>
  <c r="AA691" i="4"/>
  <c r="AB691" i="4" s="1"/>
  <c r="W691" i="4"/>
  <c r="X691" i="4" s="1"/>
  <c r="S691" i="4"/>
  <c r="Q691" i="4"/>
  <c r="J691" i="4"/>
  <c r="I691" i="4"/>
  <c r="N691" i="4" s="1"/>
  <c r="H691" i="4"/>
  <c r="D691" i="4"/>
  <c r="F691" i="4" s="1"/>
  <c r="G691" i="4" s="1"/>
  <c r="AA690" i="4"/>
  <c r="AB690" i="4" s="1"/>
  <c r="W690" i="4"/>
  <c r="X690" i="4" s="1"/>
  <c r="S690" i="4"/>
  <c r="Q690" i="4"/>
  <c r="J690" i="4"/>
  <c r="I690" i="4"/>
  <c r="N690" i="4" s="1"/>
  <c r="H690" i="4"/>
  <c r="D690" i="4"/>
  <c r="F690" i="4" s="1"/>
  <c r="G690" i="4" s="1"/>
  <c r="AA689" i="4"/>
  <c r="AB689" i="4" s="1"/>
  <c r="W689" i="4"/>
  <c r="X689" i="4" s="1"/>
  <c r="S689" i="4"/>
  <c r="Q689" i="4"/>
  <c r="J689" i="4"/>
  <c r="I689" i="4"/>
  <c r="N689" i="4" s="1"/>
  <c r="H689" i="4"/>
  <c r="D689" i="4"/>
  <c r="F689" i="4" s="1"/>
  <c r="G689" i="4" s="1"/>
  <c r="AA688" i="4"/>
  <c r="AB688" i="4" s="1"/>
  <c r="W688" i="4"/>
  <c r="X688" i="4" s="1"/>
  <c r="S688" i="4"/>
  <c r="Q688" i="4"/>
  <c r="J688" i="4"/>
  <c r="I688" i="4"/>
  <c r="N688" i="4" s="1"/>
  <c r="H688" i="4"/>
  <c r="D688" i="4"/>
  <c r="F688" i="4" s="1"/>
  <c r="G688" i="4" s="1"/>
  <c r="AA687" i="4"/>
  <c r="AB687" i="4" s="1"/>
  <c r="W687" i="4"/>
  <c r="X687" i="4" s="1"/>
  <c r="S687" i="4"/>
  <c r="Q687" i="4"/>
  <c r="J687" i="4"/>
  <c r="I687" i="4"/>
  <c r="N687" i="4" s="1"/>
  <c r="H687" i="4"/>
  <c r="D687" i="4"/>
  <c r="F687" i="4" s="1"/>
  <c r="G687" i="4" s="1"/>
  <c r="AA686" i="4"/>
  <c r="AB686" i="4" s="1"/>
  <c r="W686" i="4"/>
  <c r="X686" i="4" s="1"/>
  <c r="S686" i="4"/>
  <c r="Q686" i="4"/>
  <c r="J686" i="4"/>
  <c r="I686" i="4"/>
  <c r="N686" i="4" s="1"/>
  <c r="H686" i="4"/>
  <c r="D686" i="4"/>
  <c r="F686" i="4" s="1"/>
  <c r="G686" i="4" s="1"/>
  <c r="AA685" i="4"/>
  <c r="AB685" i="4" s="1"/>
  <c r="W685" i="4"/>
  <c r="X685" i="4" s="1"/>
  <c r="S685" i="4"/>
  <c r="Q685" i="4"/>
  <c r="J685" i="4"/>
  <c r="I685" i="4"/>
  <c r="N685" i="4" s="1"/>
  <c r="H685" i="4"/>
  <c r="D685" i="4"/>
  <c r="F685" i="4" s="1"/>
  <c r="G685" i="4" s="1"/>
  <c r="AA684" i="4"/>
  <c r="AB684" i="4" s="1"/>
  <c r="W684" i="4"/>
  <c r="X684" i="4" s="1"/>
  <c r="S684" i="4"/>
  <c r="Q684" i="4"/>
  <c r="J684" i="4"/>
  <c r="I684" i="4"/>
  <c r="N684" i="4" s="1"/>
  <c r="H684" i="4"/>
  <c r="D684" i="4"/>
  <c r="F684" i="4" s="1"/>
  <c r="G684" i="4" s="1"/>
  <c r="AA683" i="4"/>
  <c r="AB683" i="4" s="1"/>
  <c r="W683" i="4"/>
  <c r="X683" i="4" s="1"/>
  <c r="S683" i="4"/>
  <c r="Q683" i="4"/>
  <c r="J683" i="4"/>
  <c r="I683" i="4"/>
  <c r="N683" i="4" s="1"/>
  <c r="H683" i="4"/>
  <c r="D683" i="4"/>
  <c r="F683" i="4" s="1"/>
  <c r="G683" i="4" s="1"/>
  <c r="AA682" i="4"/>
  <c r="AB682" i="4" s="1"/>
  <c r="W682" i="4"/>
  <c r="X682" i="4" s="1"/>
  <c r="S682" i="4"/>
  <c r="Q682" i="4"/>
  <c r="J682" i="4"/>
  <c r="I682" i="4"/>
  <c r="N682" i="4" s="1"/>
  <c r="H682" i="4"/>
  <c r="D682" i="4"/>
  <c r="F682" i="4" s="1"/>
  <c r="G682" i="4" s="1"/>
  <c r="AA681" i="4"/>
  <c r="AB681" i="4" s="1"/>
  <c r="W681" i="4"/>
  <c r="X681" i="4" s="1"/>
  <c r="S681" i="4"/>
  <c r="Q681" i="4"/>
  <c r="J681" i="4"/>
  <c r="I681" i="4"/>
  <c r="N681" i="4" s="1"/>
  <c r="H681" i="4"/>
  <c r="D681" i="4"/>
  <c r="F681" i="4" s="1"/>
  <c r="G681" i="4" s="1"/>
  <c r="AA680" i="4"/>
  <c r="AB680" i="4" s="1"/>
  <c r="W680" i="4"/>
  <c r="X680" i="4" s="1"/>
  <c r="S680" i="4"/>
  <c r="Q680" i="4"/>
  <c r="J680" i="4"/>
  <c r="I680" i="4"/>
  <c r="N680" i="4" s="1"/>
  <c r="H680" i="4"/>
  <c r="D680" i="4"/>
  <c r="F680" i="4" s="1"/>
  <c r="G680" i="4" s="1"/>
  <c r="AA679" i="4"/>
  <c r="AB679" i="4" s="1"/>
  <c r="W679" i="4"/>
  <c r="X679" i="4" s="1"/>
  <c r="S679" i="4"/>
  <c r="Q679" i="4"/>
  <c r="J679" i="4"/>
  <c r="I679" i="4"/>
  <c r="N679" i="4" s="1"/>
  <c r="H679" i="4"/>
  <c r="D679" i="4"/>
  <c r="F679" i="4" s="1"/>
  <c r="G679" i="4" s="1"/>
  <c r="AA678" i="4"/>
  <c r="AB678" i="4" s="1"/>
  <c r="W678" i="4"/>
  <c r="X678" i="4" s="1"/>
  <c r="S678" i="4"/>
  <c r="Q678" i="4"/>
  <c r="J678" i="4"/>
  <c r="I678" i="4"/>
  <c r="N678" i="4" s="1"/>
  <c r="H678" i="4"/>
  <c r="D678" i="4"/>
  <c r="F678" i="4" s="1"/>
  <c r="G678" i="4" s="1"/>
  <c r="AA677" i="4"/>
  <c r="AB677" i="4" s="1"/>
  <c r="W677" i="4"/>
  <c r="X677" i="4" s="1"/>
  <c r="S677" i="4"/>
  <c r="Q677" i="4"/>
  <c r="J677" i="4"/>
  <c r="I677" i="4"/>
  <c r="N677" i="4" s="1"/>
  <c r="H677" i="4"/>
  <c r="D677" i="4"/>
  <c r="F677" i="4" s="1"/>
  <c r="G677" i="4" s="1"/>
  <c r="AA676" i="4"/>
  <c r="AB676" i="4" s="1"/>
  <c r="W676" i="4"/>
  <c r="X676" i="4" s="1"/>
  <c r="S676" i="4"/>
  <c r="Q676" i="4"/>
  <c r="J676" i="4"/>
  <c r="I676" i="4"/>
  <c r="N676" i="4" s="1"/>
  <c r="H676" i="4"/>
  <c r="D676" i="4"/>
  <c r="F676" i="4" s="1"/>
  <c r="G676" i="4" s="1"/>
  <c r="AA675" i="4"/>
  <c r="AB675" i="4" s="1"/>
  <c r="W675" i="4"/>
  <c r="X675" i="4" s="1"/>
  <c r="S675" i="4"/>
  <c r="Q675" i="4"/>
  <c r="J675" i="4"/>
  <c r="I675" i="4"/>
  <c r="N675" i="4" s="1"/>
  <c r="H675" i="4"/>
  <c r="D675" i="4"/>
  <c r="F675" i="4" s="1"/>
  <c r="G675" i="4" s="1"/>
  <c r="AA674" i="4"/>
  <c r="AB674" i="4" s="1"/>
  <c r="W674" i="4"/>
  <c r="X674" i="4" s="1"/>
  <c r="S674" i="4"/>
  <c r="Q674" i="4"/>
  <c r="J674" i="4"/>
  <c r="I674" i="4"/>
  <c r="N674" i="4" s="1"/>
  <c r="H674" i="4"/>
  <c r="D674" i="4"/>
  <c r="F674" i="4" s="1"/>
  <c r="G674" i="4" s="1"/>
  <c r="AA673" i="4"/>
  <c r="AB673" i="4" s="1"/>
  <c r="W673" i="4"/>
  <c r="X673" i="4" s="1"/>
  <c r="S673" i="4"/>
  <c r="Q673" i="4"/>
  <c r="J673" i="4"/>
  <c r="I673" i="4"/>
  <c r="N673" i="4" s="1"/>
  <c r="H673" i="4"/>
  <c r="D673" i="4"/>
  <c r="F673" i="4" s="1"/>
  <c r="G673" i="4" s="1"/>
  <c r="AA672" i="4"/>
  <c r="AB672" i="4" s="1"/>
  <c r="W672" i="4"/>
  <c r="X672" i="4" s="1"/>
  <c r="S672" i="4"/>
  <c r="Q672" i="4"/>
  <c r="J672" i="4"/>
  <c r="I672" i="4"/>
  <c r="N672" i="4" s="1"/>
  <c r="H672" i="4"/>
  <c r="D672" i="4"/>
  <c r="F672" i="4" s="1"/>
  <c r="G672" i="4" s="1"/>
  <c r="AA671" i="4"/>
  <c r="AB671" i="4" s="1"/>
  <c r="W671" i="4"/>
  <c r="X671" i="4" s="1"/>
  <c r="S671" i="4"/>
  <c r="Q671" i="4"/>
  <c r="J671" i="4"/>
  <c r="I671" i="4"/>
  <c r="N671" i="4" s="1"/>
  <c r="H671" i="4"/>
  <c r="D671" i="4"/>
  <c r="F671" i="4" s="1"/>
  <c r="G671" i="4" s="1"/>
  <c r="AA670" i="4"/>
  <c r="AB670" i="4" s="1"/>
  <c r="W670" i="4"/>
  <c r="X670" i="4" s="1"/>
  <c r="S670" i="4"/>
  <c r="Q670" i="4"/>
  <c r="J670" i="4"/>
  <c r="I670" i="4"/>
  <c r="N670" i="4" s="1"/>
  <c r="H670" i="4"/>
  <c r="D670" i="4"/>
  <c r="F670" i="4" s="1"/>
  <c r="G670" i="4" s="1"/>
  <c r="AA669" i="4"/>
  <c r="AB669" i="4" s="1"/>
  <c r="W669" i="4"/>
  <c r="X669" i="4" s="1"/>
  <c r="S669" i="4"/>
  <c r="Q669" i="4"/>
  <c r="J669" i="4"/>
  <c r="I669" i="4"/>
  <c r="N669" i="4" s="1"/>
  <c r="H669" i="4"/>
  <c r="D669" i="4"/>
  <c r="F669" i="4" s="1"/>
  <c r="G669" i="4" s="1"/>
  <c r="AA668" i="4"/>
  <c r="AB668" i="4" s="1"/>
  <c r="W668" i="4"/>
  <c r="X668" i="4" s="1"/>
  <c r="S668" i="4"/>
  <c r="Q668" i="4"/>
  <c r="J668" i="4"/>
  <c r="I668" i="4"/>
  <c r="N668" i="4" s="1"/>
  <c r="H668" i="4"/>
  <c r="D668" i="4"/>
  <c r="F668" i="4" s="1"/>
  <c r="G668" i="4" s="1"/>
  <c r="AA667" i="4"/>
  <c r="AB667" i="4" s="1"/>
  <c r="W667" i="4"/>
  <c r="X667" i="4" s="1"/>
  <c r="S667" i="4"/>
  <c r="Q667" i="4"/>
  <c r="J667" i="4"/>
  <c r="I667" i="4"/>
  <c r="N667" i="4" s="1"/>
  <c r="H667" i="4"/>
  <c r="D667" i="4"/>
  <c r="F667" i="4" s="1"/>
  <c r="G667" i="4" s="1"/>
  <c r="AA666" i="4"/>
  <c r="AB666" i="4" s="1"/>
  <c r="W666" i="4"/>
  <c r="X666" i="4" s="1"/>
  <c r="S666" i="4"/>
  <c r="Q666" i="4"/>
  <c r="J666" i="4"/>
  <c r="I666" i="4"/>
  <c r="N666" i="4" s="1"/>
  <c r="H666" i="4"/>
  <c r="D666" i="4"/>
  <c r="F666" i="4" s="1"/>
  <c r="G666" i="4" s="1"/>
  <c r="AA665" i="4"/>
  <c r="AB665" i="4" s="1"/>
  <c r="W665" i="4"/>
  <c r="X665" i="4" s="1"/>
  <c r="S665" i="4"/>
  <c r="Q665" i="4"/>
  <c r="J665" i="4"/>
  <c r="I665" i="4"/>
  <c r="N665" i="4" s="1"/>
  <c r="H665" i="4"/>
  <c r="D665" i="4"/>
  <c r="F665" i="4" s="1"/>
  <c r="G665" i="4" s="1"/>
  <c r="AA664" i="4"/>
  <c r="AB664" i="4" s="1"/>
  <c r="W664" i="4"/>
  <c r="X664" i="4" s="1"/>
  <c r="S664" i="4"/>
  <c r="Q664" i="4"/>
  <c r="J664" i="4"/>
  <c r="I664" i="4"/>
  <c r="N664" i="4" s="1"/>
  <c r="H664" i="4"/>
  <c r="D664" i="4"/>
  <c r="F664" i="4" s="1"/>
  <c r="G664" i="4" s="1"/>
  <c r="AA663" i="4"/>
  <c r="AB663" i="4" s="1"/>
  <c r="W663" i="4"/>
  <c r="X663" i="4" s="1"/>
  <c r="S663" i="4"/>
  <c r="Q663" i="4"/>
  <c r="J663" i="4"/>
  <c r="I663" i="4"/>
  <c r="N663" i="4" s="1"/>
  <c r="H663" i="4"/>
  <c r="D663" i="4"/>
  <c r="F663" i="4" s="1"/>
  <c r="G663" i="4" s="1"/>
  <c r="AA662" i="4"/>
  <c r="AB662" i="4" s="1"/>
  <c r="W662" i="4"/>
  <c r="X662" i="4" s="1"/>
  <c r="S662" i="4"/>
  <c r="Q662" i="4"/>
  <c r="J662" i="4"/>
  <c r="I662" i="4"/>
  <c r="N662" i="4" s="1"/>
  <c r="H662" i="4"/>
  <c r="D662" i="4"/>
  <c r="F662" i="4" s="1"/>
  <c r="G662" i="4" s="1"/>
  <c r="AA661" i="4"/>
  <c r="AB661" i="4" s="1"/>
  <c r="W661" i="4"/>
  <c r="X661" i="4" s="1"/>
  <c r="S661" i="4"/>
  <c r="Q661" i="4"/>
  <c r="J661" i="4"/>
  <c r="I661" i="4"/>
  <c r="N661" i="4" s="1"/>
  <c r="H661" i="4"/>
  <c r="D661" i="4"/>
  <c r="F661" i="4" s="1"/>
  <c r="G661" i="4" s="1"/>
  <c r="AA660" i="4"/>
  <c r="AB660" i="4" s="1"/>
  <c r="W660" i="4"/>
  <c r="X660" i="4" s="1"/>
  <c r="S660" i="4"/>
  <c r="Q660" i="4"/>
  <c r="J660" i="4"/>
  <c r="I660" i="4"/>
  <c r="N660" i="4" s="1"/>
  <c r="H660" i="4"/>
  <c r="D660" i="4"/>
  <c r="F660" i="4" s="1"/>
  <c r="G660" i="4" s="1"/>
  <c r="AA659" i="4"/>
  <c r="AB659" i="4" s="1"/>
  <c r="W659" i="4"/>
  <c r="X659" i="4" s="1"/>
  <c r="S659" i="4"/>
  <c r="Q659" i="4"/>
  <c r="J659" i="4"/>
  <c r="I659" i="4"/>
  <c r="N659" i="4" s="1"/>
  <c r="H659" i="4"/>
  <c r="D659" i="4"/>
  <c r="F659" i="4" s="1"/>
  <c r="G659" i="4" s="1"/>
  <c r="AA658" i="4"/>
  <c r="AB658" i="4" s="1"/>
  <c r="W658" i="4"/>
  <c r="X658" i="4" s="1"/>
  <c r="S658" i="4"/>
  <c r="Q658" i="4"/>
  <c r="J658" i="4"/>
  <c r="I658" i="4"/>
  <c r="N658" i="4" s="1"/>
  <c r="H658" i="4"/>
  <c r="D658" i="4"/>
  <c r="F658" i="4" s="1"/>
  <c r="G658" i="4" s="1"/>
  <c r="AA657" i="4"/>
  <c r="AB657" i="4" s="1"/>
  <c r="W657" i="4"/>
  <c r="X657" i="4" s="1"/>
  <c r="S657" i="4"/>
  <c r="Q657" i="4"/>
  <c r="J657" i="4"/>
  <c r="I657" i="4"/>
  <c r="N657" i="4" s="1"/>
  <c r="H657" i="4"/>
  <c r="D657" i="4"/>
  <c r="F657" i="4" s="1"/>
  <c r="G657" i="4" s="1"/>
  <c r="AA656" i="4"/>
  <c r="AB656" i="4" s="1"/>
  <c r="W656" i="4"/>
  <c r="X656" i="4" s="1"/>
  <c r="S656" i="4"/>
  <c r="Q656" i="4"/>
  <c r="J656" i="4"/>
  <c r="I656" i="4"/>
  <c r="N656" i="4" s="1"/>
  <c r="H656" i="4"/>
  <c r="D656" i="4"/>
  <c r="F656" i="4" s="1"/>
  <c r="G656" i="4" s="1"/>
  <c r="AA655" i="4"/>
  <c r="AB655" i="4" s="1"/>
  <c r="W655" i="4"/>
  <c r="X655" i="4" s="1"/>
  <c r="S655" i="4"/>
  <c r="Q655" i="4"/>
  <c r="J655" i="4"/>
  <c r="I655" i="4"/>
  <c r="N655" i="4" s="1"/>
  <c r="H655" i="4"/>
  <c r="D655" i="4"/>
  <c r="F655" i="4" s="1"/>
  <c r="G655" i="4" s="1"/>
  <c r="AA654" i="4"/>
  <c r="AB654" i="4" s="1"/>
  <c r="W654" i="4"/>
  <c r="X654" i="4" s="1"/>
  <c r="S654" i="4"/>
  <c r="Q654" i="4"/>
  <c r="J654" i="4"/>
  <c r="I654" i="4"/>
  <c r="N654" i="4" s="1"/>
  <c r="H654" i="4"/>
  <c r="D654" i="4"/>
  <c r="F654" i="4" s="1"/>
  <c r="G654" i="4" s="1"/>
  <c r="AA653" i="4"/>
  <c r="AB653" i="4" s="1"/>
  <c r="W653" i="4"/>
  <c r="X653" i="4" s="1"/>
  <c r="S653" i="4"/>
  <c r="Q653" i="4"/>
  <c r="J653" i="4"/>
  <c r="I653" i="4"/>
  <c r="N653" i="4" s="1"/>
  <c r="H653" i="4"/>
  <c r="D653" i="4"/>
  <c r="F653" i="4" s="1"/>
  <c r="G653" i="4" s="1"/>
  <c r="AA652" i="4"/>
  <c r="AB652" i="4" s="1"/>
  <c r="W652" i="4"/>
  <c r="X652" i="4" s="1"/>
  <c r="S652" i="4"/>
  <c r="Q652" i="4"/>
  <c r="J652" i="4"/>
  <c r="I652" i="4"/>
  <c r="N652" i="4" s="1"/>
  <c r="H652" i="4"/>
  <c r="D652" i="4"/>
  <c r="F652" i="4" s="1"/>
  <c r="G652" i="4" s="1"/>
  <c r="AA651" i="4"/>
  <c r="AB651" i="4" s="1"/>
  <c r="W651" i="4"/>
  <c r="X651" i="4" s="1"/>
  <c r="S651" i="4"/>
  <c r="Q651" i="4"/>
  <c r="J651" i="4"/>
  <c r="I651" i="4"/>
  <c r="N651" i="4" s="1"/>
  <c r="H651" i="4"/>
  <c r="D651" i="4"/>
  <c r="F651" i="4" s="1"/>
  <c r="G651" i="4" s="1"/>
  <c r="AA650" i="4"/>
  <c r="AB650" i="4" s="1"/>
  <c r="W650" i="4"/>
  <c r="X650" i="4" s="1"/>
  <c r="S650" i="4"/>
  <c r="Q650" i="4"/>
  <c r="J650" i="4"/>
  <c r="I650" i="4"/>
  <c r="N650" i="4" s="1"/>
  <c r="H650" i="4"/>
  <c r="D650" i="4"/>
  <c r="F650" i="4" s="1"/>
  <c r="G650" i="4" s="1"/>
  <c r="AA649" i="4"/>
  <c r="AB649" i="4" s="1"/>
  <c r="W649" i="4"/>
  <c r="X649" i="4" s="1"/>
  <c r="S649" i="4"/>
  <c r="Q649" i="4"/>
  <c r="J649" i="4"/>
  <c r="I649" i="4"/>
  <c r="N649" i="4" s="1"/>
  <c r="H649" i="4"/>
  <c r="D649" i="4"/>
  <c r="F649" i="4" s="1"/>
  <c r="G649" i="4" s="1"/>
  <c r="AA648" i="4"/>
  <c r="AB648" i="4" s="1"/>
  <c r="W648" i="4"/>
  <c r="X648" i="4" s="1"/>
  <c r="S648" i="4"/>
  <c r="Q648" i="4"/>
  <c r="J648" i="4"/>
  <c r="I648" i="4"/>
  <c r="N648" i="4" s="1"/>
  <c r="H648" i="4"/>
  <c r="D648" i="4"/>
  <c r="F648" i="4" s="1"/>
  <c r="G648" i="4" s="1"/>
  <c r="AA647" i="4"/>
  <c r="AB647" i="4" s="1"/>
  <c r="W647" i="4"/>
  <c r="X647" i="4" s="1"/>
  <c r="S647" i="4"/>
  <c r="Q647" i="4"/>
  <c r="J647" i="4"/>
  <c r="I647" i="4"/>
  <c r="N647" i="4" s="1"/>
  <c r="H647" i="4"/>
  <c r="D647" i="4"/>
  <c r="F647" i="4" s="1"/>
  <c r="G647" i="4" s="1"/>
  <c r="AA646" i="4"/>
  <c r="AB646" i="4" s="1"/>
  <c r="W646" i="4"/>
  <c r="X646" i="4" s="1"/>
  <c r="S646" i="4"/>
  <c r="Q646" i="4"/>
  <c r="J646" i="4"/>
  <c r="I646" i="4"/>
  <c r="N646" i="4" s="1"/>
  <c r="H646" i="4"/>
  <c r="D646" i="4"/>
  <c r="F646" i="4" s="1"/>
  <c r="G646" i="4" s="1"/>
  <c r="AA645" i="4"/>
  <c r="AB645" i="4" s="1"/>
  <c r="W645" i="4"/>
  <c r="X645" i="4" s="1"/>
  <c r="S645" i="4"/>
  <c r="Q645" i="4"/>
  <c r="J645" i="4"/>
  <c r="I645" i="4"/>
  <c r="N645" i="4" s="1"/>
  <c r="H645" i="4"/>
  <c r="D645" i="4"/>
  <c r="F645" i="4" s="1"/>
  <c r="G645" i="4" s="1"/>
  <c r="AA644" i="4"/>
  <c r="AB644" i="4" s="1"/>
  <c r="W644" i="4"/>
  <c r="X644" i="4" s="1"/>
  <c r="S644" i="4"/>
  <c r="Q644" i="4"/>
  <c r="J644" i="4"/>
  <c r="I644" i="4"/>
  <c r="N644" i="4" s="1"/>
  <c r="H644" i="4"/>
  <c r="D644" i="4"/>
  <c r="F644" i="4" s="1"/>
  <c r="G644" i="4" s="1"/>
  <c r="AA643" i="4"/>
  <c r="AB643" i="4" s="1"/>
  <c r="W643" i="4"/>
  <c r="X643" i="4" s="1"/>
  <c r="S643" i="4"/>
  <c r="Q643" i="4"/>
  <c r="J643" i="4"/>
  <c r="I643" i="4"/>
  <c r="N643" i="4" s="1"/>
  <c r="H643" i="4"/>
  <c r="D643" i="4"/>
  <c r="F643" i="4" s="1"/>
  <c r="G643" i="4" s="1"/>
  <c r="AA642" i="4"/>
  <c r="AB642" i="4" s="1"/>
  <c r="W642" i="4"/>
  <c r="X642" i="4" s="1"/>
  <c r="S642" i="4"/>
  <c r="Q642" i="4"/>
  <c r="J642" i="4"/>
  <c r="I642" i="4"/>
  <c r="N642" i="4" s="1"/>
  <c r="H642" i="4"/>
  <c r="D642" i="4"/>
  <c r="F642" i="4" s="1"/>
  <c r="G642" i="4" s="1"/>
  <c r="AA641" i="4"/>
  <c r="AB641" i="4" s="1"/>
  <c r="W641" i="4"/>
  <c r="X641" i="4" s="1"/>
  <c r="S641" i="4"/>
  <c r="Q641" i="4"/>
  <c r="J641" i="4"/>
  <c r="I641" i="4"/>
  <c r="N641" i="4" s="1"/>
  <c r="H641" i="4"/>
  <c r="D641" i="4"/>
  <c r="F641" i="4" s="1"/>
  <c r="G641" i="4" s="1"/>
  <c r="AA640" i="4"/>
  <c r="AB640" i="4" s="1"/>
  <c r="W640" i="4"/>
  <c r="X640" i="4" s="1"/>
  <c r="S640" i="4"/>
  <c r="Q640" i="4"/>
  <c r="J640" i="4"/>
  <c r="I640" i="4"/>
  <c r="N640" i="4" s="1"/>
  <c r="H640" i="4"/>
  <c r="D640" i="4"/>
  <c r="F640" i="4" s="1"/>
  <c r="G640" i="4" s="1"/>
  <c r="AA639" i="4"/>
  <c r="AB639" i="4" s="1"/>
  <c r="W639" i="4"/>
  <c r="X639" i="4" s="1"/>
  <c r="S639" i="4"/>
  <c r="Q639" i="4"/>
  <c r="J639" i="4"/>
  <c r="I639" i="4"/>
  <c r="N639" i="4" s="1"/>
  <c r="H639" i="4"/>
  <c r="D639" i="4"/>
  <c r="F639" i="4" s="1"/>
  <c r="G639" i="4" s="1"/>
  <c r="AA638" i="4"/>
  <c r="AB638" i="4" s="1"/>
  <c r="W638" i="4"/>
  <c r="X638" i="4" s="1"/>
  <c r="S638" i="4"/>
  <c r="Q638" i="4"/>
  <c r="J638" i="4"/>
  <c r="I638" i="4"/>
  <c r="N638" i="4" s="1"/>
  <c r="H638" i="4"/>
  <c r="D638" i="4"/>
  <c r="F638" i="4" s="1"/>
  <c r="G638" i="4" s="1"/>
  <c r="AA637" i="4"/>
  <c r="AB637" i="4" s="1"/>
  <c r="W637" i="4"/>
  <c r="X637" i="4" s="1"/>
  <c r="S637" i="4"/>
  <c r="Q637" i="4"/>
  <c r="J637" i="4"/>
  <c r="I637" i="4"/>
  <c r="N637" i="4" s="1"/>
  <c r="H637" i="4"/>
  <c r="D637" i="4"/>
  <c r="F637" i="4" s="1"/>
  <c r="G637" i="4" s="1"/>
  <c r="AA636" i="4"/>
  <c r="AB636" i="4" s="1"/>
  <c r="W636" i="4"/>
  <c r="X636" i="4" s="1"/>
  <c r="S636" i="4"/>
  <c r="Q636" i="4"/>
  <c r="J636" i="4"/>
  <c r="I636" i="4"/>
  <c r="N636" i="4" s="1"/>
  <c r="H636" i="4"/>
  <c r="D636" i="4"/>
  <c r="F636" i="4" s="1"/>
  <c r="G636" i="4" s="1"/>
  <c r="AA635" i="4"/>
  <c r="AB635" i="4" s="1"/>
  <c r="W635" i="4"/>
  <c r="X635" i="4" s="1"/>
  <c r="S635" i="4"/>
  <c r="Q635" i="4"/>
  <c r="J635" i="4"/>
  <c r="I635" i="4"/>
  <c r="N635" i="4" s="1"/>
  <c r="H635" i="4"/>
  <c r="D635" i="4"/>
  <c r="F635" i="4" s="1"/>
  <c r="G635" i="4" s="1"/>
  <c r="AA634" i="4"/>
  <c r="AB634" i="4" s="1"/>
  <c r="W634" i="4"/>
  <c r="X634" i="4" s="1"/>
  <c r="S634" i="4"/>
  <c r="Q634" i="4"/>
  <c r="J634" i="4"/>
  <c r="I634" i="4"/>
  <c r="N634" i="4" s="1"/>
  <c r="H634" i="4"/>
  <c r="D634" i="4"/>
  <c r="F634" i="4" s="1"/>
  <c r="G634" i="4" s="1"/>
  <c r="AA633" i="4"/>
  <c r="AB633" i="4" s="1"/>
  <c r="W633" i="4"/>
  <c r="X633" i="4" s="1"/>
  <c r="S633" i="4"/>
  <c r="Q633" i="4"/>
  <c r="J633" i="4"/>
  <c r="I633" i="4"/>
  <c r="N633" i="4" s="1"/>
  <c r="H633" i="4"/>
  <c r="D633" i="4"/>
  <c r="F633" i="4" s="1"/>
  <c r="G633" i="4" s="1"/>
  <c r="AA632" i="4"/>
  <c r="AB632" i="4" s="1"/>
  <c r="W632" i="4"/>
  <c r="X632" i="4" s="1"/>
  <c r="S632" i="4"/>
  <c r="Q632" i="4"/>
  <c r="J632" i="4"/>
  <c r="I632" i="4"/>
  <c r="N632" i="4" s="1"/>
  <c r="H632" i="4"/>
  <c r="D632" i="4"/>
  <c r="F632" i="4" s="1"/>
  <c r="G632" i="4" s="1"/>
  <c r="AA631" i="4"/>
  <c r="AB631" i="4" s="1"/>
  <c r="W631" i="4"/>
  <c r="X631" i="4" s="1"/>
  <c r="S631" i="4"/>
  <c r="Q631" i="4"/>
  <c r="J631" i="4"/>
  <c r="I631" i="4"/>
  <c r="N631" i="4" s="1"/>
  <c r="H631" i="4"/>
  <c r="D631" i="4"/>
  <c r="F631" i="4" s="1"/>
  <c r="G631" i="4" s="1"/>
  <c r="AA630" i="4"/>
  <c r="AB630" i="4" s="1"/>
  <c r="W630" i="4"/>
  <c r="X630" i="4" s="1"/>
  <c r="S630" i="4"/>
  <c r="Q630" i="4"/>
  <c r="J630" i="4"/>
  <c r="I630" i="4"/>
  <c r="N630" i="4" s="1"/>
  <c r="H630" i="4"/>
  <c r="D630" i="4"/>
  <c r="F630" i="4" s="1"/>
  <c r="G630" i="4" s="1"/>
  <c r="AA629" i="4"/>
  <c r="AB629" i="4" s="1"/>
  <c r="W629" i="4"/>
  <c r="X629" i="4" s="1"/>
  <c r="S629" i="4"/>
  <c r="Q629" i="4"/>
  <c r="J629" i="4"/>
  <c r="I629" i="4"/>
  <c r="N629" i="4" s="1"/>
  <c r="H629" i="4"/>
  <c r="D629" i="4"/>
  <c r="F629" i="4" s="1"/>
  <c r="G629" i="4" s="1"/>
  <c r="AA628" i="4"/>
  <c r="AB628" i="4" s="1"/>
  <c r="W628" i="4"/>
  <c r="X628" i="4" s="1"/>
  <c r="S628" i="4"/>
  <c r="Q628" i="4"/>
  <c r="J628" i="4"/>
  <c r="I628" i="4"/>
  <c r="N628" i="4" s="1"/>
  <c r="H628" i="4"/>
  <c r="D628" i="4"/>
  <c r="F628" i="4" s="1"/>
  <c r="G628" i="4" s="1"/>
  <c r="AA627" i="4"/>
  <c r="AB627" i="4" s="1"/>
  <c r="W627" i="4"/>
  <c r="X627" i="4" s="1"/>
  <c r="S627" i="4"/>
  <c r="Q627" i="4"/>
  <c r="J627" i="4"/>
  <c r="I627" i="4"/>
  <c r="N627" i="4" s="1"/>
  <c r="H627" i="4"/>
  <c r="D627" i="4"/>
  <c r="F627" i="4" s="1"/>
  <c r="G627" i="4" s="1"/>
  <c r="AA626" i="4"/>
  <c r="AB626" i="4" s="1"/>
  <c r="W626" i="4"/>
  <c r="X626" i="4" s="1"/>
  <c r="S626" i="4"/>
  <c r="Q626" i="4"/>
  <c r="J626" i="4"/>
  <c r="I626" i="4"/>
  <c r="N626" i="4" s="1"/>
  <c r="H626" i="4"/>
  <c r="D626" i="4"/>
  <c r="F626" i="4" s="1"/>
  <c r="G626" i="4" s="1"/>
  <c r="AA625" i="4"/>
  <c r="AB625" i="4" s="1"/>
  <c r="W625" i="4"/>
  <c r="X625" i="4" s="1"/>
  <c r="S625" i="4"/>
  <c r="Q625" i="4"/>
  <c r="J625" i="4"/>
  <c r="I625" i="4"/>
  <c r="N625" i="4" s="1"/>
  <c r="H625" i="4"/>
  <c r="D625" i="4"/>
  <c r="F625" i="4" s="1"/>
  <c r="G625" i="4" s="1"/>
  <c r="AA624" i="4"/>
  <c r="AB624" i="4" s="1"/>
  <c r="W624" i="4"/>
  <c r="X624" i="4" s="1"/>
  <c r="S624" i="4"/>
  <c r="Q624" i="4"/>
  <c r="J624" i="4"/>
  <c r="I624" i="4"/>
  <c r="N624" i="4" s="1"/>
  <c r="H624" i="4"/>
  <c r="D624" i="4"/>
  <c r="F624" i="4" s="1"/>
  <c r="G624" i="4" s="1"/>
  <c r="AA623" i="4"/>
  <c r="AB623" i="4" s="1"/>
  <c r="W623" i="4"/>
  <c r="X623" i="4" s="1"/>
  <c r="S623" i="4"/>
  <c r="Q623" i="4"/>
  <c r="J623" i="4"/>
  <c r="I623" i="4"/>
  <c r="N623" i="4" s="1"/>
  <c r="H623" i="4"/>
  <c r="D623" i="4"/>
  <c r="F623" i="4" s="1"/>
  <c r="G623" i="4" s="1"/>
  <c r="AA622" i="4"/>
  <c r="AB622" i="4" s="1"/>
  <c r="W622" i="4"/>
  <c r="X622" i="4" s="1"/>
  <c r="S622" i="4"/>
  <c r="Q622" i="4"/>
  <c r="J622" i="4"/>
  <c r="I622" i="4"/>
  <c r="N622" i="4" s="1"/>
  <c r="H622" i="4"/>
  <c r="D622" i="4"/>
  <c r="F622" i="4" s="1"/>
  <c r="G622" i="4" s="1"/>
  <c r="AA621" i="4"/>
  <c r="AB621" i="4" s="1"/>
  <c r="W621" i="4"/>
  <c r="X621" i="4" s="1"/>
  <c r="S621" i="4"/>
  <c r="Q621" i="4"/>
  <c r="J621" i="4"/>
  <c r="I621" i="4"/>
  <c r="N621" i="4" s="1"/>
  <c r="H621" i="4"/>
  <c r="D621" i="4"/>
  <c r="F621" i="4" s="1"/>
  <c r="G621" i="4" s="1"/>
  <c r="AA620" i="4"/>
  <c r="AB620" i="4" s="1"/>
  <c r="W620" i="4"/>
  <c r="X620" i="4" s="1"/>
  <c r="S620" i="4"/>
  <c r="Q620" i="4"/>
  <c r="J620" i="4"/>
  <c r="I620" i="4"/>
  <c r="N620" i="4" s="1"/>
  <c r="H620" i="4"/>
  <c r="D620" i="4"/>
  <c r="F620" i="4" s="1"/>
  <c r="G620" i="4" s="1"/>
  <c r="AA619" i="4"/>
  <c r="AB619" i="4" s="1"/>
  <c r="W619" i="4"/>
  <c r="X619" i="4" s="1"/>
  <c r="S619" i="4"/>
  <c r="Q619" i="4"/>
  <c r="J619" i="4"/>
  <c r="I619" i="4"/>
  <c r="N619" i="4" s="1"/>
  <c r="H619" i="4"/>
  <c r="D619" i="4"/>
  <c r="F619" i="4" s="1"/>
  <c r="G619" i="4" s="1"/>
  <c r="AA618" i="4"/>
  <c r="AB618" i="4" s="1"/>
  <c r="W618" i="4"/>
  <c r="X618" i="4" s="1"/>
  <c r="S618" i="4"/>
  <c r="Q618" i="4"/>
  <c r="J618" i="4"/>
  <c r="I618" i="4"/>
  <c r="N618" i="4" s="1"/>
  <c r="H618" i="4"/>
  <c r="D618" i="4"/>
  <c r="F618" i="4" s="1"/>
  <c r="G618" i="4" s="1"/>
  <c r="AA617" i="4"/>
  <c r="AB617" i="4" s="1"/>
  <c r="W617" i="4"/>
  <c r="X617" i="4" s="1"/>
  <c r="S617" i="4"/>
  <c r="Q617" i="4"/>
  <c r="J617" i="4"/>
  <c r="I617" i="4"/>
  <c r="N617" i="4" s="1"/>
  <c r="H617" i="4"/>
  <c r="D617" i="4"/>
  <c r="F617" i="4" s="1"/>
  <c r="G617" i="4" s="1"/>
  <c r="AA616" i="4"/>
  <c r="AB616" i="4" s="1"/>
  <c r="W616" i="4"/>
  <c r="X616" i="4" s="1"/>
  <c r="S616" i="4"/>
  <c r="Q616" i="4"/>
  <c r="J616" i="4"/>
  <c r="I616" i="4"/>
  <c r="N616" i="4" s="1"/>
  <c r="H616" i="4"/>
  <c r="D616" i="4"/>
  <c r="F616" i="4" s="1"/>
  <c r="G616" i="4" s="1"/>
  <c r="AA615" i="4"/>
  <c r="AB615" i="4" s="1"/>
  <c r="W615" i="4"/>
  <c r="X615" i="4" s="1"/>
  <c r="S615" i="4"/>
  <c r="Q615" i="4"/>
  <c r="J615" i="4"/>
  <c r="I615" i="4"/>
  <c r="N615" i="4" s="1"/>
  <c r="H615" i="4"/>
  <c r="D615" i="4"/>
  <c r="F615" i="4" s="1"/>
  <c r="G615" i="4" s="1"/>
  <c r="AA614" i="4"/>
  <c r="AB614" i="4" s="1"/>
  <c r="W614" i="4"/>
  <c r="X614" i="4" s="1"/>
  <c r="S614" i="4"/>
  <c r="Q614" i="4"/>
  <c r="J614" i="4"/>
  <c r="I614" i="4"/>
  <c r="N614" i="4" s="1"/>
  <c r="H614" i="4"/>
  <c r="D614" i="4"/>
  <c r="F614" i="4" s="1"/>
  <c r="G614" i="4" s="1"/>
  <c r="AA613" i="4"/>
  <c r="AB613" i="4" s="1"/>
  <c r="W613" i="4"/>
  <c r="X613" i="4" s="1"/>
  <c r="S613" i="4"/>
  <c r="Q613" i="4"/>
  <c r="J613" i="4"/>
  <c r="I613" i="4"/>
  <c r="N613" i="4" s="1"/>
  <c r="H613" i="4"/>
  <c r="D613" i="4"/>
  <c r="F613" i="4" s="1"/>
  <c r="G613" i="4" s="1"/>
  <c r="AA612" i="4"/>
  <c r="AB612" i="4" s="1"/>
  <c r="W612" i="4"/>
  <c r="X612" i="4" s="1"/>
  <c r="S612" i="4"/>
  <c r="Q612" i="4"/>
  <c r="J612" i="4"/>
  <c r="I612" i="4"/>
  <c r="N612" i="4" s="1"/>
  <c r="H612" i="4"/>
  <c r="D612" i="4"/>
  <c r="F612" i="4" s="1"/>
  <c r="G612" i="4" s="1"/>
  <c r="AA611" i="4"/>
  <c r="AB611" i="4" s="1"/>
  <c r="W611" i="4"/>
  <c r="X611" i="4" s="1"/>
  <c r="S611" i="4"/>
  <c r="Q611" i="4"/>
  <c r="J611" i="4"/>
  <c r="I611" i="4"/>
  <c r="N611" i="4" s="1"/>
  <c r="H611" i="4"/>
  <c r="D611" i="4"/>
  <c r="F611" i="4" s="1"/>
  <c r="G611" i="4" s="1"/>
  <c r="AA610" i="4"/>
  <c r="AB610" i="4" s="1"/>
  <c r="W610" i="4"/>
  <c r="X610" i="4" s="1"/>
  <c r="S610" i="4"/>
  <c r="Q610" i="4"/>
  <c r="J610" i="4"/>
  <c r="I610" i="4"/>
  <c r="N610" i="4" s="1"/>
  <c r="H610" i="4"/>
  <c r="D610" i="4"/>
  <c r="F610" i="4" s="1"/>
  <c r="G610" i="4" s="1"/>
  <c r="AA609" i="4"/>
  <c r="AB609" i="4" s="1"/>
  <c r="W609" i="4"/>
  <c r="X609" i="4" s="1"/>
  <c r="S609" i="4"/>
  <c r="Q609" i="4"/>
  <c r="J609" i="4"/>
  <c r="I609" i="4"/>
  <c r="N609" i="4" s="1"/>
  <c r="H609" i="4"/>
  <c r="D609" i="4"/>
  <c r="F609" i="4" s="1"/>
  <c r="G609" i="4" s="1"/>
  <c r="AA608" i="4"/>
  <c r="AB608" i="4" s="1"/>
  <c r="W608" i="4"/>
  <c r="X608" i="4" s="1"/>
  <c r="S608" i="4"/>
  <c r="Q608" i="4"/>
  <c r="J608" i="4"/>
  <c r="I608" i="4"/>
  <c r="N608" i="4" s="1"/>
  <c r="H608" i="4"/>
  <c r="D608" i="4"/>
  <c r="F608" i="4" s="1"/>
  <c r="G608" i="4" s="1"/>
  <c r="AA607" i="4"/>
  <c r="AB607" i="4" s="1"/>
  <c r="W607" i="4"/>
  <c r="X607" i="4" s="1"/>
  <c r="S607" i="4"/>
  <c r="Q607" i="4"/>
  <c r="J607" i="4"/>
  <c r="I607" i="4"/>
  <c r="N607" i="4" s="1"/>
  <c r="H607" i="4"/>
  <c r="D607" i="4"/>
  <c r="F607" i="4" s="1"/>
  <c r="G607" i="4" s="1"/>
  <c r="AA606" i="4"/>
  <c r="AB606" i="4" s="1"/>
  <c r="W606" i="4"/>
  <c r="X606" i="4" s="1"/>
  <c r="S606" i="4"/>
  <c r="Q606" i="4"/>
  <c r="J606" i="4"/>
  <c r="I606" i="4"/>
  <c r="N606" i="4" s="1"/>
  <c r="H606" i="4"/>
  <c r="D606" i="4"/>
  <c r="F606" i="4" s="1"/>
  <c r="G606" i="4" s="1"/>
  <c r="AA605" i="4"/>
  <c r="AB605" i="4" s="1"/>
  <c r="W605" i="4"/>
  <c r="X605" i="4" s="1"/>
  <c r="S605" i="4"/>
  <c r="Q605" i="4"/>
  <c r="J605" i="4"/>
  <c r="I605" i="4"/>
  <c r="N605" i="4" s="1"/>
  <c r="H605" i="4"/>
  <c r="D605" i="4"/>
  <c r="F605" i="4" s="1"/>
  <c r="G605" i="4" s="1"/>
  <c r="AA604" i="4"/>
  <c r="AB604" i="4" s="1"/>
  <c r="W604" i="4"/>
  <c r="X604" i="4" s="1"/>
  <c r="S604" i="4"/>
  <c r="Q604" i="4"/>
  <c r="J604" i="4"/>
  <c r="I604" i="4"/>
  <c r="N604" i="4" s="1"/>
  <c r="H604" i="4"/>
  <c r="D604" i="4"/>
  <c r="F604" i="4" s="1"/>
  <c r="G604" i="4" s="1"/>
  <c r="AA603" i="4"/>
  <c r="AB603" i="4" s="1"/>
  <c r="W603" i="4"/>
  <c r="X603" i="4" s="1"/>
  <c r="S603" i="4"/>
  <c r="Q603" i="4"/>
  <c r="J603" i="4"/>
  <c r="I603" i="4"/>
  <c r="N603" i="4" s="1"/>
  <c r="H603" i="4"/>
  <c r="D603" i="4"/>
  <c r="F603" i="4" s="1"/>
  <c r="G603" i="4" s="1"/>
  <c r="AA602" i="4"/>
  <c r="AB602" i="4" s="1"/>
  <c r="W602" i="4"/>
  <c r="X602" i="4" s="1"/>
  <c r="S602" i="4"/>
  <c r="Q602" i="4"/>
  <c r="J602" i="4"/>
  <c r="I602" i="4"/>
  <c r="N602" i="4" s="1"/>
  <c r="H602" i="4"/>
  <c r="D602" i="4"/>
  <c r="F602" i="4" s="1"/>
  <c r="G602" i="4" s="1"/>
  <c r="AA601" i="4"/>
  <c r="AB601" i="4" s="1"/>
  <c r="W601" i="4"/>
  <c r="X601" i="4" s="1"/>
  <c r="S601" i="4"/>
  <c r="Q601" i="4"/>
  <c r="J601" i="4"/>
  <c r="I601" i="4"/>
  <c r="N601" i="4" s="1"/>
  <c r="H601" i="4"/>
  <c r="D601" i="4"/>
  <c r="F601" i="4" s="1"/>
  <c r="G601" i="4" s="1"/>
  <c r="AA600" i="4"/>
  <c r="AB600" i="4" s="1"/>
  <c r="W600" i="4"/>
  <c r="X600" i="4" s="1"/>
  <c r="S600" i="4"/>
  <c r="Q600" i="4"/>
  <c r="J600" i="4"/>
  <c r="I600" i="4"/>
  <c r="N600" i="4" s="1"/>
  <c r="H600" i="4"/>
  <c r="D600" i="4"/>
  <c r="F600" i="4" s="1"/>
  <c r="G600" i="4" s="1"/>
  <c r="AA599" i="4"/>
  <c r="AB599" i="4" s="1"/>
  <c r="W599" i="4"/>
  <c r="X599" i="4" s="1"/>
  <c r="S599" i="4"/>
  <c r="Q599" i="4"/>
  <c r="J599" i="4"/>
  <c r="I599" i="4"/>
  <c r="N599" i="4" s="1"/>
  <c r="H599" i="4"/>
  <c r="D599" i="4"/>
  <c r="F599" i="4" s="1"/>
  <c r="G599" i="4" s="1"/>
  <c r="AA598" i="4"/>
  <c r="AB598" i="4" s="1"/>
  <c r="W598" i="4"/>
  <c r="X598" i="4" s="1"/>
  <c r="S598" i="4"/>
  <c r="Q598" i="4"/>
  <c r="J598" i="4"/>
  <c r="I598" i="4"/>
  <c r="N598" i="4" s="1"/>
  <c r="H598" i="4"/>
  <c r="D598" i="4"/>
  <c r="F598" i="4" s="1"/>
  <c r="G598" i="4" s="1"/>
  <c r="AA597" i="4"/>
  <c r="AB597" i="4" s="1"/>
  <c r="W597" i="4"/>
  <c r="X597" i="4" s="1"/>
  <c r="S597" i="4"/>
  <c r="Q597" i="4"/>
  <c r="J597" i="4"/>
  <c r="I597" i="4"/>
  <c r="N597" i="4" s="1"/>
  <c r="H597" i="4"/>
  <c r="D597" i="4"/>
  <c r="F597" i="4" s="1"/>
  <c r="G597" i="4" s="1"/>
  <c r="AA596" i="4"/>
  <c r="AB596" i="4" s="1"/>
  <c r="W596" i="4"/>
  <c r="X596" i="4" s="1"/>
  <c r="S596" i="4"/>
  <c r="Q596" i="4"/>
  <c r="J596" i="4"/>
  <c r="I596" i="4"/>
  <c r="N596" i="4" s="1"/>
  <c r="H596" i="4"/>
  <c r="D596" i="4"/>
  <c r="F596" i="4" s="1"/>
  <c r="G596" i="4" s="1"/>
  <c r="AA595" i="4"/>
  <c r="AB595" i="4" s="1"/>
  <c r="W595" i="4"/>
  <c r="X595" i="4" s="1"/>
  <c r="S595" i="4"/>
  <c r="Q595" i="4"/>
  <c r="J595" i="4"/>
  <c r="I595" i="4"/>
  <c r="N595" i="4" s="1"/>
  <c r="H595" i="4"/>
  <c r="D595" i="4"/>
  <c r="F595" i="4" s="1"/>
  <c r="G595" i="4" s="1"/>
  <c r="AA594" i="4"/>
  <c r="AB594" i="4" s="1"/>
  <c r="W594" i="4"/>
  <c r="X594" i="4" s="1"/>
  <c r="S594" i="4"/>
  <c r="Q594" i="4"/>
  <c r="J594" i="4"/>
  <c r="I594" i="4"/>
  <c r="N594" i="4" s="1"/>
  <c r="H594" i="4"/>
  <c r="D594" i="4"/>
  <c r="F594" i="4" s="1"/>
  <c r="G594" i="4" s="1"/>
  <c r="AA593" i="4"/>
  <c r="AB593" i="4" s="1"/>
  <c r="W593" i="4"/>
  <c r="X593" i="4" s="1"/>
  <c r="S593" i="4"/>
  <c r="Q593" i="4"/>
  <c r="J593" i="4"/>
  <c r="I593" i="4"/>
  <c r="N593" i="4" s="1"/>
  <c r="H593" i="4"/>
  <c r="D593" i="4"/>
  <c r="F593" i="4" s="1"/>
  <c r="G593" i="4" s="1"/>
  <c r="AA592" i="4"/>
  <c r="AB592" i="4" s="1"/>
  <c r="W592" i="4"/>
  <c r="X592" i="4" s="1"/>
  <c r="S592" i="4"/>
  <c r="Q592" i="4"/>
  <c r="J592" i="4"/>
  <c r="I592" i="4"/>
  <c r="N592" i="4" s="1"/>
  <c r="H592" i="4"/>
  <c r="D592" i="4"/>
  <c r="F592" i="4" s="1"/>
  <c r="G592" i="4" s="1"/>
  <c r="AA591" i="4"/>
  <c r="AB591" i="4" s="1"/>
  <c r="W591" i="4"/>
  <c r="X591" i="4" s="1"/>
  <c r="S591" i="4"/>
  <c r="Q591" i="4"/>
  <c r="J591" i="4"/>
  <c r="I591" i="4"/>
  <c r="N591" i="4" s="1"/>
  <c r="H591" i="4"/>
  <c r="D591" i="4"/>
  <c r="F591" i="4" s="1"/>
  <c r="G591" i="4" s="1"/>
  <c r="AA590" i="4"/>
  <c r="AB590" i="4" s="1"/>
  <c r="W590" i="4"/>
  <c r="X590" i="4" s="1"/>
  <c r="S590" i="4"/>
  <c r="Q590" i="4"/>
  <c r="J590" i="4"/>
  <c r="I590" i="4"/>
  <c r="N590" i="4" s="1"/>
  <c r="H590" i="4"/>
  <c r="D590" i="4"/>
  <c r="F590" i="4" s="1"/>
  <c r="G590" i="4" s="1"/>
  <c r="AA589" i="4"/>
  <c r="AB589" i="4" s="1"/>
  <c r="W589" i="4"/>
  <c r="X589" i="4" s="1"/>
  <c r="S589" i="4"/>
  <c r="Q589" i="4"/>
  <c r="J589" i="4"/>
  <c r="I589" i="4"/>
  <c r="N589" i="4" s="1"/>
  <c r="H589" i="4"/>
  <c r="D589" i="4"/>
  <c r="F589" i="4" s="1"/>
  <c r="G589" i="4" s="1"/>
  <c r="AA588" i="4"/>
  <c r="AB588" i="4" s="1"/>
  <c r="W588" i="4"/>
  <c r="X588" i="4" s="1"/>
  <c r="S588" i="4"/>
  <c r="Q588" i="4"/>
  <c r="J588" i="4"/>
  <c r="I588" i="4"/>
  <c r="N588" i="4" s="1"/>
  <c r="H588" i="4"/>
  <c r="D588" i="4"/>
  <c r="F588" i="4" s="1"/>
  <c r="G588" i="4" s="1"/>
  <c r="AA587" i="4"/>
  <c r="AB587" i="4" s="1"/>
  <c r="W587" i="4"/>
  <c r="X587" i="4" s="1"/>
  <c r="S587" i="4"/>
  <c r="Q587" i="4"/>
  <c r="J587" i="4"/>
  <c r="I587" i="4"/>
  <c r="N587" i="4" s="1"/>
  <c r="H587" i="4"/>
  <c r="D587" i="4"/>
  <c r="F587" i="4" s="1"/>
  <c r="G587" i="4" s="1"/>
  <c r="AA586" i="4"/>
  <c r="AB586" i="4" s="1"/>
  <c r="W586" i="4"/>
  <c r="X586" i="4" s="1"/>
  <c r="S586" i="4"/>
  <c r="Q586" i="4"/>
  <c r="J586" i="4"/>
  <c r="I586" i="4"/>
  <c r="N586" i="4" s="1"/>
  <c r="H586" i="4"/>
  <c r="D586" i="4"/>
  <c r="F586" i="4" s="1"/>
  <c r="G586" i="4" s="1"/>
  <c r="AA585" i="4"/>
  <c r="AB585" i="4" s="1"/>
  <c r="W585" i="4"/>
  <c r="X585" i="4" s="1"/>
  <c r="S585" i="4"/>
  <c r="Q585" i="4"/>
  <c r="J585" i="4"/>
  <c r="I585" i="4"/>
  <c r="N585" i="4" s="1"/>
  <c r="H585" i="4"/>
  <c r="D585" i="4"/>
  <c r="F585" i="4" s="1"/>
  <c r="G585" i="4" s="1"/>
  <c r="AA584" i="4"/>
  <c r="AB584" i="4" s="1"/>
  <c r="W584" i="4"/>
  <c r="X584" i="4" s="1"/>
  <c r="S584" i="4"/>
  <c r="Q584" i="4"/>
  <c r="J584" i="4"/>
  <c r="I584" i="4"/>
  <c r="N584" i="4" s="1"/>
  <c r="H584" i="4"/>
  <c r="D584" i="4"/>
  <c r="F584" i="4" s="1"/>
  <c r="G584" i="4" s="1"/>
  <c r="AA583" i="4"/>
  <c r="AB583" i="4" s="1"/>
  <c r="W583" i="4"/>
  <c r="X583" i="4" s="1"/>
  <c r="S583" i="4"/>
  <c r="Q583" i="4"/>
  <c r="J583" i="4"/>
  <c r="I583" i="4"/>
  <c r="N583" i="4" s="1"/>
  <c r="H583" i="4"/>
  <c r="D583" i="4"/>
  <c r="F583" i="4" s="1"/>
  <c r="G583" i="4" s="1"/>
  <c r="AA582" i="4"/>
  <c r="AB582" i="4" s="1"/>
  <c r="W582" i="4"/>
  <c r="X582" i="4" s="1"/>
  <c r="S582" i="4"/>
  <c r="Q582" i="4"/>
  <c r="J582" i="4"/>
  <c r="I582" i="4"/>
  <c r="N582" i="4" s="1"/>
  <c r="H582" i="4"/>
  <c r="D582" i="4"/>
  <c r="F582" i="4" s="1"/>
  <c r="G582" i="4" s="1"/>
  <c r="AA581" i="4"/>
  <c r="AB581" i="4" s="1"/>
  <c r="W581" i="4"/>
  <c r="X581" i="4" s="1"/>
  <c r="S581" i="4"/>
  <c r="Q581" i="4"/>
  <c r="J581" i="4"/>
  <c r="I581" i="4"/>
  <c r="N581" i="4" s="1"/>
  <c r="H581" i="4"/>
  <c r="D581" i="4"/>
  <c r="F581" i="4" s="1"/>
  <c r="G581" i="4" s="1"/>
  <c r="AA580" i="4"/>
  <c r="AB580" i="4" s="1"/>
  <c r="W580" i="4"/>
  <c r="X580" i="4" s="1"/>
  <c r="S580" i="4"/>
  <c r="Q580" i="4"/>
  <c r="J580" i="4"/>
  <c r="I580" i="4"/>
  <c r="N580" i="4" s="1"/>
  <c r="H580" i="4"/>
  <c r="D580" i="4"/>
  <c r="F580" i="4" s="1"/>
  <c r="G580" i="4" s="1"/>
  <c r="AA579" i="4"/>
  <c r="AB579" i="4" s="1"/>
  <c r="W579" i="4"/>
  <c r="X579" i="4" s="1"/>
  <c r="S579" i="4"/>
  <c r="Q579" i="4"/>
  <c r="J579" i="4"/>
  <c r="I579" i="4"/>
  <c r="N579" i="4" s="1"/>
  <c r="H579" i="4"/>
  <c r="D579" i="4"/>
  <c r="F579" i="4" s="1"/>
  <c r="G579" i="4" s="1"/>
  <c r="AA578" i="4"/>
  <c r="AB578" i="4" s="1"/>
  <c r="W578" i="4"/>
  <c r="X578" i="4" s="1"/>
  <c r="S578" i="4"/>
  <c r="Q578" i="4"/>
  <c r="J578" i="4"/>
  <c r="I578" i="4"/>
  <c r="N578" i="4" s="1"/>
  <c r="H578" i="4"/>
  <c r="D578" i="4"/>
  <c r="F578" i="4" s="1"/>
  <c r="G578" i="4" s="1"/>
  <c r="AA577" i="4"/>
  <c r="AB577" i="4" s="1"/>
  <c r="W577" i="4"/>
  <c r="X577" i="4" s="1"/>
  <c r="S577" i="4"/>
  <c r="Q577" i="4"/>
  <c r="J577" i="4"/>
  <c r="I577" i="4"/>
  <c r="N577" i="4" s="1"/>
  <c r="H577" i="4"/>
  <c r="D577" i="4"/>
  <c r="F577" i="4" s="1"/>
  <c r="G577" i="4" s="1"/>
  <c r="AA576" i="4"/>
  <c r="AB576" i="4" s="1"/>
  <c r="W576" i="4"/>
  <c r="X576" i="4" s="1"/>
  <c r="S576" i="4"/>
  <c r="Q576" i="4"/>
  <c r="J576" i="4"/>
  <c r="I576" i="4"/>
  <c r="N576" i="4" s="1"/>
  <c r="H576" i="4"/>
  <c r="D576" i="4"/>
  <c r="F576" i="4" s="1"/>
  <c r="G576" i="4" s="1"/>
  <c r="AA575" i="4"/>
  <c r="AB575" i="4" s="1"/>
  <c r="W575" i="4"/>
  <c r="X575" i="4" s="1"/>
  <c r="S575" i="4"/>
  <c r="Q575" i="4"/>
  <c r="J575" i="4"/>
  <c r="I575" i="4"/>
  <c r="N575" i="4" s="1"/>
  <c r="H575" i="4"/>
  <c r="D575" i="4"/>
  <c r="F575" i="4" s="1"/>
  <c r="G575" i="4" s="1"/>
  <c r="AA574" i="4"/>
  <c r="AB574" i="4" s="1"/>
  <c r="W574" i="4"/>
  <c r="X574" i="4" s="1"/>
  <c r="S574" i="4"/>
  <c r="Q574" i="4"/>
  <c r="J574" i="4"/>
  <c r="I574" i="4"/>
  <c r="N574" i="4" s="1"/>
  <c r="H574" i="4"/>
  <c r="D574" i="4"/>
  <c r="F574" i="4" s="1"/>
  <c r="G574" i="4" s="1"/>
  <c r="AA573" i="4"/>
  <c r="AB573" i="4" s="1"/>
  <c r="W573" i="4"/>
  <c r="X573" i="4" s="1"/>
  <c r="S573" i="4"/>
  <c r="Q573" i="4"/>
  <c r="J573" i="4"/>
  <c r="I573" i="4"/>
  <c r="N573" i="4" s="1"/>
  <c r="H573" i="4"/>
  <c r="D573" i="4"/>
  <c r="F573" i="4" s="1"/>
  <c r="G573" i="4" s="1"/>
  <c r="AA572" i="4"/>
  <c r="AB572" i="4" s="1"/>
  <c r="W572" i="4"/>
  <c r="X572" i="4" s="1"/>
  <c r="S572" i="4"/>
  <c r="Q572" i="4"/>
  <c r="J572" i="4"/>
  <c r="I572" i="4"/>
  <c r="N572" i="4" s="1"/>
  <c r="H572" i="4"/>
  <c r="D572" i="4"/>
  <c r="F572" i="4" s="1"/>
  <c r="G572" i="4" s="1"/>
  <c r="AA571" i="4"/>
  <c r="AB571" i="4" s="1"/>
  <c r="W571" i="4"/>
  <c r="X571" i="4" s="1"/>
  <c r="S571" i="4"/>
  <c r="Q571" i="4"/>
  <c r="J571" i="4"/>
  <c r="I571" i="4"/>
  <c r="N571" i="4" s="1"/>
  <c r="H571" i="4"/>
  <c r="D571" i="4"/>
  <c r="F571" i="4" s="1"/>
  <c r="G571" i="4" s="1"/>
  <c r="AA570" i="4"/>
  <c r="AB570" i="4" s="1"/>
  <c r="W570" i="4"/>
  <c r="X570" i="4" s="1"/>
  <c r="S570" i="4"/>
  <c r="Q570" i="4"/>
  <c r="J570" i="4"/>
  <c r="I570" i="4"/>
  <c r="N570" i="4" s="1"/>
  <c r="H570" i="4"/>
  <c r="D570" i="4"/>
  <c r="F570" i="4" s="1"/>
  <c r="G570" i="4" s="1"/>
  <c r="AA569" i="4"/>
  <c r="AB569" i="4" s="1"/>
  <c r="W569" i="4"/>
  <c r="X569" i="4" s="1"/>
  <c r="S569" i="4"/>
  <c r="Q569" i="4"/>
  <c r="J569" i="4"/>
  <c r="I569" i="4"/>
  <c r="N569" i="4" s="1"/>
  <c r="H569" i="4"/>
  <c r="D569" i="4"/>
  <c r="F569" i="4" s="1"/>
  <c r="G569" i="4" s="1"/>
  <c r="AA568" i="4"/>
  <c r="AB568" i="4" s="1"/>
  <c r="W568" i="4"/>
  <c r="X568" i="4" s="1"/>
  <c r="S568" i="4"/>
  <c r="Q568" i="4"/>
  <c r="J568" i="4"/>
  <c r="I568" i="4"/>
  <c r="N568" i="4" s="1"/>
  <c r="H568" i="4"/>
  <c r="D568" i="4"/>
  <c r="F568" i="4" s="1"/>
  <c r="G568" i="4" s="1"/>
  <c r="AA567" i="4"/>
  <c r="AB567" i="4" s="1"/>
  <c r="W567" i="4"/>
  <c r="X567" i="4" s="1"/>
  <c r="S567" i="4"/>
  <c r="Q567" i="4"/>
  <c r="J567" i="4"/>
  <c r="I567" i="4"/>
  <c r="N567" i="4" s="1"/>
  <c r="H567" i="4"/>
  <c r="D567" i="4"/>
  <c r="F567" i="4" s="1"/>
  <c r="G567" i="4" s="1"/>
  <c r="AA566" i="4"/>
  <c r="AB566" i="4" s="1"/>
  <c r="W566" i="4"/>
  <c r="X566" i="4" s="1"/>
  <c r="S566" i="4"/>
  <c r="Q566" i="4"/>
  <c r="J566" i="4"/>
  <c r="I566" i="4"/>
  <c r="N566" i="4" s="1"/>
  <c r="H566" i="4"/>
  <c r="D566" i="4"/>
  <c r="F566" i="4" s="1"/>
  <c r="G566" i="4" s="1"/>
  <c r="AA565" i="4"/>
  <c r="AB565" i="4" s="1"/>
  <c r="W565" i="4"/>
  <c r="X565" i="4" s="1"/>
  <c r="S565" i="4"/>
  <c r="Q565" i="4"/>
  <c r="J565" i="4"/>
  <c r="I565" i="4"/>
  <c r="N565" i="4" s="1"/>
  <c r="H565" i="4"/>
  <c r="D565" i="4"/>
  <c r="F565" i="4" s="1"/>
  <c r="G565" i="4" s="1"/>
  <c r="AA564" i="4"/>
  <c r="AB564" i="4" s="1"/>
  <c r="W564" i="4"/>
  <c r="X564" i="4" s="1"/>
  <c r="S564" i="4"/>
  <c r="Q564" i="4"/>
  <c r="J564" i="4"/>
  <c r="I564" i="4"/>
  <c r="N564" i="4" s="1"/>
  <c r="H564" i="4"/>
  <c r="D564" i="4"/>
  <c r="F564" i="4" s="1"/>
  <c r="G564" i="4" s="1"/>
  <c r="AA563" i="4"/>
  <c r="AB563" i="4" s="1"/>
  <c r="W563" i="4"/>
  <c r="X563" i="4" s="1"/>
  <c r="S563" i="4"/>
  <c r="Q563" i="4"/>
  <c r="J563" i="4"/>
  <c r="I563" i="4"/>
  <c r="N563" i="4" s="1"/>
  <c r="H563" i="4"/>
  <c r="D563" i="4"/>
  <c r="F563" i="4" s="1"/>
  <c r="G563" i="4" s="1"/>
  <c r="AA562" i="4"/>
  <c r="AB562" i="4" s="1"/>
  <c r="W562" i="4"/>
  <c r="X562" i="4" s="1"/>
  <c r="S562" i="4"/>
  <c r="Q562" i="4"/>
  <c r="J562" i="4"/>
  <c r="I562" i="4"/>
  <c r="N562" i="4" s="1"/>
  <c r="H562" i="4"/>
  <c r="D562" i="4"/>
  <c r="F562" i="4" s="1"/>
  <c r="G562" i="4" s="1"/>
  <c r="AA561" i="4"/>
  <c r="AB561" i="4" s="1"/>
  <c r="W561" i="4"/>
  <c r="X561" i="4" s="1"/>
  <c r="S561" i="4"/>
  <c r="Q561" i="4"/>
  <c r="J561" i="4"/>
  <c r="I561" i="4"/>
  <c r="N561" i="4" s="1"/>
  <c r="H561" i="4"/>
  <c r="D561" i="4"/>
  <c r="F561" i="4" s="1"/>
  <c r="G561" i="4" s="1"/>
  <c r="AA560" i="4"/>
  <c r="AB560" i="4" s="1"/>
  <c r="W560" i="4"/>
  <c r="X560" i="4" s="1"/>
  <c r="S560" i="4"/>
  <c r="Q560" i="4"/>
  <c r="J560" i="4"/>
  <c r="I560" i="4"/>
  <c r="N560" i="4" s="1"/>
  <c r="H560" i="4"/>
  <c r="D560" i="4"/>
  <c r="F560" i="4" s="1"/>
  <c r="G560" i="4" s="1"/>
  <c r="AA559" i="4"/>
  <c r="AB559" i="4" s="1"/>
  <c r="W559" i="4"/>
  <c r="X559" i="4" s="1"/>
  <c r="S559" i="4"/>
  <c r="Q559" i="4"/>
  <c r="J559" i="4"/>
  <c r="I559" i="4"/>
  <c r="N559" i="4" s="1"/>
  <c r="H559" i="4"/>
  <c r="D559" i="4"/>
  <c r="F559" i="4" s="1"/>
  <c r="G559" i="4" s="1"/>
  <c r="AA558" i="4"/>
  <c r="AB558" i="4" s="1"/>
  <c r="W558" i="4"/>
  <c r="X558" i="4" s="1"/>
  <c r="S558" i="4"/>
  <c r="Q558" i="4"/>
  <c r="J558" i="4"/>
  <c r="I558" i="4"/>
  <c r="N558" i="4" s="1"/>
  <c r="H558" i="4"/>
  <c r="D558" i="4"/>
  <c r="F558" i="4" s="1"/>
  <c r="G558" i="4" s="1"/>
  <c r="AA557" i="4"/>
  <c r="AB557" i="4" s="1"/>
  <c r="W557" i="4"/>
  <c r="X557" i="4" s="1"/>
  <c r="S557" i="4"/>
  <c r="Q557" i="4"/>
  <c r="J557" i="4"/>
  <c r="I557" i="4"/>
  <c r="N557" i="4" s="1"/>
  <c r="H557" i="4"/>
  <c r="D557" i="4"/>
  <c r="F557" i="4" s="1"/>
  <c r="G557" i="4" s="1"/>
  <c r="AA556" i="4"/>
  <c r="AB556" i="4" s="1"/>
  <c r="W556" i="4"/>
  <c r="X556" i="4" s="1"/>
  <c r="S556" i="4"/>
  <c r="Q556" i="4"/>
  <c r="J556" i="4"/>
  <c r="I556" i="4"/>
  <c r="N556" i="4" s="1"/>
  <c r="H556" i="4"/>
  <c r="D556" i="4"/>
  <c r="F556" i="4" s="1"/>
  <c r="G556" i="4" s="1"/>
  <c r="AA555" i="4"/>
  <c r="AB555" i="4" s="1"/>
  <c r="W555" i="4"/>
  <c r="X555" i="4" s="1"/>
  <c r="S555" i="4"/>
  <c r="Q555" i="4"/>
  <c r="J555" i="4"/>
  <c r="I555" i="4"/>
  <c r="N555" i="4" s="1"/>
  <c r="H555" i="4"/>
  <c r="D555" i="4"/>
  <c r="F555" i="4" s="1"/>
  <c r="G555" i="4" s="1"/>
  <c r="AA554" i="4"/>
  <c r="AB554" i="4" s="1"/>
  <c r="W554" i="4"/>
  <c r="X554" i="4" s="1"/>
  <c r="S554" i="4"/>
  <c r="Q554" i="4"/>
  <c r="J554" i="4"/>
  <c r="I554" i="4"/>
  <c r="N554" i="4" s="1"/>
  <c r="H554" i="4"/>
  <c r="D554" i="4"/>
  <c r="F554" i="4" s="1"/>
  <c r="G554" i="4" s="1"/>
  <c r="AA553" i="4"/>
  <c r="AB553" i="4" s="1"/>
  <c r="W553" i="4"/>
  <c r="X553" i="4" s="1"/>
  <c r="S553" i="4"/>
  <c r="Q553" i="4"/>
  <c r="J553" i="4"/>
  <c r="I553" i="4"/>
  <c r="N553" i="4" s="1"/>
  <c r="H553" i="4"/>
  <c r="D553" i="4"/>
  <c r="F553" i="4" s="1"/>
  <c r="G553" i="4" s="1"/>
  <c r="AA552" i="4"/>
  <c r="AB552" i="4" s="1"/>
  <c r="W552" i="4"/>
  <c r="X552" i="4" s="1"/>
  <c r="S552" i="4"/>
  <c r="Q552" i="4"/>
  <c r="J552" i="4"/>
  <c r="I552" i="4"/>
  <c r="N552" i="4" s="1"/>
  <c r="H552" i="4"/>
  <c r="D552" i="4"/>
  <c r="F552" i="4" s="1"/>
  <c r="G552" i="4" s="1"/>
  <c r="AA551" i="4"/>
  <c r="AB551" i="4" s="1"/>
  <c r="W551" i="4"/>
  <c r="X551" i="4" s="1"/>
  <c r="S551" i="4"/>
  <c r="Q551" i="4"/>
  <c r="J551" i="4"/>
  <c r="I551" i="4"/>
  <c r="N551" i="4" s="1"/>
  <c r="H551" i="4"/>
  <c r="D551" i="4"/>
  <c r="F551" i="4" s="1"/>
  <c r="G551" i="4" s="1"/>
  <c r="AA550" i="4"/>
  <c r="AB550" i="4" s="1"/>
  <c r="W550" i="4"/>
  <c r="X550" i="4" s="1"/>
  <c r="S550" i="4"/>
  <c r="Q550" i="4"/>
  <c r="J550" i="4"/>
  <c r="I550" i="4"/>
  <c r="N550" i="4" s="1"/>
  <c r="H550" i="4"/>
  <c r="D550" i="4"/>
  <c r="F550" i="4" s="1"/>
  <c r="G550" i="4" s="1"/>
  <c r="AA549" i="4"/>
  <c r="AB549" i="4" s="1"/>
  <c r="W549" i="4"/>
  <c r="X549" i="4" s="1"/>
  <c r="S549" i="4"/>
  <c r="Q549" i="4"/>
  <c r="J549" i="4"/>
  <c r="I549" i="4"/>
  <c r="N549" i="4" s="1"/>
  <c r="H549" i="4"/>
  <c r="D549" i="4"/>
  <c r="F549" i="4" s="1"/>
  <c r="G549" i="4" s="1"/>
  <c r="AA548" i="4"/>
  <c r="AB548" i="4" s="1"/>
  <c r="W548" i="4"/>
  <c r="X548" i="4" s="1"/>
  <c r="S548" i="4"/>
  <c r="Q548" i="4"/>
  <c r="J548" i="4"/>
  <c r="I548" i="4"/>
  <c r="N548" i="4" s="1"/>
  <c r="H548" i="4"/>
  <c r="D548" i="4"/>
  <c r="F548" i="4" s="1"/>
  <c r="G548" i="4" s="1"/>
  <c r="AA547" i="4"/>
  <c r="AB547" i="4" s="1"/>
  <c r="W547" i="4"/>
  <c r="X547" i="4" s="1"/>
  <c r="S547" i="4"/>
  <c r="Q547" i="4"/>
  <c r="J547" i="4"/>
  <c r="I547" i="4"/>
  <c r="N547" i="4" s="1"/>
  <c r="H547" i="4"/>
  <c r="D547" i="4"/>
  <c r="F547" i="4" s="1"/>
  <c r="G547" i="4" s="1"/>
  <c r="AA546" i="4"/>
  <c r="AB546" i="4" s="1"/>
  <c r="W546" i="4"/>
  <c r="X546" i="4" s="1"/>
  <c r="S546" i="4"/>
  <c r="Q546" i="4"/>
  <c r="J546" i="4"/>
  <c r="I546" i="4"/>
  <c r="N546" i="4" s="1"/>
  <c r="H546" i="4"/>
  <c r="D546" i="4"/>
  <c r="F546" i="4" s="1"/>
  <c r="G546" i="4" s="1"/>
  <c r="AA545" i="4"/>
  <c r="AB545" i="4" s="1"/>
  <c r="W545" i="4"/>
  <c r="X545" i="4" s="1"/>
  <c r="S545" i="4"/>
  <c r="Q545" i="4"/>
  <c r="J545" i="4"/>
  <c r="I545" i="4"/>
  <c r="N545" i="4" s="1"/>
  <c r="H545" i="4"/>
  <c r="D545" i="4"/>
  <c r="F545" i="4" s="1"/>
  <c r="G545" i="4" s="1"/>
  <c r="AA544" i="4"/>
  <c r="AB544" i="4" s="1"/>
  <c r="W544" i="4"/>
  <c r="X544" i="4" s="1"/>
  <c r="S544" i="4"/>
  <c r="Q544" i="4"/>
  <c r="J544" i="4"/>
  <c r="I544" i="4"/>
  <c r="N544" i="4" s="1"/>
  <c r="H544" i="4"/>
  <c r="D544" i="4"/>
  <c r="F544" i="4" s="1"/>
  <c r="G544" i="4" s="1"/>
  <c r="AA543" i="4"/>
  <c r="AB543" i="4" s="1"/>
  <c r="W543" i="4"/>
  <c r="X543" i="4" s="1"/>
  <c r="S543" i="4"/>
  <c r="Q543" i="4"/>
  <c r="J543" i="4"/>
  <c r="I543" i="4"/>
  <c r="N543" i="4" s="1"/>
  <c r="H543" i="4"/>
  <c r="D543" i="4"/>
  <c r="F543" i="4" s="1"/>
  <c r="G543" i="4" s="1"/>
  <c r="AA542" i="4"/>
  <c r="AB542" i="4" s="1"/>
  <c r="W542" i="4"/>
  <c r="X542" i="4" s="1"/>
  <c r="S542" i="4"/>
  <c r="Q542" i="4"/>
  <c r="J542" i="4"/>
  <c r="I542" i="4"/>
  <c r="N542" i="4" s="1"/>
  <c r="H542" i="4"/>
  <c r="D542" i="4"/>
  <c r="F542" i="4" s="1"/>
  <c r="G542" i="4" s="1"/>
  <c r="AA541" i="4"/>
  <c r="AB541" i="4" s="1"/>
  <c r="W541" i="4"/>
  <c r="X541" i="4" s="1"/>
  <c r="S541" i="4"/>
  <c r="Q541" i="4"/>
  <c r="J541" i="4"/>
  <c r="I541" i="4"/>
  <c r="N541" i="4" s="1"/>
  <c r="H541" i="4"/>
  <c r="D541" i="4"/>
  <c r="F541" i="4" s="1"/>
  <c r="G541" i="4" s="1"/>
  <c r="AA540" i="4"/>
  <c r="AB540" i="4" s="1"/>
  <c r="W540" i="4"/>
  <c r="X540" i="4" s="1"/>
  <c r="S540" i="4"/>
  <c r="Q540" i="4"/>
  <c r="J540" i="4"/>
  <c r="I540" i="4"/>
  <c r="N540" i="4" s="1"/>
  <c r="H540" i="4"/>
  <c r="D540" i="4"/>
  <c r="F540" i="4" s="1"/>
  <c r="G540" i="4" s="1"/>
  <c r="AA539" i="4"/>
  <c r="AB539" i="4" s="1"/>
  <c r="W539" i="4"/>
  <c r="X539" i="4" s="1"/>
  <c r="S539" i="4"/>
  <c r="Q539" i="4"/>
  <c r="J539" i="4"/>
  <c r="I539" i="4"/>
  <c r="N539" i="4" s="1"/>
  <c r="H539" i="4"/>
  <c r="D539" i="4"/>
  <c r="F539" i="4" s="1"/>
  <c r="G539" i="4" s="1"/>
  <c r="AA538" i="4"/>
  <c r="AB538" i="4" s="1"/>
  <c r="W538" i="4"/>
  <c r="X538" i="4" s="1"/>
  <c r="S538" i="4"/>
  <c r="Q538" i="4"/>
  <c r="J538" i="4"/>
  <c r="I538" i="4"/>
  <c r="N538" i="4" s="1"/>
  <c r="H538" i="4"/>
  <c r="D538" i="4"/>
  <c r="F538" i="4" s="1"/>
  <c r="G538" i="4" s="1"/>
  <c r="AA537" i="4"/>
  <c r="AB537" i="4" s="1"/>
  <c r="W537" i="4"/>
  <c r="X537" i="4" s="1"/>
  <c r="S537" i="4"/>
  <c r="Q537" i="4"/>
  <c r="J537" i="4"/>
  <c r="I537" i="4"/>
  <c r="N537" i="4" s="1"/>
  <c r="H537" i="4"/>
  <c r="D537" i="4"/>
  <c r="F537" i="4" s="1"/>
  <c r="G537" i="4" s="1"/>
  <c r="AA536" i="4"/>
  <c r="AB536" i="4" s="1"/>
  <c r="W536" i="4"/>
  <c r="X536" i="4" s="1"/>
  <c r="S536" i="4"/>
  <c r="Q536" i="4"/>
  <c r="J536" i="4"/>
  <c r="I536" i="4"/>
  <c r="N536" i="4" s="1"/>
  <c r="H536" i="4"/>
  <c r="D536" i="4"/>
  <c r="F536" i="4" s="1"/>
  <c r="G536" i="4" s="1"/>
  <c r="AA535" i="4"/>
  <c r="AB535" i="4" s="1"/>
  <c r="W535" i="4"/>
  <c r="X535" i="4" s="1"/>
  <c r="S535" i="4"/>
  <c r="Q535" i="4"/>
  <c r="J535" i="4"/>
  <c r="I535" i="4"/>
  <c r="N535" i="4" s="1"/>
  <c r="H535" i="4"/>
  <c r="D535" i="4"/>
  <c r="F535" i="4" s="1"/>
  <c r="G535" i="4" s="1"/>
  <c r="AA534" i="4"/>
  <c r="AB534" i="4" s="1"/>
  <c r="W534" i="4"/>
  <c r="X534" i="4" s="1"/>
  <c r="S534" i="4"/>
  <c r="Q534" i="4"/>
  <c r="J534" i="4"/>
  <c r="I534" i="4"/>
  <c r="N534" i="4" s="1"/>
  <c r="H534" i="4"/>
  <c r="D534" i="4"/>
  <c r="F534" i="4" s="1"/>
  <c r="G534" i="4" s="1"/>
  <c r="AA533" i="4"/>
  <c r="AB533" i="4" s="1"/>
  <c r="W533" i="4"/>
  <c r="X533" i="4" s="1"/>
  <c r="S533" i="4"/>
  <c r="Q533" i="4"/>
  <c r="J533" i="4"/>
  <c r="I533" i="4"/>
  <c r="N533" i="4" s="1"/>
  <c r="H533" i="4"/>
  <c r="D533" i="4"/>
  <c r="F533" i="4" s="1"/>
  <c r="G533" i="4" s="1"/>
  <c r="AA532" i="4"/>
  <c r="AB532" i="4" s="1"/>
  <c r="W532" i="4"/>
  <c r="X532" i="4" s="1"/>
  <c r="S532" i="4"/>
  <c r="Q532" i="4"/>
  <c r="J532" i="4"/>
  <c r="I532" i="4"/>
  <c r="N532" i="4" s="1"/>
  <c r="H532" i="4"/>
  <c r="D532" i="4"/>
  <c r="F532" i="4" s="1"/>
  <c r="G532" i="4" s="1"/>
  <c r="AA531" i="4"/>
  <c r="AB531" i="4" s="1"/>
  <c r="W531" i="4"/>
  <c r="X531" i="4" s="1"/>
  <c r="S531" i="4"/>
  <c r="Q531" i="4"/>
  <c r="J531" i="4"/>
  <c r="I531" i="4"/>
  <c r="N531" i="4" s="1"/>
  <c r="H531" i="4"/>
  <c r="D531" i="4"/>
  <c r="F531" i="4" s="1"/>
  <c r="G531" i="4" s="1"/>
  <c r="AA530" i="4"/>
  <c r="AB530" i="4" s="1"/>
  <c r="W530" i="4"/>
  <c r="X530" i="4" s="1"/>
  <c r="S530" i="4"/>
  <c r="Q530" i="4"/>
  <c r="J530" i="4"/>
  <c r="I530" i="4"/>
  <c r="N530" i="4" s="1"/>
  <c r="H530" i="4"/>
  <c r="D530" i="4"/>
  <c r="F530" i="4" s="1"/>
  <c r="G530" i="4" s="1"/>
  <c r="AA529" i="4"/>
  <c r="AB529" i="4" s="1"/>
  <c r="W529" i="4"/>
  <c r="X529" i="4" s="1"/>
  <c r="S529" i="4"/>
  <c r="Q529" i="4"/>
  <c r="J529" i="4"/>
  <c r="I529" i="4"/>
  <c r="N529" i="4" s="1"/>
  <c r="H529" i="4"/>
  <c r="D529" i="4"/>
  <c r="F529" i="4" s="1"/>
  <c r="G529" i="4" s="1"/>
  <c r="AA528" i="4"/>
  <c r="AB528" i="4" s="1"/>
  <c r="W528" i="4"/>
  <c r="X528" i="4" s="1"/>
  <c r="S528" i="4"/>
  <c r="Q528" i="4"/>
  <c r="J528" i="4"/>
  <c r="I528" i="4"/>
  <c r="N528" i="4" s="1"/>
  <c r="H528" i="4"/>
  <c r="D528" i="4"/>
  <c r="F528" i="4" s="1"/>
  <c r="G528" i="4" s="1"/>
  <c r="AA527" i="4"/>
  <c r="AB527" i="4" s="1"/>
  <c r="W527" i="4"/>
  <c r="X527" i="4" s="1"/>
  <c r="S527" i="4"/>
  <c r="Q527" i="4"/>
  <c r="J527" i="4"/>
  <c r="I527" i="4"/>
  <c r="N527" i="4" s="1"/>
  <c r="H527" i="4"/>
  <c r="D527" i="4"/>
  <c r="F527" i="4" s="1"/>
  <c r="G527" i="4" s="1"/>
  <c r="AA526" i="4"/>
  <c r="AB526" i="4" s="1"/>
  <c r="W526" i="4"/>
  <c r="X526" i="4" s="1"/>
  <c r="S526" i="4"/>
  <c r="Q526" i="4"/>
  <c r="J526" i="4"/>
  <c r="I526" i="4"/>
  <c r="N526" i="4" s="1"/>
  <c r="H526" i="4"/>
  <c r="D526" i="4"/>
  <c r="F526" i="4" s="1"/>
  <c r="G526" i="4" s="1"/>
  <c r="AA525" i="4"/>
  <c r="AB525" i="4" s="1"/>
  <c r="W525" i="4"/>
  <c r="X525" i="4" s="1"/>
  <c r="S525" i="4"/>
  <c r="Q525" i="4"/>
  <c r="J525" i="4"/>
  <c r="I525" i="4"/>
  <c r="N525" i="4" s="1"/>
  <c r="H525" i="4"/>
  <c r="D525" i="4"/>
  <c r="F525" i="4" s="1"/>
  <c r="G525" i="4" s="1"/>
  <c r="AA524" i="4"/>
  <c r="AB524" i="4" s="1"/>
  <c r="W524" i="4"/>
  <c r="X524" i="4" s="1"/>
  <c r="S524" i="4"/>
  <c r="Q524" i="4"/>
  <c r="J524" i="4"/>
  <c r="I524" i="4"/>
  <c r="N524" i="4" s="1"/>
  <c r="H524" i="4"/>
  <c r="D524" i="4"/>
  <c r="F524" i="4" s="1"/>
  <c r="G524" i="4" s="1"/>
  <c r="AA523" i="4"/>
  <c r="AB523" i="4" s="1"/>
  <c r="W523" i="4"/>
  <c r="X523" i="4" s="1"/>
  <c r="S523" i="4"/>
  <c r="Q523" i="4"/>
  <c r="J523" i="4"/>
  <c r="I523" i="4"/>
  <c r="N523" i="4" s="1"/>
  <c r="H523" i="4"/>
  <c r="D523" i="4"/>
  <c r="F523" i="4" s="1"/>
  <c r="G523" i="4" s="1"/>
  <c r="AA522" i="4"/>
  <c r="AB522" i="4" s="1"/>
  <c r="W522" i="4"/>
  <c r="X522" i="4" s="1"/>
  <c r="S522" i="4"/>
  <c r="Q522" i="4"/>
  <c r="J522" i="4"/>
  <c r="I522" i="4"/>
  <c r="N522" i="4" s="1"/>
  <c r="H522" i="4"/>
  <c r="D522" i="4"/>
  <c r="F522" i="4" s="1"/>
  <c r="G522" i="4" s="1"/>
  <c r="AA521" i="4"/>
  <c r="AB521" i="4" s="1"/>
  <c r="W521" i="4"/>
  <c r="X521" i="4" s="1"/>
  <c r="S521" i="4"/>
  <c r="Q521" i="4"/>
  <c r="J521" i="4"/>
  <c r="I521" i="4"/>
  <c r="N521" i="4" s="1"/>
  <c r="H521" i="4"/>
  <c r="D521" i="4"/>
  <c r="F521" i="4" s="1"/>
  <c r="G521" i="4" s="1"/>
  <c r="AA520" i="4"/>
  <c r="AB520" i="4" s="1"/>
  <c r="W520" i="4"/>
  <c r="X520" i="4" s="1"/>
  <c r="S520" i="4"/>
  <c r="Q520" i="4"/>
  <c r="J520" i="4"/>
  <c r="I520" i="4"/>
  <c r="N520" i="4" s="1"/>
  <c r="H520" i="4"/>
  <c r="D520" i="4"/>
  <c r="F520" i="4" s="1"/>
  <c r="G520" i="4" s="1"/>
  <c r="AA519" i="4"/>
  <c r="AB519" i="4" s="1"/>
  <c r="W519" i="4"/>
  <c r="X519" i="4" s="1"/>
  <c r="S519" i="4"/>
  <c r="Q519" i="4"/>
  <c r="J519" i="4"/>
  <c r="I519" i="4"/>
  <c r="N519" i="4" s="1"/>
  <c r="H519" i="4"/>
  <c r="D519" i="4"/>
  <c r="F519" i="4" s="1"/>
  <c r="G519" i="4" s="1"/>
  <c r="AA518" i="4"/>
  <c r="AB518" i="4" s="1"/>
  <c r="W518" i="4"/>
  <c r="X518" i="4" s="1"/>
  <c r="S518" i="4"/>
  <c r="Q518" i="4"/>
  <c r="J518" i="4"/>
  <c r="I518" i="4"/>
  <c r="N518" i="4" s="1"/>
  <c r="H518" i="4"/>
  <c r="D518" i="4"/>
  <c r="F518" i="4" s="1"/>
  <c r="G518" i="4" s="1"/>
  <c r="AA517" i="4"/>
  <c r="AB517" i="4" s="1"/>
  <c r="W517" i="4"/>
  <c r="X517" i="4" s="1"/>
  <c r="S517" i="4"/>
  <c r="Q517" i="4"/>
  <c r="J517" i="4"/>
  <c r="I517" i="4"/>
  <c r="N517" i="4" s="1"/>
  <c r="H517" i="4"/>
  <c r="D517" i="4"/>
  <c r="F517" i="4" s="1"/>
  <c r="G517" i="4" s="1"/>
  <c r="AA516" i="4"/>
  <c r="AB516" i="4" s="1"/>
  <c r="W516" i="4"/>
  <c r="X516" i="4" s="1"/>
  <c r="S516" i="4"/>
  <c r="Q516" i="4"/>
  <c r="J516" i="4"/>
  <c r="I516" i="4"/>
  <c r="N516" i="4" s="1"/>
  <c r="H516" i="4"/>
  <c r="D516" i="4"/>
  <c r="F516" i="4" s="1"/>
  <c r="G516" i="4" s="1"/>
  <c r="AA515" i="4"/>
  <c r="AB515" i="4" s="1"/>
  <c r="W515" i="4"/>
  <c r="X515" i="4" s="1"/>
  <c r="S515" i="4"/>
  <c r="Q515" i="4"/>
  <c r="J515" i="4"/>
  <c r="I515" i="4"/>
  <c r="N515" i="4" s="1"/>
  <c r="H515" i="4"/>
  <c r="D515" i="4"/>
  <c r="F515" i="4" s="1"/>
  <c r="G515" i="4" s="1"/>
  <c r="AA514" i="4"/>
  <c r="AB514" i="4" s="1"/>
  <c r="W514" i="4"/>
  <c r="X514" i="4" s="1"/>
  <c r="S514" i="4"/>
  <c r="Q514" i="4"/>
  <c r="J514" i="4"/>
  <c r="I514" i="4"/>
  <c r="N514" i="4" s="1"/>
  <c r="H514" i="4"/>
  <c r="D514" i="4"/>
  <c r="F514" i="4" s="1"/>
  <c r="G514" i="4" s="1"/>
  <c r="AA513" i="4"/>
  <c r="AB513" i="4" s="1"/>
  <c r="W513" i="4"/>
  <c r="X513" i="4" s="1"/>
  <c r="S513" i="4"/>
  <c r="Q513" i="4"/>
  <c r="J513" i="4"/>
  <c r="I513" i="4"/>
  <c r="N513" i="4" s="1"/>
  <c r="H513" i="4"/>
  <c r="D513" i="4"/>
  <c r="F513" i="4" s="1"/>
  <c r="G513" i="4" s="1"/>
  <c r="AA512" i="4"/>
  <c r="AB512" i="4" s="1"/>
  <c r="W512" i="4"/>
  <c r="X512" i="4" s="1"/>
  <c r="S512" i="4"/>
  <c r="Q512" i="4"/>
  <c r="J512" i="4"/>
  <c r="I512" i="4"/>
  <c r="N512" i="4" s="1"/>
  <c r="H512" i="4"/>
  <c r="D512" i="4"/>
  <c r="F512" i="4" s="1"/>
  <c r="G512" i="4" s="1"/>
  <c r="AA511" i="4"/>
  <c r="AB511" i="4" s="1"/>
  <c r="W511" i="4"/>
  <c r="X511" i="4" s="1"/>
  <c r="S511" i="4"/>
  <c r="Q511" i="4"/>
  <c r="J511" i="4"/>
  <c r="I511" i="4"/>
  <c r="N511" i="4" s="1"/>
  <c r="H511" i="4"/>
  <c r="D511" i="4"/>
  <c r="F511" i="4" s="1"/>
  <c r="G511" i="4" s="1"/>
  <c r="AA510" i="4"/>
  <c r="AB510" i="4" s="1"/>
  <c r="W510" i="4"/>
  <c r="X510" i="4" s="1"/>
  <c r="S510" i="4"/>
  <c r="Q510" i="4"/>
  <c r="J510" i="4"/>
  <c r="I510" i="4"/>
  <c r="N510" i="4" s="1"/>
  <c r="H510" i="4"/>
  <c r="D510" i="4"/>
  <c r="F510" i="4" s="1"/>
  <c r="G510" i="4" s="1"/>
  <c r="AA509" i="4"/>
  <c r="AB509" i="4" s="1"/>
  <c r="W509" i="4"/>
  <c r="X509" i="4" s="1"/>
  <c r="S509" i="4"/>
  <c r="Q509" i="4"/>
  <c r="J509" i="4"/>
  <c r="I509" i="4"/>
  <c r="N509" i="4" s="1"/>
  <c r="H509" i="4"/>
  <c r="D509" i="4"/>
  <c r="F509" i="4" s="1"/>
  <c r="G509" i="4" s="1"/>
  <c r="AA508" i="4"/>
  <c r="AB508" i="4" s="1"/>
  <c r="W508" i="4"/>
  <c r="X508" i="4" s="1"/>
  <c r="S508" i="4"/>
  <c r="Q508" i="4"/>
  <c r="J508" i="4"/>
  <c r="I508" i="4"/>
  <c r="N508" i="4" s="1"/>
  <c r="H508" i="4"/>
  <c r="D508" i="4"/>
  <c r="F508" i="4" s="1"/>
  <c r="G508" i="4" s="1"/>
  <c r="AA507" i="4"/>
  <c r="AB507" i="4" s="1"/>
  <c r="W507" i="4"/>
  <c r="X507" i="4" s="1"/>
  <c r="S507" i="4"/>
  <c r="Q507" i="4"/>
  <c r="J507" i="4"/>
  <c r="I507" i="4"/>
  <c r="N507" i="4" s="1"/>
  <c r="H507" i="4"/>
  <c r="D507" i="4"/>
  <c r="F507" i="4" s="1"/>
  <c r="G507" i="4" s="1"/>
  <c r="AA506" i="4"/>
  <c r="AB506" i="4" s="1"/>
  <c r="W506" i="4"/>
  <c r="X506" i="4" s="1"/>
  <c r="S506" i="4"/>
  <c r="Q506" i="4"/>
  <c r="J506" i="4"/>
  <c r="I506" i="4"/>
  <c r="N506" i="4" s="1"/>
  <c r="H506" i="4"/>
  <c r="D506" i="4"/>
  <c r="F506" i="4" s="1"/>
  <c r="G506" i="4" s="1"/>
  <c r="AA505" i="4"/>
  <c r="AB505" i="4" s="1"/>
  <c r="W505" i="4"/>
  <c r="X505" i="4" s="1"/>
  <c r="S505" i="4"/>
  <c r="Q505" i="4"/>
  <c r="J505" i="4"/>
  <c r="I505" i="4"/>
  <c r="N505" i="4" s="1"/>
  <c r="H505" i="4"/>
  <c r="D505" i="4"/>
  <c r="F505" i="4" s="1"/>
  <c r="G505" i="4" s="1"/>
  <c r="AA504" i="4"/>
  <c r="AB504" i="4" s="1"/>
  <c r="W504" i="4"/>
  <c r="X504" i="4" s="1"/>
  <c r="S504" i="4"/>
  <c r="Q504" i="4"/>
  <c r="J504" i="4"/>
  <c r="I504" i="4"/>
  <c r="N504" i="4" s="1"/>
  <c r="H504" i="4"/>
  <c r="D504" i="4"/>
  <c r="F504" i="4" s="1"/>
  <c r="G504" i="4" s="1"/>
  <c r="AA503" i="4"/>
  <c r="AB503" i="4" s="1"/>
  <c r="W503" i="4"/>
  <c r="X503" i="4" s="1"/>
  <c r="S503" i="4"/>
  <c r="Q503" i="4"/>
  <c r="J503" i="4"/>
  <c r="I503" i="4"/>
  <c r="N503" i="4" s="1"/>
  <c r="H503" i="4"/>
  <c r="D503" i="4"/>
  <c r="F503" i="4" s="1"/>
  <c r="G503" i="4" s="1"/>
  <c r="AA502" i="4"/>
  <c r="AB502" i="4" s="1"/>
  <c r="W502" i="4"/>
  <c r="X502" i="4" s="1"/>
  <c r="S502" i="4"/>
  <c r="Q502" i="4"/>
  <c r="J502" i="4"/>
  <c r="I502" i="4"/>
  <c r="N502" i="4" s="1"/>
  <c r="H502" i="4"/>
  <c r="D502" i="4"/>
  <c r="F502" i="4" s="1"/>
  <c r="G502" i="4" s="1"/>
  <c r="AA501" i="4"/>
  <c r="AB501" i="4" s="1"/>
  <c r="W501" i="4"/>
  <c r="X501" i="4" s="1"/>
  <c r="S501" i="4"/>
  <c r="Q501" i="4"/>
  <c r="J501" i="4"/>
  <c r="I501" i="4"/>
  <c r="N501" i="4" s="1"/>
  <c r="H501" i="4"/>
  <c r="D501" i="4"/>
  <c r="F501" i="4" s="1"/>
  <c r="G501" i="4" s="1"/>
  <c r="AA500" i="4"/>
  <c r="AB500" i="4" s="1"/>
  <c r="W500" i="4"/>
  <c r="X500" i="4" s="1"/>
  <c r="S500" i="4"/>
  <c r="Q500" i="4"/>
  <c r="J500" i="4"/>
  <c r="I500" i="4"/>
  <c r="N500" i="4" s="1"/>
  <c r="H500" i="4"/>
  <c r="D500" i="4"/>
  <c r="F500" i="4" s="1"/>
  <c r="G500" i="4" s="1"/>
  <c r="AA499" i="4"/>
  <c r="AB499" i="4" s="1"/>
  <c r="W499" i="4"/>
  <c r="X499" i="4" s="1"/>
  <c r="S499" i="4"/>
  <c r="Q499" i="4"/>
  <c r="J499" i="4"/>
  <c r="I499" i="4"/>
  <c r="N499" i="4" s="1"/>
  <c r="H499" i="4"/>
  <c r="D499" i="4"/>
  <c r="F499" i="4" s="1"/>
  <c r="G499" i="4" s="1"/>
  <c r="AA498" i="4"/>
  <c r="AB498" i="4" s="1"/>
  <c r="W498" i="4"/>
  <c r="X498" i="4" s="1"/>
  <c r="S498" i="4"/>
  <c r="Q498" i="4"/>
  <c r="J498" i="4"/>
  <c r="I498" i="4"/>
  <c r="N498" i="4" s="1"/>
  <c r="H498" i="4"/>
  <c r="D498" i="4"/>
  <c r="F498" i="4" s="1"/>
  <c r="G498" i="4" s="1"/>
  <c r="AA497" i="4"/>
  <c r="AB497" i="4" s="1"/>
  <c r="W497" i="4"/>
  <c r="X497" i="4" s="1"/>
  <c r="S497" i="4"/>
  <c r="Q497" i="4"/>
  <c r="J497" i="4"/>
  <c r="I497" i="4"/>
  <c r="N497" i="4" s="1"/>
  <c r="H497" i="4"/>
  <c r="D497" i="4"/>
  <c r="F497" i="4" s="1"/>
  <c r="G497" i="4" s="1"/>
  <c r="AA496" i="4"/>
  <c r="AB496" i="4" s="1"/>
  <c r="W496" i="4"/>
  <c r="X496" i="4" s="1"/>
  <c r="S496" i="4"/>
  <c r="Q496" i="4"/>
  <c r="J496" i="4"/>
  <c r="I496" i="4"/>
  <c r="N496" i="4" s="1"/>
  <c r="H496" i="4"/>
  <c r="D496" i="4"/>
  <c r="F496" i="4" s="1"/>
  <c r="G496" i="4" s="1"/>
  <c r="AA495" i="4"/>
  <c r="AB495" i="4" s="1"/>
  <c r="W495" i="4"/>
  <c r="X495" i="4" s="1"/>
  <c r="S495" i="4"/>
  <c r="Q495" i="4"/>
  <c r="J495" i="4"/>
  <c r="I495" i="4"/>
  <c r="N495" i="4" s="1"/>
  <c r="H495" i="4"/>
  <c r="D495" i="4"/>
  <c r="F495" i="4" s="1"/>
  <c r="AA494" i="4"/>
  <c r="AB494" i="4" s="1"/>
  <c r="W494" i="4"/>
  <c r="X494" i="4" s="1"/>
  <c r="S494" i="4"/>
  <c r="Q494" i="4"/>
  <c r="J494" i="4"/>
  <c r="I494" i="4"/>
  <c r="N494" i="4" s="1"/>
  <c r="H494" i="4"/>
  <c r="D494" i="4"/>
  <c r="F494" i="4" s="1"/>
  <c r="G494" i="4" s="1"/>
  <c r="AA493" i="4"/>
  <c r="AB493" i="4" s="1"/>
  <c r="W493" i="4"/>
  <c r="X493" i="4" s="1"/>
  <c r="S493" i="4"/>
  <c r="Q493" i="4"/>
  <c r="J493" i="4"/>
  <c r="I493" i="4"/>
  <c r="N493" i="4" s="1"/>
  <c r="H493" i="4"/>
  <c r="D493" i="4"/>
  <c r="F493" i="4" s="1"/>
  <c r="G493" i="4" s="1"/>
  <c r="AA492" i="4"/>
  <c r="AB492" i="4" s="1"/>
  <c r="W492" i="4"/>
  <c r="X492" i="4" s="1"/>
  <c r="S492" i="4"/>
  <c r="Q492" i="4"/>
  <c r="J492" i="4"/>
  <c r="I492" i="4"/>
  <c r="N492" i="4" s="1"/>
  <c r="H492" i="4"/>
  <c r="D492" i="4"/>
  <c r="F492" i="4" s="1"/>
  <c r="G492" i="4" s="1"/>
  <c r="AA491" i="4"/>
  <c r="AB491" i="4" s="1"/>
  <c r="W491" i="4"/>
  <c r="X491" i="4" s="1"/>
  <c r="S491" i="4"/>
  <c r="Q491" i="4"/>
  <c r="J491" i="4"/>
  <c r="I491" i="4"/>
  <c r="N491" i="4" s="1"/>
  <c r="H491" i="4"/>
  <c r="D491" i="4"/>
  <c r="F491" i="4" s="1"/>
  <c r="G491" i="4" s="1"/>
  <c r="AA490" i="4"/>
  <c r="AB490" i="4" s="1"/>
  <c r="W490" i="4"/>
  <c r="X490" i="4" s="1"/>
  <c r="S490" i="4"/>
  <c r="Q490" i="4"/>
  <c r="J490" i="4"/>
  <c r="I490" i="4"/>
  <c r="N490" i="4" s="1"/>
  <c r="H490" i="4"/>
  <c r="D490" i="4"/>
  <c r="F490" i="4" s="1"/>
  <c r="AA489" i="4"/>
  <c r="AB489" i="4" s="1"/>
  <c r="W489" i="4"/>
  <c r="X489" i="4" s="1"/>
  <c r="S489" i="4"/>
  <c r="Q489" i="4"/>
  <c r="J489" i="4"/>
  <c r="I489" i="4"/>
  <c r="N489" i="4" s="1"/>
  <c r="H489" i="4"/>
  <c r="D489" i="4"/>
  <c r="F489" i="4" s="1"/>
  <c r="G489" i="4" s="1"/>
  <c r="AA488" i="4"/>
  <c r="AB488" i="4" s="1"/>
  <c r="W488" i="4"/>
  <c r="X488" i="4" s="1"/>
  <c r="S488" i="4"/>
  <c r="Q488" i="4"/>
  <c r="J488" i="4"/>
  <c r="I488" i="4"/>
  <c r="N488" i="4" s="1"/>
  <c r="H488" i="4"/>
  <c r="D488" i="4"/>
  <c r="F488" i="4" s="1"/>
  <c r="G488" i="4" s="1"/>
  <c r="AA487" i="4"/>
  <c r="AB487" i="4" s="1"/>
  <c r="W487" i="4"/>
  <c r="X487" i="4" s="1"/>
  <c r="S487" i="4"/>
  <c r="Q487" i="4"/>
  <c r="J487" i="4"/>
  <c r="I487" i="4"/>
  <c r="N487" i="4" s="1"/>
  <c r="H487" i="4"/>
  <c r="D487" i="4"/>
  <c r="F487" i="4" s="1"/>
  <c r="G487" i="4" s="1"/>
  <c r="AA486" i="4"/>
  <c r="AB486" i="4" s="1"/>
  <c r="W486" i="4"/>
  <c r="X486" i="4" s="1"/>
  <c r="S486" i="4"/>
  <c r="Q486" i="4"/>
  <c r="J486" i="4"/>
  <c r="I486" i="4"/>
  <c r="N486" i="4" s="1"/>
  <c r="H486" i="4"/>
  <c r="D486" i="4"/>
  <c r="F486" i="4" s="1"/>
  <c r="G486" i="4" s="1"/>
  <c r="AA485" i="4"/>
  <c r="AB485" i="4" s="1"/>
  <c r="W485" i="4"/>
  <c r="X485" i="4" s="1"/>
  <c r="S485" i="4"/>
  <c r="Q485" i="4"/>
  <c r="J485" i="4"/>
  <c r="I485" i="4"/>
  <c r="N485" i="4" s="1"/>
  <c r="H485" i="4"/>
  <c r="D485" i="4"/>
  <c r="F485" i="4" s="1"/>
  <c r="G485" i="4" s="1"/>
  <c r="AA484" i="4"/>
  <c r="AB484" i="4" s="1"/>
  <c r="W484" i="4"/>
  <c r="X484" i="4" s="1"/>
  <c r="S484" i="4"/>
  <c r="Q484" i="4"/>
  <c r="J484" i="4"/>
  <c r="I484" i="4"/>
  <c r="N484" i="4" s="1"/>
  <c r="H484" i="4"/>
  <c r="D484" i="4"/>
  <c r="F484" i="4" s="1"/>
  <c r="G484" i="4" s="1"/>
  <c r="AA483" i="4"/>
  <c r="AB483" i="4" s="1"/>
  <c r="W483" i="4"/>
  <c r="X483" i="4" s="1"/>
  <c r="S483" i="4"/>
  <c r="Q483" i="4"/>
  <c r="J483" i="4"/>
  <c r="I483" i="4"/>
  <c r="N483" i="4" s="1"/>
  <c r="H483" i="4"/>
  <c r="D483" i="4"/>
  <c r="F483" i="4" s="1"/>
  <c r="G483" i="4" s="1"/>
  <c r="AA482" i="4"/>
  <c r="AB482" i="4" s="1"/>
  <c r="W482" i="4"/>
  <c r="X482" i="4" s="1"/>
  <c r="S482" i="4"/>
  <c r="Q482" i="4"/>
  <c r="J482" i="4"/>
  <c r="I482" i="4"/>
  <c r="N482" i="4" s="1"/>
  <c r="H482" i="4"/>
  <c r="D482" i="4"/>
  <c r="F482" i="4" s="1"/>
  <c r="G482" i="4" s="1"/>
  <c r="AA481" i="4"/>
  <c r="AB481" i="4" s="1"/>
  <c r="W481" i="4"/>
  <c r="X481" i="4" s="1"/>
  <c r="S481" i="4"/>
  <c r="Q481" i="4"/>
  <c r="J481" i="4"/>
  <c r="I481" i="4"/>
  <c r="N481" i="4" s="1"/>
  <c r="H481" i="4"/>
  <c r="D481" i="4"/>
  <c r="F481" i="4" s="1"/>
  <c r="G481" i="4" s="1"/>
  <c r="AA480" i="4"/>
  <c r="AB480" i="4" s="1"/>
  <c r="W480" i="4"/>
  <c r="X480" i="4" s="1"/>
  <c r="S480" i="4"/>
  <c r="Q480" i="4"/>
  <c r="J480" i="4"/>
  <c r="I480" i="4"/>
  <c r="N480" i="4" s="1"/>
  <c r="H480" i="4"/>
  <c r="D480" i="4"/>
  <c r="F480" i="4" s="1"/>
  <c r="G480" i="4" s="1"/>
  <c r="AA479" i="4"/>
  <c r="AB479" i="4" s="1"/>
  <c r="W479" i="4"/>
  <c r="X479" i="4" s="1"/>
  <c r="S479" i="4"/>
  <c r="Q479" i="4"/>
  <c r="J479" i="4"/>
  <c r="I479" i="4"/>
  <c r="N479" i="4" s="1"/>
  <c r="H479" i="4"/>
  <c r="D479" i="4"/>
  <c r="F479" i="4" s="1"/>
  <c r="G479" i="4" s="1"/>
  <c r="AA478" i="4"/>
  <c r="AB478" i="4" s="1"/>
  <c r="W478" i="4"/>
  <c r="X478" i="4" s="1"/>
  <c r="S478" i="4"/>
  <c r="Q478" i="4"/>
  <c r="J478" i="4"/>
  <c r="I478" i="4"/>
  <c r="N478" i="4" s="1"/>
  <c r="H478" i="4"/>
  <c r="D478" i="4"/>
  <c r="F478" i="4" s="1"/>
  <c r="G478" i="4" s="1"/>
  <c r="AA477" i="4"/>
  <c r="AB477" i="4" s="1"/>
  <c r="W477" i="4"/>
  <c r="X477" i="4" s="1"/>
  <c r="S477" i="4"/>
  <c r="Q477" i="4"/>
  <c r="J477" i="4"/>
  <c r="I477" i="4"/>
  <c r="N477" i="4" s="1"/>
  <c r="H477" i="4"/>
  <c r="D477" i="4"/>
  <c r="F477" i="4" s="1"/>
  <c r="G477" i="4" s="1"/>
  <c r="AA476" i="4"/>
  <c r="AB476" i="4" s="1"/>
  <c r="W476" i="4"/>
  <c r="X476" i="4" s="1"/>
  <c r="S476" i="4"/>
  <c r="Q476" i="4"/>
  <c r="J476" i="4"/>
  <c r="I476" i="4"/>
  <c r="N476" i="4" s="1"/>
  <c r="H476" i="4"/>
  <c r="D476" i="4"/>
  <c r="F476" i="4" s="1"/>
  <c r="G476" i="4" s="1"/>
  <c r="AA475" i="4"/>
  <c r="AB475" i="4" s="1"/>
  <c r="W475" i="4"/>
  <c r="X475" i="4" s="1"/>
  <c r="S475" i="4"/>
  <c r="Q475" i="4"/>
  <c r="J475" i="4"/>
  <c r="I475" i="4"/>
  <c r="N475" i="4" s="1"/>
  <c r="H475" i="4"/>
  <c r="D475" i="4"/>
  <c r="F475" i="4" s="1"/>
  <c r="G475" i="4" s="1"/>
  <c r="AA474" i="4"/>
  <c r="AB474" i="4" s="1"/>
  <c r="W474" i="4"/>
  <c r="X474" i="4" s="1"/>
  <c r="S474" i="4"/>
  <c r="Q474" i="4"/>
  <c r="J474" i="4"/>
  <c r="I474" i="4"/>
  <c r="N474" i="4" s="1"/>
  <c r="H474" i="4"/>
  <c r="D474" i="4"/>
  <c r="F474" i="4" s="1"/>
  <c r="G474" i="4" s="1"/>
  <c r="AA473" i="4"/>
  <c r="AB473" i="4" s="1"/>
  <c r="W473" i="4"/>
  <c r="X473" i="4" s="1"/>
  <c r="S473" i="4"/>
  <c r="Q473" i="4"/>
  <c r="J473" i="4"/>
  <c r="I473" i="4"/>
  <c r="N473" i="4" s="1"/>
  <c r="H473" i="4"/>
  <c r="D473" i="4"/>
  <c r="F473" i="4" s="1"/>
  <c r="G473" i="4" s="1"/>
  <c r="AA472" i="4"/>
  <c r="AB472" i="4" s="1"/>
  <c r="W472" i="4"/>
  <c r="X472" i="4" s="1"/>
  <c r="S472" i="4"/>
  <c r="Q472" i="4"/>
  <c r="J472" i="4"/>
  <c r="I472" i="4"/>
  <c r="N472" i="4" s="1"/>
  <c r="H472" i="4"/>
  <c r="D472" i="4"/>
  <c r="F472" i="4" s="1"/>
  <c r="G472" i="4" s="1"/>
  <c r="AA471" i="4"/>
  <c r="AB471" i="4" s="1"/>
  <c r="W471" i="4"/>
  <c r="X471" i="4" s="1"/>
  <c r="S471" i="4"/>
  <c r="Q471" i="4"/>
  <c r="J471" i="4"/>
  <c r="I471" i="4"/>
  <c r="N471" i="4" s="1"/>
  <c r="H471" i="4"/>
  <c r="D471" i="4"/>
  <c r="F471" i="4" s="1"/>
  <c r="G471" i="4" s="1"/>
  <c r="AA470" i="4"/>
  <c r="AB470" i="4" s="1"/>
  <c r="W470" i="4"/>
  <c r="X470" i="4" s="1"/>
  <c r="S470" i="4"/>
  <c r="Q470" i="4"/>
  <c r="J470" i="4"/>
  <c r="I470" i="4"/>
  <c r="N470" i="4" s="1"/>
  <c r="H470" i="4"/>
  <c r="D470" i="4"/>
  <c r="F470" i="4" s="1"/>
  <c r="G470" i="4" s="1"/>
  <c r="AA469" i="4"/>
  <c r="AB469" i="4" s="1"/>
  <c r="W469" i="4"/>
  <c r="X469" i="4" s="1"/>
  <c r="S469" i="4"/>
  <c r="Q469" i="4"/>
  <c r="J469" i="4"/>
  <c r="I469" i="4"/>
  <c r="N469" i="4" s="1"/>
  <c r="H469" i="4"/>
  <c r="D469" i="4"/>
  <c r="F469" i="4" s="1"/>
  <c r="G469" i="4" s="1"/>
  <c r="AA468" i="4"/>
  <c r="AB468" i="4" s="1"/>
  <c r="W468" i="4"/>
  <c r="X468" i="4" s="1"/>
  <c r="S468" i="4"/>
  <c r="Q468" i="4"/>
  <c r="J468" i="4"/>
  <c r="I468" i="4"/>
  <c r="N468" i="4" s="1"/>
  <c r="H468" i="4"/>
  <c r="D468" i="4"/>
  <c r="F468" i="4" s="1"/>
  <c r="G468" i="4" s="1"/>
  <c r="AA467" i="4"/>
  <c r="AB467" i="4" s="1"/>
  <c r="W467" i="4"/>
  <c r="X467" i="4" s="1"/>
  <c r="S467" i="4"/>
  <c r="Q467" i="4"/>
  <c r="J467" i="4"/>
  <c r="I467" i="4"/>
  <c r="N467" i="4" s="1"/>
  <c r="H467" i="4"/>
  <c r="D467" i="4"/>
  <c r="F467" i="4" s="1"/>
  <c r="G467" i="4" s="1"/>
  <c r="AA466" i="4"/>
  <c r="AB466" i="4" s="1"/>
  <c r="W466" i="4"/>
  <c r="X466" i="4" s="1"/>
  <c r="S466" i="4"/>
  <c r="Q466" i="4"/>
  <c r="J466" i="4"/>
  <c r="I466" i="4"/>
  <c r="N466" i="4" s="1"/>
  <c r="H466" i="4"/>
  <c r="D466" i="4"/>
  <c r="F466" i="4" s="1"/>
  <c r="G466" i="4" s="1"/>
  <c r="AA465" i="4"/>
  <c r="AB465" i="4" s="1"/>
  <c r="W465" i="4"/>
  <c r="X465" i="4" s="1"/>
  <c r="S465" i="4"/>
  <c r="Q465" i="4"/>
  <c r="J465" i="4"/>
  <c r="I465" i="4"/>
  <c r="N465" i="4" s="1"/>
  <c r="H465" i="4"/>
  <c r="D465" i="4"/>
  <c r="F465" i="4" s="1"/>
  <c r="G465" i="4" s="1"/>
  <c r="AA464" i="4"/>
  <c r="AB464" i="4" s="1"/>
  <c r="W464" i="4"/>
  <c r="X464" i="4" s="1"/>
  <c r="S464" i="4"/>
  <c r="Q464" i="4"/>
  <c r="J464" i="4"/>
  <c r="I464" i="4"/>
  <c r="N464" i="4" s="1"/>
  <c r="H464" i="4"/>
  <c r="D464" i="4"/>
  <c r="F464" i="4" s="1"/>
  <c r="G464" i="4" s="1"/>
  <c r="AA463" i="4"/>
  <c r="AB463" i="4" s="1"/>
  <c r="W463" i="4"/>
  <c r="X463" i="4" s="1"/>
  <c r="S463" i="4"/>
  <c r="Q463" i="4"/>
  <c r="J463" i="4"/>
  <c r="I463" i="4"/>
  <c r="N463" i="4" s="1"/>
  <c r="H463" i="4"/>
  <c r="D463" i="4"/>
  <c r="F463" i="4" s="1"/>
  <c r="G463" i="4" s="1"/>
  <c r="AA462" i="4"/>
  <c r="AB462" i="4" s="1"/>
  <c r="W462" i="4"/>
  <c r="X462" i="4" s="1"/>
  <c r="S462" i="4"/>
  <c r="Q462" i="4"/>
  <c r="J462" i="4"/>
  <c r="I462" i="4"/>
  <c r="N462" i="4" s="1"/>
  <c r="H462" i="4"/>
  <c r="D462" i="4"/>
  <c r="F462" i="4" s="1"/>
  <c r="G462" i="4" s="1"/>
  <c r="AA461" i="4"/>
  <c r="AB461" i="4" s="1"/>
  <c r="W461" i="4"/>
  <c r="X461" i="4" s="1"/>
  <c r="S461" i="4"/>
  <c r="Q461" i="4"/>
  <c r="J461" i="4"/>
  <c r="I461" i="4"/>
  <c r="N461" i="4" s="1"/>
  <c r="H461" i="4"/>
  <c r="D461" i="4"/>
  <c r="F461" i="4" s="1"/>
  <c r="G461" i="4" s="1"/>
  <c r="AA460" i="4"/>
  <c r="AB460" i="4" s="1"/>
  <c r="W460" i="4"/>
  <c r="X460" i="4" s="1"/>
  <c r="S460" i="4"/>
  <c r="Q460" i="4"/>
  <c r="J460" i="4"/>
  <c r="I460" i="4"/>
  <c r="N460" i="4" s="1"/>
  <c r="H460" i="4"/>
  <c r="D460" i="4"/>
  <c r="F460" i="4" s="1"/>
  <c r="G460" i="4" s="1"/>
  <c r="AA459" i="4"/>
  <c r="AB459" i="4" s="1"/>
  <c r="W459" i="4"/>
  <c r="X459" i="4" s="1"/>
  <c r="S459" i="4"/>
  <c r="Q459" i="4"/>
  <c r="J459" i="4"/>
  <c r="I459" i="4"/>
  <c r="N459" i="4" s="1"/>
  <c r="H459" i="4"/>
  <c r="D459" i="4"/>
  <c r="F459" i="4" s="1"/>
  <c r="G459" i="4" s="1"/>
  <c r="AA458" i="4"/>
  <c r="AB458" i="4" s="1"/>
  <c r="W458" i="4"/>
  <c r="X458" i="4" s="1"/>
  <c r="S458" i="4"/>
  <c r="Q458" i="4"/>
  <c r="J458" i="4"/>
  <c r="I458" i="4"/>
  <c r="N458" i="4" s="1"/>
  <c r="H458" i="4"/>
  <c r="D458" i="4"/>
  <c r="F458" i="4" s="1"/>
  <c r="G458" i="4" s="1"/>
  <c r="AA457" i="4"/>
  <c r="AB457" i="4" s="1"/>
  <c r="W457" i="4"/>
  <c r="X457" i="4" s="1"/>
  <c r="S457" i="4"/>
  <c r="Q457" i="4"/>
  <c r="J457" i="4"/>
  <c r="I457" i="4"/>
  <c r="N457" i="4" s="1"/>
  <c r="H457" i="4"/>
  <c r="D457" i="4"/>
  <c r="F457" i="4" s="1"/>
  <c r="G457" i="4" s="1"/>
  <c r="AA456" i="4"/>
  <c r="AB456" i="4" s="1"/>
  <c r="W456" i="4"/>
  <c r="X456" i="4" s="1"/>
  <c r="S456" i="4"/>
  <c r="Q456" i="4"/>
  <c r="J456" i="4"/>
  <c r="I456" i="4"/>
  <c r="N456" i="4" s="1"/>
  <c r="H456" i="4"/>
  <c r="D456" i="4"/>
  <c r="F456" i="4" s="1"/>
  <c r="G456" i="4" s="1"/>
  <c r="AA455" i="4"/>
  <c r="AB455" i="4" s="1"/>
  <c r="W455" i="4"/>
  <c r="X455" i="4" s="1"/>
  <c r="S455" i="4"/>
  <c r="Q455" i="4"/>
  <c r="J455" i="4"/>
  <c r="I455" i="4"/>
  <c r="N455" i="4" s="1"/>
  <c r="H455" i="4"/>
  <c r="D455" i="4"/>
  <c r="F455" i="4" s="1"/>
  <c r="G455" i="4" s="1"/>
  <c r="AA454" i="4"/>
  <c r="AB454" i="4" s="1"/>
  <c r="W454" i="4"/>
  <c r="X454" i="4" s="1"/>
  <c r="S454" i="4"/>
  <c r="Q454" i="4"/>
  <c r="J454" i="4"/>
  <c r="I454" i="4"/>
  <c r="N454" i="4" s="1"/>
  <c r="H454" i="4"/>
  <c r="D454" i="4"/>
  <c r="F454" i="4" s="1"/>
  <c r="G454" i="4" s="1"/>
  <c r="AA453" i="4"/>
  <c r="AB453" i="4" s="1"/>
  <c r="W453" i="4"/>
  <c r="X453" i="4" s="1"/>
  <c r="S453" i="4"/>
  <c r="Q453" i="4"/>
  <c r="J453" i="4"/>
  <c r="I453" i="4"/>
  <c r="N453" i="4" s="1"/>
  <c r="H453" i="4"/>
  <c r="D453" i="4"/>
  <c r="F453" i="4" s="1"/>
  <c r="G453" i="4" s="1"/>
  <c r="AA452" i="4"/>
  <c r="AB452" i="4" s="1"/>
  <c r="W452" i="4"/>
  <c r="X452" i="4" s="1"/>
  <c r="S452" i="4"/>
  <c r="Q452" i="4"/>
  <c r="J452" i="4"/>
  <c r="I452" i="4"/>
  <c r="N452" i="4" s="1"/>
  <c r="H452" i="4"/>
  <c r="D452" i="4"/>
  <c r="F452" i="4" s="1"/>
  <c r="G452" i="4" s="1"/>
  <c r="AA451" i="4"/>
  <c r="AB451" i="4" s="1"/>
  <c r="W451" i="4"/>
  <c r="X451" i="4" s="1"/>
  <c r="S451" i="4"/>
  <c r="Q451" i="4"/>
  <c r="J451" i="4"/>
  <c r="I451" i="4"/>
  <c r="N451" i="4" s="1"/>
  <c r="H451" i="4"/>
  <c r="D451" i="4"/>
  <c r="F451" i="4" s="1"/>
  <c r="G451" i="4" s="1"/>
  <c r="AA450" i="4"/>
  <c r="AB450" i="4" s="1"/>
  <c r="W450" i="4"/>
  <c r="X450" i="4" s="1"/>
  <c r="S450" i="4"/>
  <c r="Q450" i="4"/>
  <c r="J450" i="4"/>
  <c r="I450" i="4"/>
  <c r="N450" i="4" s="1"/>
  <c r="H450" i="4"/>
  <c r="D450" i="4"/>
  <c r="F450" i="4" s="1"/>
  <c r="G450" i="4" s="1"/>
  <c r="AA449" i="4"/>
  <c r="AB449" i="4" s="1"/>
  <c r="W449" i="4"/>
  <c r="X449" i="4" s="1"/>
  <c r="S449" i="4"/>
  <c r="Q449" i="4"/>
  <c r="J449" i="4"/>
  <c r="I449" i="4"/>
  <c r="N449" i="4" s="1"/>
  <c r="H449" i="4"/>
  <c r="D449" i="4"/>
  <c r="F449" i="4" s="1"/>
  <c r="G449" i="4" s="1"/>
  <c r="AA448" i="4"/>
  <c r="AB448" i="4" s="1"/>
  <c r="W448" i="4"/>
  <c r="X448" i="4" s="1"/>
  <c r="S448" i="4"/>
  <c r="Q448" i="4"/>
  <c r="J448" i="4"/>
  <c r="I448" i="4"/>
  <c r="N448" i="4" s="1"/>
  <c r="H448" i="4"/>
  <c r="D448" i="4"/>
  <c r="F448" i="4" s="1"/>
  <c r="G448" i="4" s="1"/>
  <c r="AA447" i="4"/>
  <c r="AB447" i="4" s="1"/>
  <c r="W447" i="4"/>
  <c r="X447" i="4" s="1"/>
  <c r="S447" i="4"/>
  <c r="Q447" i="4"/>
  <c r="J447" i="4"/>
  <c r="I447" i="4"/>
  <c r="N447" i="4" s="1"/>
  <c r="H447" i="4"/>
  <c r="D447" i="4"/>
  <c r="F447" i="4" s="1"/>
  <c r="G447" i="4" s="1"/>
  <c r="AA446" i="4"/>
  <c r="AB446" i="4" s="1"/>
  <c r="W446" i="4"/>
  <c r="X446" i="4" s="1"/>
  <c r="S446" i="4"/>
  <c r="Q446" i="4"/>
  <c r="J446" i="4"/>
  <c r="I446" i="4"/>
  <c r="N446" i="4" s="1"/>
  <c r="H446" i="4"/>
  <c r="D446" i="4"/>
  <c r="F446" i="4" s="1"/>
  <c r="G446" i="4" s="1"/>
  <c r="AA445" i="4"/>
  <c r="AB445" i="4" s="1"/>
  <c r="W445" i="4"/>
  <c r="X445" i="4" s="1"/>
  <c r="S445" i="4"/>
  <c r="Q445" i="4"/>
  <c r="J445" i="4"/>
  <c r="I445" i="4"/>
  <c r="N445" i="4" s="1"/>
  <c r="H445" i="4"/>
  <c r="D445" i="4"/>
  <c r="F445" i="4" s="1"/>
  <c r="G445" i="4" s="1"/>
  <c r="AA444" i="4"/>
  <c r="AB444" i="4" s="1"/>
  <c r="W444" i="4"/>
  <c r="X444" i="4" s="1"/>
  <c r="S444" i="4"/>
  <c r="Q444" i="4"/>
  <c r="J444" i="4"/>
  <c r="I444" i="4"/>
  <c r="N444" i="4" s="1"/>
  <c r="H444" i="4"/>
  <c r="D444" i="4"/>
  <c r="F444" i="4" s="1"/>
  <c r="G444" i="4" s="1"/>
  <c r="AA443" i="4"/>
  <c r="AB443" i="4" s="1"/>
  <c r="W443" i="4"/>
  <c r="X443" i="4" s="1"/>
  <c r="S443" i="4"/>
  <c r="Q443" i="4"/>
  <c r="J443" i="4"/>
  <c r="I443" i="4"/>
  <c r="N443" i="4" s="1"/>
  <c r="H443" i="4"/>
  <c r="D443" i="4"/>
  <c r="F443" i="4" s="1"/>
  <c r="G443" i="4" s="1"/>
  <c r="AA442" i="4"/>
  <c r="AB442" i="4" s="1"/>
  <c r="W442" i="4"/>
  <c r="X442" i="4" s="1"/>
  <c r="S442" i="4"/>
  <c r="Q442" i="4"/>
  <c r="J442" i="4"/>
  <c r="I442" i="4"/>
  <c r="N442" i="4" s="1"/>
  <c r="H442" i="4"/>
  <c r="D442" i="4"/>
  <c r="F442" i="4" s="1"/>
  <c r="G442" i="4" s="1"/>
  <c r="AA441" i="4"/>
  <c r="AB441" i="4" s="1"/>
  <c r="W441" i="4"/>
  <c r="X441" i="4" s="1"/>
  <c r="S441" i="4"/>
  <c r="Q441" i="4"/>
  <c r="J441" i="4"/>
  <c r="I441" i="4"/>
  <c r="N441" i="4" s="1"/>
  <c r="H441" i="4"/>
  <c r="D441" i="4"/>
  <c r="F441" i="4" s="1"/>
  <c r="G441" i="4" s="1"/>
  <c r="AA440" i="4"/>
  <c r="AB440" i="4" s="1"/>
  <c r="W440" i="4"/>
  <c r="X440" i="4" s="1"/>
  <c r="S440" i="4"/>
  <c r="Q440" i="4"/>
  <c r="J440" i="4"/>
  <c r="I440" i="4"/>
  <c r="N440" i="4" s="1"/>
  <c r="H440" i="4"/>
  <c r="D440" i="4"/>
  <c r="F440" i="4" s="1"/>
  <c r="G440" i="4" s="1"/>
  <c r="AA439" i="4"/>
  <c r="AB439" i="4" s="1"/>
  <c r="W439" i="4"/>
  <c r="X439" i="4" s="1"/>
  <c r="S439" i="4"/>
  <c r="Q439" i="4"/>
  <c r="J439" i="4"/>
  <c r="I439" i="4"/>
  <c r="N439" i="4" s="1"/>
  <c r="H439" i="4"/>
  <c r="D439" i="4"/>
  <c r="F439" i="4" s="1"/>
  <c r="G439" i="4" s="1"/>
  <c r="AA438" i="4"/>
  <c r="AB438" i="4" s="1"/>
  <c r="W438" i="4"/>
  <c r="X438" i="4" s="1"/>
  <c r="S438" i="4"/>
  <c r="Q438" i="4"/>
  <c r="J438" i="4"/>
  <c r="I438" i="4"/>
  <c r="N438" i="4" s="1"/>
  <c r="H438" i="4"/>
  <c r="D438" i="4"/>
  <c r="F438" i="4" s="1"/>
  <c r="G438" i="4" s="1"/>
  <c r="AA437" i="4"/>
  <c r="AB437" i="4" s="1"/>
  <c r="W437" i="4"/>
  <c r="X437" i="4" s="1"/>
  <c r="S437" i="4"/>
  <c r="Q437" i="4"/>
  <c r="J437" i="4"/>
  <c r="I437" i="4"/>
  <c r="N437" i="4" s="1"/>
  <c r="H437" i="4"/>
  <c r="D437" i="4"/>
  <c r="F437" i="4" s="1"/>
  <c r="G437" i="4" s="1"/>
  <c r="AA436" i="4"/>
  <c r="AB436" i="4" s="1"/>
  <c r="W436" i="4"/>
  <c r="X436" i="4" s="1"/>
  <c r="S436" i="4"/>
  <c r="Q436" i="4"/>
  <c r="J436" i="4"/>
  <c r="I436" i="4"/>
  <c r="N436" i="4" s="1"/>
  <c r="H436" i="4"/>
  <c r="D436" i="4"/>
  <c r="F436" i="4" s="1"/>
  <c r="G436" i="4" s="1"/>
  <c r="AA435" i="4"/>
  <c r="AB435" i="4" s="1"/>
  <c r="W435" i="4"/>
  <c r="X435" i="4" s="1"/>
  <c r="S435" i="4"/>
  <c r="Q435" i="4"/>
  <c r="J435" i="4"/>
  <c r="I435" i="4"/>
  <c r="N435" i="4" s="1"/>
  <c r="H435" i="4"/>
  <c r="D435" i="4"/>
  <c r="F435" i="4" s="1"/>
  <c r="G435" i="4" s="1"/>
  <c r="AA434" i="4"/>
  <c r="AB434" i="4" s="1"/>
  <c r="W434" i="4"/>
  <c r="X434" i="4" s="1"/>
  <c r="S434" i="4"/>
  <c r="Q434" i="4"/>
  <c r="J434" i="4"/>
  <c r="I434" i="4"/>
  <c r="N434" i="4" s="1"/>
  <c r="H434" i="4"/>
  <c r="D434" i="4"/>
  <c r="F434" i="4" s="1"/>
  <c r="G434" i="4" s="1"/>
  <c r="AA433" i="4"/>
  <c r="AB433" i="4" s="1"/>
  <c r="W433" i="4"/>
  <c r="X433" i="4" s="1"/>
  <c r="S433" i="4"/>
  <c r="Q433" i="4"/>
  <c r="J433" i="4"/>
  <c r="I433" i="4"/>
  <c r="N433" i="4" s="1"/>
  <c r="H433" i="4"/>
  <c r="D433" i="4"/>
  <c r="F433" i="4" s="1"/>
  <c r="G433" i="4" s="1"/>
  <c r="AA432" i="4"/>
  <c r="AB432" i="4" s="1"/>
  <c r="W432" i="4"/>
  <c r="X432" i="4" s="1"/>
  <c r="S432" i="4"/>
  <c r="Q432" i="4"/>
  <c r="J432" i="4"/>
  <c r="I432" i="4"/>
  <c r="N432" i="4" s="1"/>
  <c r="H432" i="4"/>
  <c r="D432" i="4"/>
  <c r="F432" i="4" s="1"/>
  <c r="G432" i="4" s="1"/>
  <c r="AA431" i="4"/>
  <c r="AB431" i="4" s="1"/>
  <c r="W431" i="4"/>
  <c r="X431" i="4" s="1"/>
  <c r="S431" i="4"/>
  <c r="Q431" i="4"/>
  <c r="J431" i="4"/>
  <c r="I431" i="4"/>
  <c r="N431" i="4" s="1"/>
  <c r="H431" i="4"/>
  <c r="D431" i="4"/>
  <c r="F431" i="4" s="1"/>
  <c r="G431" i="4" s="1"/>
  <c r="AA430" i="4"/>
  <c r="AB430" i="4" s="1"/>
  <c r="W430" i="4"/>
  <c r="X430" i="4" s="1"/>
  <c r="S430" i="4"/>
  <c r="Q430" i="4"/>
  <c r="J430" i="4"/>
  <c r="I430" i="4"/>
  <c r="N430" i="4" s="1"/>
  <c r="H430" i="4"/>
  <c r="D430" i="4"/>
  <c r="F430" i="4" s="1"/>
  <c r="G430" i="4" s="1"/>
  <c r="AA429" i="4"/>
  <c r="AB429" i="4" s="1"/>
  <c r="W429" i="4"/>
  <c r="X429" i="4" s="1"/>
  <c r="S429" i="4"/>
  <c r="Q429" i="4"/>
  <c r="J429" i="4"/>
  <c r="I429" i="4"/>
  <c r="N429" i="4" s="1"/>
  <c r="H429" i="4"/>
  <c r="D429" i="4"/>
  <c r="F429" i="4" s="1"/>
  <c r="G429" i="4" s="1"/>
  <c r="AA428" i="4"/>
  <c r="AB428" i="4" s="1"/>
  <c r="W428" i="4"/>
  <c r="X428" i="4" s="1"/>
  <c r="S428" i="4"/>
  <c r="Q428" i="4"/>
  <c r="J428" i="4"/>
  <c r="I428" i="4"/>
  <c r="N428" i="4" s="1"/>
  <c r="H428" i="4"/>
  <c r="D428" i="4"/>
  <c r="F428" i="4" s="1"/>
  <c r="G428" i="4" s="1"/>
  <c r="AA427" i="4"/>
  <c r="AB427" i="4" s="1"/>
  <c r="W427" i="4"/>
  <c r="X427" i="4" s="1"/>
  <c r="S427" i="4"/>
  <c r="Q427" i="4"/>
  <c r="J427" i="4"/>
  <c r="I427" i="4"/>
  <c r="N427" i="4" s="1"/>
  <c r="H427" i="4"/>
  <c r="D427" i="4"/>
  <c r="F427" i="4" s="1"/>
  <c r="G427" i="4" s="1"/>
  <c r="AA426" i="4"/>
  <c r="AB426" i="4" s="1"/>
  <c r="W426" i="4"/>
  <c r="X426" i="4" s="1"/>
  <c r="S426" i="4"/>
  <c r="Q426" i="4"/>
  <c r="J426" i="4"/>
  <c r="I426" i="4"/>
  <c r="N426" i="4" s="1"/>
  <c r="H426" i="4"/>
  <c r="D426" i="4"/>
  <c r="F426" i="4" s="1"/>
  <c r="G426" i="4" s="1"/>
  <c r="AA425" i="4"/>
  <c r="AB425" i="4" s="1"/>
  <c r="W425" i="4"/>
  <c r="X425" i="4" s="1"/>
  <c r="S425" i="4"/>
  <c r="Q425" i="4"/>
  <c r="J425" i="4"/>
  <c r="I425" i="4"/>
  <c r="N425" i="4" s="1"/>
  <c r="H425" i="4"/>
  <c r="D425" i="4"/>
  <c r="F425" i="4" s="1"/>
  <c r="G425" i="4" s="1"/>
  <c r="AA424" i="4"/>
  <c r="AB424" i="4" s="1"/>
  <c r="W424" i="4"/>
  <c r="X424" i="4" s="1"/>
  <c r="S424" i="4"/>
  <c r="Q424" i="4"/>
  <c r="J424" i="4"/>
  <c r="I424" i="4"/>
  <c r="N424" i="4" s="1"/>
  <c r="H424" i="4"/>
  <c r="D424" i="4"/>
  <c r="F424" i="4" s="1"/>
  <c r="G424" i="4" s="1"/>
  <c r="AA423" i="4"/>
  <c r="AB423" i="4" s="1"/>
  <c r="W423" i="4"/>
  <c r="X423" i="4" s="1"/>
  <c r="S423" i="4"/>
  <c r="Q423" i="4"/>
  <c r="J423" i="4"/>
  <c r="I423" i="4"/>
  <c r="N423" i="4" s="1"/>
  <c r="H423" i="4"/>
  <c r="D423" i="4"/>
  <c r="F423" i="4" s="1"/>
  <c r="G423" i="4" s="1"/>
  <c r="AA422" i="4"/>
  <c r="AB422" i="4" s="1"/>
  <c r="W422" i="4"/>
  <c r="X422" i="4" s="1"/>
  <c r="S422" i="4"/>
  <c r="Q422" i="4"/>
  <c r="J422" i="4"/>
  <c r="I422" i="4"/>
  <c r="N422" i="4" s="1"/>
  <c r="H422" i="4"/>
  <c r="D422" i="4"/>
  <c r="F422" i="4" s="1"/>
  <c r="G422" i="4" s="1"/>
  <c r="AA421" i="4"/>
  <c r="AB421" i="4" s="1"/>
  <c r="W421" i="4"/>
  <c r="X421" i="4" s="1"/>
  <c r="S421" i="4"/>
  <c r="Q421" i="4"/>
  <c r="J421" i="4"/>
  <c r="I421" i="4"/>
  <c r="N421" i="4" s="1"/>
  <c r="H421" i="4"/>
  <c r="D421" i="4"/>
  <c r="F421" i="4" s="1"/>
  <c r="G421" i="4" s="1"/>
  <c r="AA420" i="4"/>
  <c r="AB420" i="4" s="1"/>
  <c r="W420" i="4"/>
  <c r="X420" i="4" s="1"/>
  <c r="S420" i="4"/>
  <c r="Q420" i="4"/>
  <c r="J420" i="4"/>
  <c r="I420" i="4"/>
  <c r="N420" i="4" s="1"/>
  <c r="H420" i="4"/>
  <c r="D420" i="4"/>
  <c r="F420" i="4" s="1"/>
  <c r="G420" i="4" s="1"/>
  <c r="AA419" i="4"/>
  <c r="AB419" i="4" s="1"/>
  <c r="W419" i="4"/>
  <c r="X419" i="4" s="1"/>
  <c r="S419" i="4"/>
  <c r="Q419" i="4"/>
  <c r="J419" i="4"/>
  <c r="I419" i="4"/>
  <c r="N419" i="4" s="1"/>
  <c r="H419" i="4"/>
  <c r="D419" i="4"/>
  <c r="F419" i="4" s="1"/>
  <c r="G419" i="4" s="1"/>
  <c r="AA418" i="4"/>
  <c r="AB418" i="4" s="1"/>
  <c r="W418" i="4"/>
  <c r="X418" i="4" s="1"/>
  <c r="S418" i="4"/>
  <c r="Q418" i="4"/>
  <c r="J418" i="4"/>
  <c r="I418" i="4"/>
  <c r="N418" i="4" s="1"/>
  <c r="H418" i="4"/>
  <c r="D418" i="4"/>
  <c r="F418" i="4" s="1"/>
  <c r="G418" i="4" s="1"/>
  <c r="AA417" i="4"/>
  <c r="AB417" i="4" s="1"/>
  <c r="W417" i="4"/>
  <c r="X417" i="4" s="1"/>
  <c r="S417" i="4"/>
  <c r="Q417" i="4"/>
  <c r="J417" i="4"/>
  <c r="I417" i="4"/>
  <c r="N417" i="4" s="1"/>
  <c r="H417" i="4"/>
  <c r="D417" i="4"/>
  <c r="F417" i="4" s="1"/>
  <c r="G417" i="4" s="1"/>
  <c r="AA416" i="4"/>
  <c r="AB416" i="4" s="1"/>
  <c r="W416" i="4"/>
  <c r="X416" i="4" s="1"/>
  <c r="S416" i="4"/>
  <c r="Q416" i="4"/>
  <c r="J416" i="4"/>
  <c r="I416" i="4"/>
  <c r="N416" i="4" s="1"/>
  <c r="H416" i="4"/>
  <c r="D416" i="4"/>
  <c r="F416" i="4" s="1"/>
  <c r="G416" i="4" s="1"/>
  <c r="AA415" i="4"/>
  <c r="AB415" i="4" s="1"/>
  <c r="W415" i="4"/>
  <c r="X415" i="4" s="1"/>
  <c r="S415" i="4"/>
  <c r="Q415" i="4"/>
  <c r="J415" i="4"/>
  <c r="I415" i="4"/>
  <c r="N415" i="4" s="1"/>
  <c r="H415" i="4"/>
  <c r="D415" i="4"/>
  <c r="F415" i="4" s="1"/>
  <c r="G415" i="4" s="1"/>
  <c r="AA414" i="4"/>
  <c r="AB414" i="4" s="1"/>
  <c r="W414" i="4"/>
  <c r="X414" i="4" s="1"/>
  <c r="S414" i="4"/>
  <c r="Q414" i="4"/>
  <c r="J414" i="4"/>
  <c r="I414" i="4"/>
  <c r="N414" i="4" s="1"/>
  <c r="H414" i="4"/>
  <c r="D414" i="4"/>
  <c r="F414" i="4" s="1"/>
  <c r="G414" i="4" s="1"/>
  <c r="AA413" i="4"/>
  <c r="AB413" i="4" s="1"/>
  <c r="W413" i="4"/>
  <c r="X413" i="4" s="1"/>
  <c r="S413" i="4"/>
  <c r="Q413" i="4"/>
  <c r="J413" i="4"/>
  <c r="I413" i="4"/>
  <c r="N413" i="4" s="1"/>
  <c r="H413" i="4"/>
  <c r="D413" i="4"/>
  <c r="F413" i="4" s="1"/>
  <c r="G413" i="4" s="1"/>
  <c r="AA412" i="4"/>
  <c r="AB412" i="4" s="1"/>
  <c r="W412" i="4"/>
  <c r="X412" i="4" s="1"/>
  <c r="S412" i="4"/>
  <c r="Q412" i="4"/>
  <c r="J412" i="4"/>
  <c r="I412" i="4"/>
  <c r="N412" i="4" s="1"/>
  <c r="H412" i="4"/>
  <c r="D412" i="4"/>
  <c r="F412" i="4" s="1"/>
  <c r="G412" i="4" s="1"/>
  <c r="AA411" i="4"/>
  <c r="AB411" i="4" s="1"/>
  <c r="W411" i="4"/>
  <c r="X411" i="4" s="1"/>
  <c r="S411" i="4"/>
  <c r="Q411" i="4"/>
  <c r="J411" i="4"/>
  <c r="I411" i="4"/>
  <c r="N411" i="4" s="1"/>
  <c r="H411" i="4"/>
  <c r="D411" i="4"/>
  <c r="F411" i="4" s="1"/>
  <c r="G411" i="4" s="1"/>
  <c r="AA410" i="4"/>
  <c r="AB410" i="4" s="1"/>
  <c r="W410" i="4"/>
  <c r="X410" i="4" s="1"/>
  <c r="S410" i="4"/>
  <c r="Q410" i="4"/>
  <c r="J410" i="4"/>
  <c r="I410" i="4"/>
  <c r="N410" i="4" s="1"/>
  <c r="H410" i="4"/>
  <c r="D410" i="4"/>
  <c r="F410" i="4" s="1"/>
  <c r="G410" i="4" s="1"/>
  <c r="AA409" i="4"/>
  <c r="AB409" i="4" s="1"/>
  <c r="W409" i="4"/>
  <c r="X409" i="4" s="1"/>
  <c r="S409" i="4"/>
  <c r="Q409" i="4"/>
  <c r="J409" i="4"/>
  <c r="I409" i="4"/>
  <c r="N409" i="4" s="1"/>
  <c r="H409" i="4"/>
  <c r="D409" i="4"/>
  <c r="F409" i="4" s="1"/>
  <c r="G409" i="4" s="1"/>
  <c r="AA408" i="4"/>
  <c r="AB408" i="4" s="1"/>
  <c r="W408" i="4"/>
  <c r="X408" i="4" s="1"/>
  <c r="S408" i="4"/>
  <c r="Q408" i="4"/>
  <c r="J408" i="4"/>
  <c r="I408" i="4"/>
  <c r="N408" i="4" s="1"/>
  <c r="H408" i="4"/>
  <c r="D408" i="4"/>
  <c r="F408" i="4" s="1"/>
  <c r="G408" i="4" s="1"/>
  <c r="AA407" i="4"/>
  <c r="AB407" i="4" s="1"/>
  <c r="W407" i="4"/>
  <c r="X407" i="4" s="1"/>
  <c r="S407" i="4"/>
  <c r="Q407" i="4"/>
  <c r="J407" i="4"/>
  <c r="I407" i="4"/>
  <c r="N407" i="4" s="1"/>
  <c r="H407" i="4"/>
  <c r="D407" i="4"/>
  <c r="F407" i="4" s="1"/>
  <c r="G407" i="4" s="1"/>
  <c r="AA406" i="4"/>
  <c r="AB406" i="4" s="1"/>
  <c r="W406" i="4"/>
  <c r="X406" i="4" s="1"/>
  <c r="S406" i="4"/>
  <c r="Q406" i="4"/>
  <c r="J406" i="4"/>
  <c r="I406" i="4"/>
  <c r="N406" i="4" s="1"/>
  <c r="H406" i="4"/>
  <c r="D406" i="4"/>
  <c r="F406" i="4" s="1"/>
  <c r="G406" i="4" s="1"/>
  <c r="AA405" i="4"/>
  <c r="AB405" i="4" s="1"/>
  <c r="W405" i="4"/>
  <c r="X405" i="4" s="1"/>
  <c r="S405" i="4"/>
  <c r="Q405" i="4"/>
  <c r="J405" i="4"/>
  <c r="I405" i="4"/>
  <c r="N405" i="4" s="1"/>
  <c r="H405" i="4"/>
  <c r="D405" i="4"/>
  <c r="F405" i="4" s="1"/>
  <c r="G405" i="4" s="1"/>
  <c r="AA404" i="4"/>
  <c r="AB404" i="4" s="1"/>
  <c r="W404" i="4"/>
  <c r="X404" i="4" s="1"/>
  <c r="S404" i="4"/>
  <c r="Q404" i="4"/>
  <c r="J404" i="4"/>
  <c r="I404" i="4"/>
  <c r="N404" i="4" s="1"/>
  <c r="H404" i="4"/>
  <c r="D404" i="4"/>
  <c r="F404" i="4" s="1"/>
  <c r="G404" i="4" s="1"/>
  <c r="AA403" i="4"/>
  <c r="AB403" i="4" s="1"/>
  <c r="W403" i="4"/>
  <c r="X403" i="4" s="1"/>
  <c r="S403" i="4"/>
  <c r="Q403" i="4"/>
  <c r="J403" i="4"/>
  <c r="I403" i="4"/>
  <c r="N403" i="4" s="1"/>
  <c r="H403" i="4"/>
  <c r="D403" i="4"/>
  <c r="F403" i="4" s="1"/>
  <c r="G403" i="4" s="1"/>
  <c r="AA402" i="4"/>
  <c r="AB402" i="4" s="1"/>
  <c r="W402" i="4"/>
  <c r="X402" i="4" s="1"/>
  <c r="S402" i="4"/>
  <c r="Q402" i="4"/>
  <c r="J402" i="4"/>
  <c r="I402" i="4"/>
  <c r="N402" i="4" s="1"/>
  <c r="H402" i="4"/>
  <c r="D402" i="4"/>
  <c r="F402" i="4" s="1"/>
  <c r="G402" i="4" s="1"/>
  <c r="AA401" i="4"/>
  <c r="AB401" i="4" s="1"/>
  <c r="W401" i="4"/>
  <c r="X401" i="4" s="1"/>
  <c r="S401" i="4"/>
  <c r="Q401" i="4"/>
  <c r="J401" i="4"/>
  <c r="I401" i="4"/>
  <c r="N401" i="4" s="1"/>
  <c r="H401" i="4"/>
  <c r="D401" i="4"/>
  <c r="F401" i="4" s="1"/>
  <c r="G401" i="4" s="1"/>
  <c r="AA400" i="4"/>
  <c r="AB400" i="4" s="1"/>
  <c r="W400" i="4"/>
  <c r="X400" i="4" s="1"/>
  <c r="S400" i="4"/>
  <c r="Q400" i="4"/>
  <c r="J400" i="4"/>
  <c r="I400" i="4"/>
  <c r="N400" i="4" s="1"/>
  <c r="H400" i="4"/>
  <c r="D400" i="4"/>
  <c r="F400" i="4" s="1"/>
  <c r="G400" i="4" s="1"/>
  <c r="AA399" i="4"/>
  <c r="AB399" i="4" s="1"/>
  <c r="W399" i="4"/>
  <c r="X399" i="4" s="1"/>
  <c r="S399" i="4"/>
  <c r="Q399" i="4"/>
  <c r="J399" i="4"/>
  <c r="I399" i="4"/>
  <c r="N399" i="4" s="1"/>
  <c r="H399" i="4"/>
  <c r="D399" i="4"/>
  <c r="F399" i="4" s="1"/>
  <c r="G399" i="4" s="1"/>
  <c r="AA398" i="4"/>
  <c r="AB398" i="4" s="1"/>
  <c r="W398" i="4"/>
  <c r="X398" i="4" s="1"/>
  <c r="S398" i="4"/>
  <c r="Q398" i="4"/>
  <c r="J398" i="4"/>
  <c r="I398" i="4"/>
  <c r="N398" i="4" s="1"/>
  <c r="H398" i="4"/>
  <c r="D398" i="4"/>
  <c r="F398" i="4" s="1"/>
  <c r="G398" i="4" s="1"/>
  <c r="AA397" i="4"/>
  <c r="AB397" i="4" s="1"/>
  <c r="W397" i="4"/>
  <c r="X397" i="4" s="1"/>
  <c r="S397" i="4"/>
  <c r="Q397" i="4"/>
  <c r="J397" i="4"/>
  <c r="I397" i="4"/>
  <c r="N397" i="4" s="1"/>
  <c r="H397" i="4"/>
  <c r="D397" i="4"/>
  <c r="F397" i="4" s="1"/>
  <c r="G397" i="4" s="1"/>
  <c r="AA396" i="4"/>
  <c r="AB396" i="4" s="1"/>
  <c r="W396" i="4"/>
  <c r="X396" i="4" s="1"/>
  <c r="S396" i="4"/>
  <c r="Q396" i="4"/>
  <c r="J396" i="4"/>
  <c r="I396" i="4"/>
  <c r="N396" i="4" s="1"/>
  <c r="H396" i="4"/>
  <c r="D396" i="4"/>
  <c r="F396" i="4" s="1"/>
  <c r="G396" i="4" s="1"/>
  <c r="AA395" i="4"/>
  <c r="AB395" i="4" s="1"/>
  <c r="W395" i="4"/>
  <c r="X395" i="4" s="1"/>
  <c r="S395" i="4"/>
  <c r="Q395" i="4"/>
  <c r="J395" i="4"/>
  <c r="I395" i="4"/>
  <c r="N395" i="4" s="1"/>
  <c r="H395" i="4"/>
  <c r="D395" i="4"/>
  <c r="F395" i="4" s="1"/>
  <c r="G395" i="4" s="1"/>
  <c r="AA394" i="4"/>
  <c r="AB394" i="4" s="1"/>
  <c r="W394" i="4"/>
  <c r="X394" i="4" s="1"/>
  <c r="S394" i="4"/>
  <c r="Q394" i="4"/>
  <c r="J394" i="4"/>
  <c r="I394" i="4"/>
  <c r="N394" i="4" s="1"/>
  <c r="H394" i="4"/>
  <c r="D394" i="4"/>
  <c r="F394" i="4" s="1"/>
  <c r="G394" i="4" s="1"/>
  <c r="AA393" i="4"/>
  <c r="AB393" i="4" s="1"/>
  <c r="W393" i="4"/>
  <c r="X393" i="4" s="1"/>
  <c r="S393" i="4"/>
  <c r="Q393" i="4"/>
  <c r="J393" i="4"/>
  <c r="I393" i="4"/>
  <c r="N393" i="4" s="1"/>
  <c r="H393" i="4"/>
  <c r="D393" i="4"/>
  <c r="F393" i="4" s="1"/>
  <c r="G393" i="4" s="1"/>
  <c r="AA392" i="4"/>
  <c r="AB392" i="4" s="1"/>
  <c r="W392" i="4"/>
  <c r="X392" i="4" s="1"/>
  <c r="S392" i="4"/>
  <c r="Q392" i="4"/>
  <c r="J392" i="4"/>
  <c r="I392" i="4"/>
  <c r="N392" i="4" s="1"/>
  <c r="H392" i="4"/>
  <c r="D392" i="4"/>
  <c r="F392" i="4" s="1"/>
  <c r="G392" i="4" s="1"/>
  <c r="AA391" i="4"/>
  <c r="AB391" i="4" s="1"/>
  <c r="W391" i="4"/>
  <c r="X391" i="4" s="1"/>
  <c r="S391" i="4"/>
  <c r="Q391" i="4"/>
  <c r="J391" i="4"/>
  <c r="I391" i="4"/>
  <c r="N391" i="4" s="1"/>
  <c r="H391" i="4"/>
  <c r="D391" i="4"/>
  <c r="F391" i="4" s="1"/>
  <c r="G391" i="4" s="1"/>
  <c r="AA390" i="4"/>
  <c r="AB390" i="4" s="1"/>
  <c r="W390" i="4"/>
  <c r="X390" i="4" s="1"/>
  <c r="S390" i="4"/>
  <c r="Q390" i="4"/>
  <c r="J390" i="4"/>
  <c r="I390" i="4"/>
  <c r="N390" i="4" s="1"/>
  <c r="H390" i="4"/>
  <c r="D390" i="4"/>
  <c r="F390" i="4" s="1"/>
  <c r="G390" i="4" s="1"/>
  <c r="AA389" i="4"/>
  <c r="AB389" i="4" s="1"/>
  <c r="W389" i="4"/>
  <c r="X389" i="4" s="1"/>
  <c r="S389" i="4"/>
  <c r="Q389" i="4"/>
  <c r="J389" i="4"/>
  <c r="I389" i="4"/>
  <c r="N389" i="4" s="1"/>
  <c r="H389" i="4"/>
  <c r="D389" i="4"/>
  <c r="F389" i="4" s="1"/>
  <c r="G389" i="4" s="1"/>
  <c r="AA388" i="4"/>
  <c r="AB388" i="4" s="1"/>
  <c r="W388" i="4"/>
  <c r="X388" i="4" s="1"/>
  <c r="S388" i="4"/>
  <c r="Q388" i="4"/>
  <c r="J388" i="4"/>
  <c r="I388" i="4"/>
  <c r="N388" i="4" s="1"/>
  <c r="H388" i="4"/>
  <c r="D388" i="4"/>
  <c r="F388" i="4" s="1"/>
  <c r="G388" i="4" s="1"/>
  <c r="AA387" i="4"/>
  <c r="AB387" i="4" s="1"/>
  <c r="W387" i="4"/>
  <c r="X387" i="4" s="1"/>
  <c r="S387" i="4"/>
  <c r="Q387" i="4"/>
  <c r="J387" i="4"/>
  <c r="I387" i="4"/>
  <c r="N387" i="4" s="1"/>
  <c r="H387" i="4"/>
  <c r="D387" i="4"/>
  <c r="F387" i="4" s="1"/>
  <c r="G387" i="4" s="1"/>
  <c r="AA386" i="4"/>
  <c r="AB386" i="4" s="1"/>
  <c r="W386" i="4"/>
  <c r="X386" i="4" s="1"/>
  <c r="S386" i="4"/>
  <c r="Q386" i="4"/>
  <c r="J386" i="4"/>
  <c r="I386" i="4"/>
  <c r="N386" i="4" s="1"/>
  <c r="H386" i="4"/>
  <c r="D386" i="4"/>
  <c r="F386" i="4" s="1"/>
  <c r="G386" i="4" s="1"/>
  <c r="AA385" i="4"/>
  <c r="AB385" i="4" s="1"/>
  <c r="W385" i="4"/>
  <c r="X385" i="4" s="1"/>
  <c r="S385" i="4"/>
  <c r="Q385" i="4"/>
  <c r="J385" i="4"/>
  <c r="I385" i="4"/>
  <c r="N385" i="4" s="1"/>
  <c r="H385" i="4"/>
  <c r="D385" i="4"/>
  <c r="F385" i="4" s="1"/>
  <c r="G385" i="4" s="1"/>
  <c r="AA384" i="4"/>
  <c r="AB384" i="4" s="1"/>
  <c r="W384" i="4"/>
  <c r="X384" i="4" s="1"/>
  <c r="S384" i="4"/>
  <c r="Q384" i="4"/>
  <c r="J384" i="4"/>
  <c r="I384" i="4"/>
  <c r="N384" i="4" s="1"/>
  <c r="H384" i="4"/>
  <c r="D384" i="4"/>
  <c r="F384" i="4" s="1"/>
  <c r="G384" i="4" s="1"/>
  <c r="AA383" i="4"/>
  <c r="AB383" i="4" s="1"/>
  <c r="W383" i="4"/>
  <c r="X383" i="4" s="1"/>
  <c r="S383" i="4"/>
  <c r="Q383" i="4"/>
  <c r="J383" i="4"/>
  <c r="I383" i="4"/>
  <c r="N383" i="4" s="1"/>
  <c r="H383" i="4"/>
  <c r="D383" i="4"/>
  <c r="F383" i="4" s="1"/>
  <c r="G383" i="4" s="1"/>
  <c r="AA382" i="4"/>
  <c r="AB382" i="4" s="1"/>
  <c r="W382" i="4"/>
  <c r="X382" i="4" s="1"/>
  <c r="S382" i="4"/>
  <c r="Q382" i="4"/>
  <c r="J382" i="4"/>
  <c r="I382" i="4"/>
  <c r="N382" i="4" s="1"/>
  <c r="H382" i="4"/>
  <c r="D382" i="4"/>
  <c r="F382" i="4" s="1"/>
  <c r="G382" i="4" s="1"/>
  <c r="AA381" i="4"/>
  <c r="AB381" i="4" s="1"/>
  <c r="W381" i="4"/>
  <c r="X381" i="4" s="1"/>
  <c r="S381" i="4"/>
  <c r="Q381" i="4"/>
  <c r="J381" i="4"/>
  <c r="I381" i="4"/>
  <c r="N381" i="4" s="1"/>
  <c r="H381" i="4"/>
  <c r="D381" i="4"/>
  <c r="F381" i="4" s="1"/>
  <c r="G381" i="4" s="1"/>
  <c r="AA380" i="4"/>
  <c r="AB380" i="4" s="1"/>
  <c r="W380" i="4"/>
  <c r="X380" i="4" s="1"/>
  <c r="S380" i="4"/>
  <c r="Q380" i="4"/>
  <c r="J380" i="4"/>
  <c r="I380" i="4"/>
  <c r="N380" i="4" s="1"/>
  <c r="H380" i="4"/>
  <c r="D380" i="4"/>
  <c r="F380" i="4" s="1"/>
  <c r="G380" i="4" s="1"/>
  <c r="AA379" i="4"/>
  <c r="AB379" i="4" s="1"/>
  <c r="W379" i="4"/>
  <c r="X379" i="4" s="1"/>
  <c r="S379" i="4"/>
  <c r="Q379" i="4"/>
  <c r="J379" i="4"/>
  <c r="I379" i="4"/>
  <c r="N379" i="4" s="1"/>
  <c r="H379" i="4"/>
  <c r="D379" i="4"/>
  <c r="F379" i="4" s="1"/>
  <c r="G379" i="4" s="1"/>
  <c r="AA378" i="4"/>
  <c r="AB378" i="4" s="1"/>
  <c r="W378" i="4"/>
  <c r="X378" i="4" s="1"/>
  <c r="S378" i="4"/>
  <c r="Q378" i="4"/>
  <c r="J378" i="4"/>
  <c r="I378" i="4"/>
  <c r="N378" i="4" s="1"/>
  <c r="H378" i="4"/>
  <c r="D378" i="4"/>
  <c r="F378" i="4" s="1"/>
  <c r="G378" i="4" s="1"/>
  <c r="AA377" i="4"/>
  <c r="AB377" i="4" s="1"/>
  <c r="W377" i="4"/>
  <c r="X377" i="4" s="1"/>
  <c r="S377" i="4"/>
  <c r="Q377" i="4"/>
  <c r="J377" i="4"/>
  <c r="I377" i="4"/>
  <c r="N377" i="4" s="1"/>
  <c r="H377" i="4"/>
  <c r="D377" i="4"/>
  <c r="F377" i="4" s="1"/>
  <c r="G377" i="4" s="1"/>
  <c r="AA376" i="4"/>
  <c r="AB376" i="4" s="1"/>
  <c r="W376" i="4"/>
  <c r="X376" i="4" s="1"/>
  <c r="S376" i="4"/>
  <c r="Q376" i="4"/>
  <c r="J376" i="4"/>
  <c r="I376" i="4"/>
  <c r="N376" i="4" s="1"/>
  <c r="H376" i="4"/>
  <c r="D376" i="4"/>
  <c r="F376" i="4" s="1"/>
  <c r="G376" i="4" s="1"/>
  <c r="AA375" i="4"/>
  <c r="AB375" i="4" s="1"/>
  <c r="W375" i="4"/>
  <c r="X375" i="4" s="1"/>
  <c r="S375" i="4"/>
  <c r="Q375" i="4"/>
  <c r="J375" i="4"/>
  <c r="I375" i="4"/>
  <c r="N375" i="4" s="1"/>
  <c r="H375" i="4"/>
  <c r="D375" i="4"/>
  <c r="F375" i="4" s="1"/>
  <c r="G375" i="4" s="1"/>
  <c r="AA374" i="4"/>
  <c r="AB374" i="4" s="1"/>
  <c r="W374" i="4"/>
  <c r="X374" i="4" s="1"/>
  <c r="S374" i="4"/>
  <c r="Q374" i="4"/>
  <c r="J374" i="4"/>
  <c r="I374" i="4"/>
  <c r="N374" i="4" s="1"/>
  <c r="H374" i="4"/>
  <c r="D374" i="4"/>
  <c r="F374" i="4" s="1"/>
  <c r="G374" i="4" s="1"/>
  <c r="AA373" i="4"/>
  <c r="AB373" i="4" s="1"/>
  <c r="W373" i="4"/>
  <c r="X373" i="4" s="1"/>
  <c r="S373" i="4"/>
  <c r="Q373" i="4"/>
  <c r="J373" i="4"/>
  <c r="I373" i="4"/>
  <c r="N373" i="4" s="1"/>
  <c r="H373" i="4"/>
  <c r="D373" i="4"/>
  <c r="F373" i="4" s="1"/>
  <c r="G373" i="4" s="1"/>
  <c r="AA372" i="4"/>
  <c r="AB372" i="4" s="1"/>
  <c r="W372" i="4"/>
  <c r="X372" i="4" s="1"/>
  <c r="S372" i="4"/>
  <c r="Q372" i="4"/>
  <c r="J372" i="4"/>
  <c r="I372" i="4"/>
  <c r="N372" i="4" s="1"/>
  <c r="H372" i="4"/>
  <c r="D372" i="4"/>
  <c r="F372" i="4" s="1"/>
  <c r="G372" i="4" s="1"/>
  <c r="AA371" i="4"/>
  <c r="AB371" i="4" s="1"/>
  <c r="W371" i="4"/>
  <c r="X371" i="4" s="1"/>
  <c r="S371" i="4"/>
  <c r="Q371" i="4"/>
  <c r="J371" i="4"/>
  <c r="I371" i="4"/>
  <c r="N371" i="4" s="1"/>
  <c r="H371" i="4"/>
  <c r="D371" i="4"/>
  <c r="F371" i="4" s="1"/>
  <c r="G371" i="4" s="1"/>
  <c r="AA370" i="4"/>
  <c r="AB370" i="4" s="1"/>
  <c r="W370" i="4"/>
  <c r="X370" i="4" s="1"/>
  <c r="S370" i="4"/>
  <c r="Q370" i="4"/>
  <c r="J370" i="4"/>
  <c r="I370" i="4"/>
  <c r="N370" i="4" s="1"/>
  <c r="H370" i="4"/>
  <c r="D370" i="4"/>
  <c r="F370" i="4" s="1"/>
  <c r="G370" i="4" s="1"/>
  <c r="AA369" i="4"/>
  <c r="AB369" i="4" s="1"/>
  <c r="W369" i="4"/>
  <c r="X369" i="4" s="1"/>
  <c r="S369" i="4"/>
  <c r="Q369" i="4"/>
  <c r="J369" i="4"/>
  <c r="I369" i="4"/>
  <c r="N369" i="4" s="1"/>
  <c r="H369" i="4"/>
  <c r="D369" i="4"/>
  <c r="F369" i="4" s="1"/>
  <c r="G369" i="4" s="1"/>
  <c r="AA368" i="4"/>
  <c r="AB368" i="4" s="1"/>
  <c r="W368" i="4"/>
  <c r="X368" i="4" s="1"/>
  <c r="S368" i="4"/>
  <c r="Q368" i="4"/>
  <c r="J368" i="4"/>
  <c r="I368" i="4"/>
  <c r="N368" i="4" s="1"/>
  <c r="H368" i="4"/>
  <c r="D368" i="4"/>
  <c r="F368" i="4" s="1"/>
  <c r="G368" i="4" s="1"/>
  <c r="AA367" i="4"/>
  <c r="AB367" i="4" s="1"/>
  <c r="W367" i="4"/>
  <c r="X367" i="4" s="1"/>
  <c r="S367" i="4"/>
  <c r="Q367" i="4"/>
  <c r="J367" i="4"/>
  <c r="I367" i="4"/>
  <c r="N367" i="4" s="1"/>
  <c r="H367" i="4"/>
  <c r="D367" i="4"/>
  <c r="F367" i="4" s="1"/>
  <c r="G367" i="4" s="1"/>
  <c r="AA366" i="4"/>
  <c r="AB366" i="4" s="1"/>
  <c r="W366" i="4"/>
  <c r="X366" i="4" s="1"/>
  <c r="S366" i="4"/>
  <c r="Q366" i="4"/>
  <c r="J366" i="4"/>
  <c r="I366" i="4"/>
  <c r="N366" i="4" s="1"/>
  <c r="H366" i="4"/>
  <c r="D366" i="4"/>
  <c r="F366" i="4" s="1"/>
  <c r="G366" i="4" s="1"/>
  <c r="AA365" i="4"/>
  <c r="AB365" i="4" s="1"/>
  <c r="W365" i="4"/>
  <c r="X365" i="4" s="1"/>
  <c r="S365" i="4"/>
  <c r="Q365" i="4"/>
  <c r="J365" i="4"/>
  <c r="I365" i="4"/>
  <c r="N365" i="4" s="1"/>
  <c r="H365" i="4"/>
  <c r="D365" i="4"/>
  <c r="F365" i="4" s="1"/>
  <c r="G365" i="4" s="1"/>
  <c r="AA364" i="4"/>
  <c r="AB364" i="4" s="1"/>
  <c r="W364" i="4"/>
  <c r="X364" i="4" s="1"/>
  <c r="S364" i="4"/>
  <c r="Q364" i="4"/>
  <c r="J364" i="4"/>
  <c r="I364" i="4"/>
  <c r="N364" i="4" s="1"/>
  <c r="H364" i="4"/>
  <c r="D364" i="4"/>
  <c r="F364" i="4" s="1"/>
  <c r="G364" i="4" s="1"/>
  <c r="AA363" i="4"/>
  <c r="AB363" i="4" s="1"/>
  <c r="W363" i="4"/>
  <c r="X363" i="4" s="1"/>
  <c r="S363" i="4"/>
  <c r="Q363" i="4"/>
  <c r="J363" i="4"/>
  <c r="I363" i="4"/>
  <c r="N363" i="4" s="1"/>
  <c r="H363" i="4"/>
  <c r="D363" i="4"/>
  <c r="F363" i="4" s="1"/>
  <c r="G363" i="4" s="1"/>
  <c r="AA362" i="4"/>
  <c r="AB362" i="4" s="1"/>
  <c r="W362" i="4"/>
  <c r="X362" i="4" s="1"/>
  <c r="S362" i="4"/>
  <c r="Q362" i="4"/>
  <c r="J362" i="4"/>
  <c r="I362" i="4"/>
  <c r="N362" i="4" s="1"/>
  <c r="H362" i="4"/>
  <c r="D362" i="4"/>
  <c r="F362" i="4" s="1"/>
  <c r="G362" i="4" s="1"/>
  <c r="AA361" i="4"/>
  <c r="AB361" i="4" s="1"/>
  <c r="W361" i="4"/>
  <c r="X361" i="4" s="1"/>
  <c r="S361" i="4"/>
  <c r="Q361" i="4"/>
  <c r="J361" i="4"/>
  <c r="I361" i="4"/>
  <c r="N361" i="4" s="1"/>
  <c r="H361" i="4"/>
  <c r="D361" i="4"/>
  <c r="F361" i="4" s="1"/>
  <c r="G361" i="4" s="1"/>
  <c r="AA360" i="4"/>
  <c r="AB360" i="4" s="1"/>
  <c r="W360" i="4"/>
  <c r="X360" i="4" s="1"/>
  <c r="S360" i="4"/>
  <c r="Q360" i="4"/>
  <c r="J360" i="4"/>
  <c r="I360" i="4"/>
  <c r="N360" i="4" s="1"/>
  <c r="H360" i="4"/>
  <c r="D360" i="4"/>
  <c r="F360" i="4" s="1"/>
  <c r="G360" i="4" s="1"/>
  <c r="AA359" i="4"/>
  <c r="AB359" i="4" s="1"/>
  <c r="W359" i="4"/>
  <c r="X359" i="4" s="1"/>
  <c r="S359" i="4"/>
  <c r="Q359" i="4"/>
  <c r="J359" i="4"/>
  <c r="I359" i="4"/>
  <c r="N359" i="4" s="1"/>
  <c r="H359" i="4"/>
  <c r="D359" i="4"/>
  <c r="F359" i="4" s="1"/>
  <c r="G359" i="4" s="1"/>
  <c r="AA358" i="4"/>
  <c r="AB358" i="4" s="1"/>
  <c r="W358" i="4"/>
  <c r="X358" i="4" s="1"/>
  <c r="S358" i="4"/>
  <c r="Q358" i="4"/>
  <c r="J358" i="4"/>
  <c r="I358" i="4"/>
  <c r="N358" i="4" s="1"/>
  <c r="H358" i="4"/>
  <c r="D358" i="4"/>
  <c r="F358" i="4" s="1"/>
  <c r="G358" i="4" s="1"/>
  <c r="AA357" i="4"/>
  <c r="AB357" i="4" s="1"/>
  <c r="W357" i="4"/>
  <c r="X357" i="4" s="1"/>
  <c r="S357" i="4"/>
  <c r="Q357" i="4"/>
  <c r="J357" i="4"/>
  <c r="I357" i="4"/>
  <c r="N357" i="4" s="1"/>
  <c r="H357" i="4"/>
  <c r="D357" i="4"/>
  <c r="F357" i="4" s="1"/>
  <c r="G357" i="4" s="1"/>
  <c r="AA356" i="4"/>
  <c r="AB356" i="4" s="1"/>
  <c r="W356" i="4"/>
  <c r="X356" i="4" s="1"/>
  <c r="S356" i="4"/>
  <c r="Q356" i="4"/>
  <c r="J356" i="4"/>
  <c r="I356" i="4"/>
  <c r="N356" i="4" s="1"/>
  <c r="H356" i="4"/>
  <c r="D356" i="4"/>
  <c r="F356" i="4" s="1"/>
  <c r="G356" i="4" s="1"/>
  <c r="AA355" i="4"/>
  <c r="AB355" i="4" s="1"/>
  <c r="W355" i="4"/>
  <c r="X355" i="4" s="1"/>
  <c r="S355" i="4"/>
  <c r="Q355" i="4"/>
  <c r="J355" i="4"/>
  <c r="I355" i="4"/>
  <c r="N355" i="4" s="1"/>
  <c r="H355" i="4"/>
  <c r="D355" i="4"/>
  <c r="F355" i="4" s="1"/>
  <c r="G355" i="4" s="1"/>
  <c r="AA354" i="4"/>
  <c r="AB354" i="4" s="1"/>
  <c r="W354" i="4"/>
  <c r="X354" i="4" s="1"/>
  <c r="S354" i="4"/>
  <c r="Q354" i="4"/>
  <c r="J354" i="4"/>
  <c r="I354" i="4"/>
  <c r="N354" i="4" s="1"/>
  <c r="H354" i="4"/>
  <c r="D354" i="4"/>
  <c r="F354" i="4" s="1"/>
  <c r="G354" i="4" s="1"/>
  <c r="AA353" i="4"/>
  <c r="AB353" i="4" s="1"/>
  <c r="W353" i="4"/>
  <c r="X353" i="4" s="1"/>
  <c r="S353" i="4"/>
  <c r="Q353" i="4"/>
  <c r="J353" i="4"/>
  <c r="I353" i="4"/>
  <c r="N353" i="4" s="1"/>
  <c r="H353" i="4"/>
  <c r="D353" i="4"/>
  <c r="F353" i="4" s="1"/>
  <c r="G353" i="4" s="1"/>
  <c r="AA352" i="4"/>
  <c r="AB352" i="4" s="1"/>
  <c r="W352" i="4"/>
  <c r="X352" i="4" s="1"/>
  <c r="S352" i="4"/>
  <c r="Q352" i="4"/>
  <c r="J352" i="4"/>
  <c r="I352" i="4"/>
  <c r="N352" i="4" s="1"/>
  <c r="H352" i="4"/>
  <c r="D352" i="4"/>
  <c r="F352" i="4" s="1"/>
  <c r="G352" i="4" s="1"/>
  <c r="AA351" i="4"/>
  <c r="AB351" i="4" s="1"/>
  <c r="W351" i="4"/>
  <c r="X351" i="4" s="1"/>
  <c r="S351" i="4"/>
  <c r="Q351" i="4"/>
  <c r="J351" i="4"/>
  <c r="I351" i="4"/>
  <c r="N351" i="4" s="1"/>
  <c r="H351" i="4"/>
  <c r="D351" i="4"/>
  <c r="F351" i="4" s="1"/>
  <c r="G351" i="4" s="1"/>
  <c r="AA350" i="4"/>
  <c r="AB350" i="4" s="1"/>
  <c r="W350" i="4"/>
  <c r="X350" i="4" s="1"/>
  <c r="S350" i="4"/>
  <c r="Q350" i="4"/>
  <c r="J350" i="4"/>
  <c r="I350" i="4"/>
  <c r="N350" i="4" s="1"/>
  <c r="H350" i="4"/>
  <c r="D350" i="4"/>
  <c r="F350" i="4" s="1"/>
  <c r="G350" i="4" s="1"/>
  <c r="AA349" i="4"/>
  <c r="AB349" i="4" s="1"/>
  <c r="W349" i="4"/>
  <c r="X349" i="4" s="1"/>
  <c r="S349" i="4"/>
  <c r="Q349" i="4"/>
  <c r="J349" i="4"/>
  <c r="I349" i="4"/>
  <c r="N349" i="4" s="1"/>
  <c r="H349" i="4"/>
  <c r="D349" i="4"/>
  <c r="F349" i="4" s="1"/>
  <c r="G349" i="4" s="1"/>
  <c r="AA348" i="4"/>
  <c r="AB348" i="4" s="1"/>
  <c r="W348" i="4"/>
  <c r="X348" i="4" s="1"/>
  <c r="S348" i="4"/>
  <c r="Q348" i="4"/>
  <c r="J348" i="4"/>
  <c r="I348" i="4"/>
  <c r="N348" i="4" s="1"/>
  <c r="H348" i="4"/>
  <c r="D348" i="4"/>
  <c r="F348" i="4" s="1"/>
  <c r="G348" i="4" s="1"/>
  <c r="AA347" i="4"/>
  <c r="AB347" i="4" s="1"/>
  <c r="W347" i="4"/>
  <c r="X347" i="4" s="1"/>
  <c r="S347" i="4"/>
  <c r="Q347" i="4"/>
  <c r="J347" i="4"/>
  <c r="I347" i="4"/>
  <c r="N347" i="4" s="1"/>
  <c r="H347" i="4"/>
  <c r="D347" i="4"/>
  <c r="F347" i="4" s="1"/>
  <c r="G347" i="4" s="1"/>
  <c r="AA346" i="4"/>
  <c r="AB346" i="4" s="1"/>
  <c r="W346" i="4"/>
  <c r="X346" i="4" s="1"/>
  <c r="S346" i="4"/>
  <c r="Q346" i="4"/>
  <c r="J346" i="4"/>
  <c r="I346" i="4"/>
  <c r="N346" i="4" s="1"/>
  <c r="H346" i="4"/>
  <c r="D346" i="4"/>
  <c r="F346" i="4" s="1"/>
  <c r="G346" i="4" s="1"/>
  <c r="AA345" i="4"/>
  <c r="AB345" i="4" s="1"/>
  <c r="W345" i="4"/>
  <c r="X345" i="4" s="1"/>
  <c r="S345" i="4"/>
  <c r="Q345" i="4"/>
  <c r="J345" i="4"/>
  <c r="I345" i="4"/>
  <c r="N345" i="4" s="1"/>
  <c r="H345" i="4"/>
  <c r="D345" i="4"/>
  <c r="F345" i="4" s="1"/>
  <c r="G345" i="4" s="1"/>
  <c r="AA344" i="4"/>
  <c r="AB344" i="4" s="1"/>
  <c r="W344" i="4"/>
  <c r="X344" i="4" s="1"/>
  <c r="S344" i="4"/>
  <c r="Q344" i="4"/>
  <c r="J344" i="4"/>
  <c r="I344" i="4"/>
  <c r="N344" i="4" s="1"/>
  <c r="H344" i="4"/>
  <c r="D344" i="4"/>
  <c r="F344" i="4" s="1"/>
  <c r="G344" i="4" s="1"/>
  <c r="AA343" i="4"/>
  <c r="AB343" i="4" s="1"/>
  <c r="W343" i="4"/>
  <c r="X343" i="4" s="1"/>
  <c r="S343" i="4"/>
  <c r="Q343" i="4"/>
  <c r="J343" i="4"/>
  <c r="I343" i="4"/>
  <c r="N343" i="4" s="1"/>
  <c r="H343" i="4"/>
  <c r="D343" i="4"/>
  <c r="F343" i="4" s="1"/>
  <c r="G343" i="4" s="1"/>
  <c r="AA342" i="4"/>
  <c r="AB342" i="4" s="1"/>
  <c r="W342" i="4"/>
  <c r="X342" i="4" s="1"/>
  <c r="S342" i="4"/>
  <c r="Q342" i="4"/>
  <c r="J342" i="4"/>
  <c r="I342" i="4"/>
  <c r="N342" i="4" s="1"/>
  <c r="H342" i="4"/>
  <c r="D342" i="4"/>
  <c r="F342" i="4" s="1"/>
  <c r="G342" i="4" s="1"/>
  <c r="AA341" i="4"/>
  <c r="AB341" i="4" s="1"/>
  <c r="W341" i="4"/>
  <c r="X341" i="4" s="1"/>
  <c r="S341" i="4"/>
  <c r="Q341" i="4"/>
  <c r="J341" i="4"/>
  <c r="I341" i="4"/>
  <c r="N341" i="4" s="1"/>
  <c r="H341" i="4"/>
  <c r="D341" i="4"/>
  <c r="F341" i="4" s="1"/>
  <c r="G341" i="4" s="1"/>
  <c r="AA340" i="4"/>
  <c r="AB340" i="4" s="1"/>
  <c r="W340" i="4"/>
  <c r="X340" i="4" s="1"/>
  <c r="S340" i="4"/>
  <c r="Q340" i="4"/>
  <c r="J340" i="4"/>
  <c r="I340" i="4"/>
  <c r="N340" i="4" s="1"/>
  <c r="H340" i="4"/>
  <c r="D340" i="4"/>
  <c r="F340" i="4" s="1"/>
  <c r="G340" i="4" s="1"/>
  <c r="AA339" i="4"/>
  <c r="AB339" i="4" s="1"/>
  <c r="W339" i="4"/>
  <c r="X339" i="4" s="1"/>
  <c r="S339" i="4"/>
  <c r="Q339" i="4"/>
  <c r="J339" i="4"/>
  <c r="I339" i="4"/>
  <c r="N339" i="4" s="1"/>
  <c r="H339" i="4"/>
  <c r="D339" i="4"/>
  <c r="F339" i="4" s="1"/>
  <c r="G339" i="4" s="1"/>
  <c r="AA338" i="4"/>
  <c r="AB338" i="4" s="1"/>
  <c r="W338" i="4"/>
  <c r="X338" i="4" s="1"/>
  <c r="S338" i="4"/>
  <c r="Q338" i="4"/>
  <c r="J338" i="4"/>
  <c r="I338" i="4"/>
  <c r="N338" i="4" s="1"/>
  <c r="H338" i="4"/>
  <c r="D338" i="4"/>
  <c r="F338" i="4" s="1"/>
  <c r="G338" i="4" s="1"/>
  <c r="AA337" i="4"/>
  <c r="AB337" i="4" s="1"/>
  <c r="W337" i="4"/>
  <c r="X337" i="4" s="1"/>
  <c r="S337" i="4"/>
  <c r="Q337" i="4"/>
  <c r="J337" i="4"/>
  <c r="I337" i="4"/>
  <c r="N337" i="4" s="1"/>
  <c r="H337" i="4"/>
  <c r="D337" i="4"/>
  <c r="F337" i="4" s="1"/>
  <c r="G337" i="4" s="1"/>
  <c r="AA336" i="4"/>
  <c r="AB336" i="4" s="1"/>
  <c r="W336" i="4"/>
  <c r="X336" i="4" s="1"/>
  <c r="S336" i="4"/>
  <c r="Q336" i="4"/>
  <c r="J336" i="4"/>
  <c r="I336" i="4"/>
  <c r="N336" i="4" s="1"/>
  <c r="H336" i="4"/>
  <c r="D336" i="4"/>
  <c r="F336" i="4" s="1"/>
  <c r="G336" i="4" s="1"/>
  <c r="AA335" i="4"/>
  <c r="AB335" i="4" s="1"/>
  <c r="W335" i="4"/>
  <c r="X335" i="4" s="1"/>
  <c r="S335" i="4"/>
  <c r="Q335" i="4"/>
  <c r="J335" i="4"/>
  <c r="I335" i="4"/>
  <c r="N335" i="4" s="1"/>
  <c r="H335" i="4"/>
  <c r="D335" i="4"/>
  <c r="F335" i="4" s="1"/>
  <c r="G335" i="4" s="1"/>
  <c r="AA334" i="4"/>
  <c r="AB334" i="4" s="1"/>
  <c r="W334" i="4"/>
  <c r="X334" i="4" s="1"/>
  <c r="S334" i="4"/>
  <c r="Q334" i="4"/>
  <c r="J334" i="4"/>
  <c r="I334" i="4"/>
  <c r="N334" i="4" s="1"/>
  <c r="H334" i="4"/>
  <c r="D334" i="4"/>
  <c r="F334" i="4" s="1"/>
  <c r="G334" i="4" s="1"/>
  <c r="AA333" i="4"/>
  <c r="AB333" i="4" s="1"/>
  <c r="W333" i="4"/>
  <c r="X333" i="4" s="1"/>
  <c r="S333" i="4"/>
  <c r="Q333" i="4"/>
  <c r="J333" i="4"/>
  <c r="I333" i="4"/>
  <c r="N333" i="4" s="1"/>
  <c r="H333" i="4"/>
  <c r="D333" i="4"/>
  <c r="F333" i="4" s="1"/>
  <c r="G333" i="4" s="1"/>
  <c r="AA332" i="4"/>
  <c r="AB332" i="4" s="1"/>
  <c r="W332" i="4"/>
  <c r="X332" i="4" s="1"/>
  <c r="S332" i="4"/>
  <c r="Q332" i="4"/>
  <c r="J332" i="4"/>
  <c r="I332" i="4"/>
  <c r="N332" i="4" s="1"/>
  <c r="H332" i="4"/>
  <c r="D332" i="4"/>
  <c r="F332" i="4" s="1"/>
  <c r="G332" i="4" s="1"/>
  <c r="AA331" i="4"/>
  <c r="AB331" i="4" s="1"/>
  <c r="W331" i="4"/>
  <c r="X331" i="4" s="1"/>
  <c r="S331" i="4"/>
  <c r="Q331" i="4"/>
  <c r="J331" i="4"/>
  <c r="I331" i="4"/>
  <c r="N331" i="4" s="1"/>
  <c r="H331" i="4"/>
  <c r="D331" i="4"/>
  <c r="F331" i="4" s="1"/>
  <c r="G331" i="4" s="1"/>
  <c r="AA330" i="4"/>
  <c r="AB330" i="4" s="1"/>
  <c r="W330" i="4"/>
  <c r="X330" i="4" s="1"/>
  <c r="S330" i="4"/>
  <c r="Q330" i="4"/>
  <c r="J330" i="4"/>
  <c r="I330" i="4"/>
  <c r="N330" i="4" s="1"/>
  <c r="H330" i="4"/>
  <c r="D330" i="4"/>
  <c r="F330" i="4" s="1"/>
  <c r="G330" i="4" s="1"/>
  <c r="AA329" i="4"/>
  <c r="AB329" i="4" s="1"/>
  <c r="W329" i="4"/>
  <c r="X329" i="4" s="1"/>
  <c r="S329" i="4"/>
  <c r="Q329" i="4"/>
  <c r="J329" i="4"/>
  <c r="I329" i="4"/>
  <c r="N329" i="4" s="1"/>
  <c r="H329" i="4"/>
  <c r="D329" i="4"/>
  <c r="F329" i="4" s="1"/>
  <c r="G329" i="4" s="1"/>
  <c r="AA328" i="4"/>
  <c r="AB328" i="4" s="1"/>
  <c r="W328" i="4"/>
  <c r="X328" i="4" s="1"/>
  <c r="S328" i="4"/>
  <c r="Q328" i="4"/>
  <c r="J328" i="4"/>
  <c r="I328" i="4"/>
  <c r="N328" i="4" s="1"/>
  <c r="H328" i="4"/>
  <c r="D328" i="4"/>
  <c r="F328" i="4" s="1"/>
  <c r="G328" i="4" s="1"/>
  <c r="AA327" i="4"/>
  <c r="AB327" i="4" s="1"/>
  <c r="W327" i="4"/>
  <c r="X327" i="4" s="1"/>
  <c r="S327" i="4"/>
  <c r="Q327" i="4"/>
  <c r="J327" i="4"/>
  <c r="I327" i="4"/>
  <c r="N327" i="4" s="1"/>
  <c r="H327" i="4"/>
  <c r="D327" i="4"/>
  <c r="F327" i="4" s="1"/>
  <c r="G327" i="4" s="1"/>
  <c r="AA326" i="4"/>
  <c r="AB326" i="4" s="1"/>
  <c r="W326" i="4"/>
  <c r="X326" i="4" s="1"/>
  <c r="S326" i="4"/>
  <c r="Q326" i="4"/>
  <c r="J326" i="4"/>
  <c r="I326" i="4"/>
  <c r="N326" i="4" s="1"/>
  <c r="H326" i="4"/>
  <c r="D326" i="4"/>
  <c r="F326" i="4" s="1"/>
  <c r="G326" i="4" s="1"/>
  <c r="AA325" i="4"/>
  <c r="AB325" i="4" s="1"/>
  <c r="W325" i="4"/>
  <c r="X325" i="4" s="1"/>
  <c r="S325" i="4"/>
  <c r="Q325" i="4"/>
  <c r="J325" i="4"/>
  <c r="I325" i="4"/>
  <c r="N325" i="4" s="1"/>
  <c r="H325" i="4"/>
  <c r="D325" i="4"/>
  <c r="F325" i="4" s="1"/>
  <c r="G325" i="4" s="1"/>
  <c r="AA324" i="4"/>
  <c r="AB324" i="4" s="1"/>
  <c r="W324" i="4"/>
  <c r="X324" i="4" s="1"/>
  <c r="S324" i="4"/>
  <c r="Q324" i="4"/>
  <c r="J324" i="4"/>
  <c r="I324" i="4"/>
  <c r="N324" i="4" s="1"/>
  <c r="H324" i="4"/>
  <c r="D324" i="4"/>
  <c r="F324" i="4" s="1"/>
  <c r="G324" i="4" s="1"/>
  <c r="AA323" i="4"/>
  <c r="AB323" i="4" s="1"/>
  <c r="W323" i="4"/>
  <c r="X323" i="4" s="1"/>
  <c r="S323" i="4"/>
  <c r="Q323" i="4"/>
  <c r="J323" i="4"/>
  <c r="I323" i="4"/>
  <c r="N323" i="4" s="1"/>
  <c r="H323" i="4"/>
  <c r="D323" i="4"/>
  <c r="F323" i="4" s="1"/>
  <c r="G323" i="4" s="1"/>
  <c r="AA322" i="4"/>
  <c r="AB322" i="4" s="1"/>
  <c r="W322" i="4"/>
  <c r="X322" i="4" s="1"/>
  <c r="S322" i="4"/>
  <c r="Q322" i="4"/>
  <c r="J322" i="4"/>
  <c r="I322" i="4"/>
  <c r="N322" i="4" s="1"/>
  <c r="H322" i="4"/>
  <c r="D322" i="4"/>
  <c r="F322" i="4" s="1"/>
  <c r="G322" i="4" s="1"/>
  <c r="AA321" i="4"/>
  <c r="AB321" i="4" s="1"/>
  <c r="W321" i="4"/>
  <c r="X321" i="4" s="1"/>
  <c r="S321" i="4"/>
  <c r="Q321" i="4"/>
  <c r="J321" i="4"/>
  <c r="I321" i="4"/>
  <c r="N321" i="4" s="1"/>
  <c r="H321" i="4"/>
  <c r="D321" i="4"/>
  <c r="F321" i="4" s="1"/>
  <c r="G321" i="4" s="1"/>
  <c r="AA320" i="4"/>
  <c r="AB320" i="4" s="1"/>
  <c r="W320" i="4"/>
  <c r="X320" i="4" s="1"/>
  <c r="S320" i="4"/>
  <c r="Q320" i="4"/>
  <c r="J320" i="4"/>
  <c r="I320" i="4"/>
  <c r="N320" i="4" s="1"/>
  <c r="H320" i="4"/>
  <c r="D320" i="4"/>
  <c r="F320" i="4" s="1"/>
  <c r="G320" i="4" s="1"/>
  <c r="AA319" i="4"/>
  <c r="AB319" i="4" s="1"/>
  <c r="W319" i="4"/>
  <c r="X319" i="4" s="1"/>
  <c r="S319" i="4"/>
  <c r="Q319" i="4"/>
  <c r="J319" i="4"/>
  <c r="I319" i="4"/>
  <c r="N319" i="4" s="1"/>
  <c r="H319" i="4"/>
  <c r="D319" i="4"/>
  <c r="F319" i="4" s="1"/>
  <c r="G319" i="4" s="1"/>
  <c r="AA318" i="4"/>
  <c r="AB318" i="4" s="1"/>
  <c r="W318" i="4"/>
  <c r="X318" i="4" s="1"/>
  <c r="S318" i="4"/>
  <c r="Q318" i="4"/>
  <c r="J318" i="4"/>
  <c r="I318" i="4"/>
  <c r="N318" i="4" s="1"/>
  <c r="H318" i="4"/>
  <c r="D318" i="4"/>
  <c r="F318" i="4" s="1"/>
  <c r="G318" i="4" s="1"/>
  <c r="AA317" i="4"/>
  <c r="AB317" i="4" s="1"/>
  <c r="W317" i="4"/>
  <c r="X317" i="4" s="1"/>
  <c r="S317" i="4"/>
  <c r="Q317" i="4"/>
  <c r="J317" i="4"/>
  <c r="I317" i="4"/>
  <c r="N317" i="4" s="1"/>
  <c r="H317" i="4"/>
  <c r="D317" i="4"/>
  <c r="F317" i="4" s="1"/>
  <c r="G317" i="4" s="1"/>
  <c r="AA316" i="4"/>
  <c r="AB316" i="4" s="1"/>
  <c r="W316" i="4"/>
  <c r="X316" i="4" s="1"/>
  <c r="S316" i="4"/>
  <c r="Q316" i="4"/>
  <c r="J316" i="4"/>
  <c r="I316" i="4"/>
  <c r="N316" i="4" s="1"/>
  <c r="H316" i="4"/>
  <c r="D316" i="4"/>
  <c r="F316" i="4" s="1"/>
  <c r="G316" i="4" s="1"/>
  <c r="AA315" i="4"/>
  <c r="AB315" i="4" s="1"/>
  <c r="W315" i="4"/>
  <c r="X315" i="4" s="1"/>
  <c r="S315" i="4"/>
  <c r="Q315" i="4"/>
  <c r="J315" i="4"/>
  <c r="I315" i="4"/>
  <c r="N315" i="4" s="1"/>
  <c r="H315" i="4"/>
  <c r="D315" i="4"/>
  <c r="F315" i="4" s="1"/>
  <c r="G315" i="4" s="1"/>
  <c r="AA314" i="4"/>
  <c r="AB314" i="4" s="1"/>
  <c r="W314" i="4"/>
  <c r="X314" i="4" s="1"/>
  <c r="S314" i="4"/>
  <c r="Q314" i="4"/>
  <c r="J314" i="4"/>
  <c r="I314" i="4"/>
  <c r="N314" i="4" s="1"/>
  <c r="H314" i="4"/>
  <c r="D314" i="4"/>
  <c r="F314" i="4" s="1"/>
  <c r="G314" i="4" s="1"/>
  <c r="AA313" i="4"/>
  <c r="AB313" i="4" s="1"/>
  <c r="W313" i="4"/>
  <c r="X313" i="4" s="1"/>
  <c r="S313" i="4"/>
  <c r="Q313" i="4"/>
  <c r="J313" i="4"/>
  <c r="I313" i="4"/>
  <c r="N313" i="4" s="1"/>
  <c r="H313" i="4"/>
  <c r="D313" i="4"/>
  <c r="F313" i="4" s="1"/>
  <c r="G313" i="4" s="1"/>
  <c r="AA312" i="4"/>
  <c r="AB312" i="4" s="1"/>
  <c r="W312" i="4"/>
  <c r="X312" i="4" s="1"/>
  <c r="S312" i="4"/>
  <c r="Q312" i="4"/>
  <c r="J312" i="4"/>
  <c r="I312" i="4"/>
  <c r="N312" i="4" s="1"/>
  <c r="H312" i="4"/>
  <c r="D312" i="4"/>
  <c r="F312" i="4" s="1"/>
  <c r="G312" i="4" s="1"/>
  <c r="AA311" i="4"/>
  <c r="AB311" i="4" s="1"/>
  <c r="W311" i="4"/>
  <c r="X311" i="4" s="1"/>
  <c r="S311" i="4"/>
  <c r="Q311" i="4"/>
  <c r="J311" i="4"/>
  <c r="I311" i="4"/>
  <c r="N311" i="4" s="1"/>
  <c r="H311" i="4"/>
  <c r="D311" i="4"/>
  <c r="F311" i="4" s="1"/>
  <c r="G311" i="4" s="1"/>
  <c r="AA310" i="4"/>
  <c r="AB310" i="4" s="1"/>
  <c r="W310" i="4"/>
  <c r="X310" i="4" s="1"/>
  <c r="S310" i="4"/>
  <c r="Q310" i="4"/>
  <c r="J310" i="4"/>
  <c r="I310" i="4"/>
  <c r="N310" i="4" s="1"/>
  <c r="H310" i="4"/>
  <c r="D310" i="4"/>
  <c r="F310" i="4" s="1"/>
  <c r="G310" i="4" s="1"/>
  <c r="AA309" i="4"/>
  <c r="AB309" i="4" s="1"/>
  <c r="W309" i="4"/>
  <c r="X309" i="4" s="1"/>
  <c r="S309" i="4"/>
  <c r="Q309" i="4"/>
  <c r="J309" i="4"/>
  <c r="I309" i="4"/>
  <c r="N309" i="4" s="1"/>
  <c r="H309" i="4"/>
  <c r="D309" i="4"/>
  <c r="F309" i="4" s="1"/>
  <c r="G309" i="4" s="1"/>
  <c r="AA308" i="4"/>
  <c r="AB308" i="4" s="1"/>
  <c r="W308" i="4"/>
  <c r="X308" i="4" s="1"/>
  <c r="S308" i="4"/>
  <c r="Q308" i="4"/>
  <c r="J308" i="4"/>
  <c r="I308" i="4"/>
  <c r="N308" i="4" s="1"/>
  <c r="H308" i="4"/>
  <c r="D308" i="4"/>
  <c r="F308" i="4" s="1"/>
  <c r="G308" i="4" s="1"/>
  <c r="AA307" i="4"/>
  <c r="AB307" i="4" s="1"/>
  <c r="W307" i="4"/>
  <c r="X307" i="4" s="1"/>
  <c r="S307" i="4"/>
  <c r="Q307" i="4"/>
  <c r="J307" i="4"/>
  <c r="I307" i="4"/>
  <c r="N307" i="4" s="1"/>
  <c r="H307" i="4"/>
  <c r="D307" i="4"/>
  <c r="F307" i="4" s="1"/>
  <c r="G307" i="4" s="1"/>
  <c r="AA306" i="4"/>
  <c r="AB306" i="4" s="1"/>
  <c r="W306" i="4"/>
  <c r="X306" i="4" s="1"/>
  <c r="S306" i="4"/>
  <c r="Q306" i="4"/>
  <c r="J306" i="4"/>
  <c r="I306" i="4"/>
  <c r="N306" i="4" s="1"/>
  <c r="H306" i="4"/>
  <c r="D306" i="4"/>
  <c r="F306" i="4" s="1"/>
  <c r="G306" i="4" s="1"/>
  <c r="AA305" i="4"/>
  <c r="AB305" i="4" s="1"/>
  <c r="W305" i="4"/>
  <c r="X305" i="4" s="1"/>
  <c r="S305" i="4"/>
  <c r="Q305" i="4"/>
  <c r="J305" i="4"/>
  <c r="I305" i="4"/>
  <c r="N305" i="4" s="1"/>
  <c r="H305" i="4"/>
  <c r="D305" i="4"/>
  <c r="F305" i="4" s="1"/>
  <c r="G305" i="4" s="1"/>
  <c r="AA304" i="4"/>
  <c r="AB304" i="4" s="1"/>
  <c r="W304" i="4"/>
  <c r="X304" i="4" s="1"/>
  <c r="S304" i="4"/>
  <c r="Q304" i="4"/>
  <c r="J304" i="4"/>
  <c r="I304" i="4"/>
  <c r="N304" i="4" s="1"/>
  <c r="H304" i="4"/>
  <c r="D304" i="4"/>
  <c r="F304" i="4" s="1"/>
  <c r="G304" i="4" s="1"/>
  <c r="AA303" i="4"/>
  <c r="AB303" i="4" s="1"/>
  <c r="W303" i="4"/>
  <c r="X303" i="4" s="1"/>
  <c r="S303" i="4"/>
  <c r="Q303" i="4"/>
  <c r="J303" i="4"/>
  <c r="I303" i="4"/>
  <c r="N303" i="4" s="1"/>
  <c r="H303" i="4"/>
  <c r="D303" i="4"/>
  <c r="F303" i="4" s="1"/>
  <c r="G303" i="4" s="1"/>
  <c r="AA302" i="4"/>
  <c r="AB302" i="4" s="1"/>
  <c r="W302" i="4"/>
  <c r="X302" i="4" s="1"/>
  <c r="S302" i="4"/>
  <c r="Q302" i="4"/>
  <c r="J302" i="4"/>
  <c r="I302" i="4"/>
  <c r="N302" i="4" s="1"/>
  <c r="H302" i="4"/>
  <c r="D302" i="4"/>
  <c r="F302" i="4" s="1"/>
  <c r="G302" i="4" s="1"/>
  <c r="AA301" i="4"/>
  <c r="AB301" i="4" s="1"/>
  <c r="W301" i="4"/>
  <c r="X301" i="4" s="1"/>
  <c r="S301" i="4"/>
  <c r="Q301" i="4"/>
  <c r="J301" i="4"/>
  <c r="I301" i="4"/>
  <c r="N301" i="4" s="1"/>
  <c r="H301" i="4"/>
  <c r="D301" i="4"/>
  <c r="F301" i="4" s="1"/>
  <c r="G301" i="4" s="1"/>
  <c r="AA300" i="4"/>
  <c r="AB300" i="4" s="1"/>
  <c r="W300" i="4"/>
  <c r="X300" i="4" s="1"/>
  <c r="S300" i="4"/>
  <c r="Q300" i="4"/>
  <c r="J300" i="4"/>
  <c r="I300" i="4"/>
  <c r="N300" i="4" s="1"/>
  <c r="H300" i="4"/>
  <c r="D300" i="4"/>
  <c r="F300" i="4" s="1"/>
  <c r="G300" i="4" s="1"/>
  <c r="AA299" i="4"/>
  <c r="AB299" i="4" s="1"/>
  <c r="W299" i="4"/>
  <c r="X299" i="4" s="1"/>
  <c r="S299" i="4"/>
  <c r="Q299" i="4"/>
  <c r="J299" i="4"/>
  <c r="I299" i="4"/>
  <c r="N299" i="4" s="1"/>
  <c r="H299" i="4"/>
  <c r="D299" i="4"/>
  <c r="F299" i="4" s="1"/>
  <c r="G299" i="4" s="1"/>
  <c r="AA298" i="4"/>
  <c r="AB298" i="4" s="1"/>
  <c r="W298" i="4"/>
  <c r="X298" i="4" s="1"/>
  <c r="S298" i="4"/>
  <c r="Q298" i="4"/>
  <c r="J298" i="4"/>
  <c r="I298" i="4"/>
  <c r="N298" i="4" s="1"/>
  <c r="H298" i="4"/>
  <c r="D298" i="4"/>
  <c r="F298" i="4" s="1"/>
  <c r="G298" i="4" s="1"/>
  <c r="AA297" i="4"/>
  <c r="AB297" i="4" s="1"/>
  <c r="W297" i="4"/>
  <c r="X297" i="4" s="1"/>
  <c r="S297" i="4"/>
  <c r="Q297" i="4"/>
  <c r="J297" i="4"/>
  <c r="I297" i="4"/>
  <c r="N297" i="4" s="1"/>
  <c r="H297" i="4"/>
  <c r="D297" i="4"/>
  <c r="F297" i="4" s="1"/>
  <c r="G297" i="4" s="1"/>
  <c r="AA296" i="4"/>
  <c r="AB296" i="4" s="1"/>
  <c r="W296" i="4"/>
  <c r="X296" i="4" s="1"/>
  <c r="S296" i="4"/>
  <c r="Q296" i="4"/>
  <c r="J296" i="4"/>
  <c r="I296" i="4"/>
  <c r="N296" i="4" s="1"/>
  <c r="H296" i="4"/>
  <c r="D296" i="4"/>
  <c r="F296" i="4" s="1"/>
  <c r="G296" i="4" s="1"/>
  <c r="AA295" i="4"/>
  <c r="AB295" i="4" s="1"/>
  <c r="W295" i="4"/>
  <c r="X295" i="4" s="1"/>
  <c r="S295" i="4"/>
  <c r="Q295" i="4"/>
  <c r="J295" i="4"/>
  <c r="I295" i="4"/>
  <c r="N295" i="4" s="1"/>
  <c r="H295" i="4"/>
  <c r="D295" i="4"/>
  <c r="F295" i="4" s="1"/>
  <c r="G295" i="4" s="1"/>
  <c r="AA294" i="4"/>
  <c r="AB294" i="4" s="1"/>
  <c r="W294" i="4"/>
  <c r="X294" i="4" s="1"/>
  <c r="S294" i="4"/>
  <c r="Q294" i="4"/>
  <c r="J294" i="4"/>
  <c r="I294" i="4"/>
  <c r="N294" i="4" s="1"/>
  <c r="H294" i="4"/>
  <c r="D294" i="4"/>
  <c r="F294" i="4" s="1"/>
  <c r="G294" i="4" s="1"/>
  <c r="AA293" i="4"/>
  <c r="AB293" i="4" s="1"/>
  <c r="W293" i="4"/>
  <c r="X293" i="4" s="1"/>
  <c r="S293" i="4"/>
  <c r="Q293" i="4"/>
  <c r="J293" i="4"/>
  <c r="I293" i="4"/>
  <c r="N293" i="4" s="1"/>
  <c r="H293" i="4"/>
  <c r="D293" i="4"/>
  <c r="F293" i="4" s="1"/>
  <c r="G293" i="4" s="1"/>
  <c r="AA292" i="4"/>
  <c r="AB292" i="4" s="1"/>
  <c r="W292" i="4"/>
  <c r="X292" i="4" s="1"/>
  <c r="S292" i="4"/>
  <c r="Q292" i="4"/>
  <c r="J292" i="4"/>
  <c r="I292" i="4"/>
  <c r="N292" i="4" s="1"/>
  <c r="H292" i="4"/>
  <c r="D292" i="4"/>
  <c r="F292" i="4" s="1"/>
  <c r="G292" i="4" s="1"/>
  <c r="AA291" i="4"/>
  <c r="AB291" i="4" s="1"/>
  <c r="W291" i="4"/>
  <c r="X291" i="4" s="1"/>
  <c r="S291" i="4"/>
  <c r="Q291" i="4"/>
  <c r="J291" i="4"/>
  <c r="I291" i="4"/>
  <c r="N291" i="4" s="1"/>
  <c r="H291" i="4"/>
  <c r="D291" i="4"/>
  <c r="F291" i="4" s="1"/>
  <c r="G291" i="4" s="1"/>
  <c r="AA290" i="4"/>
  <c r="AB290" i="4" s="1"/>
  <c r="W290" i="4"/>
  <c r="X290" i="4" s="1"/>
  <c r="S290" i="4"/>
  <c r="Q290" i="4"/>
  <c r="J290" i="4"/>
  <c r="I290" i="4"/>
  <c r="N290" i="4" s="1"/>
  <c r="H290" i="4"/>
  <c r="D290" i="4"/>
  <c r="F290" i="4" s="1"/>
  <c r="G290" i="4" s="1"/>
  <c r="AA289" i="4"/>
  <c r="AB289" i="4" s="1"/>
  <c r="W289" i="4"/>
  <c r="X289" i="4" s="1"/>
  <c r="S289" i="4"/>
  <c r="Q289" i="4"/>
  <c r="J289" i="4"/>
  <c r="I289" i="4"/>
  <c r="N289" i="4" s="1"/>
  <c r="H289" i="4"/>
  <c r="D289" i="4"/>
  <c r="F289" i="4" s="1"/>
  <c r="G289" i="4" s="1"/>
  <c r="AA288" i="4"/>
  <c r="AB288" i="4" s="1"/>
  <c r="W288" i="4"/>
  <c r="X288" i="4" s="1"/>
  <c r="S288" i="4"/>
  <c r="Q288" i="4"/>
  <c r="J288" i="4"/>
  <c r="I288" i="4"/>
  <c r="N288" i="4" s="1"/>
  <c r="H288" i="4"/>
  <c r="D288" i="4"/>
  <c r="F288" i="4" s="1"/>
  <c r="G288" i="4" s="1"/>
  <c r="AA287" i="4"/>
  <c r="AB287" i="4" s="1"/>
  <c r="W287" i="4"/>
  <c r="X287" i="4" s="1"/>
  <c r="S287" i="4"/>
  <c r="Q287" i="4"/>
  <c r="J287" i="4"/>
  <c r="I287" i="4"/>
  <c r="N287" i="4" s="1"/>
  <c r="H287" i="4"/>
  <c r="D287" i="4"/>
  <c r="F287" i="4" s="1"/>
  <c r="G287" i="4" s="1"/>
  <c r="AA286" i="4"/>
  <c r="AB286" i="4" s="1"/>
  <c r="W286" i="4"/>
  <c r="X286" i="4" s="1"/>
  <c r="S286" i="4"/>
  <c r="Q286" i="4"/>
  <c r="J286" i="4"/>
  <c r="I286" i="4"/>
  <c r="N286" i="4" s="1"/>
  <c r="H286" i="4"/>
  <c r="D286" i="4"/>
  <c r="F286" i="4" s="1"/>
  <c r="G286" i="4" s="1"/>
  <c r="AA285" i="4"/>
  <c r="AB285" i="4" s="1"/>
  <c r="W285" i="4"/>
  <c r="X285" i="4" s="1"/>
  <c r="S285" i="4"/>
  <c r="Q285" i="4"/>
  <c r="J285" i="4"/>
  <c r="I285" i="4"/>
  <c r="N285" i="4" s="1"/>
  <c r="H285" i="4"/>
  <c r="D285" i="4"/>
  <c r="F285" i="4" s="1"/>
  <c r="G285" i="4" s="1"/>
  <c r="AA284" i="4"/>
  <c r="AB284" i="4" s="1"/>
  <c r="W284" i="4"/>
  <c r="X284" i="4" s="1"/>
  <c r="S284" i="4"/>
  <c r="Q284" i="4"/>
  <c r="J284" i="4"/>
  <c r="I284" i="4"/>
  <c r="N284" i="4" s="1"/>
  <c r="H284" i="4"/>
  <c r="D284" i="4"/>
  <c r="F284" i="4" s="1"/>
  <c r="G284" i="4" s="1"/>
  <c r="AA283" i="4"/>
  <c r="AB283" i="4" s="1"/>
  <c r="W283" i="4"/>
  <c r="X283" i="4" s="1"/>
  <c r="S283" i="4"/>
  <c r="Q283" i="4"/>
  <c r="J283" i="4"/>
  <c r="I283" i="4"/>
  <c r="N283" i="4" s="1"/>
  <c r="H283" i="4"/>
  <c r="D283" i="4"/>
  <c r="F283" i="4" s="1"/>
  <c r="G283" i="4" s="1"/>
  <c r="AA282" i="4"/>
  <c r="AB282" i="4" s="1"/>
  <c r="W282" i="4"/>
  <c r="X282" i="4" s="1"/>
  <c r="S282" i="4"/>
  <c r="Q282" i="4"/>
  <c r="J282" i="4"/>
  <c r="I282" i="4"/>
  <c r="N282" i="4" s="1"/>
  <c r="H282" i="4"/>
  <c r="D282" i="4"/>
  <c r="F282" i="4" s="1"/>
  <c r="G282" i="4" s="1"/>
  <c r="AA281" i="4"/>
  <c r="AB281" i="4" s="1"/>
  <c r="W281" i="4"/>
  <c r="X281" i="4" s="1"/>
  <c r="S281" i="4"/>
  <c r="Q281" i="4"/>
  <c r="J281" i="4"/>
  <c r="I281" i="4"/>
  <c r="N281" i="4" s="1"/>
  <c r="H281" i="4"/>
  <c r="D281" i="4"/>
  <c r="F281" i="4" s="1"/>
  <c r="G281" i="4" s="1"/>
  <c r="AA280" i="4"/>
  <c r="AB280" i="4" s="1"/>
  <c r="W280" i="4"/>
  <c r="X280" i="4" s="1"/>
  <c r="S280" i="4"/>
  <c r="Q280" i="4"/>
  <c r="J280" i="4"/>
  <c r="I280" i="4"/>
  <c r="N280" i="4" s="1"/>
  <c r="H280" i="4"/>
  <c r="D280" i="4"/>
  <c r="F280" i="4" s="1"/>
  <c r="G280" i="4" s="1"/>
  <c r="AA279" i="4"/>
  <c r="AB279" i="4" s="1"/>
  <c r="W279" i="4"/>
  <c r="X279" i="4" s="1"/>
  <c r="S279" i="4"/>
  <c r="Q279" i="4"/>
  <c r="J279" i="4"/>
  <c r="I279" i="4"/>
  <c r="N279" i="4" s="1"/>
  <c r="H279" i="4"/>
  <c r="D279" i="4"/>
  <c r="F279" i="4" s="1"/>
  <c r="G279" i="4" s="1"/>
  <c r="AA278" i="4"/>
  <c r="AB278" i="4" s="1"/>
  <c r="W278" i="4"/>
  <c r="X278" i="4" s="1"/>
  <c r="S278" i="4"/>
  <c r="Q278" i="4"/>
  <c r="J278" i="4"/>
  <c r="I278" i="4"/>
  <c r="N278" i="4" s="1"/>
  <c r="H278" i="4"/>
  <c r="D278" i="4"/>
  <c r="F278" i="4" s="1"/>
  <c r="G278" i="4" s="1"/>
  <c r="AA277" i="4"/>
  <c r="AB277" i="4" s="1"/>
  <c r="W277" i="4"/>
  <c r="X277" i="4" s="1"/>
  <c r="S277" i="4"/>
  <c r="Q277" i="4"/>
  <c r="J277" i="4"/>
  <c r="I277" i="4"/>
  <c r="N277" i="4" s="1"/>
  <c r="H277" i="4"/>
  <c r="D277" i="4"/>
  <c r="F277" i="4" s="1"/>
  <c r="G277" i="4" s="1"/>
  <c r="AA276" i="4"/>
  <c r="AB276" i="4" s="1"/>
  <c r="W276" i="4"/>
  <c r="X276" i="4" s="1"/>
  <c r="S276" i="4"/>
  <c r="Q276" i="4"/>
  <c r="J276" i="4"/>
  <c r="I276" i="4"/>
  <c r="N276" i="4" s="1"/>
  <c r="H276" i="4"/>
  <c r="D276" i="4"/>
  <c r="F276" i="4" s="1"/>
  <c r="G276" i="4" s="1"/>
  <c r="AA275" i="4"/>
  <c r="AB275" i="4" s="1"/>
  <c r="W275" i="4"/>
  <c r="X275" i="4" s="1"/>
  <c r="S275" i="4"/>
  <c r="Q275" i="4"/>
  <c r="J275" i="4"/>
  <c r="I275" i="4"/>
  <c r="N275" i="4" s="1"/>
  <c r="H275" i="4"/>
  <c r="D275" i="4"/>
  <c r="F275" i="4" s="1"/>
  <c r="G275" i="4" s="1"/>
  <c r="AA274" i="4"/>
  <c r="AB274" i="4" s="1"/>
  <c r="W274" i="4"/>
  <c r="X274" i="4" s="1"/>
  <c r="S274" i="4"/>
  <c r="Q274" i="4"/>
  <c r="J274" i="4"/>
  <c r="I274" i="4"/>
  <c r="N274" i="4" s="1"/>
  <c r="H274" i="4"/>
  <c r="D274" i="4"/>
  <c r="F274" i="4" s="1"/>
  <c r="G274" i="4" s="1"/>
  <c r="AA273" i="4"/>
  <c r="AB273" i="4" s="1"/>
  <c r="W273" i="4"/>
  <c r="X273" i="4" s="1"/>
  <c r="S273" i="4"/>
  <c r="Q273" i="4"/>
  <c r="J273" i="4"/>
  <c r="I273" i="4"/>
  <c r="N273" i="4" s="1"/>
  <c r="H273" i="4"/>
  <c r="D273" i="4"/>
  <c r="F273" i="4" s="1"/>
  <c r="G273" i="4" s="1"/>
  <c r="AA272" i="4"/>
  <c r="AB272" i="4" s="1"/>
  <c r="W272" i="4"/>
  <c r="X272" i="4" s="1"/>
  <c r="S272" i="4"/>
  <c r="Q272" i="4"/>
  <c r="J272" i="4"/>
  <c r="I272" i="4"/>
  <c r="N272" i="4" s="1"/>
  <c r="H272" i="4"/>
  <c r="D272" i="4"/>
  <c r="F272" i="4" s="1"/>
  <c r="G272" i="4" s="1"/>
  <c r="AA271" i="4"/>
  <c r="AB271" i="4" s="1"/>
  <c r="W271" i="4"/>
  <c r="X271" i="4" s="1"/>
  <c r="S271" i="4"/>
  <c r="Q271" i="4"/>
  <c r="J271" i="4"/>
  <c r="I271" i="4"/>
  <c r="N271" i="4" s="1"/>
  <c r="H271" i="4"/>
  <c r="D271" i="4"/>
  <c r="F271" i="4" s="1"/>
  <c r="G271" i="4" s="1"/>
  <c r="AA270" i="4"/>
  <c r="AB270" i="4" s="1"/>
  <c r="W270" i="4"/>
  <c r="X270" i="4" s="1"/>
  <c r="S270" i="4"/>
  <c r="Q270" i="4"/>
  <c r="J270" i="4"/>
  <c r="I270" i="4"/>
  <c r="N270" i="4" s="1"/>
  <c r="H270" i="4"/>
  <c r="D270" i="4"/>
  <c r="F270" i="4" s="1"/>
  <c r="G270" i="4" s="1"/>
  <c r="AA269" i="4"/>
  <c r="AB269" i="4" s="1"/>
  <c r="W269" i="4"/>
  <c r="X269" i="4" s="1"/>
  <c r="S269" i="4"/>
  <c r="Q269" i="4"/>
  <c r="J269" i="4"/>
  <c r="I269" i="4"/>
  <c r="N269" i="4" s="1"/>
  <c r="H269" i="4"/>
  <c r="D269" i="4"/>
  <c r="F269" i="4" s="1"/>
  <c r="G269" i="4" s="1"/>
  <c r="AA268" i="4"/>
  <c r="AB268" i="4" s="1"/>
  <c r="W268" i="4"/>
  <c r="X268" i="4" s="1"/>
  <c r="S268" i="4"/>
  <c r="Q268" i="4"/>
  <c r="J268" i="4"/>
  <c r="I268" i="4"/>
  <c r="N268" i="4" s="1"/>
  <c r="H268" i="4"/>
  <c r="D268" i="4"/>
  <c r="F268" i="4" s="1"/>
  <c r="G268" i="4" s="1"/>
  <c r="AA267" i="4"/>
  <c r="AB267" i="4" s="1"/>
  <c r="W267" i="4"/>
  <c r="X267" i="4" s="1"/>
  <c r="S267" i="4"/>
  <c r="Q267" i="4"/>
  <c r="J267" i="4"/>
  <c r="I267" i="4"/>
  <c r="N267" i="4" s="1"/>
  <c r="H267" i="4"/>
  <c r="D267" i="4"/>
  <c r="F267" i="4" s="1"/>
  <c r="G267" i="4" s="1"/>
  <c r="AA266" i="4"/>
  <c r="AB266" i="4" s="1"/>
  <c r="W266" i="4"/>
  <c r="X266" i="4" s="1"/>
  <c r="S266" i="4"/>
  <c r="Q266" i="4"/>
  <c r="J266" i="4"/>
  <c r="I266" i="4"/>
  <c r="N266" i="4" s="1"/>
  <c r="H266" i="4"/>
  <c r="D266" i="4"/>
  <c r="F266" i="4" s="1"/>
  <c r="G266" i="4" s="1"/>
  <c r="AA265" i="4"/>
  <c r="AB265" i="4" s="1"/>
  <c r="W265" i="4"/>
  <c r="X265" i="4" s="1"/>
  <c r="S265" i="4"/>
  <c r="Q265" i="4"/>
  <c r="J265" i="4"/>
  <c r="I265" i="4"/>
  <c r="N265" i="4" s="1"/>
  <c r="H265" i="4"/>
  <c r="D265" i="4"/>
  <c r="F265" i="4" s="1"/>
  <c r="G265" i="4" s="1"/>
  <c r="AA264" i="4"/>
  <c r="AB264" i="4" s="1"/>
  <c r="W264" i="4"/>
  <c r="X264" i="4" s="1"/>
  <c r="S264" i="4"/>
  <c r="Q264" i="4"/>
  <c r="J264" i="4"/>
  <c r="I264" i="4"/>
  <c r="N264" i="4" s="1"/>
  <c r="H264" i="4"/>
  <c r="D264" i="4"/>
  <c r="F264" i="4" s="1"/>
  <c r="G264" i="4" s="1"/>
  <c r="AA263" i="4"/>
  <c r="AB263" i="4" s="1"/>
  <c r="W263" i="4"/>
  <c r="X263" i="4" s="1"/>
  <c r="S263" i="4"/>
  <c r="Q263" i="4"/>
  <c r="J263" i="4"/>
  <c r="I263" i="4"/>
  <c r="N263" i="4" s="1"/>
  <c r="H263" i="4"/>
  <c r="D263" i="4"/>
  <c r="F263" i="4" s="1"/>
  <c r="G263" i="4" s="1"/>
  <c r="AA262" i="4"/>
  <c r="AB262" i="4" s="1"/>
  <c r="W262" i="4"/>
  <c r="X262" i="4" s="1"/>
  <c r="S262" i="4"/>
  <c r="Q262" i="4"/>
  <c r="J262" i="4"/>
  <c r="I262" i="4"/>
  <c r="N262" i="4" s="1"/>
  <c r="H262" i="4"/>
  <c r="D262" i="4"/>
  <c r="F262" i="4" s="1"/>
  <c r="G262" i="4" s="1"/>
  <c r="AA261" i="4"/>
  <c r="AB261" i="4" s="1"/>
  <c r="W261" i="4"/>
  <c r="X261" i="4" s="1"/>
  <c r="S261" i="4"/>
  <c r="Q261" i="4"/>
  <c r="J261" i="4"/>
  <c r="I261" i="4"/>
  <c r="N261" i="4" s="1"/>
  <c r="H261" i="4"/>
  <c r="D261" i="4"/>
  <c r="F261" i="4" s="1"/>
  <c r="G261" i="4" s="1"/>
  <c r="AA260" i="4"/>
  <c r="AB260" i="4" s="1"/>
  <c r="W260" i="4"/>
  <c r="X260" i="4" s="1"/>
  <c r="S260" i="4"/>
  <c r="Q260" i="4"/>
  <c r="J260" i="4"/>
  <c r="I260" i="4"/>
  <c r="N260" i="4" s="1"/>
  <c r="H260" i="4"/>
  <c r="D260" i="4"/>
  <c r="F260" i="4" s="1"/>
  <c r="G260" i="4" s="1"/>
  <c r="AA259" i="4"/>
  <c r="AB259" i="4" s="1"/>
  <c r="W259" i="4"/>
  <c r="X259" i="4" s="1"/>
  <c r="S259" i="4"/>
  <c r="Q259" i="4"/>
  <c r="J259" i="4"/>
  <c r="I259" i="4"/>
  <c r="N259" i="4" s="1"/>
  <c r="H259" i="4"/>
  <c r="D259" i="4"/>
  <c r="F259" i="4" s="1"/>
  <c r="G259" i="4" s="1"/>
  <c r="AA258" i="4"/>
  <c r="AB258" i="4" s="1"/>
  <c r="W258" i="4"/>
  <c r="X258" i="4" s="1"/>
  <c r="S258" i="4"/>
  <c r="Q258" i="4"/>
  <c r="J258" i="4"/>
  <c r="I258" i="4"/>
  <c r="N258" i="4" s="1"/>
  <c r="H258" i="4"/>
  <c r="D258" i="4"/>
  <c r="F258" i="4" s="1"/>
  <c r="G258" i="4" s="1"/>
  <c r="AA257" i="4"/>
  <c r="AB257" i="4" s="1"/>
  <c r="W257" i="4"/>
  <c r="X257" i="4" s="1"/>
  <c r="S257" i="4"/>
  <c r="Q257" i="4"/>
  <c r="J257" i="4"/>
  <c r="I257" i="4"/>
  <c r="N257" i="4" s="1"/>
  <c r="H257" i="4"/>
  <c r="D257" i="4"/>
  <c r="F257" i="4" s="1"/>
  <c r="G257" i="4" s="1"/>
  <c r="AA256" i="4"/>
  <c r="AB256" i="4" s="1"/>
  <c r="W256" i="4"/>
  <c r="X256" i="4" s="1"/>
  <c r="S256" i="4"/>
  <c r="Q256" i="4"/>
  <c r="J256" i="4"/>
  <c r="I256" i="4"/>
  <c r="N256" i="4" s="1"/>
  <c r="H256" i="4"/>
  <c r="D256" i="4"/>
  <c r="F256" i="4" s="1"/>
  <c r="G256" i="4" s="1"/>
  <c r="AA255" i="4"/>
  <c r="AB255" i="4" s="1"/>
  <c r="W255" i="4"/>
  <c r="X255" i="4" s="1"/>
  <c r="S255" i="4"/>
  <c r="Q255" i="4"/>
  <c r="J255" i="4"/>
  <c r="I255" i="4"/>
  <c r="N255" i="4" s="1"/>
  <c r="H255" i="4"/>
  <c r="D255" i="4"/>
  <c r="F255" i="4" s="1"/>
  <c r="G255" i="4" s="1"/>
  <c r="AA254" i="4"/>
  <c r="AB254" i="4" s="1"/>
  <c r="W254" i="4"/>
  <c r="X254" i="4" s="1"/>
  <c r="S254" i="4"/>
  <c r="Q254" i="4"/>
  <c r="J254" i="4"/>
  <c r="I254" i="4"/>
  <c r="N254" i="4" s="1"/>
  <c r="H254" i="4"/>
  <c r="D254" i="4"/>
  <c r="F254" i="4" s="1"/>
  <c r="G254" i="4" s="1"/>
  <c r="AA253" i="4"/>
  <c r="AB253" i="4" s="1"/>
  <c r="W253" i="4"/>
  <c r="X253" i="4" s="1"/>
  <c r="S253" i="4"/>
  <c r="Q253" i="4"/>
  <c r="J253" i="4"/>
  <c r="I253" i="4"/>
  <c r="N253" i="4" s="1"/>
  <c r="H253" i="4"/>
  <c r="D253" i="4"/>
  <c r="F253" i="4" s="1"/>
  <c r="G253" i="4" s="1"/>
  <c r="AA252" i="4"/>
  <c r="AB252" i="4" s="1"/>
  <c r="W252" i="4"/>
  <c r="X252" i="4" s="1"/>
  <c r="S252" i="4"/>
  <c r="Q252" i="4"/>
  <c r="J252" i="4"/>
  <c r="I252" i="4"/>
  <c r="N252" i="4" s="1"/>
  <c r="H252" i="4"/>
  <c r="D252" i="4"/>
  <c r="F252" i="4" s="1"/>
  <c r="G252" i="4" s="1"/>
  <c r="AA251" i="4"/>
  <c r="AB251" i="4" s="1"/>
  <c r="W251" i="4"/>
  <c r="X251" i="4" s="1"/>
  <c r="S251" i="4"/>
  <c r="Q251" i="4"/>
  <c r="J251" i="4"/>
  <c r="I251" i="4"/>
  <c r="N251" i="4" s="1"/>
  <c r="H251" i="4"/>
  <c r="D251" i="4"/>
  <c r="F251" i="4" s="1"/>
  <c r="G251" i="4" s="1"/>
  <c r="AA250" i="4"/>
  <c r="AB250" i="4" s="1"/>
  <c r="W250" i="4"/>
  <c r="X250" i="4" s="1"/>
  <c r="S250" i="4"/>
  <c r="Q250" i="4"/>
  <c r="J250" i="4"/>
  <c r="I250" i="4"/>
  <c r="N250" i="4" s="1"/>
  <c r="H250" i="4"/>
  <c r="D250" i="4"/>
  <c r="F250" i="4" s="1"/>
  <c r="G250" i="4" s="1"/>
  <c r="AA249" i="4"/>
  <c r="AB249" i="4" s="1"/>
  <c r="W249" i="4"/>
  <c r="X249" i="4" s="1"/>
  <c r="S249" i="4"/>
  <c r="Q249" i="4"/>
  <c r="J249" i="4"/>
  <c r="I249" i="4"/>
  <c r="N249" i="4" s="1"/>
  <c r="H249" i="4"/>
  <c r="D249" i="4"/>
  <c r="F249" i="4" s="1"/>
  <c r="AA248" i="4"/>
  <c r="AB248" i="4" s="1"/>
  <c r="W248" i="4"/>
  <c r="X248" i="4" s="1"/>
  <c r="S248" i="4"/>
  <c r="Q248" i="4"/>
  <c r="J248" i="4"/>
  <c r="I248" i="4"/>
  <c r="N248" i="4" s="1"/>
  <c r="H248" i="4"/>
  <c r="D248" i="4"/>
  <c r="F248" i="4" s="1"/>
  <c r="AA247" i="4"/>
  <c r="AB247" i="4" s="1"/>
  <c r="W247" i="4"/>
  <c r="X247" i="4" s="1"/>
  <c r="S247" i="4"/>
  <c r="Q247" i="4"/>
  <c r="J247" i="4"/>
  <c r="I247" i="4"/>
  <c r="N247" i="4" s="1"/>
  <c r="H247" i="4"/>
  <c r="D247" i="4"/>
  <c r="F247" i="4" s="1"/>
  <c r="AA246" i="4"/>
  <c r="AB246" i="4" s="1"/>
  <c r="W246" i="4"/>
  <c r="X246" i="4" s="1"/>
  <c r="S246" i="4"/>
  <c r="Q246" i="4"/>
  <c r="J246" i="4"/>
  <c r="I246" i="4"/>
  <c r="N246" i="4" s="1"/>
  <c r="H246" i="4"/>
  <c r="D246" i="4"/>
  <c r="F246" i="4" s="1"/>
  <c r="AA245" i="4"/>
  <c r="AB245" i="4" s="1"/>
  <c r="W245" i="4"/>
  <c r="X245" i="4" s="1"/>
  <c r="S245" i="4"/>
  <c r="Q245" i="4"/>
  <c r="J245" i="4"/>
  <c r="I245" i="4"/>
  <c r="N245" i="4" s="1"/>
  <c r="H245" i="4"/>
  <c r="D245" i="4"/>
  <c r="F245" i="4" s="1"/>
  <c r="AA244" i="4"/>
  <c r="AB244" i="4" s="1"/>
  <c r="W244" i="4"/>
  <c r="X244" i="4" s="1"/>
  <c r="S244" i="4"/>
  <c r="Q244" i="4"/>
  <c r="J244" i="4"/>
  <c r="I244" i="4"/>
  <c r="N244" i="4" s="1"/>
  <c r="H244" i="4"/>
  <c r="D244" i="4"/>
  <c r="F244" i="4" s="1"/>
  <c r="AA243" i="4"/>
  <c r="AB243" i="4" s="1"/>
  <c r="W243" i="4"/>
  <c r="X243" i="4" s="1"/>
  <c r="S243" i="4"/>
  <c r="Q243" i="4"/>
  <c r="J243" i="4"/>
  <c r="I243" i="4"/>
  <c r="N243" i="4" s="1"/>
  <c r="H243" i="4"/>
  <c r="D243" i="4"/>
  <c r="F243" i="4" s="1"/>
  <c r="AA242" i="4"/>
  <c r="AB242" i="4" s="1"/>
  <c r="W242" i="4"/>
  <c r="X242" i="4" s="1"/>
  <c r="S242" i="4"/>
  <c r="Q242" i="4"/>
  <c r="J242" i="4"/>
  <c r="I242" i="4"/>
  <c r="N242" i="4" s="1"/>
  <c r="H242" i="4"/>
  <c r="D242" i="4"/>
  <c r="F242" i="4" s="1"/>
  <c r="AA241" i="4"/>
  <c r="AB241" i="4" s="1"/>
  <c r="W241" i="4"/>
  <c r="X241" i="4" s="1"/>
  <c r="S241" i="4"/>
  <c r="Q241" i="4"/>
  <c r="J241" i="4"/>
  <c r="I241" i="4"/>
  <c r="N241" i="4" s="1"/>
  <c r="H241" i="4"/>
  <c r="D241" i="4"/>
  <c r="F241" i="4" s="1"/>
  <c r="AA240" i="4"/>
  <c r="AB240" i="4" s="1"/>
  <c r="W240" i="4"/>
  <c r="X240" i="4" s="1"/>
  <c r="S240" i="4"/>
  <c r="Q240" i="4"/>
  <c r="J240" i="4"/>
  <c r="I240" i="4"/>
  <c r="N240" i="4" s="1"/>
  <c r="H240" i="4"/>
  <c r="D240" i="4"/>
  <c r="F240" i="4" s="1"/>
  <c r="AA239" i="4"/>
  <c r="AB239" i="4" s="1"/>
  <c r="W239" i="4"/>
  <c r="X239" i="4" s="1"/>
  <c r="S239" i="4"/>
  <c r="Q239" i="4"/>
  <c r="J239" i="4"/>
  <c r="I239" i="4"/>
  <c r="N239" i="4" s="1"/>
  <c r="H239" i="4"/>
  <c r="D239" i="4"/>
  <c r="F239" i="4" s="1"/>
  <c r="AA238" i="4"/>
  <c r="AB238" i="4" s="1"/>
  <c r="W238" i="4"/>
  <c r="X238" i="4" s="1"/>
  <c r="S238" i="4"/>
  <c r="Q238" i="4"/>
  <c r="J238" i="4"/>
  <c r="I238" i="4"/>
  <c r="N238" i="4" s="1"/>
  <c r="H238" i="4"/>
  <c r="D238" i="4"/>
  <c r="F238" i="4" s="1"/>
  <c r="AA237" i="4"/>
  <c r="AB237" i="4" s="1"/>
  <c r="W237" i="4"/>
  <c r="X237" i="4" s="1"/>
  <c r="S237" i="4"/>
  <c r="Q237" i="4"/>
  <c r="J237" i="4"/>
  <c r="I237" i="4"/>
  <c r="N237" i="4" s="1"/>
  <c r="H237" i="4"/>
  <c r="D237" i="4"/>
  <c r="F237" i="4" s="1"/>
  <c r="AA236" i="4"/>
  <c r="AB236" i="4" s="1"/>
  <c r="W236" i="4"/>
  <c r="X236" i="4" s="1"/>
  <c r="S236" i="4"/>
  <c r="Q236" i="4"/>
  <c r="J236" i="4"/>
  <c r="I236" i="4"/>
  <c r="N236" i="4" s="1"/>
  <c r="H236" i="4"/>
  <c r="D236" i="4"/>
  <c r="F236" i="4" s="1"/>
  <c r="AA235" i="4"/>
  <c r="AB235" i="4" s="1"/>
  <c r="W235" i="4"/>
  <c r="X235" i="4" s="1"/>
  <c r="S235" i="4"/>
  <c r="Q235" i="4"/>
  <c r="J235" i="4"/>
  <c r="I235" i="4"/>
  <c r="N235" i="4" s="1"/>
  <c r="H235" i="4"/>
  <c r="D235" i="4"/>
  <c r="F235" i="4" s="1"/>
  <c r="AA234" i="4"/>
  <c r="AB234" i="4" s="1"/>
  <c r="W234" i="4"/>
  <c r="X234" i="4" s="1"/>
  <c r="S234" i="4"/>
  <c r="Q234" i="4"/>
  <c r="J234" i="4"/>
  <c r="I234" i="4"/>
  <c r="N234" i="4" s="1"/>
  <c r="H234" i="4"/>
  <c r="D234" i="4"/>
  <c r="F234" i="4" s="1"/>
  <c r="AA233" i="4"/>
  <c r="AB233" i="4" s="1"/>
  <c r="W233" i="4"/>
  <c r="X233" i="4" s="1"/>
  <c r="S233" i="4"/>
  <c r="Q233" i="4"/>
  <c r="J233" i="4"/>
  <c r="I233" i="4"/>
  <c r="N233" i="4" s="1"/>
  <c r="H233" i="4"/>
  <c r="D233" i="4"/>
  <c r="F233" i="4" s="1"/>
  <c r="AA232" i="4"/>
  <c r="AB232" i="4" s="1"/>
  <c r="W232" i="4"/>
  <c r="X232" i="4" s="1"/>
  <c r="S232" i="4"/>
  <c r="Q232" i="4"/>
  <c r="J232" i="4"/>
  <c r="I232" i="4"/>
  <c r="N232" i="4" s="1"/>
  <c r="H232" i="4"/>
  <c r="D232" i="4"/>
  <c r="F232" i="4" s="1"/>
  <c r="AA231" i="4"/>
  <c r="AB231" i="4" s="1"/>
  <c r="W231" i="4"/>
  <c r="X231" i="4" s="1"/>
  <c r="S231" i="4"/>
  <c r="Q231" i="4"/>
  <c r="J231" i="4"/>
  <c r="I231" i="4"/>
  <c r="N231" i="4" s="1"/>
  <c r="H231" i="4"/>
  <c r="D231" i="4"/>
  <c r="F231" i="4" s="1"/>
  <c r="AA230" i="4"/>
  <c r="AB230" i="4" s="1"/>
  <c r="W230" i="4"/>
  <c r="X230" i="4" s="1"/>
  <c r="S230" i="4"/>
  <c r="Q230" i="4"/>
  <c r="J230" i="4"/>
  <c r="I230" i="4"/>
  <c r="N230" i="4" s="1"/>
  <c r="H230" i="4"/>
  <c r="D230" i="4"/>
  <c r="F230" i="4" s="1"/>
  <c r="AA229" i="4"/>
  <c r="AB229" i="4" s="1"/>
  <c r="W229" i="4"/>
  <c r="X229" i="4" s="1"/>
  <c r="S229" i="4"/>
  <c r="Q229" i="4"/>
  <c r="J229" i="4"/>
  <c r="I229" i="4"/>
  <c r="N229" i="4" s="1"/>
  <c r="H229" i="4"/>
  <c r="D229" i="4"/>
  <c r="F229" i="4" s="1"/>
  <c r="AA228" i="4"/>
  <c r="AB228" i="4" s="1"/>
  <c r="W228" i="4"/>
  <c r="X228" i="4" s="1"/>
  <c r="S228" i="4"/>
  <c r="Q228" i="4"/>
  <c r="J228" i="4"/>
  <c r="I228" i="4"/>
  <c r="N228" i="4" s="1"/>
  <c r="H228" i="4"/>
  <c r="D228" i="4"/>
  <c r="F228" i="4" s="1"/>
  <c r="AA227" i="4"/>
  <c r="AB227" i="4" s="1"/>
  <c r="W227" i="4"/>
  <c r="X227" i="4" s="1"/>
  <c r="S227" i="4"/>
  <c r="Q227" i="4"/>
  <c r="J227" i="4"/>
  <c r="I227" i="4"/>
  <c r="N227" i="4" s="1"/>
  <c r="H227" i="4"/>
  <c r="D227" i="4"/>
  <c r="F227" i="4" s="1"/>
  <c r="AA226" i="4"/>
  <c r="AB226" i="4" s="1"/>
  <c r="W226" i="4"/>
  <c r="X226" i="4" s="1"/>
  <c r="S226" i="4"/>
  <c r="Q226" i="4"/>
  <c r="J226" i="4"/>
  <c r="I226" i="4"/>
  <c r="N226" i="4" s="1"/>
  <c r="H226" i="4"/>
  <c r="D226" i="4"/>
  <c r="F226" i="4" s="1"/>
  <c r="AA225" i="4"/>
  <c r="AB225" i="4" s="1"/>
  <c r="W225" i="4"/>
  <c r="X225" i="4" s="1"/>
  <c r="S225" i="4"/>
  <c r="Q225" i="4"/>
  <c r="J225" i="4"/>
  <c r="I225" i="4"/>
  <c r="N225" i="4" s="1"/>
  <c r="H225" i="4"/>
  <c r="D225" i="4"/>
  <c r="F225" i="4" s="1"/>
  <c r="AA224" i="4"/>
  <c r="AB224" i="4" s="1"/>
  <c r="W224" i="4"/>
  <c r="X224" i="4" s="1"/>
  <c r="S224" i="4"/>
  <c r="Q224" i="4"/>
  <c r="J224" i="4"/>
  <c r="I224" i="4"/>
  <c r="N224" i="4" s="1"/>
  <c r="H224" i="4"/>
  <c r="D224" i="4"/>
  <c r="F224" i="4" s="1"/>
  <c r="AA223" i="4"/>
  <c r="AB223" i="4" s="1"/>
  <c r="W223" i="4"/>
  <c r="X223" i="4" s="1"/>
  <c r="S223" i="4"/>
  <c r="Q223" i="4"/>
  <c r="J223" i="4"/>
  <c r="I223" i="4"/>
  <c r="N223" i="4" s="1"/>
  <c r="H223" i="4"/>
  <c r="D223" i="4"/>
  <c r="F223" i="4" s="1"/>
  <c r="AA222" i="4"/>
  <c r="AB222" i="4" s="1"/>
  <c r="W222" i="4"/>
  <c r="X222" i="4" s="1"/>
  <c r="S222" i="4"/>
  <c r="Q222" i="4"/>
  <c r="J222" i="4"/>
  <c r="I222" i="4"/>
  <c r="N222" i="4" s="1"/>
  <c r="H222" i="4"/>
  <c r="D222" i="4"/>
  <c r="F222" i="4" s="1"/>
  <c r="AA221" i="4"/>
  <c r="AB221" i="4" s="1"/>
  <c r="W221" i="4"/>
  <c r="X221" i="4" s="1"/>
  <c r="S221" i="4"/>
  <c r="Q221" i="4"/>
  <c r="J221" i="4"/>
  <c r="I221" i="4"/>
  <c r="N221" i="4" s="1"/>
  <c r="H221" i="4"/>
  <c r="D221" i="4"/>
  <c r="F221" i="4" s="1"/>
  <c r="AA220" i="4"/>
  <c r="AB220" i="4" s="1"/>
  <c r="W220" i="4"/>
  <c r="X220" i="4" s="1"/>
  <c r="S220" i="4"/>
  <c r="Q220" i="4"/>
  <c r="J220" i="4"/>
  <c r="I220" i="4"/>
  <c r="N220" i="4" s="1"/>
  <c r="H220" i="4"/>
  <c r="D220" i="4"/>
  <c r="F220" i="4" s="1"/>
  <c r="AA219" i="4"/>
  <c r="AB219" i="4" s="1"/>
  <c r="W219" i="4"/>
  <c r="X219" i="4" s="1"/>
  <c r="S219" i="4"/>
  <c r="Q219" i="4"/>
  <c r="J219" i="4"/>
  <c r="I219" i="4"/>
  <c r="N219" i="4" s="1"/>
  <c r="H219" i="4"/>
  <c r="D219" i="4"/>
  <c r="F219" i="4" s="1"/>
  <c r="AA218" i="4"/>
  <c r="AB218" i="4" s="1"/>
  <c r="W218" i="4"/>
  <c r="X218" i="4" s="1"/>
  <c r="S218" i="4"/>
  <c r="Q218" i="4"/>
  <c r="J218" i="4"/>
  <c r="I218" i="4"/>
  <c r="N218" i="4" s="1"/>
  <c r="H218" i="4"/>
  <c r="D218" i="4"/>
  <c r="F218" i="4" s="1"/>
  <c r="AA217" i="4"/>
  <c r="AB217" i="4" s="1"/>
  <c r="W217" i="4"/>
  <c r="X217" i="4" s="1"/>
  <c r="S217" i="4"/>
  <c r="Q217" i="4"/>
  <c r="J217" i="4"/>
  <c r="I217" i="4"/>
  <c r="N217" i="4" s="1"/>
  <c r="H217" i="4"/>
  <c r="D217" i="4"/>
  <c r="F217" i="4" s="1"/>
  <c r="AA216" i="4"/>
  <c r="AB216" i="4" s="1"/>
  <c r="W216" i="4"/>
  <c r="X216" i="4" s="1"/>
  <c r="S216" i="4"/>
  <c r="Q216" i="4"/>
  <c r="J216" i="4"/>
  <c r="I216" i="4"/>
  <c r="N216" i="4" s="1"/>
  <c r="H216" i="4"/>
  <c r="D216" i="4"/>
  <c r="F216" i="4" s="1"/>
  <c r="AA215" i="4"/>
  <c r="AB215" i="4" s="1"/>
  <c r="W215" i="4"/>
  <c r="X215" i="4" s="1"/>
  <c r="S215" i="4"/>
  <c r="Q215" i="4"/>
  <c r="J215" i="4"/>
  <c r="I215" i="4"/>
  <c r="N215" i="4" s="1"/>
  <c r="H215" i="4"/>
  <c r="D215" i="4"/>
  <c r="F215" i="4" s="1"/>
  <c r="AA214" i="4"/>
  <c r="AB214" i="4" s="1"/>
  <c r="W214" i="4"/>
  <c r="X214" i="4" s="1"/>
  <c r="S214" i="4"/>
  <c r="Q214" i="4"/>
  <c r="J214" i="4"/>
  <c r="I214" i="4"/>
  <c r="N214" i="4" s="1"/>
  <c r="H214" i="4"/>
  <c r="D214" i="4"/>
  <c r="F214" i="4" s="1"/>
  <c r="AA213" i="4"/>
  <c r="AB213" i="4" s="1"/>
  <c r="W213" i="4"/>
  <c r="X213" i="4" s="1"/>
  <c r="S213" i="4"/>
  <c r="Q213" i="4"/>
  <c r="J213" i="4"/>
  <c r="I213" i="4"/>
  <c r="N213" i="4" s="1"/>
  <c r="H213" i="4"/>
  <c r="D213" i="4"/>
  <c r="F213" i="4" s="1"/>
  <c r="AA212" i="4"/>
  <c r="AB212" i="4" s="1"/>
  <c r="W212" i="4"/>
  <c r="X212" i="4" s="1"/>
  <c r="S212" i="4"/>
  <c r="Q212" i="4"/>
  <c r="J212" i="4"/>
  <c r="I212" i="4"/>
  <c r="N212" i="4" s="1"/>
  <c r="H212" i="4"/>
  <c r="D212" i="4"/>
  <c r="F212" i="4" s="1"/>
  <c r="AA211" i="4"/>
  <c r="AB211" i="4" s="1"/>
  <c r="W211" i="4"/>
  <c r="X211" i="4" s="1"/>
  <c r="S211" i="4"/>
  <c r="Q211" i="4"/>
  <c r="J211" i="4"/>
  <c r="I211" i="4"/>
  <c r="N211" i="4" s="1"/>
  <c r="H211" i="4"/>
  <c r="D211" i="4"/>
  <c r="F211" i="4" s="1"/>
  <c r="AA210" i="4"/>
  <c r="AB210" i="4" s="1"/>
  <c r="W210" i="4"/>
  <c r="X210" i="4" s="1"/>
  <c r="S210" i="4"/>
  <c r="Q210" i="4"/>
  <c r="J210" i="4"/>
  <c r="I210" i="4"/>
  <c r="N210" i="4" s="1"/>
  <c r="H210" i="4"/>
  <c r="D210" i="4"/>
  <c r="F210" i="4" s="1"/>
  <c r="AA209" i="4"/>
  <c r="AB209" i="4" s="1"/>
  <c r="W209" i="4"/>
  <c r="X209" i="4" s="1"/>
  <c r="S209" i="4"/>
  <c r="Q209" i="4"/>
  <c r="J209" i="4"/>
  <c r="I209" i="4"/>
  <c r="N209" i="4" s="1"/>
  <c r="H209" i="4"/>
  <c r="D209" i="4"/>
  <c r="F209" i="4" s="1"/>
  <c r="AA208" i="4"/>
  <c r="AB208" i="4" s="1"/>
  <c r="W208" i="4"/>
  <c r="X208" i="4" s="1"/>
  <c r="S208" i="4"/>
  <c r="Q208" i="4"/>
  <c r="J208" i="4"/>
  <c r="I208" i="4"/>
  <c r="N208" i="4" s="1"/>
  <c r="H208" i="4"/>
  <c r="D208" i="4"/>
  <c r="F208" i="4" s="1"/>
  <c r="AA207" i="4"/>
  <c r="AB207" i="4" s="1"/>
  <c r="W207" i="4"/>
  <c r="X207" i="4" s="1"/>
  <c r="S207" i="4"/>
  <c r="Q207" i="4"/>
  <c r="J207" i="4"/>
  <c r="I207" i="4"/>
  <c r="N207" i="4" s="1"/>
  <c r="H207" i="4"/>
  <c r="D207" i="4"/>
  <c r="F207" i="4" s="1"/>
  <c r="AA206" i="4"/>
  <c r="AB206" i="4" s="1"/>
  <c r="W206" i="4"/>
  <c r="X206" i="4" s="1"/>
  <c r="S206" i="4"/>
  <c r="Q206" i="4"/>
  <c r="J206" i="4"/>
  <c r="I206" i="4"/>
  <c r="N206" i="4" s="1"/>
  <c r="H206" i="4"/>
  <c r="D206" i="4"/>
  <c r="F206" i="4" s="1"/>
  <c r="AA205" i="4"/>
  <c r="AB205" i="4" s="1"/>
  <c r="W205" i="4"/>
  <c r="X205" i="4" s="1"/>
  <c r="S205" i="4"/>
  <c r="Q205" i="4"/>
  <c r="J205" i="4"/>
  <c r="I205" i="4"/>
  <c r="N205" i="4" s="1"/>
  <c r="H205" i="4"/>
  <c r="D205" i="4"/>
  <c r="F205" i="4" s="1"/>
  <c r="AA204" i="4"/>
  <c r="AB204" i="4" s="1"/>
  <c r="W204" i="4"/>
  <c r="X204" i="4" s="1"/>
  <c r="S204" i="4"/>
  <c r="Q204" i="4"/>
  <c r="J204" i="4"/>
  <c r="I204" i="4"/>
  <c r="N204" i="4" s="1"/>
  <c r="H204" i="4"/>
  <c r="D204" i="4"/>
  <c r="F204" i="4" s="1"/>
  <c r="AA203" i="4"/>
  <c r="AB203" i="4" s="1"/>
  <c r="W203" i="4"/>
  <c r="X203" i="4" s="1"/>
  <c r="S203" i="4"/>
  <c r="Q203" i="4"/>
  <c r="J203" i="4"/>
  <c r="I203" i="4"/>
  <c r="N203" i="4" s="1"/>
  <c r="H203" i="4"/>
  <c r="D203" i="4"/>
  <c r="F203" i="4" s="1"/>
  <c r="AA202" i="4"/>
  <c r="AB202" i="4" s="1"/>
  <c r="W202" i="4"/>
  <c r="X202" i="4" s="1"/>
  <c r="S202" i="4"/>
  <c r="Q202" i="4"/>
  <c r="J202" i="4"/>
  <c r="I202" i="4"/>
  <c r="N202" i="4" s="1"/>
  <c r="H202" i="4"/>
  <c r="D202" i="4"/>
  <c r="F202" i="4" s="1"/>
  <c r="AA201" i="4"/>
  <c r="AB201" i="4" s="1"/>
  <c r="W201" i="4"/>
  <c r="X201" i="4" s="1"/>
  <c r="S201" i="4"/>
  <c r="Q201" i="4"/>
  <c r="J201" i="4"/>
  <c r="I201" i="4"/>
  <c r="N201" i="4" s="1"/>
  <c r="H201" i="4"/>
  <c r="D201" i="4"/>
  <c r="F201" i="4" s="1"/>
  <c r="AA200" i="4"/>
  <c r="AB200" i="4" s="1"/>
  <c r="W200" i="4"/>
  <c r="X200" i="4" s="1"/>
  <c r="S200" i="4"/>
  <c r="Q200" i="4"/>
  <c r="J200" i="4"/>
  <c r="I200" i="4"/>
  <c r="N200" i="4" s="1"/>
  <c r="H200" i="4"/>
  <c r="D200" i="4"/>
  <c r="F200" i="4" s="1"/>
  <c r="AA199" i="4"/>
  <c r="AB199" i="4" s="1"/>
  <c r="W199" i="4"/>
  <c r="X199" i="4" s="1"/>
  <c r="S199" i="4"/>
  <c r="Q199" i="4"/>
  <c r="J199" i="4"/>
  <c r="I199" i="4"/>
  <c r="N199" i="4" s="1"/>
  <c r="H199" i="4"/>
  <c r="D199" i="4"/>
  <c r="F199" i="4" s="1"/>
  <c r="AA198" i="4"/>
  <c r="AB198" i="4" s="1"/>
  <c r="W198" i="4"/>
  <c r="X198" i="4" s="1"/>
  <c r="S198" i="4"/>
  <c r="Q198" i="4"/>
  <c r="J198" i="4"/>
  <c r="I198" i="4"/>
  <c r="N198" i="4" s="1"/>
  <c r="H198" i="4"/>
  <c r="D198" i="4"/>
  <c r="F198" i="4" s="1"/>
  <c r="AA197" i="4"/>
  <c r="AB197" i="4" s="1"/>
  <c r="W197" i="4"/>
  <c r="X197" i="4" s="1"/>
  <c r="S197" i="4"/>
  <c r="Q197" i="4"/>
  <c r="J197" i="4"/>
  <c r="I197" i="4"/>
  <c r="N197" i="4" s="1"/>
  <c r="H197" i="4"/>
  <c r="D197" i="4"/>
  <c r="F197" i="4" s="1"/>
  <c r="AA196" i="4"/>
  <c r="AB196" i="4" s="1"/>
  <c r="W196" i="4"/>
  <c r="X196" i="4" s="1"/>
  <c r="S196" i="4"/>
  <c r="Q196" i="4"/>
  <c r="J196" i="4"/>
  <c r="I196" i="4"/>
  <c r="N196" i="4" s="1"/>
  <c r="H196" i="4"/>
  <c r="D196" i="4"/>
  <c r="F196" i="4" s="1"/>
  <c r="AA195" i="4"/>
  <c r="AB195" i="4" s="1"/>
  <c r="W195" i="4"/>
  <c r="X195" i="4" s="1"/>
  <c r="S195" i="4"/>
  <c r="Q195" i="4"/>
  <c r="J195" i="4"/>
  <c r="I195" i="4"/>
  <c r="N195" i="4" s="1"/>
  <c r="H195" i="4"/>
  <c r="D195" i="4"/>
  <c r="F195" i="4" s="1"/>
  <c r="AA194" i="4"/>
  <c r="AB194" i="4" s="1"/>
  <c r="W194" i="4"/>
  <c r="X194" i="4" s="1"/>
  <c r="S194" i="4"/>
  <c r="Q194" i="4"/>
  <c r="J194" i="4"/>
  <c r="I194" i="4"/>
  <c r="N194" i="4" s="1"/>
  <c r="H194" i="4"/>
  <c r="D194" i="4"/>
  <c r="F194" i="4" s="1"/>
  <c r="AA193" i="4"/>
  <c r="AB193" i="4" s="1"/>
  <c r="W193" i="4"/>
  <c r="X193" i="4" s="1"/>
  <c r="S193" i="4"/>
  <c r="Q193" i="4"/>
  <c r="J193" i="4"/>
  <c r="I193" i="4"/>
  <c r="N193" i="4" s="1"/>
  <c r="H193" i="4"/>
  <c r="D193" i="4"/>
  <c r="F193" i="4" s="1"/>
  <c r="AA192" i="4"/>
  <c r="AB192" i="4" s="1"/>
  <c r="W192" i="4"/>
  <c r="X192" i="4" s="1"/>
  <c r="S192" i="4"/>
  <c r="Q192" i="4"/>
  <c r="J192" i="4"/>
  <c r="I192" i="4"/>
  <c r="N192" i="4" s="1"/>
  <c r="H192" i="4"/>
  <c r="D192" i="4"/>
  <c r="F192" i="4" s="1"/>
  <c r="AA191" i="4"/>
  <c r="AB191" i="4" s="1"/>
  <c r="W191" i="4"/>
  <c r="X191" i="4" s="1"/>
  <c r="S191" i="4"/>
  <c r="Q191" i="4"/>
  <c r="J191" i="4"/>
  <c r="I191" i="4"/>
  <c r="N191" i="4" s="1"/>
  <c r="H191" i="4"/>
  <c r="D191" i="4"/>
  <c r="F191" i="4" s="1"/>
  <c r="AA190" i="4"/>
  <c r="AB190" i="4" s="1"/>
  <c r="W190" i="4"/>
  <c r="X190" i="4" s="1"/>
  <c r="S190" i="4"/>
  <c r="Q190" i="4"/>
  <c r="J190" i="4"/>
  <c r="I190" i="4"/>
  <c r="N190" i="4" s="1"/>
  <c r="H190" i="4"/>
  <c r="D190" i="4"/>
  <c r="F190" i="4" s="1"/>
  <c r="AA189" i="4"/>
  <c r="AB189" i="4" s="1"/>
  <c r="W189" i="4"/>
  <c r="X189" i="4" s="1"/>
  <c r="S189" i="4"/>
  <c r="Q189" i="4"/>
  <c r="J189" i="4"/>
  <c r="I189" i="4"/>
  <c r="N189" i="4" s="1"/>
  <c r="H189" i="4"/>
  <c r="D189" i="4"/>
  <c r="F189" i="4" s="1"/>
  <c r="AA188" i="4"/>
  <c r="AB188" i="4" s="1"/>
  <c r="W188" i="4"/>
  <c r="X188" i="4" s="1"/>
  <c r="S188" i="4"/>
  <c r="Q188" i="4"/>
  <c r="J188" i="4"/>
  <c r="I188" i="4"/>
  <c r="N188" i="4" s="1"/>
  <c r="H188" i="4"/>
  <c r="D188" i="4"/>
  <c r="F188" i="4" s="1"/>
  <c r="AA187" i="4"/>
  <c r="AB187" i="4" s="1"/>
  <c r="W187" i="4"/>
  <c r="X187" i="4" s="1"/>
  <c r="S187" i="4"/>
  <c r="Q187" i="4"/>
  <c r="J187" i="4"/>
  <c r="I187" i="4"/>
  <c r="N187" i="4" s="1"/>
  <c r="H187" i="4"/>
  <c r="D187" i="4"/>
  <c r="F187" i="4" s="1"/>
  <c r="AA186" i="4"/>
  <c r="AB186" i="4" s="1"/>
  <c r="W186" i="4"/>
  <c r="X186" i="4" s="1"/>
  <c r="S186" i="4"/>
  <c r="Q186" i="4"/>
  <c r="J186" i="4"/>
  <c r="I186" i="4"/>
  <c r="N186" i="4" s="1"/>
  <c r="H186" i="4"/>
  <c r="D186" i="4"/>
  <c r="F186" i="4" s="1"/>
  <c r="AA185" i="4"/>
  <c r="AB185" i="4" s="1"/>
  <c r="W185" i="4"/>
  <c r="X185" i="4" s="1"/>
  <c r="S185" i="4"/>
  <c r="Q185" i="4"/>
  <c r="J185" i="4"/>
  <c r="I185" i="4"/>
  <c r="N185" i="4" s="1"/>
  <c r="H185" i="4"/>
  <c r="D185" i="4"/>
  <c r="F185" i="4" s="1"/>
  <c r="AA184" i="4"/>
  <c r="AB184" i="4" s="1"/>
  <c r="W184" i="4"/>
  <c r="X184" i="4" s="1"/>
  <c r="S184" i="4"/>
  <c r="Q184" i="4"/>
  <c r="J184" i="4"/>
  <c r="I184" i="4"/>
  <c r="N184" i="4" s="1"/>
  <c r="H184" i="4"/>
  <c r="D184" i="4"/>
  <c r="F184" i="4" s="1"/>
  <c r="AA183" i="4"/>
  <c r="AB183" i="4" s="1"/>
  <c r="W183" i="4"/>
  <c r="X183" i="4" s="1"/>
  <c r="S183" i="4"/>
  <c r="Q183" i="4"/>
  <c r="J183" i="4"/>
  <c r="I183" i="4"/>
  <c r="N183" i="4" s="1"/>
  <c r="H183" i="4"/>
  <c r="D183" i="4"/>
  <c r="F183" i="4" s="1"/>
  <c r="AA182" i="4"/>
  <c r="AB182" i="4" s="1"/>
  <c r="W182" i="4"/>
  <c r="X182" i="4" s="1"/>
  <c r="S182" i="4"/>
  <c r="Q182" i="4"/>
  <c r="J182" i="4"/>
  <c r="I182" i="4"/>
  <c r="N182" i="4" s="1"/>
  <c r="H182" i="4"/>
  <c r="D182" i="4"/>
  <c r="F182" i="4" s="1"/>
  <c r="AA181" i="4"/>
  <c r="AB181" i="4" s="1"/>
  <c r="W181" i="4"/>
  <c r="X181" i="4" s="1"/>
  <c r="S181" i="4"/>
  <c r="Q181" i="4"/>
  <c r="J181" i="4"/>
  <c r="I181" i="4"/>
  <c r="N181" i="4" s="1"/>
  <c r="H181" i="4"/>
  <c r="D181" i="4"/>
  <c r="F181" i="4" s="1"/>
  <c r="AA180" i="4"/>
  <c r="AB180" i="4" s="1"/>
  <c r="W180" i="4"/>
  <c r="X180" i="4" s="1"/>
  <c r="S180" i="4"/>
  <c r="Q180" i="4"/>
  <c r="J180" i="4"/>
  <c r="I180" i="4"/>
  <c r="N180" i="4" s="1"/>
  <c r="H180" i="4"/>
  <c r="D180" i="4"/>
  <c r="F180" i="4" s="1"/>
  <c r="AA179" i="4"/>
  <c r="AB179" i="4" s="1"/>
  <c r="W179" i="4"/>
  <c r="X179" i="4" s="1"/>
  <c r="S179" i="4"/>
  <c r="Q179" i="4"/>
  <c r="J179" i="4"/>
  <c r="I179" i="4"/>
  <c r="N179" i="4" s="1"/>
  <c r="H179" i="4"/>
  <c r="D179" i="4"/>
  <c r="F179" i="4" s="1"/>
  <c r="AA178" i="4"/>
  <c r="AB178" i="4" s="1"/>
  <c r="W178" i="4"/>
  <c r="X178" i="4" s="1"/>
  <c r="S178" i="4"/>
  <c r="Q178" i="4"/>
  <c r="J178" i="4"/>
  <c r="I178" i="4"/>
  <c r="N178" i="4" s="1"/>
  <c r="H178" i="4"/>
  <c r="D178" i="4"/>
  <c r="F178" i="4" s="1"/>
  <c r="AA177" i="4"/>
  <c r="AB177" i="4" s="1"/>
  <c r="W177" i="4"/>
  <c r="X177" i="4" s="1"/>
  <c r="S177" i="4"/>
  <c r="Q177" i="4"/>
  <c r="J177" i="4"/>
  <c r="I177" i="4"/>
  <c r="N177" i="4" s="1"/>
  <c r="H177" i="4"/>
  <c r="D177" i="4"/>
  <c r="F177" i="4" s="1"/>
  <c r="AA176" i="4"/>
  <c r="AB176" i="4" s="1"/>
  <c r="W176" i="4"/>
  <c r="X176" i="4" s="1"/>
  <c r="S176" i="4"/>
  <c r="Q176" i="4"/>
  <c r="J176" i="4"/>
  <c r="I176" i="4"/>
  <c r="N176" i="4" s="1"/>
  <c r="H176" i="4"/>
  <c r="D176" i="4"/>
  <c r="F176" i="4" s="1"/>
  <c r="AA175" i="4"/>
  <c r="AB175" i="4" s="1"/>
  <c r="W175" i="4"/>
  <c r="X175" i="4" s="1"/>
  <c r="S175" i="4"/>
  <c r="Q175" i="4"/>
  <c r="J175" i="4"/>
  <c r="I175" i="4"/>
  <c r="N175" i="4" s="1"/>
  <c r="H175" i="4"/>
  <c r="D175" i="4"/>
  <c r="F175" i="4" s="1"/>
  <c r="AA174" i="4"/>
  <c r="AB174" i="4" s="1"/>
  <c r="W174" i="4"/>
  <c r="X174" i="4" s="1"/>
  <c r="S174" i="4"/>
  <c r="Q174" i="4"/>
  <c r="J174" i="4"/>
  <c r="I174" i="4"/>
  <c r="N174" i="4" s="1"/>
  <c r="H174" i="4"/>
  <c r="D174" i="4"/>
  <c r="F174" i="4" s="1"/>
  <c r="AA173" i="4"/>
  <c r="AB173" i="4" s="1"/>
  <c r="W173" i="4"/>
  <c r="X173" i="4" s="1"/>
  <c r="S173" i="4"/>
  <c r="Q173" i="4"/>
  <c r="J173" i="4"/>
  <c r="I173" i="4"/>
  <c r="N173" i="4" s="1"/>
  <c r="H173" i="4"/>
  <c r="D173" i="4"/>
  <c r="F173" i="4" s="1"/>
  <c r="AA172" i="4"/>
  <c r="AB172" i="4" s="1"/>
  <c r="W172" i="4"/>
  <c r="X172" i="4" s="1"/>
  <c r="S172" i="4"/>
  <c r="Q172" i="4"/>
  <c r="J172" i="4"/>
  <c r="I172" i="4"/>
  <c r="N172" i="4" s="1"/>
  <c r="H172" i="4"/>
  <c r="D172" i="4"/>
  <c r="F172" i="4" s="1"/>
  <c r="AA171" i="4"/>
  <c r="AB171" i="4" s="1"/>
  <c r="W171" i="4"/>
  <c r="X171" i="4" s="1"/>
  <c r="S171" i="4"/>
  <c r="Q171" i="4"/>
  <c r="J171" i="4"/>
  <c r="I171" i="4"/>
  <c r="N171" i="4" s="1"/>
  <c r="H171" i="4"/>
  <c r="D171" i="4"/>
  <c r="F171" i="4" s="1"/>
  <c r="AA170" i="4"/>
  <c r="AB170" i="4" s="1"/>
  <c r="W170" i="4"/>
  <c r="X170" i="4" s="1"/>
  <c r="S170" i="4"/>
  <c r="Q170" i="4"/>
  <c r="J170" i="4"/>
  <c r="I170" i="4"/>
  <c r="N170" i="4" s="1"/>
  <c r="H170" i="4"/>
  <c r="D170" i="4"/>
  <c r="F170" i="4" s="1"/>
  <c r="AA169" i="4"/>
  <c r="AB169" i="4" s="1"/>
  <c r="W169" i="4"/>
  <c r="X169" i="4" s="1"/>
  <c r="S169" i="4"/>
  <c r="Q169" i="4"/>
  <c r="J169" i="4"/>
  <c r="I169" i="4"/>
  <c r="N169" i="4" s="1"/>
  <c r="H169" i="4"/>
  <c r="D169" i="4"/>
  <c r="F169" i="4" s="1"/>
  <c r="AA168" i="4"/>
  <c r="AB168" i="4" s="1"/>
  <c r="W168" i="4"/>
  <c r="X168" i="4" s="1"/>
  <c r="S168" i="4"/>
  <c r="Q168" i="4"/>
  <c r="J168" i="4"/>
  <c r="I168" i="4"/>
  <c r="N168" i="4" s="1"/>
  <c r="H168" i="4"/>
  <c r="D168" i="4"/>
  <c r="F168" i="4" s="1"/>
  <c r="AA167" i="4"/>
  <c r="AB167" i="4" s="1"/>
  <c r="W167" i="4"/>
  <c r="X167" i="4" s="1"/>
  <c r="S167" i="4"/>
  <c r="Q167" i="4"/>
  <c r="J167" i="4"/>
  <c r="I167" i="4"/>
  <c r="N167" i="4" s="1"/>
  <c r="H167" i="4"/>
  <c r="D167" i="4"/>
  <c r="F167" i="4" s="1"/>
  <c r="AA166" i="4"/>
  <c r="AB166" i="4" s="1"/>
  <c r="W166" i="4"/>
  <c r="X166" i="4" s="1"/>
  <c r="S166" i="4"/>
  <c r="Q166" i="4"/>
  <c r="J166" i="4"/>
  <c r="I166" i="4"/>
  <c r="N166" i="4" s="1"/>
  <c r="H166" i="4"/>
  <c r="D166" i="4"/>
  <c r="F166" i="4" s="1"/>
  <c r="AA165" i="4"/>
  <c r="AB165" i="4" s="1"/>
  <c r="W165" i="4"/>
  <c r="X165" i="4" s="1"/>
  <c r="S165" i="4"/>
  <c r="Q165" i="4"/>
  <c r="J165" i="4"/>
  <c r="I165" i="4"/>
  <c r="N165" i="4" s="1"/>
  <c r="H165" i="4"/>
  <c r="D165" i="4"/>
  <c r="F165" i="4" s="1"/>
  <c r="AA164" i="4"/>
  <c r="AB164" i="4" s="1"/>
  <c r="W164" i="4"/>
  <c r="X164" i="4" s="1"/>
  <c r="S164" i="4"/>
  <c r="Q164" i="4"/>
  <c r="J164" i="4"/>
  <c r="I164" i="4"/>
  <c r="N164" i="4" s="1"/>
  <c r="H164" i="4"/>
  <c r="D164" i="4"/>
  <c r="F164" i="4" s="1"/>
  <c r="AA163" i="4"/>
  <c r="AB163" i="4" s="1"/>
  <c r="W163" i="4"/>
  <c r="X163" i="4" s="1"/>
  <c r="S163" i="4"/>
  <c r="H2" i="3" s="1"/>
  <c r="Q163" i="4"/>
  <c r="J163" i="4"/>
  <c r="I163" i="4"/>
  <c r="H163" i="4"/>
  <c r="G2" i="3" s="1"/>
  <c r="D163" i="4"/>
  <c r="F163" i="4" s="1"/>
  <c r="AA162" i="4"/>
  <c r="AB162" i="4" s="1"/>
  <c r="W162" i="4"/>
  <c r="X162" i="4" s="1"/>
  <c r="S162" i="4"/>
  <c r="Q162" i="4"/>
  <c r="J162" i="4"/>
  <c r="I162" i="4"/>
  <c r="N162" i="4" s="1"/>
  <c r="H162" i="4"/>
  <c r="D162" i="4"/>
  <c r="F162" i="4" s="1"/>
  <c r="AA161" i="4"/>
  <c r="AB161" i="4" s="1"/>
  <c r="W161" i="4"/>
  <c r="X161" i="4" s="1"/>
  <c r="S161" i="4"/>
  <c r="Q161" i="4"/>
  <c r="J161" i="4"/>
  <c r="I161" i="4"/>
  <c r="N161" i="4" s="1"/>
  <c r="H161" i="4"/>
  <c r="D161" i="4"/>
  <c r="F161" i="4" s="1"/>
  <c r="AA160" i="4"/>
  <c r="AB160" i="4" s="1"/>
  <c r="W160" i="4"/>
  <c r="X160" i="4" s="1"/>
  <c r="S160" i="4"/>
  <c r="Q160" i="4"/>
  <c r="J160" i="4"/>
  <c r="I160" i="4"/>
  <c r="N160" i="4" s="1"/>
  <c r="H160" i="4"/>
  <c r="D160" i="4"/>
  <c r="F160" i="4" s="1"/>
  <c r="AA159" i="4"/>
  <c r="AB159" i="4" s="1"/>
  <c r="W159" i="4"/>
  <c r="X159" i="4" s="1"/>
  <c r="S159" i="4"/>
  <c r="Q159" i="4"/>
  <c r="J159" i="4"/>
  <c r="I159" i="4"/>
  <c r="N159" i="4" s="1"/>
  <c r="H159" i="4"/>
  <c r="D159" i="4"/>
  <c r="F159" i="4" s="1"/>
  <c r="AA158" i="4"/>
  <c r="AB158" i="4" s="1"/>
  <c r="W158" i="4"/>
  <c r="X158" i="4" s="1"/>
  <c r="S158" i="4"/>
  <c r="Q158" i="4"/>
  <c r="J158" i="4"/>
  <c r="I158" i="4"/>
  <c r="N158" i="4" s="1"/>
  <c r="H158" i="4"/>
  <c r="D158" i="4"/>
  <c r="F158" i="4" s="1"/>
  <c r="AA157" i="4"/>
  <c r="AB157" i="4" s="1"/>
  <c r="W157" i="4"/>
  <c r="X157" i="4" s="1"/>
  <c r="S157" i="4"/>
  <c r="Q157" i="4"/>
  <c r="J157" i="4"/>
  <c r="I157" i="4"/>
  <c r="N157" i="4" s="1"/>
  <c r="H157" i="4"/>
  <c r="D157" i="4"/>
  <c r="F157" i="4" s="1"/>
  <c r="AA156" i="4"/>
  <c r="AB156" i="4" s="1"/>
  <c r="W156" i="4"/>
  <c r="X156" i="4" s="1"/>
  <c r="S156" i="4"/>
  <c r="Q156" i="4"/>
  <c r="J156" i="4"/>
  <c r="I156" i="4"/>
  <c r="N156" i="4" s="1"/>
  <c r="H156" i="4"/>
  <c r="D156" i="4"/>
  <c r="F156" i="4" s="1"/>
  <c r="AA155" i="4"/>
  <c r="AB155" i="4" s="1"/>
  <c r="W155" i="4"/>
  <c r="X155" i="4" s="1"/>
  <c r="S155" i="4"/>
  <c r="Q155" i="4"/>
  <c r="J155" i="4"/>
  <c r="I155" i="4"/>
  <c r="N155" i="4" s="1"/>
  <c r="H155" i="4"/>
  <c r="D155" i="4"/>
  <c r="F155" i="4" s="1"/>
  <c r="AA154" i="4"/>
  <c r="AB154" i="4" s="1"/>
  <c r="W154" i="4"/>
  <c r="X154" i="4" s="1"/>
  <c r="S154" i="4"/>
  <c r="Q154" i="4"/>
  <c r="J154" i="4"/>
  <c r="I154" i="4"/>
  <c r="N154" i="4" s="1"/>
  <c r="H154" i="4"/>
  <c r="D154" i="4"/>
  <c r="F154" i="4" s="1"/>
  <c r="AA153" i="4"/>
  <c r="AB153" i="4" s="1"/>
  <c r="W153" i="4"/>
  <c r="X153" i="4" s="1"/>
  <c r="S153" i="4"/>
  <c r="Q153" i="4"/>
  <c r="J153" i="4"/>
  <c r="I153" i="4"/>
  <c r="N153" i="4" s="1"/>
  <c r="H153" i="4"/>
  <c r="D153" i="4"/>
  <c r="F153" i="4" s="1"/>
  <c r="AA152" i="4"/>
  <c r="AB152" i="4" s="1"/>
  <c r="W152" i="4"/>
  <c r="X152" i="4" s="1"/>
  <c r="S152" i="4"/>
  <c r="Q152" i="4"/>
  <c r="J152" i="4"/>
  <c r="I152" i="4"/>
  <c r="N152" i="4" s="1"/>
  <c r="H152" i="4"/>
  <c r="D152" i="4"/>
  <c r="F152" i="4" s="1"/>
  <c r="AA151" i="4"/>
  <c r="AB151" i="4" s="1"/>
  <c r="W151" i="4"/>
  <c r="X151" i="4" s="1"/>
  <c r="S151" i="4"/>
  <c r="Q151" i="4"/>
  <c r="J151" i="4"/>
  <c r="I151" i="4"/>
  <c r="N151" i="4" s="1"/>
  <c r="H151" i="4"/>
  <c r="D151" i="4"/>
  <c r="F151" i="4" s="1"/>
  <c r="AA150" i="4"/>
  <c r="AB150" i="4" s="1"/>
  <c r="W150" i="4"/>
  <c r="X150" i="4" s="1"/>
  <c r="S150" i="4"/>
  <c r="Q150" i="4"/>
  <c r="J150" i="4"/>
  <c r="I150" i="4"/>
  <c r="N150" i="4" s="1"/>
  <c r="H150" i="4"/>
  <c r="D150" i="4"/>
  <c r="F150" i="4" s="1"/>
  <c r="AA149" i="4"/>
  <c r="AB149" i="4" s="1"/>
  <c r="W149" i="4"/>
  <c r="X149" i="4" s="1"/>
  <c r="S149" i="4"/>
  <c r="Q149" i="4"/>
  <c r="J149" i="4"/>
  <c r="I149" i="4"/>
  <c r="N149" i="4" s="1"/>
  <c r="H149" i="4"/>
  <c r="D149" i="4"/>
  <c r="F149" i="4" s="1"/>
  <c r="AA148" i="4"/>
  <c r="AB148" i="4" s="1"/>
  <c r="W148" i="4"/>
  <c r="X148" i="4" s="1"/>
  <c r="S148" i="4"/>
  <c r="Q148" i="4"/>
  <c r="J148" i="4"/>
  <c r="I148" i="4"/>
  <c r="N148" i="4" s="1"/>
  <c r="H148" i="4"/>
  <c r="D148" i="4"/>
  <c r="F148" i="4" s="1"/>
  <c r="AA147" i="4"/>
  <c r="AB147" i="4" s="1"/>
  <c r="W147" i="4"/>
  <c r="X147" i="4" s="1"/>
  <c r="S147" i="4"/>
  <c r="Q147" i="4"/>
  <c r="J147" i="4"/>
  <c r="I147" i="4"/>
  <c r="N147" i="4" s="1"/>
  <c r="H147" i="4"/>
  <c r="D147" i="4"/>
  <c r="F147" i="4" s="1"/>
  <c r="AA146" i="4"/>
  <c r="AB146" i="4" s="1"/>
  <c r="W146" i="4"/>
  <c r="X146" i="4" s="1"/>
  <c r="S146" i="4"/>
  <c r="Q146" i="4"/>
  <c r="J146" i="4"/>
  <c r="I146" i="4"/>
  <c r="N146" i="4" s="1"/>
  <c r="H146" i="4"/>
  <c r="D146" i="4"/>
  <c r="F146" i="4" s="1"/>
  <c r="AA145" i="4"/>
  <c r="AB145" i="4" s="1"/>
  <c r="W145" i="4"/>
  <c r="X145" i="4" s="1"/>
  <c r="S145" i="4"/>
  <c r="Q145" i="4"/>
  <c r="J145" i="4"/>
  <c r="I145" i="4"/>
  <c r="N145" i="4" s="1"/>
  <c r="H145" i="4"/>
  <c r="D145" i="4"/>
  <c r="F145" i="4" s="1"/>
  <c r="AA144" i="4"/>
  <c r="AB144" i="4" s="1"/>
  <c r="W144" i="4"/>
  <c r="X144" i="4" s="1"/>
  <c r="S144" i="4"/>
  <c r="Q144" i="4"/>
  <c r="J144" i="4"/>
  <c r="I144" i="4"/>
  <c r="N144" i="4" s="1"/>
  <c r="H144" i="4"/>
  <c r="D144" i="4"/>
  <c r="F144" i="4" s="1"/>
  <c r="AA143" i="4"/>
  <c r="AB143" i="4" s="1"/>
  <c r="W143" i="4"/>
  <c r="X143" i="4" s="1"/>
  <c r="S143" i="4"/>
  <c r="Q143" i="4"/>
  <c r="J143" i="4"/>
  <c r="I143" i="4"/>
  <c r="N143" i="4" s="1"/>
  <c r="H143" i="4"/>
  <c r="D143" i="4"/>
  <c r="F143" i="4" s="1"/>
  <c r="AA142" i="4"/>
  <c r="AB142" i="4" s="1"/>
  <c r="W142" i="4"/>
  <c r="X142" i="4" s="1"/>
  <c r="S142" i="4"/>
  <c r="Q142" i="4"/>
  <c r="J142" i="4"/>
  <c r="I142" i="4"/>
  <c r="N142" i="4" s="1"/>
  <c r="H142" i="4"/>
  <c r="D142" i="4"/>
  <c r="F142" i="4" s="1"/>
  <c r="AA141" i="4"/>
  <c r="AB141" i="4" s="1"/>
  <c r="W141" i="4"/>
  <c r="X141" i="4" s="1"/>
  <c r="S141" i="4"/>
  <c r="Q141" i="4"/>
  <c r="J141" i="4"/>
  <c r="I141" i="4"/>
  <c r="N141" i="4" s="1"/>
  <c r="H141" i="4"/>
  <c r="D141" i="4"/>
  <c r="F141" i="4" s="1"/>
  <c r="AA140" i="4"/>
  <c r="AB140" i="4" s="1"/>
  <c r="W140" i="4"/>
  <c r="X140" i="4" s="1"/>
  <c r="S140" i="4"/>
  <c r="Q140" i="4"/>
  <c r="J140" i="4"/>
  <c r="I140" i="4"/>
  <c r="N140" i="4" s="1"/>
  <c r="H140" i="4"/>
  <c r="D140" i="4"/>
  <c r="F140" i="4" s="1"/>
  <c r="AA139" i="4"/>
  <c r="AB139" i="4" s="1"/>
  <c r="W139" i="4"/>
  <c r="X139" i="4" s="1"/>
  <c r="S139" i="4"/>
  <c r="Q139" i="4"/>
  <c r="J139" i="4"/>
  <c r="I139" i="4"/>
  <c r="N139" i="4" s="1"/>
  <c r="H139" i="4"/>
  <c r="D139" i="4"/>
  <c r="F139" i="4" s="1"/>
  <c r="AA138" i="4"/>
  <c r="AB138" i="4" s="1"/>
  <c r="W138" i="4"/>
  <c r="X138" i="4" s="1"/>
  <c r="S138" i="4"/>
  <c r="Q138" i="4"/>
  <c r="J138" i="4"/>
  <c r="I138" i="4"/>
  <c r="N138" i="4" s="1"/>
  <c r="H138" i="4"/>
  <c r="D138" i="4"/>
  <c r="F138" i="4" s="1"/>
  <c r="AA137" i="4"/>
  <c r="AB137" i="4" s="1"/>
  <c r="W137" i="4"/>
  <c r="X137" i="4" s="1"/>
  <c r="S137" i="4"/>
  <c r="Q137" i="4"/>
  <c r="J137" i="4"/>
  <c r="I137" i="4"/>
  <c r="N137" i="4" s="1"/>
  <c r="H137" i="4"/>
  <c r="D137" i="4"/>
  <c r="F137" i="4" s="1"/>
  <c r="AA136" i="4"/>
  <c r="AB136" i="4" s="1"/>
  <c r="W136" i="4"/>
  <c r="X136" i="4" s="1"/>
  <c r="S136" i="4"/>
  <c r="Q136" i="4"/>
  <c r="J136" i="4"/>
  <c r="I136" i="4"/>
  <c r="N136" i="4" s="1"/>
  <c r="H136" i="4"/>
  <c r="D136" i="4"/>
  <c r="F136" i="4" s="1"/>
  <c r="AA135" i="4"/>
  <c r="AB135" i="4" s="1"/>
  <c r="W135" i="4"/>
  <c r="X135" i="4" s="1"/>
  <c r="S135" i="4"/>
  <c r="Q135" i="4"/>
  <c r="J135" i="4"/>
  <c r="I135" i="4"/>
  <c r="N135" i="4" s="1"/>
  <c r="H135" i="4"/>
  <c r="D135" i="4"/>
  <c r="F135" i="4" s="1"/>
  <c r="AA134" i="4"/>
  <c r="AB134" i="4" s="1"/>
  <c r="W134" i="4"/>
  <c r="X134" i="4" s="1"/>
  <c r="S134" i="4"/>
  <c r="Q134" i="4"/>
  <c r="J134" i="4"/>
  <c r="I134" i="4"/>
  <c r="N134" i="4" s="1"/>
  <c r="H134" i="4"/>
  <c r="D134" i="4"/>
  <c r="F134" i="4" s="1"/>
  <c r="AA133" i="4"/>
  <c r="AB133" i="4" s="1"/>
  <c r="W133" i="4"/>
  <c r="X133" i="4" s="1"/>
  <c r="S133" i="4"/>
  <c r="Q133" i="4"/>
  <c r="J133" i="4"/>
  <c r="I133" i="4"/>
  <c r="N133" i="4" s="1"/>
  <c r="H133" i="4"/>
  <c r="D133" i="4"/>
  <c r="F133" i="4" s="1"/>
  <c r="AA132" i="4"/>
  <c r="AB132" i="4" s="1"/>
  <c r="W132" i="4"/>
  <c r="X132" i="4" s="1"/>
  <c r="S132" i="4"/>
  <c r="Q132" i="4"/>
  <c r="J132" i="4"/>
  <c r="I132" i="4"/>
  <c r="N132" i="4" s="1"/>
  <c r="H132" i="4"/>
  <c r="D132" i="4"/>
  <c r="F132" i="4" s="1"/>
  <c r="AA131" i="4"/>
  <c r="AB131" i="4" s="1"/>
  <c r="W131" i="4"/>
  <c r="X131" i="4" s="1"/>
  <c r="S131" i="4"/>
  <c r="Q131" i="4"/>
  <c r="J131" i="4"/>
  <c r="I131" i="4"/>
  <c r="N131" i="4" s="1"/>
  <c r="H131" i="4"/>
  <c r="D131" i="4"/>
  <c r="F131" i="4" s="1"/>
  <c r="AA130" i="4"/>
  <c r="AB130" i="4" s="1"/>
  <c r="W130" i="4"/>
  <c r="X130" i="4" s="1"/>
  <c r="S130" i="4"/>
  <c r="Q130" i="4"/>
  <c r="J130" i="4"/>
  <c r="I130" i="4"/>
  <c r="N130" i="4" s="1"/>
  <c r="H130" i="4"/>
  <c r="D130" i="4"/>
  <c r="F130" i="4" s="1"/>
  <c r="AA129" i="4"/>
  <c r="AB129" i="4" s="1"/>
  <c r="W129" i="4"/>
  <c r="X129" i="4" s="1"/>
  <c r="S129" i="4"/>
  <c r="Q129" i="4"/>
  <c r="J129" i="4"/>
  <c r="I129" i="4"/>
  <c r="N129" i="4" s="1"/>
  <c r="H129" i="4"/>
  <c r="D129" i="4"/>
  <c r="F129" i="4" s="1"/>
  <c r="AA128" i="4"/>
  <c r="AB128" i="4" s="1"/>
  <c r="W128" i="4"/>
  <c r="X128" i="4" s="1"/>
  <c r="S128" i="4"/>
  <c r="Q128" i="4"/>
  <c r="J128" i="4"/>
  <c r="I128" i="4"/>
  <c r="N128" i="4" s="1"/>
  <c r="H128" i="4"/>
  <c r="D128" i="4"/>
  <c r="F128" i="4" s="1"/>
  <c r="AA127" i="4"/>
  <c r="AB127" i="4" s="1"/>
  <c r="W127" i="4"/>
  <c r="X127" i="4" s="1"/>
  <c r="S127" i="4"/>
  <c r="Q127" i="4"/>
  <c r="J127" i="4"/>
  <c r="I127" i="4"/>
  <c r="N127" i="4" s="1"/>
  <c r="H127" i="4"/>
  <c r="D127" i="4"/>
  <c r="F127" i="4" s="1"/>
  <c r="AA126" i="4"/>
  <c r="AB126" i="4" s="1"/>
  <c r="W126" i="4"/>
  <c r="X126" i="4" s="1"/>
  <c r="S126" i="4"/>
  <c r="Q126" i="4"/>
  <c r="J126" i="4"/>
  <c r="I126" i="4"/>
  <c r="N126" i="4" s="1"/>
  <c r="H126" i="4"/>
  <c r="D126" i="4"/>
  <c r="F126" i="4" s="1"/>
  <c r="AA125" i="4"/>
  <c r="AB125" i="4" s="1"/>
  <c r="W125" i="4"/>
  <c r="X125" i="4" s="1"/>
  <c r="S125" i="4"/>
  <c r="Q125" i="4"/>
  <c r="J125" i="4"/>
  <c r="I125" i="4"/>
  <c r="N125" i="4" s="1"/>
  <c r="H125" i="4"/>
  <c r="D125" i="4"/>
  <c r="F125" i="4" s="1"/>
  <c r="AA124" i="4"/>
  <c r="AB124" i="4" s="1"/>
  <c r="W124" i="4"/>
  <c r="X124" i="4" s="1"/>
  <c r="S124" i="4"/>
  <c r="Q124" i="4"/>
  <c r="J124" i="4"/>
  <c r="I124" i="4"/>
  <c r="N124" i="4" s="1"/>
  <c r="H124" i="4"/>
  <c r="D124" i="4"/>
  <c r="F124" i="4" s="1"/>
  <c r="AA123" i="4"/>
  <c r="AB123" i="4" s="1"/>
  <c r="W123" i="4"/>
  <c r="X123" i="4" s="1"/>
  <c r="S123" i="4"/>
  <c r="Q123" i="4"/>
  <c r="J123" i="4"/>
  <c r="I123" i="4"/>
  <c r="N123" i="4" s="1"/>
  <c r="H123" i="4"/>
  <c r="D123" i="4"/>
  <c r="F123" i="4" s="1"/>
  <c r="AA122" i="4"/>
  <c r="AB122" i="4" s="1"/>
  <c r="W122" i="4"/>
  <c r="X122" i="4" s="1"/>
  <c r="S122" i="4"/>
  <c r="Q122" i="4"/>
  <c r="J122" i="4"/>
  <c r="I122" i="4"/>
  <c r="N122" i="4" s="1"/>
  <c r="H122" i="4"/>
  <c r="D122" i="4"/>
  <c r="F122" i="4" s="1"/>
  <c r="AA121" i="4"/>
  <c r="AB121" i="4" s="1"/>
  <c r="W121" i="4"/>
  <c r="X121" i="4" s="1"/>
  <c r="S121" i="4"/>
  <c r="Q121" i="4"/>
  <c r="J121" i="4"/>
  <c r="I121" i="4"/>
  <c r="N121" i="4" s="1"/>
  <c r="H121" i="4"/>
  <c r="D121" i="4"/>
  <c r="F121" i="4" s="1"/>
  <c r="AA120" i="4"/>
  <c r="AB120" i="4" s="1"/>
  <c r="W120" i="4"/>
  <c r="X120" i="4" s="1"/>
  <c r="S120" i="4"/>
  <c r="Q120" i="4"/>
  <c r="J120" i="4"/>
  <c r="I120" i="4"/>
  <c r="N120" i="4" s="1"/>
  <c r="H120" i="4"/>
  <c r="D120" i="4"/>
  <c r="F120" i="4" s="1"/>
  <c r="AA119" i="4"/>
  <c r="AB119" i="4" s="1"/>
  <c r="W119" i="4"/>
  <c r="X119" i="4" s="1"/>
  <c r="S119" i="4"/>
  <c r="Q119" i="4"/>
  <c r="J119" i="4"/>
  <c r="I119" i="4"/>
  <c r="N119" i="4" s="1"/>
  <c r="H119" i="4"/>
  <c r="D119" i="4"/>
  <c r="F119" i="4" s="1"/>
  <c r="AA118" i="4"/>
  <c r="AB118" i="4" s="1"/>
  <c r="W118" i="4"/>
  <c r="X118" i="4" s="1"/>
  <c r="S118" i="4"/>
  <c r="Q118" i="4"/>
  <c r="J118" i="4"/>
  <c r="I118" i="4"/>
  <c r="N118" i="4" s="1"/>
  <c r="H118" i="4"/>
  <c r="D118" i="4"/>
  <c r="F118" i="4" s="1"/>
  <c r="AA117" i="4"/>
  <c r="AB117" i="4" s="1"/>
  <c r="W117" i="4"/>
  <c r="X117" i="4" s="1"/>
  <c r="S117" i="4"/>
  <c r="Q117" i="4"/>
  <c r="J117" i="4"/>
  <c r="I117" i="4"/>
  <c r="N117" i="4" s="1"/>
  <c r="H117" i="4"/>
  <c r="D117" i="4"/>
  <c r="F117" i="4" s="1"/>
  <c r="AA116" i="4"/>
  <c r="AB116" i="4" s="1"/>
  <c r="W116" i="4"/>
  <c r="X116" i="4" s="1"/>
  <c r="S116" i="4"/>
  <c r="Q116" i="4"/>
  <c r="J116" i="4"/>
  <c r="I116" i="4"/>
  <c r="N116" i="4" s="1"/>
  <c r="H116" i="4"/>
  <c r="D116" i="4"/>
  <c r="F116" i="4" s="1"/>
  <c r="AA115" i="4"/>
  <c r="AB115" i="4" s="1"/>
  <c r="W115" i="4"/>
  <c r="X115" i="4" s="1"/>
  <c r="S115" i="4"/>
  <c r="Q115" i="4"/>
  <c r="J115" i="4"/>
  <c r="I115" i="4"/>
  <c r="N115" i="4" s="1"/>
  <c r="H115" i="4"/>
  <c r="D115" i="4"/>
  <c r="F115" i="4" s="1"/>
  <c r="AA114" i="4"/>
  <c r="AB114" i="4" s="1"/>
  <c r="W114" i="4"/>
  <c r="X114" i="4" s="1"/>
  <c r="S114" i="4"/>
  <c r="Q114" i="4"/>
  <c r="J114" i="4"/>
  <c r="I114" i="4"/>
  <c r="N114" i="4" s="1"/>
  <c r="H114" i="4"/>
  <c r="D114" i="4"/>
  <c r="F114" i="4" s="1"/>
  <c r="AA113" i="4"/>
  <c r="AB113" i="4" s="1"/>
  <c r="W113" i="4"/>
  <c r="X113" i="4" s="1"/>
  <c r="S113" i="4"/>
  <c r="Q113" i="4"/>
  <c r="J113" i="4"/>
  <c r="I113" i="4"/>
  <c r="N113" i="4" s="1"/>
  <c r="H113" i="4"/>
  <c r="D113" i="4"/>
  <c r="F113" i="4" s="1"/>
  <c r="AA112" i="4"/>
  <c r="AB112" i="4" s="1"/>
  <c r="W112" i="4"/>
  <c r="X112" i="4" s="1"/>
  <c r="S112" i="4"/>
  <c r="Q112" i="4"/>
  <c r="J112" i="4"/>
  <c r="I112" i="4"/>
  <c r="N112" i="4" s="1"/>
  <c r="H112" i="4"/>
  <c r="D112" i="4"/>
  <c r="F112" i="4" s="1"/>
  <c r="AA111" i="4"/>
  <c r="AB111" i="4" s="1"/>
  <c r="W111" i="4"/>
  <c r="X111" i="4" s="1"/>
  <c r="S111" i="4"/>
  <c r="Q111" i="4"/>
  <c r="J111" i="4"/>
  <c r="I111" i="4"/>
  <c r="N111" i="4" s="1"/>
  <c r="H111" i="4"/>
  <c r="D111" i="4"/>
  <c r="F111" i="4" s="1"/>
  <c r="AA110" i="4"/>
  <c r="AB110" i="4" s="1"/>
  <c r="W110" i="4"/>
  <c r="X110" i="4" s="1"/>
  <c r="S110" i="4"/>
  <c r="Q110" i="4"/>
  <c r="J110" i="4"/>
  <c r="I110" i="4"/>
  <c r="N110" i="4" s="1"/>
  <c r="H110" i="4"/>
  <c r="D110" i="4"/>
  <c r="F110" i="4" s="1"/>
  <c r="AA109" i="4"/>
  <c r="AB109" i="4" s="1"/>
  <c r="W109" i="4"/>
  <c r="X109" i="4" s="1"/>
  <c r="S109" i="4"/>
  <c r="Q109" i="4"/>
  <c r="J109" i="4"/>
  <c r="I109" i="4"/>
  <c r="N109" i="4" s="1"/>
  <c r="H109" i="4"/>
  <c r="D109" i="4"/>
  <c r="F109" i="4" s="1"/>
  <c r="AA108" i="4"/>
  <c r="AB108" i="4" s="1"/>
  <c r="W108" i="4"/>
  <c r="X108" i="4" s="1"/>
  <c r="S108" i="4"/>
  <c r="Q108" i="4"/>
  <c r="J108" i="4"/>
  <c r="I108" i="4"/>
  <c r="N108" i="4" s="1"/>
  <c r="H108" i="4"/>
  <c r="D108" i="4"/>
  <c r="F108" i="4" s="1"/>
  <c r="AA107" i="4"/>
  <c r="AB107" i="4" s="1"/>
  <c r="W107" i="4"/>
  <c r="X107" i="4" s="1"/>
  <c r="S107" i="4"/>
  <c r="Q107" i="4"/>
  <c r="J107" i="4"/>
  <c r="I107" i="4"/>
  <c r="N107" i="4" s="1"/>
  <c r="H107" i="4"/>
  <c r="D107" i="4"/>
  <c r="F107" i="4" s="1"/>
  <c r="AA106" i="4"/>
  <c r="AB106" i="4" s="1"/>
  <c r="W106" i="4"/>
  <c r="X106" i="4" s="1"/>
  <c r="S106" i="4"/>
  <c r="Q106" i="4"/>
  <c r="J106" i="4"/>
  <c r="I106" i="4"/>
  <c r="N106" i="4" s="1"/>
  <c r="H106" i="4"/>
  <c r="D106" i="4"/>
  <c r="F106" i="4" s="1"/>
  <c r="AA105" i="4"/>
  <c r="AB105" i="4" s="1"/>
  <c r="W105" i="4"/>
  <c r="X105" i="4" s="1"/>
  <c r="S105" i="4"/>
  <c r="Q105" i="4"/>
  <c r="J105" i="4"/>
  <c r="I105" i="4"/>
  <c r="N105" i="4" s="1"/>
  <c r="H105" i="4"/>
  <c r="D105" i="4"/>
  <c r="F105" i="4" s="1"/>
  <c r="AA104" i="4"/>
  <c r="AB104" i="4" s="1"/>
  <c r="W104" i="4"/>
  <c r="X104" i="4" s="1"/>
  <c r="S104" i="4"/>
  <c r="Q104" i="4"/>
  <c r="J104" i="4"/>
  <c r="I104" i="4"/>
  <c r="N104" i="4" s="1"/>
  <c r="H104" i="4"/>
  <c r="D104" i="4"/>
  <c r="F104" i="4" s="1"/>
  <c r="AA103" i="4"/>
  <c r="AB103" i="4" s="1"/>
  <c r="W103" i="4"/>
  <c r="X103" i="4" s="1"/>
  <c r="S103" i="4"/>
  <c r="Q103" i="4"/>
  <c r="J103" i="4"/>
  <c r="I103" i="4"/>
  <c r="N103" i="4" s="1"/>
  <c r="H103" i="4"/>
  <c r="D103" i="4"/>
  <c r="F103" i="4" s="1"/>
  <c r="AA102" i="4"/>
  <c r="AB102" i="4" s="1"/>
  <c r="W102" i="4"/>
  <c r="X102" i="4" s="1"/>
  <c r="S102" i="4"/>
  <c r="Q102" i="4"/>
  <c r="J102" i="4"/>
  <c r="I102" i="4"/>
  <c r="N102" i="4" s="1"/>
  <c r="H102" i="4"/>
  <c r="D102" i="4"/>
  <c r="F102" i="4" s="1"/>
  <c r="AA101" i="4"/>
  <c r="AB101" i="4" s="1"/>
  <c r="W101" i="4"/>
  <c r="X101" i="4" s="1"/>
  <c r="S101" i="4"/>
  <c r="Q101" i="4"/>
  <c r="J101" i="4"/>
  <c r="I101" i="4"/>
  <c r="N101" i="4" s="1"/>
  <c r="H101" i="4"/>
  <c r="D101" i="4"/>
  <c r="F101" i="4" s="1"/>
  <c r="AA100" i="4"/>
  <c r="AB100" i="4" s="1"/>
  <c r="W100" i="4"/>
  <c r="X100" i="4" s="1"/>
  <c r="S100" i="4"/>
  <c r="Q100" i="4"/>
  <c r="J100" i="4"/>
  <c r="I100" i="4"/>
  <c r="N100" i="4" s="1"/>
  <c r="H100" i="4"/>
  <c r="D100" i="4"/>
  <c r="F100" i="4" s="1"/>
  <c r="AA99" i="4"/>
  <c r="AB99" i="4" s="1"/>
  <c r="W99" i="4"/>
  <c r="X99" i="4" s="1"/>
  <c r="S99" i="4"/>
  <c r="Q99" i="4"/>
  <c r="J99" i="4"/>
  <c r="I99" i="4"/>
  <c r="N99" i="4" s="1"/>
  <c r="H99" i="4"/>
  <c r="D99" i="4"/>
  <c r="F99" i="4" s="1"/>
  <c r="AA98" i="4"/>
  <c r="AB98" i="4" s="1"/>
  <c r="W98" i="4"/>
  <c r="X98" i="4" s="1"/>
  <c r="S98" i="4"/>
  <c r="Q98" i="4"/>
  <c r="J98" i="4"/>
  <c r="I98" i="4"/>
  <c r="N98" i="4" s="1"/>
  <c r="H98" i="4"/>
  <c r="D98" i="4"/>
  <c r="F98" i="4" s="1"/>
  <c r="AA97" i="4"/>
  <c r="AB97" i="4" s="1"/>
  <c r="W97" i="4"/>
  <c r="X97" i="4" s="1"/>
  <c r="S97" i="4"/>
  <c r="Q97" i="4"/>
  <c r="J97" i="4"/>
  <c r="I97" i="4"/>
  <c r="N97" i="4" s="1"/>
  <c r="H97" i="4"/>
  <c r="D97" i="4"/>
  <c r="F97" i="4" s="1"/>
  <c r="AA96" i="4"/>
  <c r="AB96" i="4" s="1"/>
  <c r="W96" i="4"/>
  <c r="X96" i="4" s="1"/>
  <c r="S96" i="4"/>
  <c r="Q96" i="4"/>
  <c r="J96" i="4"/>
  <c r="I96" i="4"/>
  <c r="N96" i="4" s="1"/>
  <c r="H96" i="4"/>
  <c r="D96" i="4"/>
  <c r="F96" i="4" s="1"/>
  <c r="AA95" i="4"/>
  <c r="AB95" i="4" s="1"/>
  <c r="W95" i="4"/>
  <c r="X95" i="4" s="1"/>
  <c r="S95" i="4"/>
  <c r="Q95" i="4"/>
  <c r="J95" i="4"/>
  <c r="I95" i="4"/>
  <c r="N95" i="4" s="1"/>
  <c r="H95" i="4"/>
  <c r="D95" i="4"/>
  <c r="F95" i="4" s="1"/>
  <c r="AA94" i="4"/>
  <c r="AB94" i="4" s="1"/>
  <c r="W94" i="4"/>
  <c r="X94" i="4" s="1"/>
  <c r="S94" i="4"/>
  <c r="Q94" i="4"/>
  <c r="J94" i="4"/>
  <c r="I94" i="4"/>
  <c r="N94" i="4" s="1"/>
  <c r="H94" i="4"/>
  <c r="D94" i="4"/>
  <c r="F94" i="4" s="1"/>
  <c r="AA93" i="4"/>
  <c r="AB93" i="4" s="1"/>
  <c r="W93" i="4"/>
  <c r="X93" i="4" s="1"/>
  <c r="S93" i="4"/>
  <c r="Q93" i="4"/>
  <c r="J93" i="4"/>
  <c r="I93" i="4"/>
  <c r="N93" i="4" s="1"/>
  <c r="H93" i="4"/>
  <c r="D93" i="4"/>
  <c r="F93" i="4" s="1"/>
  <c r="AA92" i="4"/>
  <c r="AB92" i="4" s="1"/>
  <c r="W92" i="4"/>
  <c r="X92" i="4" s="1"/>
  <c r="S92" i="4"/>
  <c r="Q92" i="4"/>
  <c r="J92" i="4"/>
  <c r="I92" i="4"/>
  <c r="N92" i="4" s="1"/>
  <c r="H92" i="4"/>
  <c r="D92" i="4"/>
  <c r="F92" i="4" s="1"/>
  <c r="AA91" i="4"/>
  <c r="AB91" i="4" s="1"/>
  <c r="W91" i="4"/>
  <c r="X91" i="4" s="1"/>
  <c r="S91" i="4"/>
  <c r="Q91" i="4"/>
  <c r="J91" i="4"/>
  <c r="I91" i="4"/>
  <c r="N91" i="4" s="1"/>
  <c r="H91" i="4"/>
  <c r="D91" i="4"/>
  <c r="F91" i="4" s="1"/>
  <c r="AA90" i="4"/>
  <c r="AB90" i="4" s="1"/>
  <c r="W90" i="4"/>
  <c r="X90" i="4" s="1"/>
  <c r="S90" i="4"/>
  <c r="Q90" i="4"/>
  <c r="J90" i="4"/>
  <c r="I90" i="4"/>
  <c r="N90" i="4" s="1"/>
  <c r="H90" i="4"/>
  <c r="D90" i="4"/>
  <c r="F90" i="4" s="1"/>
  <c r="AA89" i="4"/>
  <c r="AB89" i="4" s="1"/>
  <c r="W89" i="4"/>
  <c r="X89" i="4" s="1"/>
  <c r="S89" i="4"/>
  <c r="Q89" i="4"/>
  <c r="J89" i="4"/>
  <c r="I89" i="4"/>
  <c r="N89" i="4" s="1"/>
  <c r="H89" i="4"/>
  <c r="D89" i="4"/>
  <c r="F89" i="4" s="1"/>
  <c r="AA88" i="4"/>
  <c r="AB88" i="4" s="1"/>
  <c r="W88" i="4"/>
  <c r="X88" i="4" s="1"/>
  <c r="S88" i="4"/>
  <c r="Q88" i="4"/>
  <c r="J88" i="4"/>
  <c r="I88" i="4"/>
  <c r="N88" i="4" s="1"/>
  <c r="H88" i="4"/>
  <c r="D88" i="4"/>
  <c r="F88" i="4" s="1"/>
  <c r="AA87" i="4"/>
  <c r="AB87" i="4" s="1"/>
  <c r="W87" i="4"/>
  <c r="X87" i="4" s="1"/>
  <c r="S87" i="4"/>
  <c r="Q87" i="4"/>
  <c r="J87" i="4"/>
  <c r="I87" i="4"/>
  <c r="N87" i="4" s="1"/>
  <c r="H87" i="4"/>
  <c r="D87" i="4"/>
  <c r="F87" i="4" s="1"/>
  <c r="AA86" i="4"/>
  <c r="AB86" i="4" s="1"/>
  <c r="W86" i="4"/>
  <c r="X86" i="4" s="1"/>
  <c r="S86" i="4"/>
  <c r="Q86" i="4"/>
  <c r="J86" i="4"/>
  <c r="I86" i="4"/>
  <c r="N86" i="4" s="1"/>
  <c r="H86" i="4"/>
  <c r="D86" i="4"/>
  <c r="F86" i="4" s="1"/>
  <c r="AA85" i="4"/>
  <c r="AB85" i="4" s="1"/>
  <c r="W85" i="4"/>
  <c r="X85" i="4" s="1"/>
  <c r="S85" i="4"/>
  <c r="Q85" i="4"/>
  <c r="J85" i="4"/>
  <c r="I85" i="4"/>
  <c r="N85" i="4" s="1"/>
  <c r="H85" i="4"/>
  <c r="D85" i="4"/>
  <c r="F85" i="4" s="1"/>
  <c r="AA84" i="4"/>
  <c r="AB84" i="4" s="1"/>
  <c r="W84" i="4"/>
  <c r="X84" i="4" s="1"/>
  <c r="S84" i="4"/>
  <c r="Q84" i="4"/>
  <c r="J84" i="4"/>
  <c r="I84" i="4"/>
  <c r="N84" i="4" s="1"/>
  <c r="H84" i="4"/>
  <c r="D84" i="4"/>
  <c r="F84" i="4" s="1"/>
  <c r="AA83" i="4"/>
  <c r="AB83" i="4" s="1"/>
  <c r="W83" i="4"/>
  <c r="X83" i="4" s="1"/>
  <c r="S83" i="4"/>
  <c r="Q83" i="4"/>
  <c r="J83" i="4"/>
  <c r="I83" i="4"/>
  <c r="N83" i="4" s="1"/>
  <c r="H83" i="4"/>
  <c r="D83" i="4"/>
  <c r="F83" i="4" s="1"/>
  <c r="AA82" i="4"/>
  <c r="AB82" i="4" s="1"/>
  <c r="W82" i="4"/>
  <c r="X82" i="4" s="1"/>
  <c r="S82" i="4"/>
  <c r="Q82" i="4"/>
  <c r="J82" i="4"/>
  <c r="I82" i="4"/>
  <c r="N82" i="4" s="1"/>
  <c r="H82" i="4"/>
  <c r="D82" i="4"/>
  <c r="F82" i="4" s="1"/>
  <c r="AA81" i="4"/>
  <c r="AB81" i="4" s="1"/>
  <c r="W81" i="4"/>
  <c r="X81" i="4" s="1"/>
  <c r="S81" i="4"/>
  <c r="Q81" i="4"/>
  <c r="J81" i="4"/>
  <c r="I81" i="4"/>
  <c r="N81" i="4" s="1"/>
  <c r="H81" i="4"/>
  <c r="D81" i="4"/>
  <c r="F81" i="4" s="1"/>
  <c r="AA80" i="4"/>
  <c r="AB80" i="4" s="1"/>
  <c r="W80" i="4"/>
  <c r="X80" i="4" s="1"/>
  <c r="S80" i="4"/>
  <c r="Q80" i="4"/>
  <c r="J80" i="4"/>
  <c r="I80" i="4"/>
  <c r="N80" i="4" s="1"/>
  <c r="H80" i="4"/>
  <c r="D80" i="4"/>
  <c r="F80" i="4" s="1"/>
  <c r="AA79" i="4"/>
  <c r="AB79" i="4" s="1"/>
  <c r="W79" i="4"/>
  <c r="X79" i="4" s="1"/>
  <c r="S79" i="4"/>
  <c r="Q79" i="4"/>
  <c r="J79" i="4"/>
  <c r="I79" i="4"/>
  <c r="N79" i="4" s="1"/>
  <c r="H79" i="4"/>
  <c r="D79" i="4"/>
  <c r="F79" i="4" s="1"/>
  <c r="AA78" i="4"/>
  <c r="AB78" i="4" s="1"/>
  <c r="W78" i="4"/>
  <c r="X78" i="4" s="1"/>
  <c r="S78" i="4"/>
  <c r="Q78" i="4"/>
  <c r="J78" i="4"/>
  <c r="I78" i="4"/>
  <c r="N78" i="4" s="1"/>
  <c r="H78" i="4"/>
  <c r="D78" i="4"/>
  <c r="F78" i="4" s="1"/>
  <c r="AA77" i="4"/>
  <c r="AB77" i="4" s="1"/>
  <c r="W77" i="4"/>
  <c r="X77" i="4" s="1"/>
  <c r="S77" i="4"/>
  <c r="Q77" i="4"/>
  <c r="J77" i="4"/>
  <c r="I77" i="4"/>
  <c r="N77" i="4" s="1"/>
  <c r="H77" i="4"/>
  <c r="D77" i="4"/>
  <c r="F77" i="4" s="1"/>
  <c r="AA76" i="4"/>
  <c r="AB76" i="4" s="1"/>
  <c r="W76" i="4"/>
  <c r="X76" i="4" s="1"/>
  <c r="S76" i="4"/>
  <c r="Q76" i="4"/>
  <c r="J76" i="4"/>
  <c r="I76" i="4"/>
  <c r="N76" i="4" s="1"/>
  <c r="H76" i="4"/>
  <c r="D76" i="4"/>
  <c r="F76" i="4" s="1"/>
  <c r="AA75" i="4"/>
  <c r="AB75" i="4" s="1"/>
  <c r="W75" i="4"/>
  <c r="X75" i="4" s="1"/>
  <c r="S75" i="4"/>
  <c r="Q75" i="4"/>
  <c r="J75" i="4"/>
  <c r="I75" i="4"/>
  <c r="N75" i="4" s="1"/>
  <c r="H75" i="4"/>
  <c r="D75" i="4"/>
  <c r="F75" i="4" s="1"/>
  <c r="AA74" i="4"/>
  <c r="AB74" i="4" s="1"/>
  <c r="W74" i="4"/>
  <c r="X74" i="4" s="1"/>
  <c r="S74" i="4"/>
  <c r="Q74" i="4"/>
  <c r="J74" i="4"/>
  <c r="I74" i="4"/>
  <c r="N74" i="4" s="1"/>
  <c r="H74" i="4"/>
  <c r="D74" i="4"/>
  <c r="F74" i="4" s="1"/>
  <c r="AA73" i="4"/>
  <c r="AB73" i="4" s="1"/>
  <c r="W73" i="4"/>
  <c r="X73" i="4" s="1"/>
  <c r="S73" i="4"/>
  <c r="Q73" i="4"/>
  <c r="J73" i="4"/>
  <c r="I73" i="4"/>
  <c r="N73" i="4" s="1"/>
  <c r="H73" i="4"/>
  <c r="D73" i="4"/>
  <c r="F73" i="4" s="1"/>
  <c r="AA72" i="4"/>
  <c r="AB72" i="4" s="1"/>
  <c r="W72" i="4"/>
  <c r="X72" i="4" s="1"/>
  <c r="S72" i="4"/>
  <c r="Q72" i="4"/>
  <c r="J72" i="4"/>
  <c r="I72" i="4"/>
  <c r="N72" i="4" s="1"/>
  <c r="H72" i="4"/>
  <c r="D72" i="4"/>
  <c r="F72" i="4" s="1"/>
  <c r="AA71" i="4"/>
  <c r="AB71" i="4" s="1"/>
  <c r="W71" i="4"/>
  <c r="X71" i="4" s="1"/>
  <c r="S71" i="4"/>
  <c r="Q71" i="4"/>
  <c r="J71" i="4"/>
  <c r="I71" i="4"/>
  <c r="N71" i="4" s="1"/>
  <c r="H71" i="4"/>
  <c r="D71" i="4"/>
  <c r="F71" i="4" s="1"/>
  <c r="AA70" i="4"/>
  <c r="AB70" i="4" s="1"/>
  <c r="W70" i="4"/>
  <c r="X70" i="4" s="1"/>
  <c r="S70" i="4"/>
  <c r="Q70" i="4"/>
  <c r="J70" i="4"/>
  <c r="I70" i="4"/>
  <c r="N70" i="4" s="1"/>
  <c r="H70" i="4"/>
  <c r="D70" i="4"/>
  <c r="F70" i="4" s="1"/>
  <c r="AA69" i="4"/>
  <c r="AB69" i="4" s="1"/>
  <c r="W69" i="4"/>
  <c r="X69" i="4" s="1"/>
  <c r="S69" i="4"/>
  <c r="Q69" i="4"/>
  <c r="J69" i="4"/>
  <c r="I69" i="4"/>
  <c r="N69" i="4" s="1"/>
  <c r="H69" i="4"/>
  <c r="D69" i="4"/>
  <c r="F69" i="4" s="1"/>
  <c r="AA68" i="4"/>
  <c r="AB68" i="4" s="1"/>
  <c r="W68" i="4"/>
  <c r="X68" i="4" s="1"/>
  <c r="S68" i="4"/>
  <c r="Q68" i="4"/>
  <c r="J68" i="4"/>
  <c r="I68" i="4"/>
  <c r="N68" i="4" s="1"/>
  <c r="H68" i="4"/>
  <c r="D68" i="4"/>
  <c r="F68" i="4" s="1"/>
  <c r="AA67" i="4"/>
  <c r="AB67" i="4" s="1"/>
  <c r="W67" i="4"/>
  <c r="X67" i="4" s="1"/>
  <c r="S67" i="4"/>
  <c r="Q67" i="4"/>
  <c r="J67" i="4"/>
  <c r="I67" i="4"/>
  <c r="N67" i="4" s="1"/>
  <c r="H67" i="4"/>
  <c r="D67" i="4"/>
  <c r="F67" i="4" s="1"/>
  <c r="AA66" i="4"/>
  <c r="AB66" i="4" s="1"/>
  <c r="W66" i="4"/>
  <c r="X66" i="4" s="1"/>
  <c r="S66" i="4"/>
  <c r="Q66" i="4"/>
  <c r="J66" i="4"/>
  <c r="I66" i="4"/>
  <c r="N66" i="4" s="1"/>
  <c r="H66" i="4"/>
  <c r="D66" i="4"/>
  <c r="F66" i="4" s="1"/>
  <c r="AA65" i="4"/>
  <c r="AB65" i="4" s="1"/>
  <c r="W65" i="4"/>
  <c r="X65" i="4" s="1"/>
  <c r="S65" i="4"/>
  <c r="Q65" i="4"/>
  <c r="J65" i="4"/>
  <c r="I65" i="4"/>
  <c r="N65" i="4" s="1"/>
  <c r="H65" i="4"/>
  <c r="D65" i="4"/>
  <c r="F65" i="4" s="1"/>
  <c r="AA64" i="4"/>
  <c r="AB64" i="4" s="1"/>
  <c r="W64" i="4"/>
  <c r="X64" i="4" s="1"/>
  <c r="S64" i="4"/>
  <c r="Q64" i="4"/>
  <c r="J64" i="4"/>
  <c r="I64" i="4"/>
  <c r="N64" i="4" s="1"/>
  <c r="H64" i="4"/>
  <c r="D64" i="4"/>
  <c r="F64" i="4" s="1"/>
  <c r="AA63" i="4"/>
  <c r="AB63" i="4" s="1"/>
  <c r="W63" i="4"/>
  <c r="X63" i="4" s="1"/>
  <c r="S63" i="4"/>
  <c r="Q63" i="4"/>
  <c r="J63" i="4"/>
  <c r="I63" i="4"/>
  <c r="N63" i="4" s="1"/>
  <c r="H63" i="4"/>
  <c r="D63" i="4"/>
  <c r="F63" i="4" s="1"/>
  <c r="AA62" i="4"/>
  <c r="AB62" i="4" s="1"/>
  <c r="W62" i="4"/>
  <c r="X62" i="4" s="1"/>
  <c r="S62" i="4"/>
  <c r="Q62" i="4"/>
  <c r="J62" i="4"/>
  <c r="I62" i="4"/>
  <c r="N62" i="4" s="1"/>
  <c r="H62" i="4"/>
  <c r="D62" i="4"/>
  <c r="F62" i="4" s="1"/>
  <c r="AA61" i="4"/>
  <c r="AB61" i="4" s="1"/>
  <c r="W61" i="4"/>
  <c r="X61" i="4" s="1"/>
  <c r="S61" i="4"/>
  <c r="Q61" i="4"/>
  <c r="J61" i="4"/>
  <c r="I61" i="4"/>
  <c r="N61" i="4" s="1"/>
  <c r="H61" i="4"/>
  <c r="D61" i="4"/>
  <c r="F61" i="4" s="1"/>
  <c r="AA60" i="4"/>
  <c r="AB60" i="4" s="1"/>
  <c r="W60" i="4"/>
  <c r="X60" i="4" s="1"/>
  <c r="S60" i="4"/>
  <c r="Q60" i="4"/>
  <c r="J60" i="4"/>
  <c r="I60" i="4"/>
  <c r="N60" i="4" s="1"/>
  <c r="H60" i="4"/>
  <c r="D60" i="4"/>
  <c r="F60" i="4" s="1"/>
  <c r="AA59" i="4"/>
  <c r="AB59" i="4" s="1"/>
  <c r="W59" i="4"/>
  <c r="X59" i="4" s="1"/>
  <c r="S59" i="4"/>
  <c r="Q59" i="4"/>
  <c r="J59" i="4"/>
  <c r="I59" i="4"/>
  <c r="N59" i="4" s="1"/>
  <c r="H59" i="4"/>
  <c r="D59" i="4"/>
  <c r="F59" i="4" s="1"/>
  <c r="AA58" i="4"/>
  <c r="AB58" i="4" s="1"/>
  <c r="W58" i="4"/>
  <c r="X58" i="4" s="1"/>
  <c r="S58" i="4"/>
  <c r="Q58" i="4"/>
  <c r="J58" i="4"/>
  <c r="I58" i="4"/>
  <c r="N58" i="4" s="1"/>
  <c r="H58" i="4"/>
  <c r="D58" i="4"/>
  <c r="F58" i="4" s="1"/>
  <c r="AA57" i="4"/>
  <c r="AB57" i="4" s="1"/>
  <c r="W57" i="4"/>
  <c r="X57" i="4" s="1"/>
  <c r="S57" i="4"/>
  <c r="Q57" i="4"/>
  <c r="J57" i="4"/>
  <c r="I57" i="4"/>
  <c r="N57" i="4" s="1"/>
  <c r="H57" i="4"/>
  <c r="D57" i="4"/>
  <c r="F57" i="4" s="1"/>
  <c r="AA56" i="4"/>
  <c r="AB56" i="4" s="1"/>
  <c r="W56" i="4"/>
  <c r="X56" i="4" s="1"/>
  <c r="S56" i="4"/>
  <c r="Q56" i="4"/>
  <c r="J56" i="4"/>
  <c r="I56" i="4"/>
  <c r="N56" i="4" s="1"/>
  <c r="H56" i="4"/>
  <c r="D56" i="4"/>
  <c r="F56" i="4" s="1"/>
  <c r="AA55" i="4"/>
  <c r="AB55" i="4" s="1"/>
  <c r="W55" i="4"/>
  <c r="X55" i="4" s="1"/>
  <c r="S55" i="4"/>
  <c r="Q55" i="4"/>
  <c r="J55" i="4"/>
  <c r="I55" i="4"/>
  <c r="N55" i="4" s="1"/>
  <c r="H55" i="4"/>
  <c r="D55" i="4"/>
  <c r="F55" i="4" s="1"/>
  <c r="AA54" i="4"/>
  <c r="AB54" i="4" s="1"/>
  <c r="W54" i="4"/>
  <c r="X54" i="4" s="1"/>
  <c r="S54" i="4"/>
  <c r="Q54" i="4"/>
  <c r="J54" i="4"/>
  <c r="I54" i="4"/>
  <c r="N54" i="4" s="1"/>
  <c r="H54" i="4"/>
  <c r="D54" i="4"/>
  <c r="F54" i="4" s="1"/>
  <c r="AA53" i="4"/>
  <c r="AB53" i="4" s="1"/>
  <c r="W53" i="4"/>
  <c r="X53" i="4" s="1"/>
  <c r="S53" i="4"/>
  <c r="Q53" i="4"/>
  <c r="J53" i="4"/>
  <c r="I53" i="4"/>
  <c r="N53" i="4" s="1"/>
  <c r="H53" i="4"/>
  <c r="D53" i="4"/>
  <c r="F53" i="4" s="1"/>
  <c r="AA52" i="4"/>
  <c r="AB52" i="4" s="1"/>
  <c r="W52" i="4"/>
  <c r="X52" i="4" s="1"/>
  <c r="S52" i="4"/>
  <c r="Q52" i="4"/>
  <c r="J52" i="4"/>
  <c r="I52" i="4"/>
  <c r="N52" i="4" s="1"/>
  <c r="H52" i="4"/>
  <c r="D52" i="4"/>
  <c r="F52" i="4" s="1"/>
  <c r="AA51" i="4"/>
  <c r="AB51" i="4" s="1"/>
  <c r="W51" i="4"/>
  <c r="X51" i="4" s="1"/>
  <c r="S51" i="4"/>
  <c r="Q51" i="4"/>
  <c r="J51" i="4"/>
  <c r="I51" i="4"/>
  <c r="N51" i="4" s="1"/>
  <c r="H51" i="4"/>
  <c r="D51" i="4"/>
  <c r="F51" i="4" s="1"/>
  <c r="AA50" i="4"/>
  <c r="AB50" i="4" s="1"/>
  <c r="W50" i="4"/>
  <c r="X50" i="4" s="1"/>
  <c r="S50" i="4"/>
  <c r="Q50" i="4"/>
  <c r="J50" i="4"/>
  <c r="I50" i="4"/>
  <c r="N50" i="4" s="1"/>
  <c r="H50" i="4"/>
  <c r="D50" i="4"/>
  <c r="F50" i="4" s="1"/>
  <c r="AA49" i="4"/>
  <c r="AB49" i="4" s="1"/>
  <c r="W49" i="4"/>
  <c r="X49" i="4" s="1"/>
  <c r="S49" i="4"/>
  <c r="Q49" i="4"/>
  <c r="J49" i="4"/>
  <c r="I49" i="4"/>
  <c r="N49" i="4" s="1"/>
  <c r="H49" i="4"/>
  <c r="D49" i="4"/>
  <c r="F49" i="4" s="1"/>
  <c r="AA48" i="4"/>
  <c r="AB48" i="4" s="1"/>
  <c r="W48" i="4"/>
  <c r="X48" i="4" s="1"/>
  <c r="S48" i="4"/>
  <c r="Q48" i="4"/>
  <c r="J48" i="4"/>
  <c r="I48" i="4"/>
  <c r="N48" i="4" s="1"/>
  <c r="H48" i="4"/>
  <c r="D48" i="4"/>
  <c r="F48" i="4" s="1"/>
  <c r="AA47" i="4"/>
  <c r="AB47" i="4" s="1"/>
  <c r="W47" i="4"/>
  <c r="X47" i="4" s="1"/>
  <c r="S47" i="4"/>
  <c r="Q47" i="4"/>
  <c r="J47" i="4"/>
  <c r="I47" i="4"/>
  <c r="N47" i="4" s="1"/>
  <c r="H47" i="4"/>
  <c r="D47" i="4"/>
  <c r="F47" i="4" s="1"/>
  <c r="AA46" i="4"/>
  <c r="AB46" i="4" s="1"/>
  <c r="W46" i="4"/>
  <c r="X46" i="4" s="1"/>
  <c r="S46" i="4"/>
  <c r="Q46" i="4"/>
  <c r="J46" i="4"/>
  <c r="I46" i="4"/>
  <c r="N46" i="4" s="1"/>
  <c r="H46" i="4"/>
  <c r="D46" i="4"/>
  <c r="F46" i="4" s="1"/>
  <c r="AA45" i="4"/>
  <c r="AB45" i="4" s="1"/>
  <c r="W45" i="4"/>
  <c r="X45" i="4" s="1"/>
  <c r="S45" i="4"/>
  <c r="Q45" i="4"/>
  <c r="J45" i="4"/>
  <c r="I45" i="4"/>
  <c r="N45" i="4" s="1"/>
  <c r="H45" i="4"/>
  <c r="D45" i="4"/>
  <c r="F45" i="4" s="1"/>
  <c r="AA44" i="4"/>
  <c r="AB44" i="4" s="1"/>
  <c r="W44" i="4"/>
  <c r="X44" i="4" s="1"/>
  <c r="S44" i="4"/>
  <c r="Q44" i="4"/>
  <c r="J44" i="4"/>
  <c r="I44" i="4"/>
  <c r="N44" i="4" s="1"/>
  <c r="H44" i="4"/>
  <c r="D44" i="4"/>
  <c r="F44" i="4" s="1"/>
  <c r="AA43" i="4"/>
  <c r="AB43" i="4" s="1"/>
  <c r="W43" i="4"/>
  <c r="X43" i="4" s="1"/>
  <c r="S43" i="4"/>
  <c r="Q43" i="4"/>
  <c r="J43" i="4"/>
  <c r="I43" i="4"/>
  <c r="N43" i="4" s="1"/>
  <c r="H43" i="4"/>
  <c r="D43" i="4"/>
  <c r="F43" i="4" s="1"/>
  <c r="AA42" i="4"/>
  <c r="AB42" i="4" s="1"/>
  <c r="W42" i="4"/>
  <c r="X42" i="4" s="1"/>
  <c r="S42" i="4"/>
  <c r="Q42" i="4"/>
  <c r="J42" i="4"/>
  <c r="I42" i="4"/>
  <c r="N42" i="4" s="1"/>
  <c r="H42" i="4"/>
  <c r="D42" i="4"/>
  <c r="F42" i="4" s="1"/>
  <c r="AA41" i="4"/>
  <c r="AB41" i="4" s="1"/>
  <c r="W41" i="4"/>
  <c r="X41" i="4" s="1"/>
  <c r="S41" i="4"/>
  <c r="Q41" i="4"/>
  <c r="J41" i="4"/>
  <c r="I41" i="4"/>
  <c r="N41" i="4" s="1"/>
  <c r="H41" i="4"/>
  <c r="D41" i="4"/>
  <c r="F41" i="4" s="1"/>
  <c r="AA40" i="4"/>
  <c r="AB40" i="4" s="1"/>
  <c r="W40" i="4"/>
  <c r="X40" i="4" s="1"/>
  <c r="S40" i="4"/>
  <c r="Q40" i="4"/>
  <c r="J40" i="4"/>
  <c r="I40" i="4"/>
  <c r="N40" i="4" s="1"/>
  <c r="H40" i="4"/>
  <c r="D40" i="4"/>
  <c r="F40" i="4" s="1"/>
  <c r="AA39" i="4"/>
  <c r="AB39" i="4" s="1"/>
  <c r="W39" i="4"/>
  <c r="X39" i="4" s="1"/>
  <c r="S39" i="4"/>
  <c r="Q39" i="4"/>
  <c r="J39" i="4"/>
  <c r="I39" i="4"/>
  <c r="N39" i="4" s="1"/>
  <c r="H39" i="4"/>
  <c r="D39" i="4"/>
  <c r="F39" i="4" s="1"/>
  <c r="AA38" i="4"/>
  <c r="AB38" i="4" s="1"/>
  <c r="W38" i="4"/>
  <c r="X38" i="4" s="1"/>
  <c r="S38" i="4"/>
  <c r="Q38" i="4"/>
  <c r="J38" i="4"/>
  <c r="I38" i="4"/>
  <c r="N38" i="4" s="1"/>
  <c r="H38" i="4"/>
  <c r="D38" i="4"/>
  <c r="F38" i="4" s="1"/>
  <c r="AA37" i="4"/>
  <c r="AB37" i="4" s="1"/>
  <c r="W37" i="4"/>
  <c r="X37" i="4" s="1"/>
  <c r="S37" i="4"/>
  <c r="Q37" i="4"/>
  <c r="J37" i="4"/>
  <c r="I37" i="4"/>
  <c r="N37" i="4" s="1"/>
  <c r="H37" i="4"/>
  <c r="D37" i="4"/>
  <c r="F37" i="4" s="1"/>
  <c r="AA36" i="4"/>
  <c r="AB36" i="4" s="1"/>
  <c r="W36" i="4"/>
  <c r="X36" i="4" s="1"/>
  <c r="S36" i="4"/>
  <c r="Q36" i="4"/>
  <c r="J36" i="4"/>
  <c r="I36" i="4"/>
  <c r="N36" i="4" s="1"/>
  <c r="H36" i="4"/>
  <c r="D36" i="4"/>
  <c r="F36" i="4" s="1"/>
  <c r="AA35" i="4"/>
  <c r="AB35" i="4" s="1"/>
  <c r="W35" i="4"/>
  <c r="X35" i="4" s="1"/>
  <c r="S35" i="4"/>
  <c r="Q35" i="4"/>
  <c r="J35" i="4"/>
  <c r="I35" i="4"/>
  <c r="N35" i="4" s="1"/>
  <c r="H35" i="4"/>
  <c r="D35" i="4"/>
  <c r="F35" i="4" s="1"/>
  <c r="AA34" i="4"/>
  <c r="AB34" i="4" s="1"/>
  <c r="W34" i="4"/>
  <c r="X34" i="4" s="1"/>
  <c r="S34" i="4"/>
  <c r="Q34" i="4"/>
  <c r="J34" i="4"/>
  <c r="I34" i="4"/>
  <c r="N34" i="4" s="1"/>
  <c r="H34" i="4"/>
  <c r="D34" i="4"/>
  <c r="F34" i="4" s="1"/>
  <c r="AA33" i="4"/>
  <c r="AB33" i="4" s="1"/>
  <c r="W33" i="4"/>
  <c r="X33" i="4" s="1"/>
  <c r="S33" i="4"/>
  <c r="Q33" i="4"/>
  <c r="J33" i="4"/>
  <c r="I33" i="4"/>
  <c r="N33" i="4" s="1"/>
  <c r="H33" i="4"/>
  <c r="D33" i="4"/>
  <c r="F33" i="4" s="1"/>
  <c r="AA32" i="4"/>
  <c r="AB32" i="4" s="1"/>
  <c r="W32" i="4"/>
  <c r="X32" i="4" s="1"/>
  <c r="S32" i="4"/>
  <c r="Q32" i="4"/>
  <c r="J32" i="4"/>
  <c r="I32" i="4"/>
  <c r="N32" i="4" s="1"/>
  <c r="H32" i="4"/>
  <c r="D32" i="4"/>
  <c r="F32" i="4" s="1"/>
  <c r="AA31" i="4"/>
  <c r="AB31" i="4" s="1"/>
  <c r="W31" i="4"/>
  <c r="X31" i="4" s="1"/>
  <c r="S31" i="4"/>
  <c r="Q31" i="4"/>
  <c r="J31" i="4"/>
  <c r="I31" i="4"/>
  <c r="N31" i="4" s="1"/>
  <c r="H31" i="4"/>
  <c r="D31" i="4"/>
  <c r="F31" i="4" s="1"/>
  <c r="AA30" i="4"/>
  <c r="AB30" i="4" s="1"/>
  <c r="W30" i="4"/>
  <c r="X30" i="4" s="1"/>
  <c r="S30" i="4"/>
  <c r="Q30" i="4"/>
  <c r="J30" i="4"/>
  <c r="I30" i="4"/>
  <c r="N30" i="4" s="1"/>
  <c r="H30" i="4"/>
  <c r="D30" i="4"/>
  <c r="F30" i="4" s="1"/>
  <c r="AA29" i="4"/>
  <c r="AB29" i="4" s="1"/>
  <c r="W29" i="4"/>
  <c r="X29" i="4" s="1"/>
  <c r="S29" i="4"/>
  <c r="Q29" i="4"/>
  <c r="J29" i="4"/>
  <c r="I29" i="4"/>
  <c r="N29" i="4" s="1"/>
  <c r="H29" i="4"/>
  <c r="D29" i="4"/>
  <c r="F29" i="4" s="1"/>
  <c r="AA28" i="4"/>
  <c r="AB28" i="4" s="1"/>
  <c r="W28" i="4"/>
  <c r="X28" i="4" s="1"/>
  <c r="S28" i="4"/>
  <c r="Q28" i="4"/>
  <c r="J28" i="4"/>
  <c r="I28" i="4"/>
  <c r="N28" i="4" s="1"/>
  <c r="H28" i="4"/>
  <c r="D28" i="4"/>
  <c r="F28" i="4" s="1"/>
  <c r="AA27" i="4"/>
  <c r="AB27" i="4" s="1"/>
  <c r="W27" i="4"/>
  <c r="X27" i="4" s="1"/>
  <c r="S27" i="4"/>
  <c r="Q27" i="4"/>
  <c r="J27" i="4"/>
  <c r="I27" i="4"/>
  <c r="N27" i="4" s="1"/>
  <c r="H27" i="4"/>
  <c r="D27" i="4"/>
  <c r="F27" i="4" s="1"/>
  <c r="AA26" i="4"/>
  <c r="AB26" i="4" s="1"/>
  <c r="W26" i="4"/>
  <c r="X26" i="4" s="1"/>
  <c r="S26" i="4"/>
  <c r="Q26" i="4"/>
  <c r="J26" i="4"/>
  <c r="I26" i="4"/>
  <c r="N26" i="4" s="1"/>
  <c r="H26" i="4"/>
  <c r="D26" i="4"/>
  <c r="F26" i="4" s="1"/>
  <c r="AA25" i="4"/>
  <c r="AB25" i="4" s="1"/>
  <c r="W25" i="4"/>
  <c r="X25" i="4" s="1"/>
  <c r="S25" i="4"/>
  <c r="Q25" i="4"/>
  <c r="J25" i="4"/>
  <c r="I25" i="4"/>
  <c r="N25" i="4" s="1"/>
  <c r="H25" i="4"/>
  <c r="D25" i="4"/>
  <c r="F25" i="4" s="1"/>
  <c r="AA24" i="4"/>
  <c r="AB24" i="4" s="1"/>
  <c r="W24" i="4"/>
  <c r="X24" i="4" s="1"/>
  <c r="S24" i="4"/>
  <c r="Q24" i="4"/>
  <c r="J24" i="4"/>
  <c r="I24" i="4"/>
  <c r="N24" i="4" s="1"/>
  <c r="H24" i="4"/>
  <c r="D24" i="4"/>
  <c r="F24" i="4" s="1"/>
  <c r="AA23" i="4"/>
  <c r="AB23" i="4" s="1"/>
  <c r="W23" i="4"/>
  <c r="X23" i="4" s="1"/>
  <c r="S23" i="4"/>
  <c r="Q23" i="4"/>
  <c r="J23" i="4"/>
  <c r="I23" i="4"/>
  <c r="N23" i="4" s="1"/>
  <c r="H23" i="4"/>
  <c r="D23" i="4"/>
  <c r="F23" i="4" s="1"/>
  <c r="AA22" i="4"/>
  <c r="AB22" i="4" s="1"/>
  <c r="W22" i="4"/>
  <c r="X22" i="4" s="1"/>
  <c r="S22" i="4"/>
  <c r="Q22" i="4"/>
  <c r="J22" i="4"/>
  <c r="I22" i="4"/>
  <c r="N22" i="4" s="1"/>
  <c r="H22" i="4"/>
  <c r="D22" i="4"/>
  <c r="F22" i="4" s="1"/>
  <c r="AA21" i="4"/>
  <c r="AB21" i="4" s="1"/>
  <c r="W21" i="4"/>
  <c r="X21" i="4" s="1"/>
  <c r="S21" i="4"/>
  <c r="Q21" i="4"/>
  <c r="J21" i="4"/>
  <c r="I21" i="4"/>
  <c r="N21" i="4" s="1"/>
  <c r="H21" i="4"/>
  <c r="D21" i="4"/>
  <c r="F21" i="4" s="1"/>
  <c r="AA20" i="4"/>
  <c r="AB20" i="4" s="1"/>
  <c r="W20" i="4"/>
  <c r="X20" i="4" s="1"/>
  <c r="S20" i="4"/>
  <c r="Q20" i="4"/>
  <c r="J20" i="4"/>
  <c r="I20" i="4"/>
  <c r="N20" i="4" s="1"/>
  <c r="H20" i="4"/>
  <c r="D20" i="4"/>
  <c r="F20" i="4" s="1"/>
  <c r="AA19" i="4"/>
  <c r="AB19" i="4" s="1"/>
  <c r="W19" i="4"/>
  <c r="X19" i="4" s="1"/>
  <c r="S19" i="4"/>
  <c r="Q19" i="4"/>
  <c r="J19" i="4"/>
  <c r="I19" i="4"/>
  <c r="N19" i="4" s="1"/>
  <c r="H19" i="4"/>
  <c r="D19" i="4"/>
  <c r="F19" i="4" s="1"/>
  <c r="AA18" i="4"/>
  <c r="AB18" i="4" s="1"/>
  <c r="W18" i="4"/>
  <c r="X18" i="4" s="1"/>
  <c r="S18" i="4"/>
  <c r="Q18" i="4"/>
  <c r="J18" i="4"/>
  <c r="I18" i="4"/>
  <c r="N18" i="4" s="1"/>
  <c r="H18" i="4"/>
  <c r="D18" i="4"/>
  <c r="F18" i="4" s="1"/>
  <c r="AA17" i="4"/>
  <c r="AB17" i="4" s="1"/>
  <c r="W17" i="4"/>
  <c r="X17" i="4" s="1"/>
  <c r="S17" i="4"/>
  <c r="Q17" i="4"/>
  <c r="J17" i="4"/>
  <c r="I17" i="4"/>
  <c r="N17" i="4" s="1"/>
  <c r="H17" i="4"/>
  <c r="D17" i="4"/>
  <c r="F17" i="4" s="1"/>
  <c r="AA16" i="4"/>
  <c r="AB16" i="4" s="1"/>
  <c r="W16" i="4"/>
  <c r="X16" i="4" s="1"/>
  <c r="S16" i="4"/>
  <c r="Q16" i="4"/>
  <c r="J16" i="4"/>
  <c r="I16" i="4"/>
  <c r="N16" i="4" s="1"/>
  <c r="H16" i="4"/>
  <c r="D16" i="4"/>
  <c r="F16" i="4" s="1"/>
  <c r="AA15" i="4"/>
  <c r="AB15" i="4" s="1"/>
  <c r="W15" i="4"/>
  <c r="X15" i="4" s="1"/>
  <c r="S15" i="4"/>
  <c r="Q15" i="4"/>
  <c r="J15" i="4"/>
  <c r="I15" i="4"/>
  <c r="N15" i="4" s="1"/>
  <c r="H15" i="4"/>
  <c r="D15" i="4"/>
  <c r="F15" i="4" s="1"/>
  <c r="AA14" i="4"/>
  <c r="AB14" i="4" s="1"/>
  <c r="W14" i="4"/>
  <c r="X14" i="4" s="1"/>
  <c r="S14" i="4"/>
  <c r="Q14" i="4"/>
  <c r="J14" i="4"/>
  <c r="I14" i="4"/>
  <c r="N14" i="4" s="1"/>
  <c r="H14" i="4"/>
  <c r="D14" i="4"/>
  <c r="F14" i="4" s="1"/>
  <c r="AA13" i="4"/>
  <c r="AB13" i="4" s="1"/>
  <c r="W13" i="4"/>
  <c r="X13" i="4" s="1"/>
  <c r="S13" i="4"/>
  <c r="Q13" i="4"/>
  <c r="J13" i="4"/>
  <c r="I13" i="4"/>
  <c r="N13" i="4" s="1"/>
  <c r="H13" i="4"/>
  <c r="D13" i="4"/>
  <c r="F13" i="4" s="1"/>
  <c r="AA12" i="4"/>
  <c r="AB12" i="4" s="1"/>
  <c r="W12" i="4"/>
  <c r="X12" i="4" s="1"/>
  <c r="S12" i="4"/>
  <c r="Q12" i="4"/>
  <c r="J12" i="4"/>
  <c r="I12" i="4"/>
  <c r="N12" i="4" s="1"/>
  <c r="H12" i="4"/>
  <c r="D12" i="4"/>
  <c r="F12" i="4" s="1"/>
  <c r="AA11" i="4"/>
  <c r="AB11" i="4" s="1"/>
  <c r="W11" i="4"/>
  <c r="X11" i="4" s="1"/>
  <c r="S11" i="4"/>
  <c r="Q11" i="4"/>
  <c r="J11" i="4"/>
  <c r="I11" i="4"/>
  <c r="N11" i="4" s="1"/>
  <c r="H11" i="4"/>
  <c r="D11" i="4"/>
  <c r="F11" i="4" s="1"/>
  <c r="AA10" i="4"/>
  <c r="AB10" i="4" s="1"/>
  <c r="W10" i="4"/>
  <c r="X10" i="4" s="1"/>
  <c r="S10" i="4"/>
  <c r="Q10" i="4"/>
  <c r="J10" i="4"/>
  <c r="I10" i="4"/>
  <c r="N10" i="4" s="1"/>
  <c r="H10" i="4"/>
  <c r="D10" i="4"/>
  <c r="F10" i="4" s="1"/>
  <c r="AA9" i="4"/>
  <c r="AB9" i="4" s="1"/>
  <c r="W9" i="4"/>
  <c r="X9" i="4" s="1"/>
  <c r="S9" i="4"/>
  <c r="Q9" i="4"/>
  <c r="J9" i="4"/>
  <c r="I9" i="4"/>
  <c r="N9" i="4" s="1"/>
  <c r="H9" i="4"/>
  <c r="D9" i="4"/>
  <c r="F9" i="4" s="1"/>
  <c r="AA8" i="4"/>
  <c r="AB8" i="4" s="1"/>
  <c r="W8" i="4"/>
  <c r="X8" i="4" s="1"/>
  <c r="S8" i="4"/>
  <c r="Q8" i="4"/>
  <c r="J8" i="4"/>
  <c r="I8" i="4"/>
  <c r="N8" i="4" s="1"/>
  <c r="H8" i="4"/>
  <c r="D8" i="4"/>
  <c r="F8" i="4" s="1"/>
  <c r="AA7" i="4"/>
  <c r="AB7" i="4" s="1"/>
  <c r="W7" i="4"/>
  <c r="X7" i="4" s="1"/>
  <c r="S7" i="4"/>
  <c r="Q7" i="4"/>
  <c r="J7" i="4"/>
  <c r="I7" i="4"/>
  <c r="N7" i="4" s="1"/>
  <c r="H7" i="4"/>
  <c r="D7" i="4"/>
  <c r="F7" i="4" s="1"/>
  <c r="AA6" i="4"/>
  <c r="AB6" i="4" s="1"/>
  <c r="W6" i="4"/>
  <c r="X6" i="4" s="1"/>
  <c r="S6" i="4"/>
  <c r="Q6" i="4"/>
  <c r="J6" i="4"/>
  <c r="I6" i="4"/>
  <c r="N6" i="4" s="1"/>
  <c r="H6" i="4"/>
  <c r="D6" i="4"/>
  <c r="F6" i="4" s="1"/>
  <c r="AA5" i="4"/>
  <c r="AB5" i="4" s="1"/>
  <c r="W5" i="4"/>
  <c r="X5" i="4" s="1"/>
  <c r="S5" i="4"/>
  <c r="Q5" i="4"/>
  <c r="J5" i="4"/>
  <c r="I5" i="4"/>
  <c r="N5" i="4" s="1"/>
  <c r="H5" i="4"/>
  <c r="D5" i="4"/>
  <c r="F5" i="4" s="1"/>
  <c r="AA4" i="4"/>
  <c r="AB4" i="4" s="1"/>
  <c r="W4" i="4"/>
  <c r="X4" i="4" s="1"/>
  <c r="S4" i="4"/>
  <c r="Q4" i="4"/>
  <c r="J4" i="4"/>
  <c r="I4" i="4"/>
  <c r="N4" i="4" s="1"/>
  <c r="H4" i="4"/>
  <c r="D4" i="4"/>
  <c r="F4" i="4" s="1"/>
  <c r="AA3" i="4"/>
  <c r="AB3" i="4" s="1"/>
  <c r="W3" i="4"/>
  <c r="X3" i="4" s="1"/>
  <c r="S3" i="4"/>
  <c r="Q3" i="4"/>
  <c r="J3" i="4"/>
  <c r="I3" i="4"/>
  <c r="N3" i="4" s="1"/>
  <c r="H3" i="4"/>
  <c r="D3" i="4"/>
  <c r="F3" i="4" s="1"/>
  <c r="AA2" i="4"/>
  <c r="AB2" i="4" s="1"/>
  <c r="W2" i="4"/>
  <c r="X2" i="4" s="1"/>
  <c r="S2" i="4"/>
  <c r="Q2" i="4"/>
  <c r="J2" i="4"/>
  <c r="I2" i="4"/>
  <c r="N2" i="4" s="1"/>
  <c r="H2" i="4"/>
  <c r="D2" i="4"/>
  <c r="F2" i="4" s="1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M2" i="3"/>
  <c r="L2" i="3"/>
  <c r="E2" i="3"/>
  <c r="C2" i="3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O26" i="1" a="1"/>
  <c r="O26" i="1" s="1"/>
  <c r="O25" i="1"/>
  <c r="O24" i="1" a="1"/>
  <c r="O24" i="1" s="1"/>
  <c r="O23" i="1" a="1"/>
  <c r="O23" i="1"/>
  <c r="O22" i="1" a="1"/>
  <c r="O22" i="1" s="1"/>
  <c r="O21" i="1" a="1"/>
  <c r="O21" i="1" s="1"/>
  <c r="O20" i="1" a="1"/>
  <c r="O20" i="1"/>
  <c r="O19" i="1" a="1"/>
  <c r="O19" i="1" s="1"/>
  <c r="O18" i="1" a="1"/>
  <c r="O18" i="1" s="1"/>
  <c r="O17" i="1" a="1"/>
  <c r="O17" i="1" s="1"/>
  <c r="O16" i="1" a="1"/>
  <c r="O16" i="1" s="1"/>
  <c r="O15" i="1" a="1"/>
  <c r="O15" i="1" s="1"/>
  <c r="O14" i="1" a="1"/>
  <c r="O14" i="1" s="1"/>
  <c r="O13" i="1" a="1"/>
  <c r="O13" i="1" s="1"/>
  <c r="O12" i="1" a="1"/>
  <c r="O12" i="1" s="1"/>
  <c r="O11" i="1" a="1"/>
  <c r="O11" i="1" s="1"/>
  <c r="O10" i="1" a="1"/>
  <c r="O10" i="1" s="1"/>
  <c r="O9" i="1" a="1"/>
  <c r="O9" i="1" s="1"/>
  <c r="O8" i="1" a="1"/>
  <c r="O8" i="1" s="1"/>
  <c r="O7" i="1" a="1"/>
  <c r="O7" i="1" s="1"/>
  <c r="O6" i="1" a="1"/>
  <c r="O6" i="1" s="1"/>
  <c r="O5" i="1" a="1"/>
  <c r="O5" i="1" s="1"/>
  <c r="O4" i="1" a="1"/>
  <c r="O4" i="1" s="1"/>
  <c r="O3" i="1" a="1"/>
  <c r="O3" i="1" s="1"/>
  <c r="O2" i="1" a="1"/>
  <c r="O2" i="1" s="1"/>
  <c r="AA1016" i="2"/>
  <c r="AB1016" i="2" s="1"/>
  <c r="X1016" i="2"/>
  <c r="W1016" i="2"/>
  <c r="S1016" i="2"/>
  <c r="Q1016" i="2"/>
  <c r="J1016" i="2"/>
  <c r="I1016" i="2"/>
  <c r="N1016" i="2" s="1"/>
  <c r="H1016" i="2"/>
  <c r="D1016" i="2"/>
  <c r="F1016" i="2" s="1"/>
  <c r="AA1015" i="2"/>
  <c r="AB1015" i="2" s="1"/>
  <c r="W1015" i="2"/>
  <c r="X1015" i="2" s="1"/>
  <c r="S1015" i="2"/>
  <c r="Q1015" i="2"/>
  <c r="J1015" i="2"/>
  <c r="I1015" i="2"/>
  <c r="D1015" i="2"/>
  <c r="F1015" i="2" s="1"/>
  <c r="AA1014" i="2"/>
  <c r="AB1014" i="2" s="1"/>
  <c r="W1014" i="2"/>
  <c r="X1014" i="2" s="1"/>
  <c r="S1014" i="2"/>
  <c r="Q1014" i="2"/>
  <c r="J1014" i="2"/>
  <c r="I1014" i="2"/>
  <c r="D1014" i="2"/>
  <c r="F1014" i="2" s="1"/>
  <c r="AA1013" i="2"/>
  <c r="AB1013" i="2" s="1"/>
  <c r="W1013" i="2"/>
  <c r="X1013" i="2" s="1"/>
  <c r="S1013" i="2"/>
  <c r="Q1013" i="2"/>
  <c r="J1013" i="2"/>
  <c r="I1013" i="2" s="1"/>
  <c r="D1013" i="2"/>
  <c r="F1013" i="2" s="1"/>
  <c r="AA1012" i="2"/>
  <c r="AB1012" i="2" s="1"/>
  <c r="W1012" i="2"/>
  <c r="X1012" i="2" s="1"/>
  <c r="S1012" i="2"/>
  <c r="Q1012" i="2"/>
  <c r="J1012" i="2"/>
  <c r="I1012" i="2"/>
  <c r="D1012" i="2"/>
  <c r="F1012" i="2" s="1"/>
  <c r="AA1011" i="2"/>
  <c r="AB1011" i="2" s="1"/>
  <c r="W1011" i="2"/>
  <c r="X1011" i="2" s="1"/>
  <c r="S1011" i="2"/>
  <c r="Q1011" i="2"/>
  <c r="J1011" i="2"/>
  <c r="I1011" i="2"/>
  <c r="D1011" i="2"/>
  <c r="F1011" i="2" s="1"/>
  <c r="AA1010" i="2"/>
  <c r="AB1010" i="2" s="1"/>
  <c r="W1010" i="2"/>
  <c r="X1010" i="2" s="1"/>
  <c r="S1010" i="2"/>
  <c r="Q1010" i="2"/>
  <c r="J1010" i="2"/>
  <c r="I1010" i="2"/>
  <c r="D1010" i="2"/>
  <c r="F1010" i="2" s="1"/>
  <c r="AA1009" i="2"/>
  <c r="AB1009" i="2" s="1"/>
  <c r="W1009" i="2"/>
  <c r="X1009" i="2" s="1"/>
  <c r="S1009" i="2"/>
  <c r="Q1009" i="2"/>
  <c r="J1009" i="2"/>
  <c r="I1009" i="2"/>
  <c r="D1009" i="2"/>
  <c r="F1009" i="2" s="1"/>
  <c r="AA1008" i="2"/>
  <c r="AB1008" i="2" s="1"/>
  <c r="W1008" i="2"/>
  <c r="X1008" i="2" s="1"/>
  <c r="S1008" i="2"/>
  <c r="Q1008" i="2"/>
  <c r="J1008" i="2"/>
  <c r="I1008" i="2"/>
  <c r="D1008" i="2"/>
  <c r="F1008" i="2" s="1"/>
  <c r="AA1007" i="2"/>
  <c r="AB1007" i="2" s="1"/>
  <c r="W1007" i="2"/>
  <c r="X1007" i="2" s="1"/>
  <c r="S1007" i="2"/>
  <c r="Q1007" i="2"/>
  <c r="J1007" i="2"/>
  <c r="I1007" i="2" s="1"/>
  <c r="D1007" i="2"/>
  <c r="F1007" i="2" s="1"/>
  <c r="AA1006" i="2"/>
  <c r="AB1006" i="2" s="1"/>
  <c r="W1006" i="2"/>
  <c r="X1006" i="2" s="1"/>
  <c r="S1006" i="2"/>
  <c r="Q1006" i="2"/>
  <c r="J1006" i="2"/>
  <c r="I1006" i="2"/>
  <c r="D1006" i="2"/>
  <c r="F1006" i="2" s="1"/>
  <c r="AA1005" i="2"/>
  <c r="AB1005" i="2" s="1"/>
  <c r="W1005" i="2"/>
  <c r="X1005" i="2" s="1"/>
  <c r="S1005" i="2"/>
  <c r="Q1005" i="2"/>
  <c r="J1005" i="2"/>
  <c r="I1005" i="2"/>
  <c r="D1005" i="2"/>
  <c r="F1005" i="2" s="1"/>
  <c r="AA1004" i="2"/>
  <c r="AB1004" i="2" s="1"/>
  <c r="W1004" i="2"/>
  <c r="X1004" i="2" s="1"/>
  <c r="S1004" i="2"/>
  <c r="Q1004" i="2"/>
  <c r="J1004" i="2"/>
  <c r="I1004" i="2" s="1"/>
  <c r="D1004" i="2"/>
  <c r="F1004" i="2" s="1"/>
  <c r="AA1003" i="2"/>
  <c r="AB1003" i="2" s="1"/>
  <c r="W1003" i="2"/>
  <c r="X1003" i="2" s="1"/>
  <c r="S1003" i="2"/>
  <c r="Q1003" i="2"/>
  <c r="J1003" i="2"/>
  <c r="I1003" i="2" s="1"/>
  <c r="D1003" i="2"/>
  <c r="F1003" i="2" s="1"/>
  <c r="AA1002" i="2"/>
  <c r="AB1002" i="2" s="1"/>
  <c r="W1002" i="2"/>
  <c r="X1002" i="2" s="1"/>
  <c r="S1002" i="2"/>
  <c r="Q1002" i="2"/>
  <c r="J1002" i="2"/>
  <c r="I1002" i="2" s="1"/>
  <c r="D1002" i="2"/>
  <c r="F1002" i="2" s="1"/>
  <c r="AA1001" i="2"/>
  <c r="AB1001" i="2" s="1"/>
  <c r="W1001" i="2"/>
  <c r="X1001" i="2" s="1"/>
  <c r="S1001" i="2"/>
  <c r="Q1001" i="2"/>
  <c r="J1001" i="2"/>
  <c r="I1001" i="2"/>
  <c r="N1001" i="2" s="1"/>
  <c r="H1001" i="2"/>
  <c r="D1001" i="2"/>
  <c r="F1001" i="2" s="1"/>
  <c r="AA1000" i="2"/>
  <c r="AB1000" i="2" s="1"/>
  <c r="W1000" i="2"/>
  <c r="X1000" i="2" s="1"/>
  <c r="S1000" i="2"/>
  <c r="Q1000" i="2"/>
  <c r="J1000" i="2"/>
  <c r="I1000" i="2"/>
  <c r="D1000" i="2"/>
  <c r="F1000" i="2" s="1"/>
  <c r="AA999" i="2"/>
  <c r="AB999" i="2" s="1"/>
  <c r="W999" i="2"/>
  <c r="X999" i="2" s="1"/>
  <c r="S999" i="2"/>
  <c r="Q999" i="2"/>
  <c r="J999" i="2"/>
  <c r="I999" i="2"/>
  <c r="D999" i="2"/>
  <c r="F999" i="2" s="1"/>
  <c r="AA998" i="2"/>
  <c r="AB998" i="2" s="1"/>
  <c r="W998" i="2"/>
  <c r="X998" i="2" s="1"/>
  <c r="S998" i="2"/>
  <c r="Q998" i="2"/>
  <c r="J998" i="2"/>
  <c r="I998" i="2"/>
  <c r="N998" i="2" s="1"/>
  <c r="H998" i="2"/>
  <c r="D998" i="2"/>
  <c r="F998" i="2" s="1"/>
  <c r="AA997" i="2"/>
  <c r="AB997" i="2" s="1"/>
  <c r="W997" i="2"/>
  <c r="X997" i="2" s="1"/>
  <c r="S997" i="2"/>
  <c r="Q997" i="2"/>
  <c r="J997" i="2"/>
  <c r="I997" i="2" s="1"/>
  <c r="D997" i="2"/>
  <c r="F997" i="2" s="1"/>
  <c r="AA996" i="2"/>
  <c r="AB996" i="2" s="1"/>
  <c r="W996" i="2"/>
  <c r="X996" i="2" s="1"/>
  <c r="S996" i="2"/>
  <c r="Q996" i="2"/>
  <c r="J996" i="2"/>
  <c r="I996" i="2"/>
  <c r="N996" i="2" s="1"/>
  <c r="H996" i="2"/>
  <c r="D996" i="2"/>
  <c r="F996" i="2" s="1"/>
  <c r="AA995" i="2"/>
  <c r="AB995" i="2" s="1"/>
  <c r="W995" i="2"/>
  <c r="X995" i="2" s="1"/>
  <c r="S995" i="2"/>
  <c r="Q995" i="2"/>
  <c r="J995" i="2"/>
  <c r="I995" i="2"/>
  <c r="D995" i="2"/>
  <c r="F995" i="2" s="1"/>
  <c r="AA994" i="2"/>
  <c r="AB994" i="2" s="1"/>
  <c r="W994" i="2"/>
  <c r="X994" i="2" s="1"/>
  <c r="S994" i="2"/>
  <c r="Q994" i="2"/>
  <c r="J994" i="2"/>
  <c r="I994" i="2"/>
  <c r="D994" i="2"/>
  <c r="F994" i="2" s="1"/>
  <c r="AA993" i="2"/>
  <c r="AB993" i="2" s="1"/>
  <c r="W993" i="2"/>
  <c r="X993" i="2" s="1"/>
  <c r="S993" i="2"/>
  <c r="Q993" i="2"/>
  <c r="J993" i="2"/>
  <c r="I993" i="2"/>
  <c r="N993" i="2" s="1"/>
  <c r="H993" i="2"/>
  <c r="D993" i="2"/>
  <c r="F993" i="2" s="1"/>
  <c r="AA992" i="2"/>
  <c r="AB992" i="2" s="1"/>
  <c r="W992" i="2"/>
  <c r="X992" i="2" s="1"/>
  <c r="S992" i="2"/>
  <c r="Q992" i="2"/>
  <c r="J992" i="2"/>
  <c r="I992" i="2"/>
  <c r="N992" i="2" s="1"/>
  <c r="H992" i="2"/>
  <c r="D992" i="2"/>
  <c r="F992" i="2" s="1"/>
  <c r="AA991" i="2"/>
  <c r="AB991" i="2" s="1"/>
  <c r="W991" i="2"/>
  <c r="X991" i="2" s="1"/>
  <c r="S991" i="2"/>
  <c r="Q991" i="2"/>
  <c r="J991" i="2"/>
  <c r="I991" i="2" s="1"/>
  <c r="D991" i="2"/>
  <c r="F991" i="2" s="1"/>
  <c r="AA990" i="2"/>
  <c r="AB990" i="2" s="1"/>
  <c r="W990" i="2"/>
  <c r="X990" i="2" s="1"/>
  <c r="S990" i="2"/>
  <c r="Q990" i="2"/>
  <c r="J990" i="2"/>
  <c r="I990" i="2"/>
  <c r="N990" i="2" s="1"/>
  <c r="H990" i="2"/>
  <c r="D990" i="2"/>
  <c r="F990" i="2" s="1"/>
  <c r="AA989" i="2"/>
  <c r="AB989" i="2" s="1"/>
  <c r="W989" i="2"/>
  <c r="X989" i="2" s="1"/>
  <c r="S989" i="2"/>
  <c r="Q989" i="2"/>
  <c r="J989" i="2"/>
  <c r="I989" i="2"/>
  <c r="D989" i="2"/>
  <c r="F989" i="2" s="1"/>
  <c r="AA988" i="2"/>
  <c r="AB988" i="2" s="1"/>
  <c r="W988" i="2"/>
  <c r="X988" i="2" s="1"/>
  <c r="S988" i="2"/>
  <c r="Q988" i="2"/>
  <c r="J988" i="2"/>
  <c r="I988" i="2" s="1"/>
  <c r="D988" i="2"/>
  <c r="F988" i="2" s="1"/>
  <c r="AA987" i="2"/>
  <c r="AB987" i="2" s="1"/>
  <c r="W987" i="2"/>
  <c r="X987" i="2" s="1"/>
  <c r="S987" i="2"/>
  <c r="Q987" i="2"/>
  <c r="J987" i="2"/>
  <c r="I987" i="2"/>
  <c r="N987" i="2" s="1"/>
  <c r="H987" i="2"/>
  <c r="D987" i="2"/>
  <c r="F987" i="2" s="1"/>
  <c r="AA986" i="2"/>
  <c r="AB986" i="2" s="1"/>
  <c r="W986" i="2"/>
  <c r="X986" i="2" s="1"/>
  <c r="S986" i="2"/>
  <c r="Q986" i="2"/>
  <c r="J986" i="2"/>
  <c r="I986" i="2"/>
  <c r="D986" i="2"/>
  <c r="F986" i="2" s="1"/>
  <c r="AA985" i="2"/>
  <c r="AB985" i="2" s="1"/>
  <c r="W985" i="2"/>
  <c r="X985" i="2" s="1"/>
  <c r="S985" i="2"/>
  <c r="Q985" i="2"/>
  <c r="J985" i="2"/>
  <c r="I985" i="2" s="1"/>
  <c r="D985" i="2"/>
  <c r="F985" i="2" s="1"/>
  <c r="AA984" i="2"/>
  <c r="AB984" i="2" s="1"/>
  <c r="W984" i="2"/>
  <c r="X984" i="2" s="1"/>
  <c r="S984" i="2"/>
  <c r="Q984" i="2"/>
  <c r="J984" i="2"/>
  <c r="I984" i="2" s="1"/>
  <c r="D984" i="2"/>
  <c r="F984" i="2" s="1"/>
  <c r="AA983" i="2"/>
  <c r="AB983" i="2" s="1"/>
  <c r="W983" i="2"/>
  <c r="X983" i="2" s="1"/>
  <c r="S983" i="2"/>
  <c r="Q983" i="2"/>
  <c r="J983" i="2"/>
  <c r="I983" i="2" s="1"/>
  <c r="D983" i="2"/>
  <c r="F983" i="2" s="1"/>
  <c r="AA982" i="2"/>
  <c r="AB982" i="2" s="1"/>
  <c r="W982" i="2"/>
  <c r="X982" i="2" s="1"/>
  <c r="S982" i="2"/>
  <c r="Q982" i="2"/>
  <c r="J982" i="2"/>
  <c r="I982" i="2"/>
  <c r="D982" i="2"/>
  <c r="F982" i="2" s="1"/>
  <c r="AA981" i="2"/>
  <c r="AB981" i="2" s="1"/>
  <c r="W981" i="2"/>
  <c r="X981" i="2" s="1"/>
  <c r="S981" i="2"/>
  <c r="Q981" i="2"/>
  <c r="J981" i="2"/>
  <c r="I981" i="2"/>
  <c r="D981" i="2"/>
  <c r="F981" i="2" s="1"/>
  <c r="AA980" i="2"/>
  <c r="AB980" i="2" s="1"/>
  <c r="W980" i="2"/>
  <c r="X980" i="2" s="1"/>
  <c r="S980" i="2"/>
  <c r="Q980" i="2"/>
  <c r="J980" i="2"/>
  <c r="I980" i="2" s="1"/>
  <c r="D980" i="2"/>
  <c r="F980" i="2" s="1"/>
  <c r="AA979" i="2"/>
  <c r="AB979" i="2" s="1"/>
  <c r="W979" i="2"/>
  <c r="X979" i="2" s="1"/>
  <c r="S979" i="2"/>
  <c r="Q979" i="2"/>
  <c r="J979" i="2"/>
  <c r="I979" i="2"/>
  <c r="N979" i="2" s="1"/>
  <c r="H979" i="2"/>
  <c r="D979" i="2"/>
  <c r="F979" i="2" s="1"/>
  <c r="AA978" i="2"/>
  <c r="AB978" i="2" s="1"/>
  <c r="W978" i="2"/>
  <c r="X978" i="2" s="1"/>
  <c r="S978" i="2"/>
  <c r="Q978" i="2"/>
  <c r="J978" i="2"/>
  <c r="I978" i="2"/>
  <c r="D978" i="2"/>
  <c r="F978" i="2" s="1"/>
  <c r="AA977" i="2"/>
  <c r="AB977" i="2" s="1"/>
  <c r="W977" i="2"/>
  <c r="X977" i="2" s="1"/>
  <c r="S977" i="2"/>
  <c r="Q977" i="2"/>
  <c r="J977" i="2"/>
  <c r="I977" i="2" s="1"/>
  <c r="D977" i="2"/>
  <c r="F977" i="2" s="1"/>
  <c r="AA976" i="2"/>
  <c r="AB976" i="2" s="1"/>
  <c r="W976" i="2"/>
  <c r="X976" i="2" s="1"/>
  <c r="S976" i="2"/>
  <c r="Q976" i="2"/>
  <c r="J976" i="2"/>
  <c r="I976" i="2"/>
  <c r="D976" i="2"/>
  <c r="F976" i="2" s="1"/>
  <c r="AA975" i="2"/>
  <c r="AB975" i="2" s="1"/>
  <c r="W975" i="2"/>
  <c r="X975" i="2" s="1"/>
  <c r="S975" i="2"/>
  <c r="Q975" i="2"/>
  <c r="J975" i="2"/>
  <c r="I975" i="2"/>
  <c r="N975" i="2" s="1"/>
  <c r="H975" i="2"/>
  <c r="D975" i="2"/>
  <c r="F975" i="2" s="1"/>
  <c r="AA974" i="2"/>
  <c r="AB974" i="2" s="1"/>
  <c r="W974" i="2"/>
  <c r="X974" i="2" s="1"/>
  <c r="S974" i="2"/>
  <c r="Q974" i="2"/>
  <c r="J974" i="2"/>
  <c r="I974" i="2" s="1"/>
  <c r="D974" i="2"/>
  <c r="F974" i="2" s="1"/>
  <c r="AA973" i="2"/>
  <c r="AB973" i="2" s="1"/>
  <c r="W973" i="2"/>
  <c r="X973" i="2" s="1"/>
  <c r="S973" i="2"/>
  <c r="Q973" i="2"/>
  <c r="J973" i="2"/>
  <c r="I973" i="2" s="1"/>
  <c r="D973" i="2"/>
  <c r="F973" i="2" s="1"/>
  <c r="AA972" i="2"/>
  <c r="AB972" i="2" s="1"/>
  <c r="W972" i="2"/>
  <c r="X972" i="2" s="1"/>
  <c r="S972" i="2"/>
  <c r="Q972" i="2"/>
  <c r="J972" i="2"/>
  <c r="I972" i="2"/>
  <c r="D972" i="2"/>
  <c r="F972" i="2" s="1"/>
  <c r="AA971" i="2"/>
  <c r="AB971" i="2" s="1"/>
  <c r="W971" i="2"/>
  <c r="X971" i="2" s="1"/>
  <c r="S971" i="2"/>
  <c r="Q971" i="2"/>
  <c r="J971" i="2"/>
  <c r="I971" i="2"/>
  <c r="D971" i="2"/>
  <c r="F971" i="2" s="1"/>
  <c r="AA970" i="2"/>
  <c r="AB970" i="2" s="1"/>
  <c r="W970" i="2"/>
  <c r="X970" i="2" s="1"/>
  <c r="S970" i="2"/>
  <c r="Q970" i="2"/>
  <c r="J970" i="2"/>
  <c r="I970" i="2"/>
  <c r="D970" i="2"/>
  <c r="F970" i="2" s="1"/>
  <c r="AA969" i="2"/>
  <c r="AB969" i="2" s="1"/>
  <c r="W969" i="2"/>
  <c r="X969" i="2" s="1"/>
  <c r="S969" i="2"/>
  <c r="Q969" i="2"/>
  <c r="J969" i="2"/>
  <c r="I969" i="2"/>
  <c r="N969" i="2" s="1"/>
  <c r="H969" i="2"/>
  <c r="D969" i="2"/>
  <c r="F969" i="2" s="1"/>
  <c r="AA968" i="2"/>
  <c r="AB968" i="2" s="1"/>
  <c r="W968" i="2"/>
  <c r="X968" i="2" s="1"/>
  <c r="S968" i="2"/>
  <c r="Q968" i="2"/>
  <c r="J968" i="2"/>
  <c r="I968" i="2"/>
  <c r="N968" i="2" s="1"/>
  <c r="H968" i="2"/>
  <c r="D968" i="2"/>
  <c r="F968" i="2" s="1"/>
  <c r="AA967" i="2"/>
  <c r="AB967" i="2" s="1"/>
  <c r="W967" i="2"/>
  <c r="X967" i="2" s="1"/>
  <c r="S967" i="2"/>
  <c r="Q967" i="2"/>
  <c r="J967" i="2"/>
  <c r="I967" i="2"/>
  <c r="D967" i="2"/>
  <c r="F967" i="2" s="1"/>
  <c r="AA966" i="2"/>
  <c r="AB966" i="2" s="1"/>
  <c r="W966" i="2"/>
  <c r="X966" i="2" s="1"/>
  <c r="S966" i="2"/>
  <c r="Q966" i="2"/>
  <c r="J966" i="2"/>
  <c r="I966" i="2"/>
  <c r="D966" i="2"/>
  <c r="F966" i="2" s="1"/>
  <c r="AA965" i="2"/>
  <c r="AB965" i="2" s="1"/>
  <c r="W965" i="2"/>
  <c r="X965" i="2" s="1"/>
  <c r="S965" i="2"/>
  <c r="Q965" i="2"/>
  <c r="J965" i="2"/>
  <c r="I965" i="2"/>
  <c r="N965" i="2" s="1"/>
  <c r="H965" i="2"/>
  <c r="D965" i="2"/>
  <c r="F965" i="2" s="1"/>
  <c r="AA964" i="2"/>
  <c r="AB964" i="2" s="1"/>
  <c r="W964" i="2"/>
  <c r="X964" i="2" s="1"/>
  <c r="S964" i="2"/>
  <c r="Q964" i="2"/>
  <c r="J964" i="2"/>
  <c r="I964" i="2"/>
  <c r="N964" i="2" s="1"/>
  <c r="H964" i="2"/>
  <c r="D964" i="2"/>
  <c r="F964" i="2" s="1"/>
  <c r="G964" i="2" s="1"/>
  <c r="AA963" i="2"/>
  <c r="AB963" i="2" s="1"/>
  <c r="W963" i="2"/>
  <c r="X963" i="2" s="1"/>
  <c r="S963" i="2"/>
  <c r="Q963" i="2"/>
  <c r="J963" i="2"/>
  <c r="I963" i="2"/>
  <c r="D963" i="2"/>
  <c r="F963" i="2" s="1"/>
  <c r="G963" i="2" s="1"/>
  <c r="AA962" i="2"/>
  <c r="AB962" i="2" s="1"/>
  <c r="W962" i="2"/>
  <c r="X962" i="2" s="1"/>
  <c r="S962" i="2"/>
  <c r="Q962" i="2"/>
  <c r="J962" i="2"/>
  <c r="I962" i="2" s="1"/>
  <c r="D962" i="2"/>
  <c r="F962" i="2" s="1"/>
  <c r="G962" i="2" s="1"/>
  <c r="AA961" i="2"/>
  <c r="AB961" i="2" s="1"/>
  <c r="W961" i="2"/>
  <c r="X961" i="2" s="1"/>
  <c r="S961" i="2"/>
  <c r="Q961" i="2"/>
  <c r="J961" i="2"/>
  <c r="I961" i="2" s="1"/>
  <c r="D961" i="2"/>
  <c r="F961" i="2" s="1"/>
  <c r="G961" i="2" s="1"/>
  <c r="AA960" i="2"/>
  <c r="AB960" i="2" s="1"/>
  <c r="W960" i="2"/>
  <c r="X960" i="2" s="1"/>
  <c r="S960" i="2"/>
  <c r="Q960" i="2"/>
  <c r="J960" i="2"/>
  <c r="I960" i="2"/>
  <c r="D960" i="2"/>
  <c r="F960" i="2" s="1"/>
  <c r="G960" i="2" s="1"/>
  <c r="AA959" i="2"/>
  <c r="AB959" i="2" s="1"/>
  <c r="W959" i="2"/>
  <c r="X959" i="2" s="1"/>
  <c r="S959" i="2"/>
  <c r="Q959" i="2"/>
  <c r="J959" i="2"/>
  <c r="I959" i="2" s="1"/>
  <c r="D959" i="2"/>
  <c r="F959" i="2" s="1"/>
  <c r="G959" i="2" s="1"/>
  <c r="AA958" i="2"/>
  <c r="AB958" i="2" s="1"/>
  <c r="W958" i="2"/>
  <c r="X958" i="2" s="1"/>
  <c r="S958" i="2"/>
  <c r="Q958" i="2"/>
  <c r="J958" i="2"/>
  <c r="I958" i="2"/>
  <c r="N958" i="2" s="1"/>
  <c r="H958" i="2"/>
  <c r="D958" i="2"/>
  <c r="F958" i="2" s="1"/>
  <c r="G958" i="2" s="1"/>
  <c r="AA957" i="2"/>
  <c r="AB957" i="2" s="1"/>
  <c r="W957" i="2"/>
  <c r="X957" i="2" s="1"/>
  <c r="S957" i="2"/>
  <c r="Q957" i="2"/>
  <c r="J957" i="2"/>
  <c r="I957" i="2"/>
  <c r="N957" i="2" s="1"/>
  <c r="H957" i="2"/>
  <c r="D957" i="2"/>
  <c r="F957" i="2" s="1"/>
  <c r="G957" i="2" s="1"/>
  <c r="AA956" i="2"/>
  <c r="AB956" i="2" s="1"/>
  <c r="W956" i="2"/>
  <c r="X956" i="2" s="1"/>
  <c r="S956" i="2"/>
  <c r="Q956" i="2"/>
  <c r="J956" i="2"/>
  <c r="I956" i="2"/>
  <c r="N956" i="2" s="1"/>
  <c r="H956" i="2"/>
  <c r="D956" i="2"/>
  <c r="F956" i="2" s="1"/>
  <c r="G956" i="2" s="1"/>
  <c r="AA955" i="2"/>
  <c r="AB955" i="2" s="1"/>
  <c r="W955" i="2"/>
  <c r="X955" i="2" s="1"/>
  <c r="S955" i="2"/>
  <c r="Q955" i="2"/>
  <c r="J955" i="2"/>
  <c r="I955" i="2" s="1"/>
  <c r="D955" i="2"/>
  <c r="F955" i="2" s="1"/>
  <c r="G955" i="2" s="1"/>
  <c r="AA954" i="2"/>
  <c r="AB954" i="2" s="1"/>
  <c r="W954" i="2"/>
  <c r="X954" i="2" s="1"/>
  <c r="S954" i="2"/>
  <c r="Q954" i="2"/>
  <c r="J954" i="2"/>
  <c r="I954" i="2"/>
  <c r="D954" i="2"/>
  <c r="F954" i="2" s="1"/>
  <c r="G954" i="2" s="1"/>
  <c r="AA953" i="2"/>
  <c r="AB953" i="2" s="1"/>
  <c r="W953" i="2"/>
  <c r="X953" i="2" s="1"/>
  <c r="S953" i="2"/>
  <c r="Q953" i="2"/>
  <c r="J953" i="2"/>
  <c r="I953" i="2"/>
  <c r="N953" i="2" s="1"/>
  <c r="H953" i="2"/>
  <c r="D953" i="2"/>
  <c r="F953" i="2" s="1"/>
  <c r="G953" i="2" s="1"/>
  <c r="AA952" i="2"/>
  <c r="AB952" i="2" s="1"/>
  <c r="W952" i="2"/>
  <c r="X952" i="2" s="1"/>
  <c r="S952" i="2"/>
  <c r="Q952" i="2"/>
  <c r="J952" i="2"/>
  <c r="I952" i="2"/>
  <c r="D952" i="2"/>
  <c r="F952" i="2" s="1"/>
  <c r="G952" i="2" s="1"/>
  <c r="AA951" i="2"/>
  <c r="AB951" i="2" s="1"/>
  <c r="W951" i="2"/>
  <c r="X951" i="2" s="1"/>
  <c r="S951" i="2"/>
  <c r="Q951" i="2"/>
  <c r="J951" i="2"/>
  <c r="I951" i="2" s="1"/>
  <c r="D951" i="2"/>
  <c r="F951" i="2" s="1"/>
  <c r="G951" i="2" s="1"/>
  <c r="AA950" i="2"/>
  <c r="AB950" i="2" s="1"/>
  <c r="W950" i="2"/>
  <c r="X950" i="2" s="1"/>
  <c r="S950" i="2"/>
  <c r="Q950" i="2"/>
  <c r="J950" i="2"/>
  <c r="I950" i="2"/>
  <c r="D950" i="2"/>
  <c r="F950" i="2" s="1"/>
  <c r="G950" i="2" s="1"/>
  <c r="AA949" i="2"/>
  <c r="AB949" i="2" s="1"/>
  <c r="W949" i="2"/>
  <c r="X949" i="2" s="1"/>
  <c r="S949" i="2"/>
  <c r="Q949" i="2"/>
  <c r="J949" i="2"/>
  <c r="I949" i="2" s="1"/>
  <c r="D949" i="2"/>
  <c r="F949" i="2" s="1"/>
  <c r="G949" i="2" s="1"/>
  <c r="AA948" i="2"/>
  <c r="AB948" i="2" s="1"/>
  <c r="W948" i="2"/>
  <c r="X948" i="2" s="1"/>
  <c r="S948" i="2"/>
  <c r="Q948" i="2"/>
  <c r="J948" i="2"/>
  <c r="I948" i="2"/>
  <c r="D948" i="2"/>
  <c r="F948" i="2" s="1"/>
  <c r="G948" i="2" s="1"/>
  <c r="AA947" i="2"/>
  <c r="AB947" i="2" s="1"/>
  <c r="W947" i="2"/>
  <c r="X947" i="2" s="1"/>
  <c r="S947" i="2"/>
  <c r="Q947" i="2"/>
  <c r="J947" i="2"/>
  <c r="I947" i="2" s="1"/>
  <c r="D947" i="2"/>
  <c r="F947" i="2" s="1"/>
  <c r="G947" i="2" s="1"/>
  <c r="AA946" i="2"/>
  <c r="AB946" i="2" s="1"/>
  <c r="W946" i="2"/>
  <c r="X946" i="2" s="1"/>
  <c r="S946" i="2"/>
  <c r="Q946" i="2"/>
  <c r="J946" i="2"/>
  <c r="I946" i="2" s="1"/>
  <c r="D946" i="2"/>
  <c r="F946" i="2" s="1"/>
  <c r="G946" i="2" s="1"/>
  <c r="AA945" i="2"/>
  <c r="AB945" i="2" s="1"/>
  <c r="W945" i="2"/>
  <c r="X945" i="2" s="1"/>
  <c r="S945" i="2"/>
  <c r="Q945" i="2"/>
  <c r="J945" i="2"/>
  <c r="I945" i="2" s="1"/>
  <c r="D945" i="2"/>
  <c r="F945" i="2" s="1"/>
  <c r="G945" i="2" s="1"/>
  <c r="AA944" i="2"/>
  <c r="AB944" i="2" s="1"/>
  <c r="W944" i="2"/>
  <c r="X944" i="2" s="1"/>
  <c r="S944" i="2"/>
  <c r="Q944" i="2"/>
  <c r="J944" i="2"/>
  <c r="I944" i="2"/>
  <c r="D944" i="2"/>
  <c r="F944" i="2" s="1"/>
  <c r="G944" i="2" s="1"/>
  <c r="AA943" i="2"/>
  <c r="AB943" i="2" s="1"/>
  <c r="W943" i="2"/>
  <c r="X943" i="2" s="1"/>
  <c r="S943" i="2"/>
  <c r="Q943" i="2"/>
  <c r="J943" i="2"/>
  <c r="I943" i="2"/>
  <c r="D943" i="2"/>
  <c r="F943" i="2" s="1"/>
  <c r="G943" i="2" s="1"/>
  <c r="AA942" i="2"/>
  <c r="AB942" i="2" s="1"/>
  <c r="W942" i="2"/>
  <c r="X942" i="2" s="1"/>
  <c r="S942" i="2"/>
  <c r="Q942" i="2"/>
  <c r="J942" i="2"/>
  <c r="I942" i="2"/>
  <c r="D942" i="2"/>
  <c r="F942" i="2" s="1"/>
  <c r="G942" i="2" s="1"/>
  <c r="AA941" i="2"/>
  <c r="AB941" i="2" s="1"/>
  <c r="W941" i="2"/>
  <c r="X941" i="2" s="1"/>
  <c r="S941" i="2"/>
  <c r="Q941" i="2"/>
  <c r="J941" i="2"/>
  <c r="I941" i="2" s="1"/>
  <c r="D941" i="2"/>
  <c r="F941" i="2" s="1"/>
  <c r="G941" i="2" s="1"/>
  <c r="AA940" i="2"/>
  <c r="AB940" i="2" s="1"/>
  <c r="W940" i="2"/>
  <c r="X940" i="2" s="1"/>
  <c r="S940" i="2"/>
  <c r="Q940" i="2"/>
  <c r="J940" i="2"/>
  <c r="I940" i="2" s="1"/>
  <c r="D940" i="2"/>
  <c r="F940" i="2" s="1"/>
  <c r="G940" i="2" s="1"/>
  <c r="AA939" i="2"/>
  <c r="AB939" i="2" s="1"/>
  <c r="W939" i="2"/>
  <c r="X939" i="2" s="1"/>
  <c r="S939" i="2"/>
  <c r="Q939" i="2"/>
  <c r="J939" i="2"/>
  <c r="I939" i="2" s="1"/>
  <c r="D939" i="2"/>
  <c r="F939" i="2" s="1"/>
  <c r="G939" i="2" s="1"/>
  <c r="AA938" i="2"/>
  <c r="AB938" i="2" s="1"/>
  <c r="W938" i="2"/>
  <c r="X938" i="2" s="1"/>
  <c r="S938" i="2"/>
  <c r="Q938" i="2"/>
  <c r="J938" i="2"/>
  <c r="I938" i="2" s="1"/>
  <c r="D938" i="2"/>
  <c r="F938" i="2" s="1"/>
  <c r="G938" i="2" s="1"/>
  <c r="AA937" i="2"/>
  <c r="AB937" i="2" s="1"/>
  <c r="W937" i="2"/>
  <c r="X937" i="2" s="1"/>
  <c r="S937" i="2"/>
  <c r="Q937" i="2"/>
  <c r="J937" i="2"/>
  <c r="I937" i="2" s="1"/>
  <c r="D937" i="2"/>
  <c r="F937" i="2" s="1"/>
  <c r="G937" i="2" s="1"/>
  <c r="AA936" i="2"/>
  <c r="AB936" i="2" s="1"/>
  <c r="W936" i="2"/>
  <c r="X936" i="2" s="1"/>
  <c r="S936" i="2"/>
  <c r="Q936" i="2"/>
  <c r="J936" i="2"/>
  <c r="I936" i="2"/>
  <c r="D936" i="2"/>
  <c r="F936" i="2" s="1"/>
  <c r="G936" i="2" s="1"/>
  <c r="AA935" i="2"/>
  <c r="AB935" i="2" s="1"/>
  <c r="W935" i="2"/>
  <c r="X935" i="2" s="1"/>
  <c r="S935" i="2"/>
  <c r="Q935" i="2"/>
  <c r="J935" i="2"/>
  <c r="I935" i="2" s="1"/>
  <c r="D935" i="2"/>
  <c r="F935" i="2" s="1"/>
  <c r="G935" i="2" s="1"/>
  <c r="AA934" i="2"/>
  <c r="AB934" i="2" s="1"/>
  <c r="W934" i="2"/>
  <c r="X934" i="2" s="1"/>
  <c r="S934" i="2"/>
  <c r="Q934" i="2"/>
  <c r="J934" i="2"/>
  <c r="I934" i="2" s="1"/>
  <c r="D934" i="2"/>
  <c r="F934" i="2" s="1"/>
  <c r="G934" i="2" s="1"/>
  <c r="AA933" i="2"/>
  <c r="AB933" i="2" s="1"/>
  <c r="W933" i="2"/>
  <c r="X933" i="2" s="1"/>
  <c r="S933" i="2"/>
  <c r="Q933" i="2"/>
  <c r="J933" i="2"/>
  <c r="I933" i="2"/>
  <c r="D933" i="2"/>
  <c r="F933" i="2" s="1"/>
  <c r="G933" i="2" s="1"/>
  <c r="AA932" i="2"/>
  <c r="AB932" i="2" s="1"/>
  <c r="W932" i="2"/>
  <c r="X932" i="2" s="1"/>
  <c r="S932" i="2"/>
  <c r="Q932" i="2"/>
  <c r="J932" i="2"/>
  <c r="I932" i="2" s="1"/>
  <c r="D932" i="2"/>
  <c r="F932" i="2" s="1"/>
  <c r="G932" i="2" s="1"/>
  <c r="AA931" i="2"/>
  <c r="AB931" i="2" s="1"/>
  <c r="W931" i="2"/>
  <c r="X931" i="2" s="1"/>
  <c r="S931" i="2"/>
  <c r="Q931" i="2"/>
  <c r="J931" i="2"/>
  <c r="I931" i="2" s="1"/>
  <c r="D931" i="2"/>
  <c r="F931" i="2" s="1"/>
  <c r="G931" i="2" s="1"/>
  <c r="AA930" i="2"/>
  <c r="AB930" i="2" s="1"/>
  <c r="W930" i="2"/>
  <c r="X930" i="2" s="1"/>
  <c r="S930" i="2"/>
  <c r="Q930" i="2"/>
  <c r="J930" i="2"/>
  <c r="I930" i="2"/>
  <c r="N930" i="2" s="1"/>
  <c r="H930" i="2"/>
  <c r="D930" i="2"/>
  <c r="F930" i="2" s="1"/>
  <c r="G930" i="2" s="1"/>
  <c r="AA929" i="2"/>
  <c r="AB929" i="2" s="1"/>
  <c r="W929" i="2"/>
  <c r="X929" i="2" s="1"/>
  <c r="S929" i="2"/>
  <c r="Q929" i="2"/>
  <c r="J929" i="2"/>
  <c r="I929" i="2" s="1"/>
  <c r="D929" i="2"/>
  <c r="F929" i="2" s="1"/>
  <c r="G929" i="2" s="1"/>
  <c r="AA928" i="2"/>
  <c r="AB928" i="2" s="1"/>
  <c r="W928" i="2"/>
  <c r="X928" i="2" s="1"/>
  <c r="S928" i="2"/>
  <c r="Q928" i="2"/>
  <c r="J928" i="2"/>
  <c r="I928" i="2" s="1"/>
  <c r="D928" i="2"/>
  <c r="F928" i="2" s="1"/>
  <c r="G928" i="2" s="1"/>
  <c r="AA927" i="2"/>
  <c r="AB927" i="2" s="1"/>
  <c r="W927" i="2"/>
  <c r="X927" i="2" s="1"/>
  <c r="S927" i="2"/>
  <c r="Q927" i="2"/>
  <c r="J927" i="2"/>
  <c r="I927" i="2"/>
  <c r="D927" i="2"/>
  <c r="F927" i="2" s="1"/>
  <c r="G927" i="2" s="1"/>
  <c r="AA926" i="2"/>
  <c r="AB926" i="2" s="1"/>
  <c r="W926" i="2"/>
  <c r="X926" i="2" s="1"/>
  <c r="S926" i="2"/>
  <c r="Q926" i="2"/>
  <c r="J926" i="2"/>
  <c r="I926" i="2"/>
  <c r="D926" i="2"/>
  <c r="F926" i="2" s="1"/>
  <c r="G926" i="2" s="1"/>
  <c r="AA925" i="2"/>
  <c r="AB925" i="2" s="1"/>
  <c r="W925" i="2"/>
  <c r="X925" i="2" s="1"/>
  <c r="S925" i="2"/>
  <c r="Q925" i="2"/>
  <c r="J925" i="2"/>
  <c r="I925" i="2" s="1"/>
  <c r="D925" i="2"/>
  <c r="F925" i="2" s="1"/>
  <c r="G925" i="2" s="1"/>
  <c r="AA924" i="2"/>
  <c r="AB924" i="2" s="1"/>
  <c r="W924" i="2"/>
  <c r="X924" i="2" s="1"/>
  <c r="S924" i="2"/>
  <c r="Q924" i="2"/>
  <c r="J924" i="2"/>
  <c r="I924" i="2"/>
  <c r="N924" i="2" s="1"/>
  <c r="H924" i="2"/>
  <c r="D924" i="2"/>
  <c r="F924" i="2" s="1"/>
  <c r="G924" i="2" s="1"/>
  <c r="AA923" i="2"/>
  <c r="AB923" i="2" s="1"/>
  <c r="W923" i="2"/>
  <c r="X923" i="2" s="1"/>
  <c r="S923" i="2"/>
  <c r="Q923" i="2"/>
  <c r="J923" i="2"/>
  <c r="I923" i="2"/>
  <c r="D923" i="2"/>
  <c r="F923" i="2" s="1"/>
  <c r="G923" i="2" s="1"/>
  <c r="AA922" i="2"/>
  <c r="AB922" i="2" s="1"/>
  <c r="W922" i="2"/>
  <c r="X922" i="2" s="1"/>
  <c r="S922" i="2"/>
  <c r="Q922" i="2"/>
  <c r="J922" i="2"/>
  <c r="I922" i="2"/>
  <c r="D922" i="2"/>
  <c r="F922" i="2" s="1"/>
  <c r="G922" i="2" s="1"/>
  <c r="AA921" i="2"/>
  <c r="AB921" i="2" s="1"/>
  <c r="W921" i="2"/>
  <c r="X921" i="2" s="1"/>
  <c r="S921" i="2"/>
  <c r="Q921" i="2"/>
  <c r="J921" i="2"/>
  <c r="I921" i="2" s="1"/>
  <c r="D921" i="2"/>
  <c r="F921" i="2" s="1"/>
  <c r="G921" i="2" s="1"/>
  <c r="AA920" i="2"/>
  <c r="AB920" i="2" s="1"/>
  <c r="W920" i="2"/>
  <c r="X920" i="2" s="1"/>
  <c r="S920" i="2"/>
  <c r="Q920" i="2"/>
  <c r="J920" i="2"/>
  <c r="I920" i="2" s="1"/>
  <c r="D920" i="2"/>
  <c r="F920" i="2" s="1"/>
  <c r="G920" i="2" s="1"/>
  <c r="AA919" i="2"/>
  <c r="AB919" i="2" s="1"/>
  <c r="W919" i="2"/>
  <c r="X919" i="2" s="1"/>
  <c r="S919" i="2"/>
  <c r="Q919" i="2"/>
  <c r="J919" i="2"/>
  <c r="I919" i="2" s="1"/>
  <c r="D919" i="2"/>
  <c r="F919" i="2" s="1"/>
  <c r="G919" i="2" s="1"/>
  <c r="AA918" i="2"/>
  <c r="AB918" i="2" s="1"/>
  <c r="W918" i="2"/>
  <c r="X918" i="2" s="1"/>
  <c r="S918" i="2"/>
  <c r="Q918" i="2"/>
  <c r="J918" i="2"/>
  <c r="I918" i="2" s="1"/>
  <c r="D918" i="2"/>
  <c r="F918" i="2" s="1"/>
  <c r="G918" i="2" s="1"/>
  <c r="AA917" i="2"/>
  <c r="AB917" i="2" s="1"/>
  <c r="W917" i="2"/>
  <c r="X917" i="2" s="1"/>
  <c r="S917" i="2"/>
  <c r="Q917" i="2"/>
  <c r="J917" i="2"/>
  <c r="I917" i="2" s="1"/>
  <c r="D917" i="2"/>
  <c r="F917" i="2" s="1"/>
  <c r="G917" i="2" s="1"/>
  <c r="AA916" i="2"/>
  <c r="AB916" i="2" s="1"/>
  <c r="W916" i="2"/>
  <c r="X916" i="2" s="1"/>
  <c r="S916" i="2"/>
  <c r="Q916" i="2"/>
  <c r="J916" i="2"/>
  <c r="I916" i="2" s="1"/>
  <c r="D916" i="2"/>
  <c r="F916" i="2" s="1"/>
  <c r="G916" i="2" s="1"/>
  <c r="AA915" i="2"/>
  <c r="AB915" i="2" s="1"/>
  <c r="W915" i="2"/>
  <c r="X915" i="2" s="1"/>
  <c r="S915" i="2"/>
  <c r="Q915" i="2"/>
  <c r="J915" i="2"/>
  <c r="I915" i="2"/>
  <c r="D915" i="2"/>
  <c r="F915" i="2" s="1"/>
  <c r="G915" i="2" s="1"/>
  <c r="AA914" i="2"/>
  <c r="AB914" i="2" s="1"/>
  <c r="W914" i="2"/>
  <c r="X914" i="2" s="1"/>
  <c r="S914" i="2"/>
  <c r="Q914" i="2"/>
  <c r="J914" i="2"/>
  <c r="I914" i="2"/>
  <c r="D914" i="2"/>
  <c r="F914" i="2" s="1"/>
  <c r="G914" i="2" s="1"/>
  <c r="AA913" i="2"/>
  <c r="AB913" i="2" s="1"/>
  <c r="W913" i="2"/>
  <c r="X913" i="2" s="1"/>
  <c r="S913" i="2"/>
  <c r="Q913" i="2"/>
  <c r="J913" i="2"/>
  <c r="I913" i="2" s="1"/>
  <c r="D913" i="2"/>
  <c r="F913" i="2" s="1"/>
  <c r="G913" i="2" s="1"/>
  <c r="AA912" i="2"/>
  <c r="AB912" i="2" s="1"/>
  <c r="W912" i="2"/>
  <c r="X912" i="2" s="1"/>
  <c r="S912" i="2"/>
  <c r="Q912" i="2"/>
  <c r="J912" i="2"/>
  <c r="I912" i="2"/>
  <c r="D912" i="2"/>
  <c r="F912" i="2" s="1"/>
  <c r="G912" i="2" s="1"/>
  <c r="AA911" i="2"/>
  <c r="AB911" i="2" s="1"/>
  <c r="W911" i="2"/>
  <c r="X911" i="2" s="1"/>
  <c r="S911" i="2"/>
  <c r="Q911" i="2"/>
  <c r="J911" i="2"/>
  <c r="I911" i="2"/>
  <c r="N911" i="2" s="1"/>
  <c r="H911" i="2"/>
  <c r="D911" i="2"/>
  <c r="F911" i="2" s="1"/>
  <c r="G911" i="2" s="1"/>
  <c r="AA910" i="2"/>
  <c r="AB910" i="2" s="1"/>
  <c r="W910" i="2"/>
  <c r="X910" i="2" s="1"/>
  <c r="S910" i="2"/>
  <c r="Q910" i="2"/>
  <c r="J910" i="2"/>
  <c r="I910" i="2"/>
  <c r="D910" i="2"/>
  <c r="F910" i="2" s="1"/>
  <c r="G910" i="2" s="1"/>
  <c r="AA909" i="2"/>
  <c r="AB909" i="2" s="1"/>
  <c r="W909" i="2"/>
  <c r="X909" i="2" s="1"/>
  <c r="S909" i="2"/>
  <c r="Q909" i="2"/>
  <c r="J909" i="2"/>
  <c r="I909" i="2"/>
  <c r="N909" i="2" s="1"/>
  <c r="H909" i="2"/>
  <c r="D909" i="2"/>
  <c r="F909" i="2" s="1"/>
  <c r="G909" i="2" s="1"/>
  <c r="AA908" i="2"/>
  <c r="AB908" i="2" s="1"/>
  <c r="W908" i="2"/>
  <c r="X908" i="2" s="1"/>
  <c r="S908" i="2"/>
  <c r="Q908" i="2"/>
  <c r="J908" i="2"/>
  <c r="I908" i="2"/>
  <c r="D908" i="2"/>
  <c r="F908" i="2" s="1"/>
  <c r="G908" i="2" s="1"/>
  <c r="AA907" i="2"/>
  <c r="AB907" i="2" s="1"/>
  <c r="W907" i="2"/>
  <c r="X907" i="2" s="1"/>
  <c r="S907" i="2"/>
  <c r="Q907" i="2"/>
  <c r="J907" i="2"/>
  <c r="I907" i="2"/>
  <c r="D907" i="2"/>
  <c r="F907" i="2" s="1"/>
  <c r="G907" i="2" s="1"/>
  <c r="AA906" i="2"/>
  <c r="AB906" i="2" s="1"/>
  <c r="W906" i="2"/>
  <c r="X906" i="2" s="1"/>
  <c r="S906" i="2"/>
  <c r="Q906" i="2"/>
  <c r="J906" i="2"/>
  <c r="I906" i="2" s="1"/>
  <c r="D906" i="2"/>
  <c r="F906" i="2" s="1"/>
  <c r="G906" i="2" s="1"/>
  <c r="AA905" i="2"/>
  <c r="AB905" i="2" s="1"/>
  <c r="W905" i="2"/>
  <c r="X905" i="2" s="1"/>
  <c r="S905" i="2"/>
  <c r="Q905" i="2"/>
  <c r="J905" i="2"/>
  <c r="I905" i="2"/>
  <c r="N905" i="2" s="1"/>
  <c r="H905" i="2"/>
  <c r="D905" i="2"/>
  <c r="F905" i="2" s="1"/>
  <c r="G905" i="2" s="1"/>
  <c r="AA904" i="2"/>
  <c r="AB904" i="2" s="1"/>
  <c r="W904" i="2"/>
  <c r="X904" i="2" s="1"/>
  <c r="S904" i="2"/>
  <c r="Q904" i="2"/>
  <c r="J904" i="2"/>
  <c r="I904" i="2" s="1"/>
  <c r="D904" i="2"/>
  <c r="F904" i="2" s="1"/>
  <c r="G904" i="2" s="1"/>
  <c r="AA903" i="2"/>
  <c r="AB903" i="2" s="1"/>
  <c r="W903" i="2"/>
  <c r="X903" i="2" s="1"/>
  <c r="S903" i="2"/>
  <c r="Q903" i="2"/>
  <c r="J903" i="2"/>
  <c r="I903" i="2" s="1"/>
  <c r="D903" i="2"/>
  <c r="F903" i="2" s="1"/>
  <c r="G903" i="2" s="1"/>
  <c r="AA902" i="2"/>
  <c r="AB902" i="2" s="1"/>
  <c r="W902" i="2"/>
  <c r="X902" i="2" s="1"/>
  <c r="S902" i="2"/>
  <c r="Q902" i="2"/>
  <c r="J902" i="2"/>
  <c r="I902" i="2"/>
  <c r="D902" i="2"/>
  <c r="F902" i="2" s="1"/>
  <c r="G902" i="2" s="1"/>
  <c r="AA901" i="2"/>
  <c r="AB901" i="2" s="1"/>
  <c r="W901" i="2"/>
  <c r="X901" i="2" s="1"/>
  <c r="S901" i="2"/>
  <c r="Q901" i="2"/>
  <c r="J901" i="2"/>
  <c r="I901" i="2"/>
  <c r="D901" i="2"/>
  <c r="F901" i="2" s="1"/>
  <c r="G901" i="2" s="1"/>
  <c r="AA900" i="2"/>
  <c r="AB900" i="2" s="1"/>
  <c r="W900" i="2"/>
  <c r="X900" i="2" s="1"/>
  <c r="S900" i="2"/>
  <c r="Q900" i="2"/>
  <c r="J900" i="2"/>
  <c r="I900" i="2"/>
  <c r="N900" i="2" s="1"/>
  <c r="H900" i="2"/>
  <c r="D900" i="2"/>
  <c r="F900" i="2" s="1"/>
  <c r="G900" i="2" s="1"/>
  <c r="AA899" i="2"/>
  <c r="AB899" i="2" s="1"/>
  <c r="W899" i="2"/>
  <c r="X899" i="2" s="1"/>
  <c r="S899" i="2"/>
  <c r="Q899" i="2"/>
  <c r="J899" i="2"/>
  <c r="I899" i="2" s="1"/>
  <c r="D899" i="2"/>
  <c r="F899" i="2" s="1"/>
  <c r="G899" i="2" s="1"/>
  <c r="AA898" i="2"/>
  <c r="AB898" i="2" s="1"/>
  <c r="W898" i="2"/>
  <c r="X898" i="2" s="1"/>
  <c r="S898" i="2"/>
  <c r="Q898" i="2"/>
  <c r="J898" i="2"/>
  <c r="I898" i="2"/>
  <c r="N898" i="2" s="1"/>
  <c r="H898" i="2"/>
  <c r="D898" i="2"/>
  <c r="F898" i="2" s="1"/>
  <c r="G898" i="2" s="1"/>
  <c r="AA897" i="2"/>
  <c r="AB897" i="2" s="1"/>
  <c r="W897" i="2"/>
  <c r="X897" i="2" s="1"/>
  <c r="S897" i="2"/>
  <c r="Q897" i="2"/>
  <c r="J897" i="2"/>
  <c r="I897" i="2"/>
  <c r="N897" i="2" s="1"/>
  <c r="H897" i="2"/>
  <c r="D897" i="2"/>
  <c r="F897" i="2" s="1"/>
  <c r="G897" i="2" s="1"/>
  <c r="AA896" i="2"/>
  <c r="AB896" i="2" s="1"/>
  <c r="W896" i="2"/>
  <c r="X896" i="2" s="1"/>
  <c r="S896" i="2"/>
  <c r="Q896" i="2"/>
  <c r="J896" i="2"/>
  <c r="I896" i="2"/>
  <c r="N896" i="2" s="1"/>
  <c r="H896" i="2"/>
  <c r="D896" i="2"/>
  <c r="F896" i="2" s="1"/>
  <c r="G896" i="2" s="1"/>
  <c r="AA895" i="2"/>
  <c r="AB895" i="2" s="1"/>
  <c r="W895" i="2"/>
  <c r="X895" i="2" s="1"/>
  <c r="S895" i="2"/>
  <c r="Q895" i="2"/>
  <c r="J895" i="2"/>
  <c r="I895" i="2" s="1"/>
  <c r="D895" i="2"/>
  <c r="F895" i="2" s="1"/>
  <c r="G895" i="2" s="1"/>
  <c r="AA894" i="2"/>
  <c r="AB894" i="2" s="1"/>
  <c r="W894" i="2"/>
  <c r="X894" i="2" s="1"/>
  <c r="S894" i="2"/>
  <c r="Q894" i="2"/>
  <c r="J894" i="2"/>
  <c r="I894" i="2"/>
  <c r="D894" i="2"/>
  <c r="F894" i="2" s="1"/>
  <c r="G894" i="2" s="1"/>
  <c r="AA893" i="2"/>
  <c r="AB893" i="2" s="1"/>
  <c r="W893" i="2"/>
  <c r="X893" i="2" s="1"/>
  <c r="S893" i="2"/>
  <c r="Q893" i="2"/>
  <c r="J893" i="2"/>
  <c r="I893" i="2"/>
  <c r="D893" i="2"/>
  <c r="F893" i="2" s="1"/>
  <c r="G893" i="2" s="1"/>
  <c r="AA892" i="2"/>
  <c r="AB892" i="2" s="1"/>
  <c r="W892" i="2"/>
  <c r="X892" i="2" s="1"/>
  <c r="S892" i="2"/>
  <c r="Q892" i="2"/>
  <c r="J892" i="2"/>
  <c r="I892" i="2"/>
  <c r="N892" i="2" s="1"/>
  <c r="H892" i="2"/>
  <c r="D892" i="2"/>
  <c r="F892" i="2" s="1"/>
  <c r="G892" i="2" s="1"/>
  <c r="AA891" i="2"/>
  <c r="AB891" i="2" s="1"/>
  <c r="W891" i="2"/>
  <c r="X891" i="2" s="1"/>
  <c r="S891" i="2"/>
  <c r="Q891" i="2"/>
  <c r="J891" i="2"/>
  <c r="I891" i="2"/>
  <c r="D891" i="2"/>
  <c r="F891" i="2" s="1"/>
  <c r="G891" i="2" s="1"/>
  <c r="AA890" i="2"/>
  <c r="AB890" i="2" s="1"/>
  <c r="W890" i="2"/>
  <c r="X890" i="2" s="1"/>
  <c r="S890" i="2"/>
  <c r="Q890" i="2"/>
  <c r="J890" i="2"/>
  <c r="I890" i="2" s="1"/>
  <c r="D890" i="2"/>
  <c r="F890" i="2" s="1"/>
  <c r="G890" i="2" s="1"/>
  <c r="AA889" i="2"/>
  <c r="AB889" i="2" s="1"/>
  <c r="W889" i="2"/>
  <c r="X889" i="2" s="1"/>
  <c r="S889" i="2"/>
  <c r="Q889" i="2"/>
  <c r="J889" i="2"/>
  <c r="I889" i="2" s="1"/>
  <c r="D889" i="2"/>
  <c r="F889" i="2" s="1"/>
  <c r="G889" i="2" s="1"/>
  <c r="AA888" i="2"/>
  <c r="AB888" i="2" s="1"/>
  <c r="W888" i="2"/>
  <c r="X888" i="2" s="1"/>
  <c r="S888" i="2"/>
  <c r="Q888" i="2"/>
  <c r="J888" i="2"/>
  <c r="I888" i="2" s="1"/>
  <c r="D888" i="2"/>
  <c r="F888" i="2" s="1"/>
  <c r="G888" i="2" s="1"/>
  <c r="AA887" i="2"/>
  <c r="AB887" i="2" s="1"/>
  <c r="W887" i="2"/>
  <c r="X887" i="2" s="1"/>
  <c r="S887" i="2"/>
  <c r="Q887" i="2"/>
  <c r="J887" i="2"/>
  <c r="I887" i="2"/>
  <c r="D887" i="2"/>
  <c r="F887" i="2" s="1"/>
  <c r="G887" i="2" s="1"/>
  <c r="AA886" i="2"/>
  <c r="AB886" i="2" s="1"/>
  <c r="W886" i="2"/>
  <c r="X886" i="2" s="1"/>
  <c r="S886" i="2"/>
  <c r="Q886" i="2"/>
  <c r="J886" i="2"/>
  <c r="I886" i="2" s="1"/>
  <c r="D886" i="2"/>
  <c r="F886" i="2" s="1"/>
  <c r="G886" i="2" s="1"/>
  <c r="AA885" i="2"/>
  <c r="AB885" i="2" s="1"/>
  <c r="W885" i="2"/>
  <c r="X885" i="2" s="1"/>
  <c r="S885" i="2"/>
  <c r="Q885" i="2"/>
  <c r="J885" i="2"/>
  <c r="I885" i="2" s="1"/>
  <c r="D885" i="2"/>
  <c r="F885" i="2" s="1"/>
  <c r="G885" i="2" s="1"/>
  <c r="AA884" i="2"/>
  <c r="AB884" i="2" s="1"/>
  <c r="W884" i="2"/>
  <c r="X884" i="2" s="1"/>
  <c r="S884" i="2"/>
  <c r="Q884" i="2"/>
  <c r="J884" i="2"/>
  <c r="I884" i="2" s="1"/>
  <c r="D884" i="2"/>
  <c r="F884" i="2" s="1"/>
  <c r="G884" i="2" s="1"/>
  <c r="AA883" i="2"/>
  <c r="AB883" i="2" s="1"/>
  <c r="W883" i="2"/>
  <c r="X883" i="2" s="1"/>
  <c r="S883" i="2"/>
  <c r="Q883" i="2"/>
  <c r="J883" i="2"/>
  <c r="I883" i="2" s="1"/>
  <c r="D883" i="2"/>
  <c r="F883" i="2" s="1"/>
  <c r="G883" i="2" s="1"/>
  <c r="AA882" i="2"/>
  <c r="AB882" i="2" s="1"/>
  <c r="W882" i="2"/>
  <c r="X882" i="2" s="1"/>
  <c r="S882" i="2"/>
  <c r="Q882" i="2"/>
  <c r="J882" i="2"/>
  <c r="I882" i="2" s="1"/>
  <c r="D882" i="2"/>
  <c r="F882" i="2" s="1"/>
  <c r="G882" i="2" s="1"/>
  <c r="AA881" i="2"/>
  <c r="AB881" i="2" s="1"/>
  <c r="W881" i="2"/>
  <c r="X881" i="2" s="1"/>
  <c r="S881" i="2"/>
  <c r="Q881" i="2"/>
  <c r="J881" i="2"/>
  <c r="I881" i="2"/>
  <c r="D881" i="2"/>
  <c r="F881" i="2" s="1"/>
  <c r="G881" i="2" s="1"/>
  <c r="AA880" i="2"/>
  <c r="AB880" i="2" s="1"/>
  <c r="W880" i="2"/>
  <c r="X880" i="2" s="1"/>
  <c r="S880" i="2"/>
  <c r="Q880" i="2"/>
  <c r="J880" i="2"/>
  <c r="I880" i="2"/>
  <c r="D880" i="2"/>
  <c r="F880" i="2" s="1"/>
  <c r="G880" i="2" s="1"/>
  <c r="AA879" i="2"/>
  <c r="AB879" i="2" s="1"/>
  <c r="W879" i="2"/>
  <c r="X879" i="2" s="1"/>
  <c r="S879" i="2"/>
  <c r="Q879" i="2"/>
  <c r="J879" i="2"/>
  <c r="I879" i="2" s="1"/>
  <c r="D879" i="2"/>
  <c r="F879" i="2" s="1"/>
  <c r="G879" i="2" s="1"/>
  <c r="AA878" i="2"/>
  <c r="AB878" i="2" s="1"/>
  <c r="W878" i="2"/>
  <c r="X878" i="2" s="1"/>
  <c r="S878" i="2"/>
  <c r="Q878" i="2"/>
  <c r="J878" i="2"/>
  <c r="I878" i="2"/>
  <c r="D878" i="2"/>
  <c r="F878" i="2" s="1"/>
  <c r="G878" i="2" s="1"/>
  <c r="AA877" i="2"/>
  <c r="AB877" i="2" s="1"/>
  <c r="W877" i="2"/>
  <c r="X877" i="2" s="1"/>
  <c r="S877" i="2"/>
  <c r="Q877" i="2"/>
  <c r="J877" i="2"/>
  <c r="I877" i="2" s="1"/>
  <c r="D877" i="2"/>
  <c r="F877" i="2" s="1"/>
  <c r="G877" i="2" s="1"/>
  <c r="AA876" i="2"/>
  <c r="AB876" i="2" s="1"/>
  <c r="W876" i="2"/>
  <c r="X876" i="2" s="1"/>
  <c r="S876" i="2"/>
  <c r="Q876" i="2"/>
  <c r="J876" i="2"/>
  <c r="I876" i="2"/>
  <c r="D876" i="2"/>
  <c r="F876" i="2" s="1"/>
  <c r="G876" i="2" s="1"/>
  <c r="AA875" i="2"/>
  <c r="AB875" i="2" s="1"/>
  <c r="W875" i="2"/>
  <c r="X875" i="2" s="1"/>
  <c r="S875" i="2"/>
  <c r="Q875" i="2"/>
  <c r="J875" i="2"/>
  <c r="I875" i="2" s="1"/>
  <c r="D875" i="2"/>
  <c r="F875" i="2" s="1"/>
  <c r="G875" i="2" s="1"/>
  <c r="AA874" i="2"/>
  <c r="AB874" i="2" s="1"/>
  <c r="W874" i="2"/>
  <c r="X874" i="2" s="1"/>
  <c r="S874" i="2"/>
  <c r="Q874" i="2"/>
  <c r="J874" i="2"/>
  <c r="I874" i="2"/>
  <c r="N874" i="2" s="1"/>
  <c r="H874" i="2"/>
  <c r="D874" i="2"/>
  <c r="F874" i="2" s="1"/>
  <c r="G874" i="2" s="1"/>
  <c r="AA873" i="2"/>
  <c r="AB873" i="2" s="1"/>
  <c r="W873" i="2"/>
  <c r="X873" i="2" s="1"/>
  <c r="S873" i="2"/>
  <c r="Q873" i="2"/>
  <c r="J873" i="2"/>
  <c r="I873" i="2" s="1"/>
  <c r="D873" i="2"/>
  <c r="F873" i="2" s="1"/>
  <c r="G873" i="2" s="1"/>
  <c r="AA872" i="2"/>
  <c r="AB872" i="2" s="1"/>
  <c r="W872" i="2"/>
  <c r="X872" i="2" s="1"/>
  <c r="S872" i="2"/>
  <c r="Q872" i="2"/>
  <c r="J872" i="2"/>
  <c r="I872" i="2" s="1"/>
  <c r="D872" i="2"/>
  <c r="F872" i="2" s="1"/>
  <c r="G872" i="2" s="1"/>
  <c r="AA871" i="2"/>
  <c r="AB871" i="2" s="1"/>
  <c r="W871" i="2"/>
  <c r="X871" i="2" s="1"/>
  <c r="S871" i="2"/>
  <c r="Q871" i="2"/>
  <c r="J871" i="2"/>
  <c r="I871" i="2"/>
  <c r="D871" i="2"/>
  <c r="F871" i="2" s="1"/>
  <c r="G871" i="2" s="1"/>
  <c r="AA870" i="2"/>
  <c r="AB870" i="2" s="1"/>
  <c r="W870" i="2"/>
  <c r="X870" i="2" s="1"/>
  <c r="S870" i="2"/>
  <c r="Q870" i="2"/>
  <c r="J870" i="2"/>
  <c r="I870" i="2"/>
  <c r="D870" i="2"/>
  <c r="F870" i="2" s="1"/>
  <c r="G870" i="2" s="1"/>
  <c r="AA869" i="2"/>
  <c r="AB869" i="2" s="1"/>
  <c r="W869" i="2"/>
  <c r="X869" i="2" s="1"/>
  <c r="S869" i="2"/>
  <c r="Q869" i="2"/>
  <c r="J869" i="2"/>
  <c r="I869" i="2" s="1"/>
  <c r="D869" i="2"/>
  <c r="F869" i="2" s="1"/>
  <c r="G869" i="2" s="1"/>
  <c r="AA868" i="2"/>
  <c r="AB868" i="2" s="1"/>
  <c r="W868" i="2"/>
  <c r="X868" i="2" s="1"/>
  <c r="S868" i="2"/>
  <c r="Q868" i="2"/>
  <c r="J868" i="2"/>
  <c r="I868" i="2" s="1"/>
  <c r="D868" i="2"/>
  <c r="F868" i="2" s="1"/>
  <c r="G868" i="2" s="1"/>
  <c r="AA867" i="2"/>
  <c r="AB867" i="2" s="1"/>
  <c r="W867" i="2"/>
  <c r="X867" i="2" s="1"/>
  <c r="S867" i="2"/>
  <c r="Q867" i="2"/>
  <c r="J867" i="2"/>
  <c r="I867" i="2" s="1"/>
  <c r="D867" i="2"/>
  <c r="F867" i="2" s="1"/>
  <c r="G867" i="2" s="1"/>
  <c r="AA866" i="2"/>
  <c r="AB866" i="2" s="1"/>
  <c r="W866" i="2"/>
  <c r="X866" i="2" s="1"/>
  <c r="S866" i="2"/>
  <c r="Q866" i="2"/>
  <c r="J866" i="2"/>
  <c r="I866" i="2" s="1"/>
  <c r="D866" i="2"/>
  <c r="F866" i="2" s="1"/>
  <c r="G866" i="2" s="1"/>
  <c r="AA865" i="2"/>
  <c r="AB865" i="2" s="1"/>
  <c r="W865" i="2"/>
  <c r="X865" i="2" s="1"/>
  <c r="S865" i="2"/>
  <c r="Q865" i="2"/>
  <c r="J865" i="2"/>
  <c r="I865" i="2" s="1"/>
  <c r="D865" i="2"/>
  <c r="F865" i="2" s="1"/>
  <c r="G865" i="2" s="1"/>
  <c r="AA864" i="2"/>
  <c r="AB864" i="2" s="1"/>
  <c r="W864" i="2"/>
  <c r="X864" i="2" s="1"/>
  <c r="S864" i="2"/>
  <c r="Q864" i="2"/>
  <c r="J864" i="2"/>
  <c r="I864" i="2"/>
  <c r="D864" i="2"/>
  <c r="F864" i="2" s="1"/>
  <c r="G864" i="2" s="1"/>
  <c r="AA863" i="2"/>
  <c r="AB863" i="2" s="1"/>
  <c r="W863" i="2"/>
  <c r="X863" i="2" s="1"/>
  <c r="S863" i="2"/>
  <c r="Q863" i="2"/>
  <c r="J863" i="2"/>
  <c r="I863" i="2"/>
  <c r="D863" i="2"/>
  <c r="F863" i="2" s="1"/>
  <c r="G863" i="2" s="1"/>
  <c r="AA862" i="2"/>
  <c r="AB862" i="2" s="1"/>
  <c r="W862" i="2"/>
  <c r="X862" i="2" s="1"/>
  <c r="S862" i="2"/>
  <c r="Q862" i="2"/>
  <c r="J862" i="2"/>
  <c r="I862" i="2"/>
  <c r="D862" i="2"/>
  <c r="F862" i="2" s="1"/>
  <c r="G862" i="2" s="1"/>
  <c r="AA861" i="2"/>
  <c r="AB861" i="2" s="1"/>
  <c r="W861" i="2"/>
  <c r="X861" i="2" s="1"/>
  <c r="S861" i="2"/>
  <c r="Q861" i="2"/>
  <c r="J861" i="2"/>
  <c r="I861" i="2"/>
  <c r="D861" i="2"/>
  <c r="F861" i="2" s="1"/>
  <c r="G861" i="2" s="1"/>
  <c r="AA860" i="2"/>
  <c r="AB860" i="2" s="1"/>
  <c r="W860" i="2"/>
  <c r="X860" i="2" s="1"/>
  <c r="S860" i="2"/>
  <c r="Q860" i="2"/>
  <c r="J860" i="2"/>
  <c r="I860" i="2" s="1"/>
  <c r="D860" i="2"/>
  <c r="F860" i="2" s="1"/>
  <c r="AA859" i="2"/>
  <c r="AB859" i="2" s="1"/>
  <c r="W859" i="2"/>
  <c r="X859" i="2" s="1"/>
  <c r="S859" i="2"/>
  <c r="Q859" i="2"/>
  <c r="J859" i="2"/>
  <c r="I859" i="2"/>
  <c r="N859" i="2" s="1"/>
  <c r="H859" i="2"/>
  <c r="D859" i="2"/>
  <c r="F859" i="2" s="1"/>
  <c r="AA858" i="2"/>
  <c r="AB858" i="2" s="1"/>
  <c r="W858" i="2"/>
  <c r="X858" i="2" s="1"/>
  <c r="S858" i="2"/>
  <c r="Q858" i="2"/>
  <c r="J858" i="2"/>
  <c r="I858" i="2" s="1"/>
  <c r="D858" i="2"/>
  <c r="F858" i="2" s="1"/>
  <c r="AA857" i="2"/>
  <c r="AB857" i="2" s="1"/>
  <c r="W857" i="2"/>
  <c r="X857" i="2" s="1"/>
  <c r="S857" i="2"/>
  <c r="Q857" i="2"/>
  <c r="J857" i="2"/>
  <c r="I857" i="2" s="1"/>
  <c r="D857" i="2"/>
  <c r="F857" i="2" s="1"/>
  <c r="G857" i="2" s="1"/>
  <c r="AA856" i="2"/>
  <c r="AB856" i="2" s="1"/>
  <c r="W856" i="2"/>
  <c r="X856" i="2" s="1"/>
  <c r="S856" i="2"/>
  <c r="Q856" i="2"/>
  <c r="J856" i="2"/>
  <c r="I856" i="2"/>
  <c r="D856" i="2"/>
  <c r="F856" i="2" s="1"/>
  <c r="AA855" i="2"/>
  <c r="AB855" i="2" s="1"/>
  <c r="W855" i="2"/>
  <c r="X855" i="2" s="1"/>
  <c r="S855" i="2"/>
  <c r="Q855" i="2"/>
  <c r="J855" i="2"/>
  <c r="I855" i="2"/>
  <c r="N855" i="2" s="1"/>
  <c r="H855" i="2"/>
  <c r="D855" i="2"/>
  <c r="F855" i="2" s="1"/>
  <c r="AA854" i="2"/>
  <c r="AB854" i="2" s="1"/>
  <c r="W854" i="2"/>
  <c r="X854" i="2" s="1"/>
  <c r="S854" i="2"/>
  <c r="Q854" i="2"/>
  <c r="J854" i="2"/>
  <c r="I854" i="2" s="1"/>
  <c r="D854" i="2"/>
  <c r="F854" i="2" s="1"/>
  <c r="G854" i="2" s="1"/>
  <c r="AA853" i="2"/>
  <c r="AB853" i="2" s="1"/>
  <c r="W853" i="2"/>
  <c r="X853" i="2" s="1"/>
  <c r="S853" i="2"/>
  <c r="Q853" i="2"/>
  <c r="J853" i="2"/>
  <c r="I853" i="2" s="1"/>
  <c r="D853" i="2"/>
  <c r="F853" i="2" s="1"/>
  <c r="AA852" i="2"/>
  <c r="AB852" i="2" s="1"/>
  <c r="W852" i="2"/>
  <c r="X852" i="2" s="1"/>
  <c r="S852" i="2"/>
  <c r="Q852" i="2"/>
  <c r="J852" i="2"/>
  <c r="I852" i="2"/>
  <c r="N852" i="2" s="1"/>
  <c r="H852" i="2"/>
  <c r="D852" i="2"/>
  <c r="F852" i="2" s="1"/>
  <c r="G852" i="2" s="1"/>
  <c r="AA851" i="2"/>
  <c r="AB851" i="2" s="1"/>
  <c r="W851" i="2"/>
  <c r="X851" i="2" s="1"/>
  <c r="S851" i="2"/>
  <c r="Q851" i="2"/>
  <c r="J851" i="2"/>
  <c r="I851" i="2"/>
  <c r="D851" i="2"/>
  <c r="F851" i="2" s="1"/>
  <c r="AA850" i="2"/>
  <c r="AB850" i="2" s="1"/>
  <c r="W850" i="2"/>
  <c r="X850" i="2" s="1"/>
  <c r="S850" i="2"/>
  <c r="Q850" i="2"/>
  <c r="J850" i="2"/>
  <c r="I850" i="2"/>
  <c r="N850" i="2" s="1"/>
  <c r="H850" i="2"/>
  <c r="D850" i="2"/>
  <c r="F850" i="2" s="1"/>
  <c r="AA849" i="2"/>
  <c r="AB849" i="2" s="1"/>
  <c r="W849" i="2"/>
  <c r="X849" i="2" s="1"/>
  <c r="S849" i="2"/>
  <c r="Q849" i="2"/>
  <c r="J849" i="2"/>
  <c r="I849" i="2" s="1"/>
  <c r="D849" i="2"/>
  <c r="F849" i="2" s="1"/>
  <c r="G849" i="2" s="1"/>
  <c r="AA848" i="2"/>
  <c r="AB848" i="2" s="1"/>
  <c r="W848" i="2"/>
  <c r="X848" i="2" s="1"/>
  <c r="S848" i="2"/>
  <c r="Q848" i="2"/>
  <c r="J848" i="2"/>
  <c r="I848" i="2" s="1"/>
  <c r="D848" i="2"/>
  <c r="F848" i="2" s="1"/>
  <c r="G848" i="2" s="1"/>
  <c r="AA847" i="2"/>
  <c r="AB847" i="2" s="1"/>
  <c r="W847" i="2"/>
  <c r="X847" i="2" s="1"/>
  <c r="S847" i="2"/>
  <c r="Q847" i="2"/>
  <c r="J847" i="2"/>
  <c r="I847" i="2"/>
  <c r="D847" i="2"/>
  <c r="F847" i="2" s="1"/>
  <c r="G847" i="2" s="1"/>
  <c r="AA846" i="2"/>
  <c r="AB846" i="2" s="1"/>
  <c r="W846" i="2"/>
  <c r="X846" i="2" s="1"/>
  <c r="S846" i="2"/>
  <c r="Q846" i="2"/>
  <c r="J846" i="2"/>
  <c r="I846" i="2"/>
  <c r="D846" i="2"/>
  <c r="F846" i="2" s="1"/>
  <c r="AA845" i="2"/>
  <c r="AB845" i="2" s="1"/>
  <c r="W845" i="2"/>
  <c r="X845" i="2" s="1"/>
  <c r="S845" i="2"/>
  <c r="Q845" i="2"/>
  <c r="J845" i="2"/>
  <c r="I845" i="2" s="1"/>
  <c r="D845" i="2"/>
  <c r="F845" i="2" s="1"/>
  <c r="AA844" i="2"/>
  <c r="AB844" i="2" s="1"/>
  <c r="W844" i="2"/>
  <c r="X844" i="2" s="1"/>
  <c r="S844" i="2"/>
  <c r="Q844" i="2"/>
  <c r="J844" i="2"/>
  <c r="I844" i="2"/>
  <c r="N844" i="2" s="1"/>
  <c r="H844" i="2"/>
  <c r="D844" i="2"/>
  <c r="F844" i="2" s="1"/>
  <c r="AA843" i="2"/>
  <c r="AB843" i="2" s="1"/>
  <c r="W843" i="2"/>
  <c r="X843" i="2" s="1"/>
  <c r="S843" i="2"/>
  <c r="Q843" i="2"/>
  <c r="J843" i="2"/>
  <c r="I843" i="2"/>
  <c r="D843" i="2"/>
  <c r="F843" i="2" s="1"/>
  <c r="G843" i="2" s="1"/>
  <c r="AA842" i="2"/>
  <c r="AB842" i="2" s="1"/>
  <c r="W842" i="2"/>
  <c r="X842" i="2" s="1"/>
  <c r="S842" i="2"/>
  <c r="Q842" i="2"/>
  <c r="J842" i="2"/>
  <c r="I842" i="2" s="1"/>
  <c r="D842" i="2"/>
  <c r="F842" i="2" s="1"/>
  <c r="AA841" i="2"/>
  <c r="AB841" i="2" s="1"/>
  <c r="W841" i="2"/>
  <c r="X841" i="2" s="1"/>
  <c r="S841" i="2"/>
  <c r="Q841" i="2"/>
  <c r="J841" i="2"/>
  <c r="I841" i="2" s="1"/>
  <c r="D841" i="2"/>
  <c r="F841" i="2" s="1"/>
  <c r="G841" i="2" s="1"/>
  <c r="AA840" i="2"/>
  <c r="AB840" i="2" s="1"/>
  <c r="W840" i="2"/>
  <c r="X840" i="2" s="1"/>
  <c r="S840" i="2"/>
  <c r="Q840" i="2"/>
  <c r="J840" i="2"/>
  <c r="I840" i="2"/>
  <c r="N840" i="2" s="1"/>
  <c r="H840" i="2"/>
  <c r="D840" i="2"/>
  <c r="F840" i="2" s="1"/>
  <c r="G840" i="2" s="1"/>
  <c r="AA839" i="2"/>
  <c r="AB839" i="2" s="1"/>
  <c r="W839" i="2"/>
  <c r="X839" i="2" s="1"/>
  <c r="S839" i="2"/>
  <c r="Q839" i="2"/>
  <c r="J839" i="2"/>
  <c r="I839" i="2"/>
  <c r="N839" i="2" s="1"/>
  <c r="H839" i="2"/>
  <c r="D839" i="2"/>
  <c r="F839" i="2" s="1"/>
  <c r="G839" i="2" s="1"/>
  <c r="AA838" i="2"/>
  <c r="AB838" i="2" s="1"/>
  <c r="W838" i="2"/>
  <c r="X838" i="2" s="1"/>
  <c r="S838" i="2"/>
  <c r="Q838" i="2"/>
  <c r="J838" i="2"/>
  <c r="I838" i="2"/>
  <c r="D838" i="2"/>
  <c r="F838" i="2" s="1"/>
  <c r="AA837" i="2"/>
  <c r="AB837" i="2" s="1"/>
  <c r="W837" i="2"/>
  <c r="X837" i="2" s="1"/>
  <c r="S837" i="2"/>
  <c r="Q837" i="2"/>
  <c r="J837" i="2"/>
  <c r="I837" i="2"/>
  <c r="D837" i="2"/>
  <c r="F837" i="2" s="1"/>
  <c r="AA836" i="2"/>
  <c r="AB836" i="2" s="1"/>
  <c r="W836" i="2"/>
  <c r="X836" i="2" s="1"/>
  <c r="S836" i="2"/>
  <c r="Q836" i="2"/>
  <c r="J836" i="2"/>
  <c r="I836" i="2" s="1"/>
  <c r="D836" i="2"/>
  <c r="F836" i="2" s="1"/>
  <c r="G836" i="2" s="1"/>
  <c r="AA835" i="2"/>
  <c r="AB835" i="2" s="1"/>
  <c r="W835" i="2"/>
  <c r="X835" i="2" s="1"/>
  <c r="S835" i="2"/>
  <c r="Q835" i="2"/>
  <c r="J835" i="2"/>
  <c r="I835" i="2"/>
  <c r="N835" i="2" s="1"/>
  <c r="H835" i="2"/>
  <c r="D835" i="2"/>
  <c r="F835" i="2" s="1"/>
  <c r="G835" i="2" s="1"/>
  <c r="AA834" i="2"/>
  <c r="AB834" i="2" s="1"/>
  <c r="W834" i="2"/>
  <c r="X834" i="2" s="1"/>
  <c r="S834" i="2"/>
  <c r="Q834" i="2"/>
  <c r="J834" i="2"/>
  <c r="I834" i="2"/>
  <c r="D834" i="2"/>
  <c r="F834" i="2" s="1"/>
  <c r="G834" i="2" s="1"/>
  <c r="AA833" i="2"/>
  <c r="AB833" i="2" s="1"/>
  <c r="W833" i="2"/>
  <c r="X833" i="2" s="1"/>
  <c r="S833" i="2"/>
  <c r="Q833" i="2"/>
  <c r="J833" i="2"/>
  <c r="I833" i="2" s="1"/>
  <c r="D833" i="2"/>
  <c r="F833" i="2" s="1"/>
  <c r="G833" i="2" s="1"/>
  <c r="AA832" i="2"/>
  <c r="AB832" i="2" s="1"/>
  <c r="W832" i="2"/>
  <c r="X832" i="2" s="1"/>
  <c r="S832" i="2"/>
  <c r="Q832" i="2"/>
  <c r="J832" i="2"/>
  <c r="I832" i="2"/>
  <c r="N832" i="2" s="1"/>
  <c r="H832" i="2"/>
  <c r="D832" i="2"/>
  <c r="F832" i="2" s="1"/>
  <c r="G832" i="2" s="1"/>
  <c r="AA831" i="2"/>
  <c r="AB831" i="2" s="1"/>
  <c r="W831" i="2"/>
  <c r="X831" i="2" s="1"/>
  <c r="S831" i="2"/>
  <c r="Q831" i="2"/>
  <c r="J831" i="2"/>
  <c r="I831" i="2"/>
  <c r="N831" i="2" s="1"/>
  <c r="H831" i="2"/>
  <c r="D831" i="2"/>
  <c r="F831" i="2" s="1"/>
  <c r="G831" i="2" s="1"/>
  <c r="AA830" i="2"/>
  <c r="AB830" i="2" s="1"/>
  <c r="W830" i="2"/>
  <c r="X830" i="2" s="1"/>
  <c r="S830" i="2"/>
  <c r="Q830" i="2"/>
  <c r="J830" i="2"/>
  <c r="I830" i="2"/>
  <c r="D830" i="2"/>
  <c r="F830" i="2" s="1"/>
  <c r="G830" i="2" s="1"/>
  <c r="AA829" i="2"/>
  <c r="AB829" i="2" s="1"/>
  <c r="W829" i="2"/>
  <c r="X829" i="2" s="1"/>
  <c r="S829" i="2"/>
  <c r="Q829" i="2"/>
  <c r="J829" i="2"/>
  <c r="I829" i="2"/>
  <c r="D829" i="2"/>
  <c r="F829" i="2" s="1"/>
  <c r="AA828" i="2"/>
  <c r="AB828" i="2" s="1"/>
  <c r="W828" i="2"/>
  <c r="X828" i="2" s="1"/>
  <c r="S828" i="2"/>
  <c r="Q828" i="2"/>
  <c r="J828" i="2"/>
  <c r="I828" i="2"/>
  <c r="D828" i="2"/>
  <c r="F828" i="2" s="1"/>
  <c r="AA827" i="2"/>
  <c r="AB827" i="2" s="1"/>
  <c r="W827" i="2"/>
  <c r="X827" i="2" s="1"/>
  <c r="S827" i="2"/>
  <c r="Q827" i="2"/>
  <c r="J827" i="2"/>
  <c r="I827" i="2" s="1"/>
  <c r="D827" i="2"/>
  <c r="F827" i="2" s="1"/>
  <c r="G827" i="2" s="1"/>
  <c r="AA826" i="2"/>
  <c r="AB826" i="2" s="1"/>
  <c r="W826" i="2"/>
  <c r="X826" i="2" s="1"/>
  <c r="S826" i="2"/>
  <c r="Q826" i="2"/>
  <c r="J826" i="2"/>
  <c r="I826" i="2"/>
  <c r="N826" i="2" s="1"/>
  <c r="H826" i="2"/>
  <c r="D826" i="2"/>
  <c r="F826" i="2" s="1"/>
  <c r="G826" i="2" s="1"/>
  <c r="AA825" i="2"/>
  <c r="AB825" i="2" s="1"/>
  <c r="W825" i="2"/>
  <c r="X825" i="2" s="1"/>
  <c r="S825" i="2"/>
  <c r="Q825" i="2"/>
  <c r="J825" i="2"/>
  <c r="I825" i="2" s="1"/>
  <c r="D825" i="2"/>
  <c r="F825" i="2" s="1"/>
  <c r="AA824" i="2"/>
  <c r="AB824" i="2" s="1"/>
  <c r="W824" i="2"/>
  <c r="X824" i="2" s="1"/>
  <c r="S824" i="2"/>
  <c r="Q824" i="2"/>
  <c r="J824" i="2"/>
  <c r="I824" i="2"/>
  <c r="D824" i="2"/>
  <c r="F824" i="2" s="1"/>
  <c r="G824" i="2" s="1"/>
  <c r="AA823" i="2"/>
  <c r="AB823" i="2" s="1"/>
  <c r="W823" i="2"/>
  <c r="X823" i="2" s="1"/>
  <c r="S823" i="2"/>
  <c r="Q823" i="2"/>
  <c r="J823" i="2"/>
  <c r="I823" i="2"/>
  <c r="D823" i="2"/>
  <c r="F823" i="2" s="1"/>
  <c r="G823" i="2" s="1"/>
  <c r="AA822" i="2"/>
  <c r="AB822" i="2" s="1"/>
  <c r="W822" i="2"/>
  <c r="X822" i="2" s="1"/>
  <c r="S822" i="2"/>
  <c r="Q822" i="2"/>
  <c r="J822" i="2"/>
  <c r="I822" i="2"/>
  <c r="N822" i="2" s="1"/>
  <c r="H822" i="2"/>
  <c r="D822" i="2"/>
  <c r="F822" i="2" s="1"/>
  <c r="G822" i="2" s="1"/>
  <c r="AA821" i="2"/>
  <c r="AB821" i="2" s="1"/>
  <c r="W821" i="2"/>
  <c r="X821" i="2" s="1"/>
  <c r="S821" i="2"/>
  <c r="Q821" i="2"/>
  <c r="J821" i="2"/>
  <c r="I821" i="2"/>
  <c r="N821" i="2" s="1"/>
  <c r="H821" i="2"/>
  <c r="D821" i="2"/>
  <c r="F821" i="2" s="1"/>
  <c r="G821" i="2" s="1"/>
  <c r="AA820" i="2"/>
  <c r="AB820" i="2" s="1"/>
  <c r="W820" i="2"/>
  <c r="X820" i="2" s="1"/>
  <c r="S820" i="2"/>
  <c r="Q820" i="2"/>
  <c r="J820" i="2"/>
  <c r="I820" i="2" s="1"/>
  <c r="D820" i="2"/>
  <c r="F820" i="2" s="1"/>
  <c r="AA819" i="2"/>
  <c r="AB819" i="2" s="1"/>
  <c r="W819" i="2"/>
  <c r="X819" i="2" s="1"/>
  <c r="S819" i="2"/>
  <c r="Q819" i="2"/>
  <c r="J819" i="2"/>
  <c r="I819" i="2"/>
  <c r="D819" i="2"/>
  <c r="F819" i="2" s="1"/>
  <c r="AA818" i="2"/>
  <c r="AB818" i="2" s="1"/>
  <c r="W818" i="2"/>
  <c r="X818" i="2" s="1"/>
  <c r="S818" i="2"/>
  <c r="Q818" i="2"/>
  <c r="J818" i="2"/>
  <c r="I818" i="2" s="1"/>
  <c r="D818" i="2"/>
  <c r="F818" i="2" s="1"/>
  <c r="G818" i="2" s="1"/>
  <c r="AA817" i="2"/>
  <c r="AB817" i="2" s="1"/>
  <c r="W817" i="2"/>
  <c r="X817" i="2" s="1"/>
  <c r="S817" i="2"/>
  <c r="Q817" i="2"/>
  <c r="J817" i="2"/>
  <c r="I817" i="2"/>
  <c r="D817" i="2"/>
  <c r="F817" i="2" s="1"/>
  <c r="AA816" i="2"/>
  <c r="AB816" i="2" s="1"/>
  <c r="W816" i="2"/>
  <c r="X816" i="2" s="1"/>
  <c r="S816" i="2"/>
  <c r="Q816" i="2"/>
  <c r="J816" i="2"/>
  <c r="I816" i="2"/>
  <c r="D816" i="2"/>
  <c r="F816" i="2" s="1"/>
  <c r="G816" i="2" s="1"/>
  <c r="AA815" i="2"/>
  <c r="AB815" i="2" s="1"/>
  <c r="W815" i="2"/>
  <c r="X815" i="2" s="1"/>
  <c r="S815" i="2"/>
  <c r="Q815" i="2"/>
  <c r="J815" i="2"/>
  <c r="I815" i="2"/>
  <c r="D815" i="2"/>
  <c r="F815" i="2" s="1"/>
  <c r="G815" i="2" s="1"/>
  <c r="AA814" i="2"/>
  <c r="AB814" i="2" s="1"/>
  <c r="W814" i="2"/>
  <c r="X814" i="2" s="1"/>
  <c r="S814" i="2"/>
  <c r="Q814" i="2"/>
  <c r="J814" i="2"/>
  <c r="I814" i="2"/>
  <c r="N814" i="2" s="1"/>
  <c r="H814" i="2"/>
  <c r="D814" i="2"/>
  <c r="F814" i="2" s="1"/>
  <c r="G814" i="2" s="1"/>
  <c r="AA813" i="2"/>
  <c r="AB813" i="2" s="1"/>
  <c r="W813" i="2"/>
  <c r="X813" i="2" s="1"/>
  <c r="S813" i="2"/>
  <c r="Q813" i="2"/>
  <c r="J813" i="2"/>
  <c r="I813" i="2"/>
  <c r="D813" i="2"/>
  <c r="F813" i="2" s="1"/>
  <c r="AA812" i="2"/>
  <c r="AB812" i="2" s="1"/>
  <c r="W812" i="2"/>
  <c r="X812" i="2" s="1"/>
  <c r="S812" i="2"/>
  <c r="Q812" i="2"/>
  <c r="J812" i="2"/>
  <c r="I812" i="2" s="1"/>
  <c r="D812" i="2"/>
  <c r="F812" i="2" s="1"/>
  <c r="AA811" i="2"/>
  <c r="AB811" i="2" s="1"/>
  <c r="W811" i="2"/>
  <c r="X811" i="2" s="1"/>
  <c r="S811" i="2"/>
  <c r="Q811" i="2"/>
  <c r="J811" i="2"/>
  <c r="I811" i="2"/>
  <c r="N811" i="2" s="1"/>
  <c r="H811" i="2"/>
  <c r="D811" i="2"/>
  <c r="F811" i="2" s="1"/>
  <c r="AA810" i="2"/>
  <c r="AB810" i="2" s="1"/>
  <c r="W810" i="2"/>
  <c r="X810" i="2" s="1"/>
  <c r="S810" i="2"/>
  <c r="Q810" i="2"/>
  <c r="J810" i="2"/>
  <c r="I810" i="2"/>
  <c r="N810" i="2" s="1"/>
  <c r="H810" i="2"/>
  <c r="D810" i="2"/>
  <c r="F810" i="2" s="1"/>
  <c r="AA809" i="2"/>
  <c r="AB809" i="2" s="1"/>
  <c r="W809" i="2"/>
  <c r="X809" i="2" s="1"/>
  <c r="S809" i="2"/>
  <c r="Q809" i="2"/>
  <c r="J809" i="2"/>
  <c r="I809" i="2"/>
  <c r="D809" i="2"/>
  <c r="F809" i="2" s="1"/>
  <c r="G809" i="2" s="1"/>
  <c r="AA808" i="2"/>
  <c r="AB808" i="2" s="1"/>
  <c r="W808" i="2"/>
  <c r="X808" i="2" s="1"/>
  <c r="S808" i="2"/>
  <c r="Q808" i="2"/>
  <c r="J808" i="2"/>
  <c r="I808" i="2" s="1"/>
  <c r="D808" i="2"/>
  <c r="F808" i="2" s="1"/>
  <c r="AA807" i="2"/>
  <c r="AB807" i="2" s="1"/>
  <c r="W807" i="2"/>
  <c r="X807" i="2" s="1"/>
  <c r="S807" i="2"/>
  <c r="Q807" i="2"/>
  <c r="J807" i="2"/>
  <c r="I807" i="2"/>
  <c r="D807" i="2"/>
  <c r="F807" i="2" s="1"/>
  <c r="G807" i="2" s="1"/>
  <c r="AA806" i="2"/>
  <c r="AB806" i="2" s="1"/>
  <c r="W806" i="2"/>
  <c r="X806" i="2" s="1"/>
  <c r="S806" i="2"/>
  <c r="Q806" i="2"/>
  <c r="J806" i="2"/>
  <c r="I806" i="2" s="1"/>
  <c r="D806" i="2"/>
  <c r="F806" i="2" s="1"/>
  <c r="AA805" i="2"/>
  <c r="AB805" i="2" s="1"/>
  <c r="W805" i="2"/>
  <c r="X805" i="2" s="1"/>
  <c r="S805" i="2"/>
  <c r="Q805" i="2"/>
  <c r="J805" i="2"/>
  <c r="I805" i="2" s="1"/>
  <c r="D805" i="2"/>
  <c r="F805" i="2" s="1"/>
  <c r="AA804" i="2"/>
  <c r="AB804" i="2" s="1"/>
  <c r="W804" i="2"/>
  <c r="X804" i="2" s="1"/>
  <c r="S804" i="2"/>
  <c r="Q804" i="2"/>
  <c r="J804" i="2"/>
  <c r="I804" i="2"/>
  <c r="N804" i="2" s="1"/>
  <c r="H804" i="2"/>
  <c r="D804" i="2"/>
  <c r="F804" i="2" s="1"/>
  <c r="AA803" i="2"/>
  <c r="AB803" i="2" s="1"/>
  <c r="W803" i="2"/>
  <c r="X803" i="2" s="1"/>
  <c r="S803" i="2"/>
  <c r="Q803" i="2"/>
  <c r="J803" i="2"/>
  <c r="I803" i="2"/>
  <c r="N803" i="2" s="1"/>
  <c r="H803" i="2"/>
  <c r="D803" i="2"/>
  <c r="F803" i="2" s="1"/>
  <c r="AA802" i="2"/>
  <c r="AB802" i="2" s="1"/>
  <c r="W802" i="2"/>
  <c r="X802" i="2" s="1"/>
  <c r="S802" i="2"/>
  <c r="Q802" i="2"/>
  <c r="J802" i="2"/>
  <c r="I802" i="2"/>
  <c r="D802" i="2"/>
  <c r="F802" i="2" s="1"/>
  <c r="G802" i="2" s="1"/>
  <c r="AA801" i="2"/>
  <c r="AB801" i="2" s="1"/>
  <c r="W801" i="2"/>
  <c r="X801" i="2" s="1"/>
  <c r="S801" i="2"/>
  <c r="Q801" i="2"/>
  <c r="J801" i="2"/>
  <c r="I801" i="2"/>
  <c r="D801" i="2"/>
  <c r="F801" i="2" s="1"/>
  <c r="G801" i="2" s="1"/>
  <c r="AA800" i="2"/>
  <c r="AB800" i="2" s="1"/>
  <c r="W800" i="2"/>
  <c r="X800" i="2" s="1"/>
  <c r="S800" i="2"/>
  <c r="Q800" i="2"/>
  <c r="J800" i="2"/>
  <c r="I800" i="2"/>
  <c r="D800" i="2"/>
  <c r="F800" i="2" s="1"/>
  <c r="AA799" i="2"/>
  <c r="AB799" i="2" s="1"/>
  <c r="W799" i="2"/>
  <c r="X799" i="2" s="1"/>
  <c r="S799" i="2"/>
  <c r="Q799" i="2"/>
  <c r="J799" i="2"/>
  <c r="I799" i="2"/>
  <c r="N799" i="2" s="1"/>
  <c r="H799" i="2"/>
  <c r="D799" i="2"/>
  <c r="F799" i="2" s="1"/>
  <c r="AA798" i="2"/>
  <c r="AB798" i="2" s="1"/>
  <c r="W798" i="2"/>
  <c r="X798" i="2" s="1"/>
  <c r="S798" i="2"/>
  <c r="Q798" i="2"/>
  <c r="J798" i="2"/>
  <c r="I798" i="2" s="1"/>
  <c r="D798" i="2"/>
  <c r="F798" i="2" s="1"/>
  <c r="G798" i="2" s="1"/>
  <c r="AA797" i="2"/>
  <c r="AB797" i="2" s="1"/>
  <c r="W797" i="2"/>
  <c r="X797" i="2" s="1"/>
  <c r="S797" i="2"/>
  <c r="Q797" i="2"/>
  <c r="J797" i="2"/>
  <c r="I797" i="2" s="1"/>
  <c r="D797" i="2"/>
  <c r="F797" i="2" s="1"/>
  <c r="AA796" i="2"/>
  <c r="AB796" i="2" s="1"/>
  <c r="W796" i="2"/>
  <c r="X796" i="2" s="1"/>
  <c r="S796" i="2"/>
  <c r="Q796" i="2"/>
  <c r="J796" i="2"/>
  <c r="I796" i="2" s="1"/>
  <c r="D796" i="2"/>
  <c r="F796" i="2" s="1"/>
  <c r="G796" i="2" s="1"/>
  <c r="AA795" i="2"/>
  <c r="AB795" i="2" s="1"/>
  <c r="W795" i="2"/>
  <c r="X795" i="2" s="1"/>
  <c r="S795" i="2"/>
  <c r="Q795" i="2"/>
  <c r="J795" i="2"/>
  <c r="I795" i="2" s="1"/>
  <c r="D795" i="2"/>
  <c r="F795" i="2" s="1"/>
  <c r="AA794" i="2"/>
  <c r="AB794" i="2" s="1"/>
  <c r="W794" i="2"/>
  <c r="X794" i="2" s="1"/>
  <c r="S794" i="2"/>
  <c r="Q794" i="2"/>
  <c r="J794" i="2"/>
  <c r="I794" i="2"/>
  <c r="D794" i="2"/>
  <c r="F794" i="2" s="1"/>
  <c r="G794" i="2" s="1"/>
  <c r="AA793" i="2"/>
  <c r="AB793" i="2" s="1"/>
  <c r="W793" i="2"/>
  <c r="X793" i="2" s="1"/>
  <c r="S793" i="2"/>
  <c r="Q793" i="2"/>
  <c r="J793" i="2"/>
  <c r="I793" i="2"/>
  <c r="D793" i="2"/>
  <c r="F793" i="2" s="1"/>
  <c r="G793" i="2" s="1"/>
  <c r="AA792" i="2"/>
  <c r="AB792" i="2" s="1"/>
  <c r="W792" i="2"/>
  <c r="X792" i="2" s="1"/>
  <c r="S792" i="2"/>
  <c r="Q792" i="2"/>
  <c r="J792" i="2"/>
  <c r="I792" i="2"/>
  <c r="N792" i="2" s="1"/>
  <c r="H792" i="2"/>
  <c r="D792" i="2"/>
  <c r="F792" i="2" s="1"/>
  <c r="G792" i="2" s="1"/>
  <c r="AA791" i="2"/>
  <c r="AB791" i="2" s="1"/>
  <c r="W791" i="2"/>
  <c r="X791" i="2" s="1"/>
  <c r="S791" i="2"/>
  <c r="Q791" i="2"/>
  <c r="J791" i="2"/>
  <c r="I791" i="2"/>
  <c r="D791" i="2"/>
  <c r="F791" i="2" s="1"/>
  <c r="AA790" i="2"/>
  <c r="AB790" i="2" s="1"/>
  <c r="W790" i="2"/>
  <c r="X790" i="2" s="1"/>
  <c r="S790" i="2"/>
  <c r="Q790" i="2"/>
  <c r="J790" i="2"/>
  <c r="I790" i="2"/>
  <c r="N790" i="2" s="1"/>
  <c r="H790" i="2"/>
  <c r="D790" i="2"/>
  <c r="F790" i="2" s="1"/>
  <c r="AA789" i="2"/>
  <c r="AB789" i="2" s="1"/>
  <c r="W789" i="2"/>
  <c r="X789" i="2" s="1"/>
  <c r="S789" i="2"/>
  <c r="Q789" i="2"/>
  <c r="J789" i="2"/>
  <c r="I789" i="2"/>
  <c r="N789" i="2" s="1"/>
  <c r="H789" i="2"/>
  <c r="D789" i="2"/>
  <c r="F789" i="2" s="1"/>
  <c r="AA788" i="2"/>
  <c r="AB788" i="2" s="1"/>
  <c r="W788" i="2"/>
  <c r="X788" i="2" s="1"/>
  <c r="S788" i="2"/>
  <c r="Q788" i="2"/>
  <c r="J788" i="2"/>
  <c r="I788" i="2"/>
  <c r="D788" i="2"/>
  <c r="F788" i="2" s="1"/>
  <c r="AA787" i="2"/>
  <c r="AB787" i="2" s="1"/>
  <c r="W787" i="2"/>
  <c r="X787" i="2" s="1"/>
  <c r="S787" i="2"/>
  <c r="Q787" i="2"/>
  <c r="J787" i="2"/>
  <c r="I787" i="2"/>
  <c r="N787" i="2" s="1"/>
  <c r="H787" i="2"/>
  <c r="D787" i="2"/>
  <c r="F787" i="2" s="1"/>
  <c r="AA786" i="2"/>
  <c r="AB786" i="2" s="1"/>
  <c r="W786" i="2"/>
  <c r="X786" i="2" s="1"/>
  <c r="S786" i="2"/>
  <c r="Q786" i="2"/>
  <c r="J786" i="2"/>
  <c r="I786" i="2"/>
  <c r="N786" i="2" s="1"/>
  <c r="H786" i="2"/>
  <c r="D786" i="2"/>
  <c r="F786" i="2" s="1"/>
  <c r="AA785" i="2"/>
  <c r="AB785" i="2" s="1"/>
  <c r="W785" i="2"/>
  <c r="X785" i="2" s="1"/>
  <c r="S785" i="2"/>
  <c r="Q785" i="2"/>
  <c r="J785" i="2"/>
  <c r="I785" i="2"/>
  <c r="N785" i="2" s="1"/>
  <c r="H785" i="2"/>
  <c r="D785" i="2"/>
  <c r="F785" i="2" s="1"/>
  <c r="AA784" i="2"/>
  <c r="AB784" i="2" s="1"/>
  <c r="W784" i="2"/>
  <c r="X784" i="2" s="1"/>
  <c r="S784" i="2"/>
  <c r="Q784" i="2"/>
  <c r="J784" i="2"/>
  <c r="I784" i="2"/>
  <c r="N784" i="2" s="1"/>
  <c r="H784" i="2"/>
  <c r="D784" i="2"/>
  <c r="F784" i="2" s="1"/>
  <c r="AA783" i="2"/>
  <c r="AB783" i="2" s="1"/>
  <c r="W783" i="2"/>
  <c r="X783" i="2" s="1"/>
  <c r="S783" i="2"/>
  <c r="Q783" i="2"/>
  <c r="J783" i="2"/>
  <c r="I783" i="2"/>
  <c r="N783" i="2" s="1"/>
  <c r="H783" i="2"/>
  <c r="D783" i="2"/>
  <c r="F783" i="2" s="1"/>
  <c r="AA782" i="2"/>
  <c r="AB782" i="2" s="1"/>
  <c r="W782" i="2"/>
  <c r="X782" i="2" s="1"/>
  <c r="S782" i="2"/>
  <c r="Q782" i="2"/>
  <c r="J782" i="2"/>
  <c r="I782" i="2"/>
  <c r="N782" i="2" s="1"/>
  <c r="H782" i="2"/>
  <c r="D782" i="2"/>
  <c r="F782" i="2" s="1"/>
  <c r="AA781" i="2"/>
  <c r="AB781" i="2" s="1"/>
  <c r="W781" i="2"/>
  <c r="X781" i="2" s="1"/>
  <c r="S781" i="2"/>
  <c r="Q781" i="2"/>
  <c r="J781" i="2"/>
  <c r="I781" i="2"/>
  <c r="N781" i="2" s="1"/>
  <c r="H781" i="2"/>
  <c r="D781" i="2"/>
  <c r="F781" i="2" s="1"/>
  <c r="AA780" i="2"/>
  <c r="AB780" i="2" s="1"/>
  <c r="W780" i="2"/>
  <c r="X780" i="2" s="1"/>
  <c r="S780" i="2"/>
  <c r="Q780" i="2"/>
  <c r="J780" i="2"/>
  <c r="I780" i="2"/>
  <c r="N780" i="2" s="1"/>
  <c r="H780" i="2"/>
  <c r="D780" i="2"/>
  <c r="F780" i="2" s="1"/>
  <c r="AA779" i="2"/>
  <c r="AB779" i="2" s="1"/>
  <c r="W779" i="2"/>
  <c r="X779" i="2" s="1"/>
  <c r="S779" i="2"/>
  <c r="Q779" i="2"/>
  <c r="J779" i="2"/>
  <c r="I779" i="2"/>
  <c r="N779" i="2" s="1"/>
  <c r="H779" i="2"/>
  <c r="D779" i="2"/>
  <c r="F779" i="2" s="1"/>
  <c r="AA778" i="2"/>
  <c r="AB778" i="2" s="1"/>
  <c r="W778" i="2"/>
  <c r="X778" i="2" s="1"/>
  <c r="S778" i="2"/>
  <c r="Q778" i="2"/>
  <c r="J778" i="2"/>
  <c r="I778" i="2"/>
  <c r="N778" i="2" s="1"/>
  <c r="H778" i="2"/>
  <c r="D778" i="2"/>
  <c r="F778" i="2" s="1"/>
  <c r="AA777" i="2"/>
  <c r="AB777" i="2" s="1"/>
  <c r="W777" i="2"/>
  <c r="X777" i="2" s="1"/>
  <c r="S777" i="2"/>
  <c r="Q777" i="2"/>
  <c r="J777" i="2"/>
  <c r="I777" i="2"/>
  <c r="N777" i="2" s="1"/>
  <c r="H777" i="2"/>
  <c r="D777" i="2"/>
  <c r="F777" i="2" s="1"/>
  <c r="AA776" i="2"/>
  <c r="AB776" i="2" s="1"/>
  <c r="W776" i="2"/>
  <c r="X776" i="2" s="1"/>
  <c r="S776" i="2"/>
  <c r="Q776" i="2"/>
  <c r="J776" i="2"/>
  <c r="I776" i="2"/>
  <c r="N776" i="2" s="1"/>
  <c r="H776" i="2"/>
  <c r="D776" i="2"/>
  <c r="F776" i="2" s="1"/>
  <c r="AA775" i="2"/>
  <c r="AB775" i="2" s="1"/>
  <c r="W775" i="2"/>
  <c r="X775" i="2" s="1"/>
  <c r="S775" i="2"/>
  <c r="Q775" i="2"/>
  <c r="J775" i="2"/>
  <c r="I775" i="2"/>
  <c r="N775" i="2" s="1"/>
  <c r="H775" i="2"/>
  <c r="D775" i="2"/>
  <c r="F775" i="2" s="1"/>
  <c r="AA774" i="2"/>
  <c r="AB774" i="2" s="1"/>
  <c r="W774" i="2"/>
  <c r="X774" i="2" s="1"/>
  <c r="S774" i="2"/>
  <c r="Q774" i="2"/>
  <c r="J774" i="2"/>
  <c r="I774" i="2"/>
  <c r="N774" i="2" s="1"/>
  <c r="H774" i="2"/>
  <c r="D774" i="2"/>
  <c r="F774" i="2" s="1"/>
  <c r="AA773" i="2"/>
  <c r="AB773" i="2" s="1"/>
  <c r="W773" i="2"/>
  <c r="X773" i="2" s="1"/>
  <c r="S773" i="2"/>
  <c r="Q773" i="2"/>
  <c r="J773" i="2"/>
  <c r="I773" i="2"/>
  <c r="N773" i="2" s="1"/>
  <c r="H773" i="2"/>
  <c r="D773" i="2"/>
  <c r="F773" i="2" s="1"/>
  <c r="AA772" i="2"/>
  <c r="AB772" i="2" s="1"/>
  <c r="W772" i="2"/>
  <c r="X772" i="2" s="1"/>
  <c r="S772" i="2"/>
  <c r="Q772" i="2"/>
  <c r="J772" i="2"/>
  <c r="I772" i="2"/>
  <c r="N772" i="2" s="1"/>
  <c r="H772" i="2"/>
  <c r="D772" i="2"/>
  <c r="F772" i="2" s="1"/>
  <c r="AA771" i="2"/>
  <c r="AB771" i="2" s="1"/>
  <c r="W771" i="2"/>
  <c r="X771" i="2" s="1"/>
  <c r="S771" i="2"/>
  <c r="Q771" i="2"/>
  <c r="J771" i="2"/>
  <c r="I771" i="2"/>
  <c r="N771" i="2" s="1"/>
  <c r="H771" i="2"/>
  <c r="D771" i="2"/>
  <c r="F771" i="2" s="1"/>
  <c r="AA770" i="2"/>
  <c r="AB770" i="2" s="1"/>
  <c r="W770" i="2"/>
  <c r="X770" i="2" s="1"/>
  <c r="S770" i="2"/>
  <c r="Q770" i="2"/>
  <c r="J770" i="2"/>
  <c r="I770" i="2"/>
  <c r="N770" i="2" s="1"/>
  <c r="H770" i="2"/>
  <c r="D770" i="2"/>
  <c r="F770" i="2" s="1"/>
  <c r="AA769" i="2"/>
  <c r="AB769" i="2" s="1"/>
  <c r="W769" i="2"/>
  <c r="X769" i="2" s="1"/>
  <c r="S769" i="2"/>
  <c r="Q769" i="2"/>
  <c r="J769" i="2"/>
  <c r="I769" i="2"/>
  <c r="N769" i="2" s="1"/>
  <c r="H769" i="2"/>
  <c r="D769" i="2"/>
  <c r="F769" i="2" s="1"/>
  <c r="AA768" i="2"/>
  <c r="AB768" i="2" s="1"/>
  <c r="W768" i="2"/>
  <c r="X768" i="2" s="1"/>
  <c r="S768" i="2"/>
  <c r="Q768" i="2"/>
  <c r="J768" i="2"/>
  <c r="I768" i="2"/>
  <c r="N768" i="2" s="1"/>
  <c r="H768" i="2"/>
  <c r="D768" i="2"/>
  <c r="F768" i="2" s="1"/>
  <c r="AA767" i="2"/>
  <c r="AB767" i="2" s="1"/>
  <c r="W767" i="2"/>
  <c r="X767" i="2" s="1"/>
  <c r="S767" i="2"/>
  <c r="Q767" i="2"/>
  <c r="J767" i="2"/>
  <c r="I767" i="2"/>
  <c r="N767" i="2" s="1"/>
  <c r="H767" i="2"/>
  <c r="D767" i="2"/>
  <c r="F767" i="2" s="1"/>
  <c r="AA766" i="2"/>
  <c r="AB766" i="2" s="1"/>
  <c r="W766" i="2"/>
  <c r="X766" i="2" s="1"/>
  <c r="S766" i="2"/>
  <c r="Q766" i="2"/>
  <c r="J766" i="2"/>
  <c r="I766" i="2"/>
  <c r="N766" i="2" s="1"/>
  <c r="H766" i="2"/>
  <c r="D766" i="2"/>
  <c r="F766" i="2" s="1"/>
  <c r="AA765" i="2"/>
  <c r="AB765" i="2" s="1"/>
  <c r="W765" i="2"/>
  <c r="X765" i="2" s="1"/>
  <c r="S765" i="2"/>
  <c r="Q765" i="2"/>
  <c r="J765" i="2"/>
  <c r="I765" i="2"/>
  <c r="N765" i="2" s="1"/>
  <c r="H765" i="2"/>
  <c r="D765" i="2"/>
  <c r="F765" i="2" s="1"/>
  <c r="AA764" i="2"/>
  <c r="AB764" i="2" s="1"/>
  <c r="W764" i="2"/>
  <c r="X764" i="2" s="1"/>
  <c r="S764" i="2"/>
  <c r="Q764" i="2"/>
  <c r="J764" i="2"/>
  <c r="I764" i="2"/>
  <c r="N764" i="2" s="1"/>
  <c r="H764" i="2"/>
  <c r="D764" i="2"/>
  <c r="F764" i="2" s="1"/>
  <c r="AA763" i="2"/>
  <c r="AB763" i="2" s="1"/>
  <c r="W763" i="2"/>
  <c r="X763" i="2" s="1"/>
  <c r="S763" i="2"/>
  <c r="Q763" i="2"/>
  <c r="J763" i="2"/>
  <c r="I763" i="2"/>
  <c r="N763" i="2" s="1"/>
  <c r="H763" i="2"/>
  <c r="D763" i="2"/>
  <c r="F763" i="2" s="1"/>
  <c r="AA762" i="2"/>
  <c r="AB762" i="2" s="1"/>
  <c r="W762" i="2"/>
  <c r="X762" i="2" s="1"/>
  <c r="S762" i="2"/>
  <c r="Q762" i="2"/>
  <c r="J762" i="2"/>
  <c r="I762" i="2"/>
  <c r="N762" i="2" s="1"/>
  <c r="H762" i="2"/>
  <c r="D762" i="2"/>
  <c r="F762" i="2" s="1"/>
  <c r="AA761" i="2"/>
  <c r="AB761" i="2" s="1"/>
  <c r="W761" i="2"/>
  <c r="X761" i="2" s="1"/>
  <c r="S761" i="2"/>
  <c r="Q761" i="2"/>
  <c r="J761" i="2"/>
  <c r="I761" i="2"/>
  <c r="N761" i="2" s="1"/>
  <c r="H761" i="2"/>
  <c r="D761" i="2"/>
  <c r="F761" i="2" s="1"/>
  <c r="AA760" i="2"/>
  <c r="AB760" i="2" s="1"/>
  <c r="W760" i="2"/>
  <c r="X760" i="2" s="1"/>
  <c r="S760" i="2"/>
  <c r="Q760" i="2"/>
  <c r="J760" i="2"/>
  <c r="I760" i="2"/>
  <c r="N760" i="2" s="1"/>
  <c r="H760" i="2"/>
  <c r="D760" i="2"/>
  <c r="F760" i="2" s="1"/>
  <c r="AA759" i="2"/>
  <c r="AB759" i="2" s="1"/>
  <c r="W759" i="2"/>
  <c r="X759" i="2" s="1"/>
  <c r="S759" i="2"/>
  <c r="Q759" i="2"/>
  <c r="J759" i="2"/>
  <c r="I759" i="2"/>
  <c r="N759" i="2" s="1"/>
  <c r="H759" i="2"/>
  <c r="D759" i="2"/>
  <c r="F759" i="2" s="1"/>
  <c r="AA758" i="2"/>
  <c r="AB758" i="2" s="1"/>
  <c r="W758" i="2"/>
  <c r="X758" i="2" s="1"/>
  <c r="S758" i="2"/>
  <c r="Q758" i="2"/>
  <c r="J758" i="2"/>
  <c r="I758" i="2"/>
  <c r="N758" i="2" s="1"/>
  <c r="H758" i="2"/>
  <c r="D758" i="2"/>
  <c r="F758" i="2" s="1"/>
  <c r="AA757" i="2"/>
  <c r="AB757" i="2" s="1"/>
  <c r="W757" i="2"/>
  <c r="X757" i="2" s="1"/>
  <c r="S757" i="2"/>
  <c r="Q757" i="2"/>
  <c r="J757" i="2"/>
  <c r="I757" i="2"/>
  <c r="N757" i="2" s="1"/>
  <c r="H757" i="2"/>
  <c r="D757" i="2"/>
  <c r="F757" i="2" s="1"/>
  <c r="AA756" i="2"/>
  <c r="AB756" i="2" s="1"/>
  <c r="W756" i="2"/>
  <c r="X756" i="2" s="1"/>
  <c r="S756" i="2"/>
  <c r="Q756" i="2"/>
  <c r="J756" i="2"/>
  <c r="I756" i="2"/>
  <c r="N756" i="2" s="1"/>
  <c r="H756" i="2"/>
  <c r="D756" i="2"/>
  <c r="F756" i="2" s="1"/>
  <c r="AA755" i="2"/>
  <c r="AB755" i="2" s="1"/>
  <c r="W755" i="2"/>
  <c r="X755" i="2" s="1"/>
  <c r="S755" i="2"/>
  <c r="Q755" i="2"/>
  <c r="J755" i="2"/>
  <c r="I755" i="2"/>
  <c r="N755" i="2" s="1"/>
  <c r="H755" i="2"/>
  <c r="D755" i="2"/>
  <c r="F755" i="2" s="1"/>
  <c r="AA754" i="2"/>
  <c r="AB754" i="2" s="1"/>
  <c r="W754" i="2"/>
  <c r="X754" i="2" s="1"/>
  <c r="S754" i="2"/>
  <c r="Q754" i="2"/>
  <c r="J754" i="2"/>
  <c r="I754" i="2"/>
  <c r="N754" i="2" s="1"/>
  <c r="H754" i="2"/>
  <c r="D754" i="2"/>
  <c r="F754" i="2" s="1"/>
  <c r="G754" i="2" s="1"/>
  <c r="AA753" i="2"/>
  <c r="AB753" i="2" s="1"/>
  <c r="W753" i="2"/>
  <c r="X753" i="2" s="1"/>
  <c r="S753" i="2"/>
  <c r="Q753" i="2"/>
  <c r="J753" i="2"/>
  <c r="I753" i="2"/>
  <c r="N753" i="2" s="1"/>
  <c r="H753" i="2"/>
  <c r="D753" i="2"/>
  <c r="F753" i="2" s="1"/>
  <c r="G753" i="2" s="1"/>
  <c r="AA752" i="2"/>
  <c r="AB752" i="2" s="1"/>
  <c r="W752" i="2"/>
  <c r="X752" i="2" s="1"/>
  <c r="S752" i="2"/>
  <c r="Q752" i="2"/>
  <c r="J752" i="2"/>
  <c r="I752" i="2"/>
  <c r="N752" i="2" s="1"/>
  <c r="H752" i="2"/>
  <c r="D752" i="2"/>
  <c r="F752" i="2" s="1"/>
  <c r="G752" i="2" s="1"/>
  <c r="AA751" i="2"/>
  <c r="AB751" i="2" s="1"/>
  <c r="W751" i="2"/>
  <c r="X751" i="2" s="1"/>
  <c r="S751" i="2"/>
  <c r="Q751" i="2"/>
  <c r="J751" i="2"/>
  <c r="I751" i="2"/>
  <c r="N751" i="2" s="1"/>
  <c r="H751" i="2"/>
  <c r="D751" i="2"/>
  <c r="F751" i="2" s="1"/>
  <c r="G751" i="2" s="1"/>
  <c r="AA750" i="2"/>
  <c r="AB750" i="2" s="1"/>
  <c r="W750" i="2"/>
  <c r="X750" i="2" s="1"/>
  <c r="S750" i="2"/>
  <c r="Q750" i="2"/>
  <c r="J750" i="2"/>
  <c r="I750" i="2"/>
  <c r="N750" i="2" s="1"/>
  <c r="H750" i="2"/>
  <c r="D750" i="2"/>
  <c r="F750" i="2" s="1"/>
  <c r="G750" i="2" s="1"/>
  <c r="AA749" i="2"/>
  <c r="AB749" i="2" s="1"/>
  <c r="W749" i="2"/>
  <c r="X749" i="2" s="1"/>
  <c r="S749" i="2"/>
  <c r="Q749" i="2"/>
  <c r="J749" i="2"/>
  <c r="I749" i="2"/>
  <c r="N749" i="2" s="1"/>
  <c r="H749" i="2"/>
  <c r="D749" i="2"/>
  <c r="F749" i="2" s="1"/>
  <c r="G749" i="2" s="1"/>
  <c r="AA748" i="2"/>
  <c r="AB748" i="2" s="1"/>
  <c r="W748" i="2"/>
  <c r="X748" i="2" s="1"/>
  <c r="S748" i="2"/>
  <c r="Q748" i="2"/>
  <c r="J748" i="2"/>
  <c r="I748" i="2"/>
  <c r="N748" i="2" s="1"/>
  <c r="H748" i="2"/>
  <c r="D748" i="2"/>
  <c r="F748" i="2" s="1"/>
  <c r="G748" i="2" s="1"/>
  <c r="AA747" i="2"/>
  <c r="AB747" i="2" s="1"/>
  <c r="W747" i="2"/>
  <c r="X747" i="2" s="1"/>
  <c r="S747" i="2"/>
  <c r="Q747" i="2"/>
  <c r="J747" i="2"/>
  <c r="I747" i="2"/>
  <c r="N747" i="2" s="1"/>
  <c r="H747" i="2"/>
  <c r="D747" i="2"/>
  <c r="F747" i="2" s="1"/>
  <c r="G747" i="2" s="1"/>
  <c r="AA746" i="2"/>
  <c r="AB746" i="2" s="1"/>
  <c r="W746" i="2"/>
  <c r="X746" i="2" s="1"/>
  <c r="S746" i="2"/>
  <c r="Q746" i="2"/>
  <c r="J746" i="2"/>
  <c r="I746" i="2"/>
  <c r="N746" i="2" s="1"/>
  <c r="H746" i="2"/>
  <c r="D746" i="2"/>
  <c r="F746" i="2" s="1"/>
  <c r="G746" i="2" s="1"/>
  <c r="AA745" i="2"/>
  <c r="AB745" i="2" s="1"/>
  <c r="W745" i="2"/>
  <c r="X745" i="2" s="1"/>
  <c r="S745" i="2"/>
  <c r="Q745" i="2"/>
  <c r="J745" i="2"/>
  <c r="I745" i="2"/>
  <c r="N745" i="2" s="1"/>
  <c r="H745" i="2"/>
  <c r="D745" i="2"/>
  <c r="F745" i="2" s="1"/>
  <c r="G745" i="2" s="1"/>
  <c r="AA744" i="2"/>
  <c r="AB744" i="2" s="1"/>
  <c r="W744" i="2"/>
  <c r="X744" i="2" s="1"/>
  <c r="S744" i="2"/>
  <c r="Q744" i="2"/>
  <c r="J744" i="2"/>
  <c r="I744" i="2"/>
  <c r="N744" i="2" s="1"/>
  <c r="H744" i="2"/>
  <c r="D744" i="2"/>
  <c r="F744" i="2" s="1"/>
  <c r="G744" i="2" s="1"/>
  <c r="AA743" i="2"/>
  <c r="AB743" i="2" s="1"/>
  <c r="W743" i="2"/>
  <c r="X743" i="2" s="1"/>
  <c r="S743" i="2"/>
  <c r="Q743" i="2"/>
  <c r="J743" i="2"/>
  <c r="I743" i="2"/>
  <c r="N743" i="2" s="1"/>
  <c r="H743" i="2"/>
  <c r="D743" i="2"/>
  <c r="F743" i="2" s="1"/>
  <c r="G743" i="2" s="1"/>
  <c r="AA742" i="2"/>
  <c r="AB742" i="2" s="1"/>
  <c r="W742" i="2"/>
  <c r="X742" i="2" s="1"/>
  <c r="S742" i="2"/>
  <c r="Q742" i="2"/>
  <c r="J742" i="2"/>
  <c r="I742" i="2"/>
  <c r="N742" i="2" s="1"/>
  <c r="H742" i="2"/>
  <c r="D742" i="2"/>
  <c r="F742" i="2" s="1"/>
  <c r="G742" i="2" s="1"/>
  <c r="AA741" i="2"/>
  <c r="AB741" i="2" s="1"/>
  <c r="W741" i="2"/>
  <c r="X741" i="2" s="1"/>
  <c r="S741" i="2"/>
  <c r="Q741" i="2"/>
  <c r="J741" i="2"/>
  <c r="I741" i="2"/>
  <c r="N741" i="2" s="1"/>
  <c r="H741" i="2"/>
  <c r="D741" i="2"/>
  <c r="F741" i="2" s="1"/>
  <c r="G741" i="2" s="1"/>
  <c r="AA740" i="2"/>
  <c r="AB740" i="2" s="1"/>
  <c r="W740" i="2"/>
  <c r="X740" i="2" s="1"/>
  <c r="S740" i="2"/>
  <c r="Q740" i="2"/>
  <c r="J740" i="2"/>
  <c r="I740" i="2"/>
  <c r="N740" i="2" s="1"/>
  <c r="H740" i="2"/>
  <c r="D740" i="2"/>
  <c r="F740" i="2" s="1"/>
  <c r="G740" i="2" s="1"/>
  <c r="AA739" i="2"/>
  <c r="AB739" i="2" s="1"/>
  <c r="W739" i="2"/>
  <c r="X739" i="2" s="1"/>
  <c r="S739" i="2"/>
  <c r="Q739" i="2"/>
  <c r="J739" i="2"/>
  <c r="I739" i="2"/>
  <c r="N739" i="2" s="1"/>
  <c r="H739" i="2"/>
  <c r="D739" i="2"/>
  <c r="F739" i="2" s="1"/>
  <c r="G739" i="2" s="1"/>
  <c r="AA738" i="2"/>
  <c r="AB738" i="2" s="1"/>
  <c r="W738" i="2"/>
  <c r="X738" i="2" s="1"/>
  <c r="S738" i="2"/>
  <c r="Q738" i="2"/>
  <c r="J738" i="2"/>
  <c r="I738" i="2"/>
  <c r="N738" i="2" s="1"/>
  <c r="H738" i="2"/>
  <c r="D738" i="2"/>
  <c r="F738" i="2" s="1"/>
  <c r="G738" i="2" s="1"/>
  <c r="AA737" i="2"/>
  <c r="AB737" i="2" s="1"/>
  <c r="W737" i="2"/>
  <c r="X737" i="2" s="1"/>
  <c r="S737" i="2"/>
  <c r="Q737" i="2"/>
  <c r="J737" i="2"/>
  <c r="I737" i="2"/>
  <c r="N737" i="2" s="1"/>
  <c r="H737" i="2"/>
  <c r="D737" i="2"/>
  <c r="F737" i="2" s="1"/>
  <c r="G737" i="2" s="1"/>
  <c r="AA736" i="2"/>
  <c r="AB736" i="2" s="1"/>
  <c r="W736" i="2"/>
  <c r="X736" i="2" s="1"/>
  <c r="S736" i="2"/>
  <c r="Q736" i="2"/>
  <c r="J736" i="2"/>
  <c r="I736" i="2"/>
  <c r="N736" i="2" s="1"/>
  <c r="H736" i="2"/>
  <c r="D736" i="2"/>
  <c r="F736" i="2" s="1"/>
  <c r="G736" i="2" s="1"/>
  <c r="AA735" i="2"/>
  <c r="AB735" i="2" s="1"/>
  <c r="W735" i="2"/>
  <c r="X735" i="2" s="1"/>
  <c r="S735" i="2"/>
  <c r="Q735" i="2"/>
  <c r="J735" i="2"/>
  <c r="I735" i="2"/>
  <c r="N735" i="2" s="1"/>
  <c r="H735" i="2"/>
  <c r="D735" i="2"/>
  <c r="F735" i="2" s="1"/>
  <c r="G735" i="2" s="1"/>
  <c r="AA734" i="2"/>
  <c r="AB734" i="2" s="1"/>
  <c r="W734" i="2"/>
  <c r="X734" i="2" s="1"/>
  <c r="S734" i="2"/>
  <c r="Q734" i="2"/>
  <c r="J734" i="2"/>
  <c r="I734" i="2"/>
  <c r="N734" i="2" s="1"/>
  <c r="H734" i="2"/>
  <c r="D734" i="2"/>
  <c r="F734" i="2" s="1"/>
  <c r="G734" i="2" s="1"/>
  <c r="AA733" i="2"/>
  <c r="AB733" i="2" s="1"/>
  <c r="W733" i="2"/>
  <c r="X733" i="2" s="1"/>
  <c r="S733" i="2"/>
  <c r="Q733" i="2"/>
  <c r="J733" i="2"/>
  <c r="I733" i="2"/>
  <c r="N733" i="2" s="1"/>
  <c r="H733" i="2"/>
  <c r="D733" i="2"/>
  <c r="F733" i="2" s="1"/>
  <c r="G733" i="2" s="1"/>
  <c r="AA732" i="2"/>
  <c r="AB732" i="2" s="1"/>
  <c r="W732" i="2"/>
  <c r="X732" i="2" s="1"/>
  <c r="S732" i="2"/>
  <c r="Q732" i="2"/>
  <c r="J732" i="2"/>
  <c r="I732" i="2"/>
  <c r="N732" i="2" s="1"/>
  <c r="H732" i="2"/>
  <c r="D732" i="2"/>
  <c r="F732" i="2" s="1"/>
  <c r="G732" i="2" s="1"/>
  <c r="AA731" i="2"/>
  <c r="AB731" i="2" s="1"/>
  <c r="W731" i="2"/>
  <c r="X731" i="2" s="1"/>
  <c r="S731" i="2"/>
  <c r="Q731" i="2"/>
  <c r="J731" i="2"/>
  <c r="I731" i="2"/>
  <c r="N731" i="2" s="1"/>
  <c r="H731" i="2"/>
  <c r="D731" i="2"/>
  <c r="F731" i="2" s="1"/>
  <c r="G731" i="2" s="1"/>
  <c r="AA730" i="2"/>
  <c r="AB730" i="2" s="1"/>
  <c r="W730" i="2"/>
  <c r="X730" i="2" s="1"/>
  <c r="S730" i="2"/>
  <c r="Q730" i="2"/>
  <c r="J730" i="2"/>
  <c r="I730" i="2"/>
  <c r="N730" i="2" s="1"/>
  <c r="H730" i="2"/>
  <c r="D730" i="2"/>
  <c r="F730" i="2" s="1"/>
  <c r="G730" i="2" s="1"/>
  <c r="AA729" i="2"/>
  <c r="AB729" i="2" s="1"/>
  <c r="W729" i="2"/>
  <c r="X729" i="2" s="1"/>
  <c r="S729" i="2"/>
  <c r="Q729" i="2"/>
  <c r="J729" i="2"/>
  <c r="I729" i="2"/>
  <c r="N729" i="2" s="1"/>
  <c r="H729" i="2"/>
  <c r="D729" i="2"/>
  <c r="F729" i="2" s="1"/>
  <c r="G729" i="2" s="1"/>
  <c r="AA728" i="2"/>
  <c r="AB728" i="2" s="1"/>
  <c r="W728" i="2"/>
  <c r="X728" i="2" s="1"/>
  <c r="S728" i="2"/>
  <c r="Q728" i="2"/>
  <c r="J728" i="2"/>
  <c r="I728" i="2"/>
  <c r="N728" i="2" s="1"/>
  <c r="H728" i="2"/>
  <c r="D728" i="2"/>
  <c r="F728" i="2" s="1"/>
  <c r="G728" i="2" s="1"/>
  <c r="AA727" i="2"/>
  <c r="AB727" i="2" s="1"/>
  <c r="W727" i="2"/>
  <c r="X727" i="2" s="1"/>
  <c r="S727" i="2"/>
  <c r="Q727" i="2"/>
  <c r="J727" i="2"/>
  <c r="I727" i="2"/>
  <c r="N727" i="2" s="1"/>
  <c r="H727" i="2"/>
  <c r="D727" i="2"/>
  <c r="F727" i="2" s="1"/>
  <c r="G727" i="2" s="1"/>
  <c r="AA726" i="2"/>
  <c r="AB726" i="2" s="1"/>
  <c r="W726" i="2"/>
  <c r="X726" i="2" s="1"/>
  <c r="S726" i="2"/>
  <c r="Q726" i="2"/>
  <c r="J726" i="2"/>
  <c r="I726" i="2"/>
  <c r="N726" i="2" s="1"/>
  <c r="H726" i="2"/>
  <c r="D726" i="2"/>
  <c r="F726" i="2" s="1"/>
  <c r="G726" i="2" s="1"/>
  <c r="AA725" i="2"/>
  <c r="AB725" i="2" s="1"/>
  <c r="W725" i="2"/>
  <c r="X725" i="2" s="1"/>
  <c r="S725" i="2"/>
  <c r="Q725" i="2"/>
  <c r="J725" i="2"/>
  <c r="I725" i="2"/>
  <c r="N725" i="2" s="1"/>
  <c r="H725" i="2"/>
  <c r="D725" i="2"/>
  <c r="F725" i="2" s="1"/>
  <c r="G725" i="2" s="1"/>
  <c r="AA724" i="2"/>
  <c r="AB724" i="2" s="1"/>
  <c r="W724" i="2"/>
  <c r="X724" i="2" s="1"/>
  <c r="S724" i="2"/>
  <c r="Q724" i="2"/>
  <c r="J724" i="2"/>
  <c r="I724" i="2"/>
  <c r="N724" i="2" s="1"/>
  <c r="H724" i="2"/>
  <c r="D724" i="2"/>
  <c r="F724" i="2" s="1"/>
  <c r="G724" i="2" s="1"/>
  <c r="AA723" i="2"/>
  <c r="AB723" i="2" s="1"/>
  <c r="W723" i="2"/>
  <c r="X723" i="2" s="1"/>
  <c r="S723" i="2"/>
  <c r="Q723" i="2"/>
  <c r="J723" i="2"/>
  <c r="I723" i="2"/>
  <c r="N723" i="2" s="1"/>
  <c r="H723" i="2"/>
  <c r="D723" i="2"/>
  <c r="F723" i="2" s="1"/>
  <c r="G723" i="2" s="1"/>
  <c r="AA722" i="2"/>
  <c r="AB722" i="2" s="1"/>
  <c r="W722" i="2"/>
  <c r="X722" i="2" s="1"/>
  <c r="S722" i="2"/>
  <c r="Q722" i="2"/>
  <c r="J722" i="2"/>
  <c r="I722" i="2"/>
  <c r="N722" i="2" s="1"/>
  <c r="H722" i="2"/>
  <c r="D722" i="2"/>
  <c r="F722" i="2" s="1"/>
  <c r="G722" i="2" s="1"/>
  <c r="AA721" i="2"/>
  <c r="AB721" i="2" s="1"/>
  <c r="W721" i="2"/>
  <c r="X721" i="2" s="1"/>
  <c r="S721" i="2"/>
  <c r="Q721" i="2"/>
  <c r="J721" i="2"/>
  <c r="I721" i="2"/>
  <c r="N721" i="2" s="1"/>
  <c r="H721" i="2"/>
  <c r="D721" i="2"/>
  <c r="F721" i="2" s="1"/>
  <c r="G721" i="2" s="1"/>
  <c r="AA720" i="2"/>
  <c r="AB720" i="2" s="1"/>
  <c r="W720" i="2"/>
  <c r="X720" i="2" s="1"/>
  <c r="S720" i="2"/>
  <c r="Q720" i="2"/>
  <c r="J720" i="2"/>
  <c r="I720" i="2"/>
  <c r="N720" i="2" s="1"/>
  <c r="H720" i="2"/>
  <c r="D720" i="2"/>
  <c r="F720" i="2" s="1"/>
  <c r="G720" i="2" s="1"/>
  <c r="AA719" i="2"/>
  <c r="AB719" i="2" s="1"/>
  <c r="W719" i="2"/>
  <c r="X719" i="2" s="1"/>
  <c r="S719" i="2"/>
  <c r="Q719" i="2"/>
  <c r="J719" i="2"/>
  <c r="I719" i="2"/>
  <c r="N719" i="2" s="1"/>
  <c r="H719" i="2"/>
  <c r="D719" i="2"/>
  <c r="F719" i="2" s="1"/>
  <c r="G719" i="2" s="1"/>
  <c r="AA718" i="2"/>
  <c r="AB718" i="2" s="1"/>
  <c r="W718" i="2"/>
  <c r="X718" i="2" s="1"/>
  <c r="S718" i="2"/>
  <c r="Q718" i="2"/>
  <c r="J718" i="2"/>
  <c r="I718" i="2"/>
  <c r="N718" i="2" s="1"/>
  <c r="H718" i="2"/>
  <c r="D718" i="2"/>
  <c r="F718" i="2" s="1"/>
  <c r="G718" i="2" s="1"/>
  <c r="AA717" i="2"/>
  <c r="AB717" i="2" s="1"/>
  <c r="W717" i="2"/>
  <c r="X717" i="2" s="1"/>
  <c r="S717" i="2"/>
  <c r="Q717" i="2"/>
  <c r="J717" i="2"/>
  <c r="I717" i="2"/>
  <c r="N717" i="2" s="1"/>
  <c r="H717" i="2"/>
  <c r="D717" i="2"/>
  <c r="F717" i="2" s="1"/>
  <c r="G717" i="2" s="1"/>
  <c r="AA716" i="2"/>
  <c r="AB716" i="2" s="1"/>
  <c r="W716" i="2"/>
  <c r="X716" i="2" s="1"/>
  <c r="S716" i="2"/>
  <c r="Q716" i="2"/>
  <c r="J716" i="2"/>
  <c r="I716" i="2"/>
  <c r="N716" i="2" s="1"/>
  <c r="H716" i="2"/>
  <c r="D716" i="2"/>
  <c r="F716" i="2" s="1"/>
  <c r="G716" i="2" s="1"/>
  <c r="AA715" i="2"/>
  <c r="AB715" i="2" s="1"/>
  <c r="W715" i="2"/>
  <c r="X715" i="2" s="1"/>
  <c r="S715" i="2"/>
  <c r="Q715" i="2"/>
  <c r="J715" i="2"/>
  <c r="I715" i="2"/>
  <c r="N715" i="2" s="1"/>
  <c r="H715" i="2"/>
  <c r="D715" i="2"/>
  <c r="F715" i="2" s="1"/>
  <c r="G715" i="2" s="1"/>
  <c r="AA714" i="2"/>
  <c r="AB714" i="2" s="1"/>
  <c r="W714" i="2"/>
  <c r="X714" i="2" s="1"/>
  <c r="S714" i="2"/>
  <c r="Q714" i="2"/>
  <c r="J714" i="2"/>
  <c r="I714" i="2"/>
  <c r="N714" i="2" s="1"/>
  <c r="H714" i="2"/>
  <c r="D714" i="2"/>
  <c r="F714" i="2" s="1"/>
  <c r="G714" i="2" s="1"/>
  <c r="AA713" i="2"/>
  <c r="AB713" i="2" s="1"/>
  <c r="W713" i="2"/>
  <c r="X713" i="2" s="1"/>
  <c r="S713" i="2"/>
  <c r="Q713" i="2"/>
  <c r="J713" i="2"/>
  <c r="I713" i="2"/>
  <c r="N713" i="2" s="1"/>
  <c r="H713" i="2"/>
  <c r="D713" i="2"/>
  <c r="F713" i="2" s="1"/>
  <c r="G713" i="2" s="1"/>
  <c r="AA712" i="2"/>
  <c r="AB712" i="2" s="1"/>
  <c r="W712" i="2"/>
  <c r="X712" i="2" s="1"/>
  <c r="S712" i="2"/>
  <c r="Q712" i="2"/>
  <c r="J712" i="2"/>
  <c r="I712" i="2"/>
  <c r="N712" i="2" s="1"/>
  <c r="H712" i="2"/>
  <c r="D712" i="2"/>
  <c r="F712" i="2" s="1"/>
  <c r="G712" i="2" s="1"/>
  <c r="AA711" i="2"/>
  <c r="AB711" i="2" s="1"/>
  <c r="W711" i="2"/>
  <c r="X711" i="2" s="1"/>
  <c r="S711" i="2"/>
  <c r="Q711" i="2"/>
  <c r="J711" i="2"/>
  <c r="I711" i="2"/>
  <c r="N711" i="2" s="1"/>
  <c r="H711" i="2"/>
  <c r="D711" i="2"/>
  <c r="F711" i="2" s="1"/>
  <c r="G711" i="2" s="1"/>
  <c r="AA710" i="2"/>
  <c r="AB710" i="2" s="1"/>
  <c r="W710" i="2"/>
  <c r="X710" i="2" s="1"/>
  <c r="S710" i="2"/>
  <c r="Q710" i="2"/>
  <c r="J710" i="2"/>
  <c r="I710" i="2"/>
  <c r="N710" i="2" s="1"/>
  <c r="H710" i="2"/>
  <c r="D710" i="2"/>
  <c r="F710" i="2" s="1"/>
  <c r="G710" i="2" s="1"/>
  <c r="AA709" i="2"/>
  <c r="AB709" i="2" s="1"/>
  <c r="W709" i="2"/>
  <c r="X709" i="2" s="1"/>
  <c r="S709" i="2"/>
  <c r="Q709" i="2"/>
  <c r="J709" i="2"/>
  <c r="I709" i="2"/>
  <c r="N709" i="2" s="1"/>
  <c r="H709" i="2"/>
  <c r="D709" i="2"/>
  <c r="F709" i="2" s="1"/>
  <c r="G709" i="2" s="1"/>
  <c r="AA708" i="2"/>
  <c r="AB708" i="2" s="1"/>
  <c r="W708" i="2"/>
  <c r="X708" i="2" s="1"/>
  <c r="S708" i="2"/>
  <c r="Q708" i="2"/>
  <c r="J708" i="2"/>
  <c r="I708" i="2"/>
  <c r="N708" i="2" s="1"/>
  <c r="H708" i="2"/>
  <c r="D708" i="2"/>
  <c r="F708" i="2" s="1"/>
  <c r="G708" i="2" s="1"/>
  <c r="AA707" i="2"/>
  <c r="AB707" i="2" s="1"/>
  <c r="W707" i="2"/>
  <c r="X707" i="2" s="1"/>
  <c r="S707" i="2"/>
  <c r="Q707" i="2"/>
  <c r="J707" i="2"/>
  <c r="I707" i="2"/>
  <c r="N707" i="2" s="1"/>
  <c r="H707" i="2"/>
  <c r="D707" i="2"/>
  <c r="F707" i="2" s="1"/>
  <c r="G707" i="2" s="1"/>
  <c r="AA706" i="2"/>
  <c r="AB706" i="2" s="1"/>
  <c r="W706" i="2"/>
  <c r="X706" i="2" s="1"/>
  <c r="S706" i="2"/>
  <c r="Q706" i="2"/>
  <c r="J706" i="2"/>
  <c r="I706" i="2"/>
  <c r="N706" i="2" s="1"/>
  <c r="H706" i="2"/>
  <c r="D706" i="2"/>
  <c r="F706" i="2" s="1"/>
  <c r="G706" i="2" s="1"/>
  <c r="AA705" i="2"/>
  <c r="AB705" i="2" s="1"/>
  <c r="W705" i="2"/>
  <c r="X705" i="2" s="1"/>
  <c r="S705" i="2"/>
  <c r="Q705" i="2"/>
  <c r="J705" i="2"/>
  <c r="I705" i="2"/>
  <c r="N705" i="2" s="1"/>
  <c r="H705" i="2"/>
  <c r="D705" i="2"/>
  <c r="F705" i="2" s="1"/>
  <c r="G705" i="2" s="1"/>
  <c r="AA704" i="2"/>
  <c r="AB704" i="2" s="1"/>
  <c r="W704" i="2"/>
  <c r="X704" i="2" s="1"/>
  <c r="S704" i="2"/>
  <c r="Q704" i="2"/>
  <c r="J704" i="2"/>
  <c r="I704" i="2"/>
  <c r="N704" i="2" s="1"/>
  <c r="H704" i="2"/>
  <c r="D704" i="2"/>
  <c r="F704" i="2" s="1"/>
  <c r="G704" i="2" s="1"/>
  <c r="AA703" i="2"/>
  <c r="AB703" i="2" s="1"/>
  <c r="W703" i="2"/>
  <c r="X703" i="2" s="1"/>
  <c r="S703" i="2"/>
  <c r="Q703" i="2"/>
  <c r="J703" i="2"/>
  <c r="I703" i="2"/>
  <c r="N703" i="2" s="1"/>
  <c r="H703" i="2"/>
  <c r="D703" i="2"/>
  <c r="F703" i="2" s="1"/>
  <c r="G703" i="2" s="1"/>
  <c r="AA702" i="2"/>
  <c r="AB702" i="2" s="1"/>
  <c r="W702" i="2"/>
  <c r="X702" i="2" s="1"/>
  <c r="S702" i="2"/>
  <c r="Q702" i="2"/>
  <c r="J702" i="2"/>
  <c r="I702" i="2"/>
  <c r="N702" i="2" s="1"/>
  <c r="H702" i="2"/>
  <c r="D702" i="2"/>
  <c r="F702" i="2" s="1"/>
  <c r="G702" i="2" s="1"/>
  <c r="AA701" i="2"/>
  <c r="AB701" i="2" s="1"/>
  <c r="W701" i="2"/>
  <c r="X701" i="2" s="1"/>
  <c r="S701" i="2"/>
  <c r="Q701" i="2"/>
  <c r="J701" i="2"/>
  <c r="I701" i="2"/>
  <c r="N701" i="2" s="1"/>
  <c r="H701" i="2"/>
  <c r="D701" i="2"/>
  <c r="F701" i="2" s="1"/>
  <c r="G701" i="2" s="1"/>
  <c r="AA700" i="2"/>
  <c r="AB700" i="2" s="1"/>
  <c r="W700" i="2"/>
  <c r="X700" i="2" s="1"/>
  <c r="S700" i="2"/>
  <c r="Q700" i="2"/>
  <c r="J700" i="2"/>
  <c r="I700" i="2"/>
  <c r="N700" i="2" s="1"/>
  <c r="H700" i="2"/>
  <c r="D700" i="2"/>
  <c r="F700" i="2" s="1"/>
  <c r="G700" i="2" s="1"/>
  <c r="AA699" i="2"/>
  <c r="AB699" i="2" s="1"/>
  <c r="W699" i="2"/>
  <c r="X699" i="2" s="1"/>
  <c r="S699" i="2"/>
  <c r="Q699" i="2"/>
  <c r="J699" i="2"/>
  <c r="I699" i="2"/>
  <c r="N699" i="2" s="1"/>
  <c r="H699" i="2"/>
  <c r="D699" i="2"/>
  <c r="F699" i="2" s="1"/>
  <c r="G699" i="2" s="1"/>
  <c r="AA698" i="2"/>
  <c r="AB698" i="2" s="1"/>
  <c r="W698" i="2"/>
  <c r="X698" i="2" s="1"/>
  <c r="S698" i="2"/>
  <c r="Q698" i="2"/>
  <c r="J698" i="2"/>
  <c r="I698" i="2"/>
  <c r="N698" i="2" s="1"/>
  <c r="H698" i="2"/>
  <c r="D698" i="2"/>
  <c r="F698" i="2" s="1"/>
  <c r="G698" i="2" s="1"/>
  <c r="AA697" i="2"/>
  <c r="AB697" i="2" s="1"/>
  <c r="W697" i="2"/>
  <c r="X697" i="2" s="1"/>
  <c r="S697" i="2"/>
  <c r="Q697" i="2"/>
  <c r="J697" i="2"/>
  <c r="I697" i="2"/>
  <c r="N697" i="2" s="1"/>
  <c r="H697" i="2"/>
  <c r="D697" i="2"/>
  <c r="F697" i="2" s="1"/>
  <c r="G697" i="2" s="1"/>
  <c r="AA696" i="2"/>
  <c r="AB696" i="2" s="1"/>
  <c r="W696" i="2"/>
  <c r="X696" i="2" s="1"/>
  <c r="S696" i="2"/>
  <c r="Q696" i="2"/>
  <c r="J696" i="2"/>
  <c r="I696" i="2"/>
  <c r="N696" i="2" s="1"/>
  <c r="H696" i="2"/>
  <c r="D696" i="2"/>
  <c r="F696" i="2" s="1"/>
  <c r="G696" i="2" s="1"/>
  <c r="AA695" i="2"/>
  <c r="AB695" i="2" s="1"/>
  <c r="W695" i="2"/>
  <c r="X695" i="2" s="1"/>
  <c r="S695" i="2"/>
  <c r="Q695" i="2"/>
  <c r="J695" i="2"/>
  <c r="I695" i="2"/>
  <c r="N695" i="2" s="1"/>
  <c r="H695" i="2"/>
  <c r="D695" i="2"/>
  <c r="F695" i="2" s="1"/>
  <c r="G695" i="2" s="1"/>
  <c r="AA694" i="2"/>
  <c r="AB694" i="2" s="1"/>
  <c r="W694" i="2"/>
  <c r="X694" i="2" s="1"/>
  <c r="S694" i="2"/>
  <c r="Q694" i="2"/>
  <c r="J694" i="2"/>
  <c r="I694" i="2"/>
  <c r="N694" i="2" s="1"/>
  <c r="H694" i="2"/>
  <c r="D694" i="2"/>
  <c r="F694" i="2" s="1"/>
  <c r="G694" i="2" s="1"/>
  <c r="AA693" i="2"/>
  <c r="AB693" i="2" s="1"/>
  <c r="W693" i="2"/>
  <c r="X693" i="2" s="1"/>
  <c r="S693" i="2"/>
  <c r="Q693" i="2"/>
  <c r="J693" i="2"/>
  <c r="I693" i="2"/>
  <c r="N693" i="2" s="1"/>
  <c r="H693" i="2"/>
  <c r="D693" i="2"/>
  <c r="F693" i="2" s="1"/>
  <c r="G693" i="2" s="1"/>
  <c r="AA692" i="2"/>
  <c r="AB692" i="2" s="1"/>
  <c r="W692" i="2"/>
  <c r="X692" i="2" s="1"/>
  <c r="S692" i="2"/>
  <c r="Q692" i="2"/>
  <c r="J692" i="2"/>
  <c r="I692" i="2"/>
  <c r="N692" i="2" s="1"/>
  <c r="H692" i="2"/>
  <c r="D692" i="2"/>
  <c r="F692" i="2" s="1"/>
  <c r="G692" i="2" s="1"/>
  <c r="AA691" i="2"/>
  <c r="AB691" i="2" s="1"/>
  <c r="W691" i="2"/>
  <c r="X691" i="2" s="1"/>
  <c r="S691" i="2"/>
  <c r="Q691" i="2"/>
  <c r="J691" i="2"/>
  <c r="I691" i="2"/>
  <c r="N691" i="2" s="1"/>
  <c r="H691" i="2"/>
  <c r="D691" i="2"/>
  <c r="F691" i="2" s="1"/>
  <c r="G691" i="2" s="1"/>
  <c r="AA690" i="2"/>
  <c r="AB690" i="2" s="1"/>
  <c r="W690" i="2"/>
  <c r="X690" i="2" s="1"/>
  <c r="S690" i="2"/>
  <c r="Q690" i="2"/>
  <c r="J690" i="2"/>
  <c r="I690" i="2"/>
  <c r="N690" i="2" s="1"/>
  <c r="H690" i="2"/>
  <c r="D690" i="2"/>
  <c r="F690" i="2" s="1"/>
  <c r="G690" i="2" s="1"/>
  <c r="AA689" i="2"/>
  <c r="AB689" i="2" s="1"/>
  <c r="W689" i="2"/>
  <c r="X689" i="2" s="1"/>
  <c r="S689" i="2"/>
  <c r="Q689" i="2"/>
  <c r="J689" i="2"/>
  <c r="I689" i="2"/>
  <c r="N689" i="2" s="1"/>
  <c r="H689" i="2"/>
  <c r="D689" i="2"/>
  <c r="F689" i="2" s="1"/>
  <c r="G689" i="2" s="1"/>
  <c r="AA688" i="2"/>
  <c r="AB688" i="2" s="1"/>
  <c r="W688" i="2"/>
  <c r="X688" i="2" s="1"/>
  <c r="S688" i="2"/>
  <c r="Q688" i="2"/>
  <c r="J688" i="2"/>
  <c r="I688" i="2"/>
  <c r="N688" i="2" s="1"/>
  <c r="H688" i="2"/>
  <c r="D688" i="2"/>
  <c r="F688" i="2" s="1"/>
  <c r="G688" i="2" s="1"/>
  <c r="AA687" i="2"/>
  <c r="AB687" i="2" s="1"/>
  <c r="W687" i="2"/>
  <c r="X687" i="2" s="1"/>
  <c r="S687" i="2"/>
  <c r="Q687" i="2"/>
  <c r="J687" i="2"/>
  <c r="I687" i="2"/>
  <c r="N687" i="2" s="1"/>
  <c r="H687" i="2"/>
  <c r="D687" i="2"/>
  <c r="F687" i="2" s="1"/>
  <c r="G687" i="2" s="1"/>
  <c r="AA686" i="2"/>
  <c r="AB686" i="2" s="1"/>
  <c r="W686" i="2"/>
  <c r="X686" i="2" s="1"/>
  <c r="S686" i="2"/>
  <c r="Q686" i="2"/>
  <c r="J686" i="2"/>
  <c r="I686" i="2"/>
  <c r="N686" i="2" s="1"/>
  <c r="H686" i="2"/>
  <c r="D686" i="2"/>
  <c r="F686" i="2" s="1"/>
  <c r="G686" i="2" s="1"/>
  <c r="AA685" i="2"/>
  <c r="AB685" i="2" s="1"/>
  <c r="W685" i="2"/>
  <c r="X685" i="2" s="1"/>
  <c r="S685" i="2"/>
  <c r="Q685" i="2"/>
  <c r="J685" i="2"/>
  <c r="I685" i="2"/>
  <c r="N685" i="2" s="1"/>
  <c r="H685" i="2"/>
  <c r="D685" i="2"/>
  <c r="F685" i="2" s="1"/>
  <c r="G685" i="2" s="1"/>
  <c r="AA684" i="2"/>
  <c r="AB684" i="2" s="1"/>
  <c r="W684" i="2"/>
  <c r="X684" i="2" s="1"/>
  <c r="S684" i="2"/>
  <c r="Q684" i="2"/>
  <c r="J684" i="2"/>
  <c r="I684" i="2"/>
  <c r="N684" i="2" s="1"/>
  <c r="H684" i="2"/>
  <c r="D684" i="2"/>
  <c r="F684" i="2" s="1"/>
  <c r="G684" i="2" s="1"/>
  <c r="AA683" i="2"/>
  <c r="AB683" i="2" s="1"/>
  <c r="W683" i="2"/>
  <c r="X683" i="2" s="1"/>
  <c r="S683" i="2"/>
  <c r="Q683" i="2"/>
  <c r="J683" i="2"/>
  <c r="I683" i="2"/>
  <c r="N683" i="2" s="1"/>
  <c r="H683" i="2"/>
  <c r="D683" i="2"/>
  <c r="F683" i="2" s="1"/>
  <c r="G683" i="2" s="1"/>
  <c r="AA682" i="2"/>
  <c r="AB682" i="2" s="1"/>
  <c r="W682" i="2"/>
  <c r="X682" i="2" s="1"/>
  <c r="S682" i="2"/>
  <c r="Q682" i="2"/>
  <c r="J682" i="2"/>
  <c r="I682" i="2"/>
  <c r="N682" i="2" s="1"/>
  <c r="H682" i="2"/>
  <c r="D682" i="2"/>
  <c r="F682" i="2" s="1"/>
  <c r="G682" i="2" s="1"/>
  <c r="AA681" i="2"/>
  <c r="AB681" i="2" s="1"/>
  <c r="W681" i="2"/>
  <c r="X681" i="2" s="1"/>
  <c r="S681" i="2"/>
  <c r="Q681" i="2"/>
  <c r="J681" i="2"/>
  <c r="I681" i="2"/>
  <c r="N681" i="2" s="1"/>
  <c r="H681" i="2"/>
  <c r="D681" i="2"/>
  <c r="F681" i="2" s="1"/>
  <c r="G681" i="2" s="1"/>
  <c r="AA680" i="2"/>
  <c r="AB680" i="2" s="1"/>
  <c r="W680" i="2"/>
  <c r="X680" i="2" s="1"/>
  <c r="S680" i="2"/>
  <c r="Q680" i="2"/>
  <c r="J680" i="2"/>
  <c r="I680" i="2"/>
  <c r="N680" i="2" s="1"/>
  <c r="H680" i="2"/>
  <c r="D680" i="2"/>
  <c r="F680" i="2" s="1"/>
  <c r="G680" i="2" s="1"/>
  <c r="AA679" i="2"/>
  <c r="AB679" i="2" s="1"/>
  <c r="W679" i="2"/>
  <c r="X679" i="2" s="1"/>
  <c r="S679" i="2"/>
  <c r="Q679" i="2"/>
  <c r="J679" i="2"/>
  <c r="I679" i="2"/>
  <c r="N679" i="2" s="1"/>
  <c r="H679" i="2"/>
  <c r="D679" i="2"/>
  <c r="F679" i="2" s="1"/>
  <c r="G679" i="2" s="1"/>
  <c r="AA678" i="2"/>
  <c r="AB678" i="2" s="1"/>
  <c r="W678" i="2"/>
  <c r="X678" i="2" s="1"/>
  <c r="S678" i="2"/>
  <c r="Q678" i="2"/>
  <c r="J678" i="2"/>
  <c r="I678" i="2"/>
  <c r="N678" i="2" s="1"/>
  <c r="H678" i="2"/>
  <c r="D678" i="2"/>
  <c r="F678" i="2" s="1"/>
  <c r="G678" i="2" s="1"/>
  <c r="AA677" i="2"/>
  <c r="AB677" i="2" s="1"/>
  <c r="W677" i="2"/>
  <c r="X677" i="2" s="1"/>
  <c r="S677" i="2"/>
  <c r="Q677" i="2"/>
  <c r="J677" i="2"/>
  <c r="I677" i="2"/>
  <c r="N677" i="2" s="1"/>
  <c r="H677" i="2"/>
  <c r="D677" i="2"/>
  <c r="F677" i="2" s="1"/>
  <c r="G677" i="2" s="1"/>
  <c r="AA676" i="2"/>
  <c r="AB676" i="2" s="1"/>
  <c r="W676" i="2"/>
  <c r="X676" i="2" s="1"/>
  <c r="S676" i="2"/>
  <c r="Q676" i="2"/>
  <c r="J676" i="2"/>
  <c r="I676" i="2"/>
  <c r="N676" i="2" s="1"/>
  <c r="H676" i="2"/>
  <c r="D676" i="2"/>
  <c r="F676" i="2" s="1"/>
  <c r="G676" i="2" s="1"/>
  <c r="AA675" i="2"/>
  <c r="AB675" i="2" s="1"/>
  <c r="W675" i="2"/>
  <c r="X675" i="2" s="1"/>
  <c r="S675" i="2"/>
  <c r="Q675" i="2"/>
  <c r="J675" i="2"/>
  <c r="I675" i="2"/>
  <c r="N675" i="2" s="1"/>
  <c r="H675" i="2"/>
  <c r="D675" i="2"/>
  <c r="F675" i="2" s="1"/>
  <c r="G675" i="2" s="1"/>
  <c r="AA674" i="2"/>
  <c r="AB674" i="2" s="1"/>
  <c r="W674" i="2"/>
  <c r="X674" i="2" s="1"/>
  <c r="S674" i="2"/>
  <c r="Q674" i="2"/>
  <c r="J674" i="2"/>
  <c r="I674" i="2"/>
  <c r="N674" i="2" s="1"/>
  <c r="H674" i="2"/>
  <c r="D674" i="2"/>
  <c r="F674" i="2" s="1"/>
  <c r="G674" i="2" s="1"/>
  <c r="AA673" i="2"/>
  <c r="AB673" i="2" s="1"/>
  <c r="W673" i="2"/>
  <c r="X673" i="2" s="1"/>
  <c r="S673" i="2"/>
  <c r="Q673" i="2"/>
  <c r="J673" i="2"/>
  <c r="I673" i="2"/>
  <c r="N673" i="2" s="1"/>
  <c r="H673" i="2"/>
  <c r="D673" i="2"/>
  <c r="F673" i="2" s="1"/>
  <c r="G673" i="2" s="1"/>
  <c r="AA672" i="2"/>
  <c r="AB672" i="2" s="1"/>
  <c r="W672" i="2"/>
  <c r="X672" i="2" s="1"/>
  <c r="S672" i="2"/>
  <c r="Q672" i="2"/>
  <c r="J672" i="2"/>
  <c r="I672" i="2"/>
  <c r="N672" i="2" s="1"/>
  <c r="H672" i="2"/>
  <c r="D672" i="2"/>
  <c r="F672" i="2" s="1"/>
  <c r="G672" i="2" s="1"/>
  <c r="AA671" i="2"/>
  <c r="AB671" i="2" s="1"/>
  <c r="W671" i="2"/>
  <c r="X671" i="2" s="1"/>
  <c r="S671" i="2"/>
  <c r="Q671" i="2"/>
  <c r="J671" i="2"/>
  <c r="I671" i="2"/>
  <c r="N671" i="2" s="1"/>
  <c r="H671" i="2"/>
  <c r="D671" i="2"/>
  <c r="F671" i="2" s="1"/>
  <c r="G671" i="2" s="1"/>
  <c r="AA670" i="2"/>
  <c r="AB670" i="2" s="1"/>
  <c r="W670" i="2"/>
  <c r="X670" i="2" s="1"/>
  <c r="S670" i="2"/>
  <c r="Q670" i="2"/>
  <c r="J670" i="2"/>
  <c r="I670" i="2"/>
  <c r="N670" i="2" s="1"/>
  <c r="H670" i="2"/>
  <c r="D670" i="2"/>
  <c r="F670" i="2" s="1"/>
  <c r="G670" i="2" s="1"/>
  <c r="AA669" i="2"/>
  <c r="AB669" i="2" s="1"/>
  <c r="W669" i="2"/>
  <c r="X669" i="2" s="1"/>
  <c r="S669" i="2"/>
  <c r="Q669" i="2"/>
  <c r="J669" i="2"/>
  <c r="I669" i="2"/>
  <c r="N669" i="2" s="1"/>
  <c r="H669" i="2"/>
  <c r="D669" i="2"/>
  <c r="F669" i="2" s="1"/>
  <c r="G669" i="2" s="1"/>
  <c r="AA668" i="2"/>
  <c r="AB668" i="2" s="1"/>
  <c r="W668" i="2"/>
  <c r="X668" i="2" s="1"/>
  <c r="S668" i="2"/>
  <c r="Q668" i="2"/>
  <c r="J668" i="2"/>
  <c r="I668" i="2"/>
  <c r="N668" i="2" s="1"/>
  <c r="H668" i="2"/>
  <c r="D668" i="2"/>
  <c r="F668" i="2" s="1"/>
  <c r="G668" i="2" s="1"/>
  <c r="AA667" i="2"/>
  <c r="AB667" i="2" s="1"/>
  <c r="W667" i="2"/>
  <c r="X667" i="2" s="1"/>
  <c r="S667" i="2"/>
  <c r="Q667" i="2"/>
  <c r="J667" i="2"/>
  <c r="I667" i="2"/>
  <c r="N667" i="2" s="1"/>
  <c r="H667" i="2"/>
  <c r="D667" i="2"/>
  <c r="F667" i="2" s="1"/>
  <c r="G667" i="2" s="1"/>
  <c r="AA666" i="2"/>
  <c r="AB666" i="2" s="1"/>
  <c r="W666" i="2"/>
  <c r="X666" i="2" s="1"/>
  <c r="S666" i="2"/>
  <c r="Q666" i="2"/>
  <c r="J666" i="2"/>
  <c r="I666" i="2"/>
  <c r="N666" i="2" s="1"/>
  <c r="H666" i="2"/>
  <c r="D666" i="2"/>
  <c r="F666" i="2" s="1"/>
  <c r="G666" i="2" s="1"/>
  <c r="AA665" i="2"/>
  <c r="AB665" i="2" s="1"/>
  <c r="W665" i="2"/>
  <c r="X665" i="2" s="1"/>
  <c r="S665" i="2"/>
  <c r="Q665" i="2"/>
  <c r="J665" i="2"/>
  <c r="I665" i="2"/>
  <c r="N665" i="2" s="1"/>
  <c r="H665" i="2"/>
  <c r="D665" i="2"/>
  <c r="F665" i="2" s="1"/>
  <c r="G665" i="2" s="1"/>
  <c r="AA664" i="2"/>
  <c r="AB664" i="2" s="1"/>
  <c r="W664" i="2"/>
  <c r="X664" i="2" s="1"/>
  <c r="S664" i="2"/>
  <c r="Q664" i="2"/>
  <c r="J664" i="2"/>
  <c r="I664" i="2"/>
  <c r="N664" i="2" s="1"/>
  <c r="H664" i="2"/>
  <c r="D664" i="2"/>
  <c r="F664" i="2" s="1"/>
  <c r="G664" i="2" s="1"/>
  <c r="AA663" i="2"/>
  <c r="AB663" i="2" s="1"/>
  <c r="W663" i="2"/>
  <c r="X663" i="2" s="1"/>
  <c r="S663" i="2"/>
  <c r="Q663" i="2"/>
  <c r="J663" i="2"/>
  <c r="I663" i="2"/>
  <c r="N663" i="2" s="1"/>
  <c r="H663" i="2"/>
  <c r="D663" i="2"/>
  <c r="F663" i="2" s="1"/>
  <c r="G663" i="2" s="1"/>
  <c r="AA662" i="2"/>
  <c r="AB662" i="2" s="1"/>
  <c r="W662" i="2"/>
  <c r="X662" i="2" s="1"/>
  <c r="S662" i="2"/>
  <c r="Q662" i="2"/>
  <c r="J662" i="2"/>
  <c r="I662" i="2"/>
  <c r="N662" i="2" s="1"/>
  <c r="H662" i="2"/>
  <c r="D662" i="2"/>
  <c r="F662" i="2" s="1"/>
  <c r="G662" i="2" s="1"/>
  <c r="AA661" i="2"/>
  <c r="AB661" i="2" s="1"/>
  <c r="W661" i="2"/>
  <c r="X661" i="2" s="1"/>
  <c r="S661" i="2"/>
  <c r="Q661" i="2"/>
  <c r="J661" i="2"/>
  <c r="I661" i="2"/>
  <c r="N661" i="2" s="1"/>
  <c r="H661" i="2"/>
  <c r="D661" i="2"/>
  <c r="F661" i="2" s="1"/>
  <c r="G661" i="2" s="1"/>
  <c r="AA660" i="2"/>
  <c r="AB660" i="2" s="1"/>
  <c r="W660" i="2"/>
  <c r="X660" i="2" s="1"/>
  <c r="S660" i="2"/>
  <c r="Q660" i="2"/>
  <c r="J660" i="2"/>
  <c r="I660" i="2"/>
  <c r="N660" i="2" s="1"/>
  <c r="H660" i="2"/>
  <c r="D660" i="2"/>
  <c r="F660" i="2" s="1"/>
  <c r="G660" i="2" s="1"/>
  <c r="AA659" i="2"/>
  <c r="AB659" i="2" s="1"/>
  <c r="W659" i="2"/>
  <c r="X659" i="2" s="1"/>
  <c r="S659" i="2"/>
  <c r="Q659" i="2"/>
  <c r="J659" i="2"/>
  <c r="I659" i="2"/>
  <c r="N659" i="2" s="1"/>
  <c r="H659" i="2"/>
  <c r="D659" i="2"/>
  <c r="F659" i="2" s="1"/>
  <c r="G659" i="2" s="1"/>
  <c r="AA658" i="2"/>
  <c r="AB658" i="2" s="1"/>
  <c r="W658" i="2"/>
  <c r="X658" i="2" s="1"/>
  <c r="S658" i="2"/>
  <c r="Q658" i="2"/>
  <c r="J658" i="2"/>
  <c r="I658" i="2"/>
  <c r="N658" i="2" s="1"/>
  <c r="H658" i="2"/>
  <c r="D658" i="2"/>
  <c r="F658" i="2" s="1"/>
  <c r="G658" i="2" s="1"/>
  <c r="AA657" i="2"/>
  <c r="AB657" i="2" s="1"/>
  <c r="W657" i="2"/>
  <c r="X657" i="2" s="1"/>
  <c r="S657" i="2"/>
  <c r="Q657" i="2"/>
  <c r="J657" i="2"/>
  <c r="I657" i="2"/>
  <c r="N657" i="2" s="1"/>
  <c r="H657" i="2"/>
  <c r="D657" i="2"/>
  <c r="F657" i="2" s="1"/>
  <c r="G657" i="2" s="1"/>
  <c r="AA656" i="2"/>
  <c r="AB656" i="2" s="1"/>
  <c r="W656" i="2"/>
  <c r="X656" i="2" s="1"/>
  <c r="S656" i="2"/>
  <c r="Q656" i="2"/>
  <c r="J656" i="2"/>
  <c r="I656" i="2"/>
  <c r="N656" i="2" s="1"/>
  <c r="H656" i="2"/>
  <c r="D656" i="2"/>
  <c r="F656" i="2" s="1"/>
  <c r="G656" i="2" s="1"/>
  <c r="AA655" i="2"/>
  <c r="AB655" i="2" s="1"/>
  <c r="W655" i="2"/>
  <c r="X655" i="2" s="1"/>
  <c r="S655" i="2"/>
  <c r="Q655" i="2"/>
  <c r="J655" i="2"/>
  <c r="I655" i="2"/>
  <c r="N655" i="2" s="1"/>
  <c r="H655" i="2"/>
  <c r="D655" i="2"/>
  <c r="F655" i="2" s="1"/>
  <c r="G655" i="2" s="1"/>
  <c r="AA654" i="2"/>
  <c r="AB654" i="2" s="1"/>
  <c r="W654" i="2"/>
  <c r="X654" i="2" s="1"/>
  <c r="S654" i="2"/>
  <c r="Q654" i="2"/>
  <c r="J654" i="2"/>
  <c r="I654" i="2"/>
  <c r="N654" i="2" s="1"/>
  <c r="H654" i="2"/>
  <c r="D654" i="2"/>
  <c r="F654" i="2" s="1"/>
  <c r="G654" i="2" s="1"/>
  <c r="AA653" i="2"/>
  <c r="AB653" i="2" s="1"/>
  <c r="W653" i="2"/>
  <c r="X653" i="2" s="1"/>
  <c r="S653" i="2"/>
  <c r="Q653" i="2"/>
  <c r="J653" i="2"/>
  <c r="I653" i="2"/>
  <c r="N653" i="2" s="1"/>
  <c r="H653" i="2"/>
  <c r="D653" i="2"/>
  <c r="F653" i="2" s="1"/>
  <c r="G653" i="2" s="1"/>
  <c r="AA652" i="2"/>
  <c r="AB652" i="2" s="1"/>
  <c r="W652" i="2"/>
  <c r="X652" i="2" s="1"/>
  <c r="S652" i="2"/>
  <c r="Q652" i="2"/>
  <c r="J652" i="2"/>
  <c r="I652" i="2"/>
  <c r="N652" i="2" s="1"/>
  <c r="H652" i="2"/>
  <c r="D652" i="2"/>
  <c r="F652" i="2" s="1"/>
  <c r="G652" i="2" s="1"/>
  <c r="AA651" i="2"/>
  <c r="AB651" i="2" s="1"/>
  <c r="W651" i="2"/>
  <c r="X651" i="2" s="1"/>
  <c r="S651" i="2"/>
  <c r="Q651" i="2"/>
  <c r="J651" i="2"/>
  <c r="I651" i="2"/>
  <c r="N651" i="2" s="1"/>
  <c r="H651" i="2"/>
  <c r="D651" i="2"/>
  <c r="F651" i="2" s="1"/>
  <c r="G651" i="2" s="1"/>
  <c r="AA650" i="2"/>
  <c r="AB650" i="2" s="1"/>
  <c r="W650" i="2"/>
  <c r="X650" i="2" s="1"/>
  <c r="S650" i="2"/>
  <c r="Q650" i="2"/>
  <c r="J650" i="2"/>
  <c r="I650" i="2"/>
  <c r="N650" i="2" s="1"/>
  <c r="H650" i="2"/>
  <c r="D650" i="2"/>
  <c r="F650" i="2" s="1"/>
  <c r="G650" i="2" s="1"/>
  <c r="AA649" i="2"/>
  <c r="AB649" i="2" s="1"/>
  <c r="W649" i="2"/>
  <c r="X649" i="2" s="1"/>
  <c r="S649" i="2"/>
  <c r="Q649" i="2"/>
  <c r="J649" i="2"/>
  <c r="I649" i="2"/>
  <c r="N649" i="2" s="1"/>
  <c r="H649" i="2"/>
  <c r="D649" i="2"/>
  <c r="F649" i="2" s="1"/>
  <c r="G649" i="2" s="1"/>
  <c r="AA648" i="2"/>
  <c r="AB648" i="2" s="1"/>
  <c r="W648" i="2"/>
  <c r="X648" i="2" s="1"/>
  <c r="S648" i="2"/>
  <c r="Q648" i="2"/>
  <c r="J648" i="2"/>
  <c r="I648" i="2"/>
  <c r="N648" i="2" s="1"/>
  <c r="H648" i="2"/>
  <c r="D648" i="2"/>
  <c r="F648" i="2" s="1"/>
  <c r="G648" i="2" s="1"/>
  <c r="AA647" i="2"/>
  <c r="AB647" i="2" s="1"/>
  <c r="W647" i="2"/>
  <c r="X647" i="2" s="1"/>
  <c r="S647" i="2"/>
  <c r="Q647" i="2"/>
  <c r="J647" i="2"/>
  <c r="I647" i="2"/>
  <c r="N647" i="2" s="1"/>
  <c r="H647" i="2"/>
  <c r="D647" i="2"/>
  <c r="F647" i="2" s="1"/>
  <c r="G647" i="2" s="1"/>
  <c r="AA646" i="2"/>
  <c r="AB646" i="2" s="1"/>
  <c r="W646" i="2"/>
  <c r="X646" i="2" s="1"/>
  <c r="S646" i="2"/>
  <c r="Q646" i="2"/>
  <c r="J646" i="2"/>
  <c r="I646" i="2"/>
  <c r="N646" i="2" s="1"/>
  <c r="H646" i="2"/>
  <c r="D646" i="2"/>
  <c r="F646" i="2" s="1"/>
  <c r="G646" i="2" s="1"/>
  <c r="AA645" i="2"/>
  <c r="AB645" i="2" s="1"/>
  <c r="W645" i="2"/>
  <c r="X645" i="2" s="1"/>
  <c r="S645" i="2"/>
  <c r="Q645" i="2"/>
  <c r="J645" i="2"/>
  <c r="I645" i="2"/>
  <c r="N645" i="2" s="1"/>
  <c r="H645" i="2"/>
  <c r="D645" i="2"/>
  <c r="F645" i="2" s="1"/>
  <c r="G645" i="2" s="1"/>
  <c r="AA644" i="2"/>
  <c r="AB644" i="2" s="1"/>
  <c r="W644" i="2"/>
  <c r="X644" i="2" s="1"/>
  <c r="S644" i="2"/>
  <c r="Q644" i="2"/>
  <c r="J644" i="2"/>
  <c r="I644" i="2"/>
  <c r="N644" i="2" s="1"/>
  <c r="H644" i="2"/>
  <c r="D644" i="2"/>
  <c r="F644" i="2" s="1"/>
  <c r="G644" i="2" s="1"/>
  <c r="AA643" i="2"/>
  <c r="AB643" i="2" s="1"/>
  <c r="W643" i="2"/>
  <c r="X643" i="2" s="1"/>
  <c r="S643" i="2"/>
  <c r="Q643" i="2"/>
  <c r="J643" i="2"/>
  <c r="I643" i="2"/>
  <c r="N643" i="2" s="1"/>
  <c r="H643" i="2"/>
  <c r="D643" i="2"/>
  <c r="F643" i="2" s="1"/>
  <c r="G643" i="2" s="1"/>
  <c r="AA642" i="2"/>
  <c r="AB642" i="2" s="1"/>
  <c r="W642" i="2"/>
  <c r="X642" i="2" s="1"/>
  <c r="S642" i="2"/>
  <c r="Q642" i="2"/>
  <c r="J642" i="2"/>
  <c r="I642" i="2"/>
  <c r="N642" i="2" s="1"/>
  <c r="H642" i="2"/>
  <c r="D642" i="2"/>
  <c r="F642" i="2" s="1"/>
  <c r="G642" i="2" s="1"/>
  <c r="AA641" i="2"/>
  <c r="AB641" i="2" s="1"/>
  <c r="W641" i="2"/>
  <c r="X641" i="2" s="1"/>
  <c r="S641" i="2"/>
  <c r="Q641" i="2"/>
  <c r="J641" i="2"/>
  <c r="I641" i="2"/>
  <c r="N641" i="2" s="1"/>
  <c r="H641" i="2"/>
  <c r="D641" i="2"/>
  <c r="F641" i="2" s="1"/>
  <c r="G641" i="2" s="1"/>
  <c r="AA640" i="2"/>
  <c r="AB640" i="2" s="1"/>
  <c r="W640" i="2"/>
  <c r="X640" i="2" s="1"/>
  <c r="S640" i="2"/>
  <c r="Q640" i="2"/>
  <c r="J640" i="2"/>
  <c r="I640" i="2"/>
  <c r="N640" i="2" s="1"/>
  <c r="H640" i="2"/>
  <c r="D640" i="2"/>
  <c r="F640" i="2" s="1"/>
  <c r="G640" i="2" s="1"/>
  <c r="AA639" i="2"/>
  <c r="AB639" i="2" s="1"/>
  <c r="W639" i="2"/>
  <c r="X639" i="2" s="1"/>
  <c r="S639" i="2"/>
  <c r="Q639" i="2"/>
  <c r="J639" i="2"/>
  <c r="I639" i="2"/>
  <c r="N639" i="2" s="1"/>
  <c r="H639" i="2"/>
  <c r="D639" i="2"/>
  <c r="F639" i="2" s="1"/>
  <c r="G639" i="2" s="1"/>
  <c r="AA638" i="2"/>
  <c r="AB638" i="2" s="1"/>
  <c r="W638" i="2"/>
  <c r="X638" i="2" s="1"/>
  <c r="S638" i="2"/>
  <c r="Q638" i="2"/>
  <c r="J638" i="2"/>
  <c r="I638" i="2"/>
  <c r="N638" i="2" s="1"/>
  <c r="H638" i="2"/>
  <c r="D638" i="2"/>
  <c r="F638" i="2" s="1"/>
  <c r="G638" i="2" s="1"/>
  <c r="AA637" i="2"/>
  <c r="AB637" i="2" s="1"/>
  <c r="W637" i="2"/>
  <c r="X637" i="2" s="1"/>
  <c r="S637" i="2"/>
  <c r="Q637" i="2"/>
  <c r="J637" i="2"/>
  <c r="I637" i="2"/>
  <c r="N637" i="2" s="1"/>
  <c r="H637" i="2"/>
  <c r="D637" i="2"/>
  <c r="F637" i="2" s="1"/>
  <c r="G637" i="2" s="1"/>
  <c r="AA636" i="2"/>
  <c r="AB636" i="2" s="1"/>
  <c r="W636" i="2"/>
  <c r="X636" i="2" s="1"/>
  <c r="S636" i="2"/>
  <c r="Q636" i="2"/>
  <c r="J636" i="2"/>
  <c r="I636" i="2"/>
  <c r="N636" i="2" s="1"/>
  <c r="H636" i="2"/>
  <c r="D636" i="2"/>
  <c r="F636" i="2" s="1"/>
  <c r="G636" i="2" s="1"/>
  <c r="AA635" i="2"/>
  <c r="AB635" i="2" s="1"/>
  <c r="W635" i="2"/>
  <c r="X635" i="2" s="1"/>
  <c r="S635" i="2"/>
  <c r="Q635" i="2"/>
  <c r="J635" i="2"/>
  <c r="I635" i="2"/>
  <c r="N635" i="2" s="1"/>
  <c r="H635" i="2"/>
  <c r="D635" i="2"/>
  <c r="F635" i="2" s="1"/>
  <c r="G635" i="2" s="1"/>
  <c r="AA634" i="2"/>
  <c r="AB634" i="2" s="1"/>
  <c r="W634" i="2"/>
  <c r="X634" i="2" s="1"/>
  <c r="S634" i="2"/>
  <c r="Q634" i="2"/>
  <c r="J634" i="2"/>
  <c r="I634" i="2"/>
  <c r="N634" i="2" s="1"/>
  <c r="H634" i="2"/>
  <c r="D634" i="2"/>
  <c r="F634" i="2" s="1"/>
  <c r="G634" i="2" s="1"/>
  <c r="AA633" i="2"/>
  <c r="AB633" i="2" s="1"/>
  <c r="W633" i="2"/>
  <c r="X633" i="2" s="1"/>
  <c r="S633" i="2"/>
  <c r="Q633" i="2"/>
  <c r="J633" i="2"/>
  <c r="I633" i="2"/>
  <c r="N633" i="2" s="1"/>
  <c r="H633" i="2"/>
  <c r="D633" i="2"/>
  <c r="F633" i="2" s="1"/>
  <c r="G633" i="2" s="1"/>
  <c r="AA632" i="2"/>
  <c r="AB632" i="2" s="1"/>
  <c r="W632" i="2"/>
  <c r="X632" i="2" s="1"/>
  <c r="S632" i="2"/>
  <c r="Q632" i="2"/>
  <c r="J632" i="2"/>
  <c r="I632" i="2"/>
  <c r="N632" i="2" s="1"/>
  <c r="H632" i="2"/>
  <c r="D632" i="2"/>
  <c r="F632" i="2" s="1"/>
  <c r="G632" i="2" s="1"/>
  <c r="AA631" i="2"/>
  <c r="AB631" i="2" s="1"/>
  <c r="W631" i="2"/>
  <c r="X631" i="2" s="1"/>
  <c r="S631" i="2"/>
  <c r="Q631" i="2"/>
  <c r="J631" i="2"/>
  <c r="I631" i="2"/>
  <c r="N631" i="2" s="1"/>
  <c r="H631" i="2"/>
  <c r="D631" i="2"/>
  <c r="F631" i="2" s="1"/>
  <c r="G631" i="2" s="1"/>
  <c r="AA630" i="2"/>
  <c r="AB630" i="2" s="1"/>
  <c r="W630" i="2"/>
  <c r="X630" i="2" s="1"/>
  <c r="S630" i="2"/>
  <c r="Q630" i="2"/>
  <c r="J630" i="2"/>
  <c r="I630" i="2"/>
  <c r="N630" i="2" s="1"/>
  <c r="H630" i="2"/>
  <c r="D630" i="2"/>
  <c r="F630" i="2" s="1"/>
  <c r="G630" i="2" s="1"/>
  <c r="AA629" i="2"/>
  <c r="AB629" i="2" s="1"/>
  <c r="W629" i="2"/>
  <c r="X629" i="2" s="1"/>
  <c r="S629" i="2"/>
  <c r="Q629" i="2"/>
  <c r="J629" i="2"/>
  <c r="I629" i="2"/>
  <c r="N629" i="2" s="1"/>
  <c r="H629" i="2"/>
  <c r="D629" i="2"/>
  <c r="F629" i="2" s="1"/>
  <c r="G629" i="2" s="1"/>
  <c r="AA628" i="2"/>
  <c r="AB628" i="2" s="1"/>
  <c r="W628" i="2"/>
  <c r="X628" i="2" s="1"/>
  <c r="S628" i="2"/>
  <c r="Q628" i="2"/>
  <c r="J628" i="2"/>
  <c r="I628" i="2"/>
  <c r="N628" i="2" s="1"/>
  <c r="H628" i="2"/>
  <c r="D628" i="2"/>
  <c r="F628" i="2" s="1"/>
  <c r="G628" i="2" s="1"/>
  <c r="AA627" i="2"/>
  <c r="AB627" i="2" s="1"/>
  <c r="W627" i="2"/>
  <c r="X627" i="2" s="1"/>
  <c r="S627" i="2"/>
  <c r="Q627" i="2"/>
  <c r="J627" i="2"/>
  <c r="I627" i="2"/>
  <c r="N627" i="2" s="1"/>
  <c r="H627" i="2"/>
  <c r="D627" i="2"/>
  <c r="F627" i="2" s="1"/>
  <c r="G627" i="2" s="1"/>
  <c r="AA626" i="2"/>
  <c r="AB626" i="2" s="1"/>
  <c r="W626" i="2"/>
  <c r="X626" i="2" s="1"/>
  <c r="S626" i="2"/>
  <c r="Q626" i="2"/>
  <c r="J626" i="2"/>
  <c r="I626" i="2"/>
  <c r="N626" i="2" s="1"/>
  <c r="H626" i="2"/>
  <c r="D626" i="2"/>
  <c r="F626" i="2" s="1"/>
  <c r="G626" i="2" s="1"/>
  <c r="AA625" i="2"/>
  <c r="AB625" i="2" s="1"/>
  <c r="W625" i="2"/>
  <c r="X625" i="2" s="1"/>
  <c r="S625" i="2"/>
  <c r="Q625" i="2"/>
  <c r="J625" i="2"/>
  <c r="I625" i="2"/>
  <c r="N625" i="2" s="1"/>
  <c r="H625" i="2"/>
  <c r="D625" i="2"/>
  <c r="F625" i="2" s="1"/>
  <c r="G625" i="2" s="1"/>
  <c r="AA624" i="2"/>
  <c r="AB624" i="2" s="1"/>
  <c r="W624" i="2"/>
  <c r="X624" i="2" s="1"/>
  <c r="S624" i="2"/>
  <c r="Q624" i="2"/>
  <c r="J624" i="2"/>
  <c r="I624" i="2"/>
  <c r="N624" i="2" s="1"/>
  <c r="H624" i="2"/>
  <c r="D624" i="2"/>
  <c r="F624" i="2" s="1"/>
  <c r="G624" i="2" s="1"/>
  <c r="AA623" i="2"/>
  <c r="AB623" i="2" s="1"/>
  <c r="W623" i="2"/>
  <c r="X623" i="2" s="1"/>
  <c r="S623" i="2"/>
  <c r="Q623" i="2"/>
  <c r="J623" i="2"/>
  <c r="I623" i="2"/>
  <c r="N623" i="2" s="1"/>
  <c r="H623" i="2"/>
  <c r="D623" i="2"/>
  <c r="F623" i="2" s="1"/>
  <c r="G623" i="2" s="1"/>
  <c r="AA622" i="2"/>
  <c r="AB622" i="2" s="1"/>
  <c r="W622" i="2"/>
  <c r="X622" i="2" s="1"/>
  <c r="S622" i="2"/>
  <c r="Q622" i="2"/>
  <c r="J622" i="2"/>
  <c r="I622" i="2"/>
  <c r="N622" i="2" s="1"/>
  <c r="H622" i="2"/>
  <c r="D622" i="2"/>
  <c r="F622" i="2" s="1"/>
  <c r="G622" i="2" s="1"/>
  <c r="AA621" i="2"/>
  <c r="AB621" i="2" s="1"/>
  <c r="W621" i="2"/>
  <c r="X621" i="2" s="1"/>
  <c r="S621" i="2"/>
  <c r="Q621" i="2"/>
  <c r="J621" i="2"/>
  <c r="I621" i="2"/>
  <c r="N621" i="2" s="1"/>
  <c r="H621" i="2"/>
  <c r="D621" i="2"/>
  <c r="F621" i="2" s="1"/>
  <c r="G621" i="2" s="1"/>
  <c r="AA620" i="2"/>
  <c r="AB620" i="2" s="1"/>
  <c r="W620" i="2"/>
  <c r="X620" i="2" s="1"/>
  <c r="S620" i="2"/>
  <c r="Q620" i="2"/>
  <c r="J620" i="2"/>
  <c r="I620" i="2"/>
  <c r="N620" i="2" s="1"/>
  <c r="H620" i="2"/>
  <c r="D620" i="2"/>
  <c r="F620" i="2" s="1"/>
  <c r="G620" i="2" s="1"/>
  <c r="AA619" i="2"/>
  <c r="AB619" i="2" s="1"/>
  <c r="W619" i="2"/>
  <c r="X619" i="2" s="1"/>
  <c r="S619" i="2"/>
  <c r="Q619" i="2"/>
  <c r="J619" i="2"/>
  <c r="I619" i="2"/>
  <c r="N619" i="2" s="1"/>
  <c r="H619" i="2"/>
  <c r="D619" i="2"/>
  <c r="F619" i="2" s="1"/>
  <c r="G619" i="2" s="1"/>
  <c r="AA618" i="2"/>
  <c r="AB618" i="2" s="1"/>
  <c r="W618" i="2"/>
  <c r="X618" i="2" s="1"/>
  <c r="S618" i="2"/>
  <c r="Q618" i="2"/>
  <c r="J618" i="2"/>
  <c r="I618" i="2"/>
  <c r="N618" i="2" s="1"/>
  <c r="H618" i="2"/>
  <c r="D618" i="2"/>
  <c r="F618" i="2" s="1"/>
  <c r="G618" i="2" s="1"/>
  <c r="AA617" i="2"/>
  <c r="AB617" i="2" s="1"/>
  <c r="W617" i="2"/>
  <c r="X617" i="2" s="1"/>
  <c r="S617" i="2"/>
  <c r="Q617" i="2"/>
  <c r="J617" i="2"/>
  <c r="I617" i="2"/>
  <c r="N617" i="2" s="1"/>
  <c r="H617" i="2"/>
  <c r="D617" i="2"/>
  <c r="F617" i="2" s="1"/>
  <c r="G617" i="2" s="1"/>
  <c r="AA616" i="2"/>
  <c r="AB616" i="2" s="1"/>
  <c r="W616" i="2"/>
  <c r="X616" i="2" s="1"/>
  <c r="S616" i="2"/>
  <c r="Q616" i="2"/>
  <c r="J616" i="2"/>
  <c r="I616" i="2"/>
  <c r="N616" i="2" s="1"/>
  <c r="H616" i="2"/>
  <c r="D616" i="2"/>
  <c r="F616" i="2" s="1"/>
  <c r="G616" i="2" s="1"/>
  <c r="AA615" i="2"/>
  <c r="AB615" i="2" s="1"/>
  <c r="W615" i="2"/>
  <c r="X615" i="2" s="1"/>
  <c r="S615" i="2"/>
  <c r="Q615" i="2"/>
  <c r="J615" i="2"/>
  <c r="I615" i="2"/>
  <c r="N615" i="2" s="1"/>
  <c r="H615" i="2"/>
  <c r="D615" i="2"/>
  <c r="F615" i="2" s="1"/>
  <c r="G615" i="2" s="1"/>
  <c r="AA614" i="2"/>
  <c r="AB614" i="2" s="1"/>
  <c r="W614" i="2"/>
  <c r="X614" i="2" s="1"/>
  <c r="S614" i="2"/>
  <c r="Q614" i="2"/>
  <c r="J614" i="2"/>
  <c r="I614" i="2"/>
  <c r="N614" i="2" s="1"/>
  <c r="H614" i="2"/>
  <c r="D614" i="2"/>
  <c r="F614" i="2" s="1"/>
  <c r="G614" i="2" s="1"/>
  <c r="AA613" i="2"/>
  <c r="AB613" i="2" s="1"/>
  <c r="W613" i="2"/>
  <c r="X613" i="2" s="1"/>
  <c r="S613" i="2"/>
  <c r="Q613" i="2"/>
  <c r="J613" i="2"/>
  <c r="I613" i="2"/>
  <c r="N613" i="2" s="1"/>
  <c r="H613" i="2"/>
  <c r="D613" i="2"/>
  <c r="F613" i="2" s="1"/>
  <c r="G613" i="2" s="1"/>
  <c r="AA612" i="2"/>
  <c r="AB612" i="2" s="1"/>
  <c r="W612" i="2"/>
  <c r="X612" i="2" s="1"/>
  <c r="S612" i="2"/>
  <c r="Q612" i="2"/>
  <c r="J612" i="2"/>
  <c r="I612" i="2"/>
  <c r="N612" i="2" s="1"/>
  <c r="H612" i="2"/>
  <c r="D612" i="2"/>
  <c r="F612" i="2" s="1"/>
  <c r="G612" i="2" s="1"/>
  <c r="AA611" i="2"/>
  <c r="AB611" i="2" s="1"/>
  <c r="W611" i="2"/>
  <c r="X611" i="2" s="1"/>
  <c r="S611" i="2"/>
  <c r="Q611" i="2"/>
  <c r="J611" i="2"/>
  <c r="I611" i="2"/>
  <c r="N611" i="2" s="1"/>
  <c r="H611" i="2"/>
  <c r="D611" i="2"/>
  <c r="F611" i="2" s="1"/>
  <c r="G611" i="2" s="1"/>
  <c r="AA610" i="2"/>
  <c r="AB610" i="2" s="1"/>
  <c r="W610" i="2"/>
  <c r="X610" i="2" s="1"/>
  <c r="S610" i="2"/>
  <c r="Q610" i="2"/>
  <c r="J610" i="2"/>
  <c r="I610" i="2"/>
  <c r="N610" i="2" s="1"/>
  <c r="H610" i="2"/>
  <c r="D610" i="2"/>
  <c r="F610" i="2" s="1"/>
  <c r="G610" i="2" s="1"/>
  <c r="AA609" i="2"/>
  <c r="AB609" i="2" s="1"/>
  <c r="W609" i="2"/>
  <c r="X609" i="2" s="1"/>
  <c r="S609" i="2"/>
  <c r="Q609" i="2"/>
  <c r="J609" i="2"/>
  <c r="I609" i="2"/>
  <c r="N609" i="2" s="1"/>
  <c r="H609" i="2"/>
  <c r="D609" i="2"/>
  <c r="F609" i="2" s="1"/>
  <c r="G609" i="2" s="1"/>
  <c r="AA608" i="2"/>
  <c r="AB608" i="2" s="1"/>
  <c r="W608" i="2"/>
  <c r="X608" i="2" s="1"/>
  <c r="S608" i="2"/>
  <c r="Q608" i="2"/>
  <c r="J608" i="2"/>
  <c r="I608" i="2"/>
  <c r="N608" i="2" s="1"/>
  <c r="H608" i="2"/>
  <c r="D608" i="2"/>
  <c r="F608" i="2" s="1"/>
  <c r="G608" i="2" s="1"/>
  <c r="AA607" i="2"/>
  <c r="AB607" i="2" s="1"/>
  <c r="W607" i="2"/>
  <c r="X607" i="2" s="1"/>
  <c r="S607" i="2"/>
  <c r="Q607" i="2"/>
  <c r="J607" i="2"/>
  <c r="I607" i="2"/>
  <c r="N607" i="2" s="1"/>
  <c r="H607" i="2"/>
  <c r="D607" i="2"/>
  <c r="F607" i="2" s="1"/>
  <c r="G607" i="2" s="1"/>
  <c r="AA606" i="2"/>
  <c r="AB606" i="2" s="1"/>
  <c r="W606" i="2"/>
  <c r="X606" i="2" s="1"/>
  <c r="S606" i="2"/>
  <c r="Q606" i="2"/>
  <c r="J606" i="2"/>
  <c r="I606" i="2"/>
  <c r="N606" i="2" s="1"/>
  <c r="H606" i="2"/>
  <c r="D606" i="2"/>
  <c r="F606" i="2" s="1"/>
  <c r="G606" i="2" s="1"/>
  <c r="AA605" i="2"/>
  <c r="AB605" i="2" s="1"/>
  <c r="W605" i="2"/>
  <c r="X605" i="2" s="1"/>
  <c r="S605" i="2"/>
  <c r="Q605" i="2"/>
  <c r="J605" i="2"/>
  <c r="I605" i="2"/>
  <c r="N605" i="2" s="1"/>
  <c r="H605" i="2"/>
  <c r="D605" i="2"/>
  <c r="F605" i="2" s="1"/>
  <c r="G605" i="2" s="1"/>
  <c r="AA604" i="2"/>
  <c r="AB604" i="2" s="1"/>
  <c r="W604" i="2"/>
  <c r="X604" i="2" s="1"/>
  <c r="S604" i="2"/>
  <c r="Q604" i="2"/>
  <c r="J604" i="2"/>
  <c r="I604" i="2"/>
  <c r="N604" i="2" s="1"/>
  <c r="H604" i="2"/>
  <c r="D604" i="2"/>
  <c r="F604" i="2" s="1"/>
  <c r="G604" i="2" s="1"/>
  <c r="AA603" i="2"/>
  <c r="AB603" i="2" s="1"/>
  <c r="W603" i="2"/>
  <c r="X603" i="2" s="1"/>
  <c r="S603" i="2"/>
  <c r="Q603" i="2"/>
  <c r="J603" i="2"/>
  <c r="I603" i="2"/>
  <c r="N603" i="2" s="1"/>
  <c r="H603" i="2"/>
  <c r="D603" i="2"/>
  <c r="F603" i="2" s="1"/>
  <c r="G603" i="2" s="1"/>
  <c r="AA602" i="2"/>
  <c r="AB602" i="2" s="1"/>
  <c r="W602" i="2"/>
  <c r="X602" i="2" s="1"/>
  <c r="S602" i="2"/>
  <c r="Q602" i="2"/>
  <c r="J602" i="2"/>
  <c r="I602" i="2"/>
  <c r="N602" i="2" s="1"/>
  <c r="H602" i="2"/>
  <c r="D602" i="2"/>
  <c r="F602" i="2" s="1"/>
  <c r="G602" i="2" s="1"/>
  <c r="AA601" i="2"/>
  <c r="AB601" i="2" s="1"/>
  <c r="W601" i="2"/>
  <c r="X601" i="2" s="1"/>
  <c r="S601" i="2"/>
  <c r="Q601" i="2"/>
  <c r="J601" i="2"/>
  <c r="I601" i="2"/>
  <c r="N601" i="2" s="1"/>
  <c r="H601" i="2"/>
  <c r="D601" i="2"/>
  <c r="F601" i="2" s="1"/>
  <c r="G601" i="2" s="1"/>
  <c r="AA600" i="2"/>
  <c r="AB600" i="2" s="1"/>
  <c r="W600" i="2"/>
  <c r="X600" i="2" s="1"/>
  <c r="S600" i="2"/>
  <c r="Q600" i="2"/>
  <c r="J600" i="2"/>
  <c r="I600" i="2"/>
  <c r="N600" i="2" s="1"/>
  <c r="H600" i="2"/>
  <c r="D600" i="2"/>
  <c r="F600" i="2" s="1"/>
  <c r="G600" i="2" s="1"/>
  <c r="AA599" i="2"/>
  <c r="AB599" i="2" s="1"/>
  <c r="W599" i="2"/>
  <c r="X599" i="2" s="1"/>
  <c r="S599" i="2"/>
  <c r="Q599" i="2"/>
  <c r="J599" i="2"/>
  <c r="I599" i="2"/>
  <c r="N599" i="2" s="1"/>
  <c r="H599" i="2"/>
  <c r="D599" i="2"/>
  <c r="F599" i="2" s="1"/>
  <c r="G599" i="2" s="1"/>
  <c r="AA598" i="2"/>
  <c r="AB598" i="2" s="1"/>
  <c r="W598" i="2"/>
  <c r="X598" i="2" s="1"/>
  <c r="S598" i="2"/>
  <c r="Q598" i="2"/>
  <c r="J598" i="2"/>
  <c r="I598" i="2"/>
  <c r="N598" i="2" s="1"/>
  <c r="H598" i="2"/>
  <c r="D598" i="2"/>
  <c r="F598" i="2" s="1"/>
  <c r="G598" i="2" s="1"/>
  <c r="AA597" i="2"/>
  <c r="AB597" i="2" s="1"/>
  <c r="W597" i="2"/>
  <c r="X597" i="2" s="1"/>
  <c r="S597" i="2"/>
  <c r="Q597" i="2"/>
  <c r="J597" i="2"/>
  <c r="I597" i="2"/>
  <c r="N597" i="2" s="1"/>
  <c r="H597" i="2"/>
  <c r="D597" i="2"/>
  <c r="F597" i="2" s="1"/>
  <c r="G597" i="2" s="1"/>
  <c r="AA596" i="2"/>
  <c r="AB596" i="2" s="1"/>
  <c r="W596" i="2"/>
  <c r="X596" i="2" s="1"/>
  <c r="S596" i="2"/>
  <c r="Q596" i="2"/>
  <c r="J596" i="2"/>
  <c r="I596" i="2"/>
  <c r="N596" i="2" s="1"/>
  <c r="H596" i="2"/>
  <c r="D596" i="2"/>
  <c r="F596" i="2" s="1"/>
  <c r="G596" i="2" s="1"/>
  <c r="AA595" i="2"/>
  <c r="AB595" i="2" s="1"/>
  <c r="W595" i="2"/>
  <c r="X595" i="2" s="1"/>
  <c r="S595" i="2"/>
  <c r="Q595" i="2"/>
  <c r="J595" i="2"/>
  <c r="I595" i="2"/>
  <c r="N595" i="2" s="1"/>
  <c r="H595" i="2"/>
  <c r="D595" i="2"/>
  <c r="F595" i="2" s="1"/>
  <c r="G595" i="2" s="1"/>
  <c r="AA594" i="2"/>
  <c r="AB594" i="2" s="1"/>
  <c r="W594" i="2"/>
  <c r="X594" i="2" s="1"/>
  <c r="S594" i="2"/>
  <c r="Q594" i="2"/>
  <c r="J594" i="2"/>
  <c r="I594" i="2"/>
  <c r="N594" i="2" s="1"/>
  <c r="H594" i="2"/>
  <c r="D594" i="2"/>
  <c r="F594" i="2" s="1"/>
  <c r="G594" i="2" s="1"/>
  <c r="AA593" i="2"/>
  <c r="AB593" i="2" s="1"/>
  <c r="W593" i="2"/>
  <c r="X593" i="2" s="1"/>
  <c r="S593" i="2"/>
  <c r="Q593" i="2"/>
  <c r="J593" i="2"/>
  <c r="I593" i="2"/>
  <c r="N593" i="2" s="1"/>
  <c r="H593" i="2"/>
  <c r="D593" i="2"/>
  <c r="F593" i="2" s="1"/>
  <c r="G593" i="2" s="1"/>
  <c r="AA592" i="2"/>
  <c r="AB592" i="2" s="1"/>
  <c r="W592" i="2"/>
  <c r="X592" i="2" s="1"/>
  <c r="S592" i="2"/>
  <c r="Q592" i="2"/>
  <c r="J592" i="2"/>
  <c r="I592" i="2"/>
  <c r="N592" i="2" s="1"/>
  <c r="H592" i="2"/>
  <c r="D592" i="2"/>
  <c r="F592" i="2" s="1"/>
  <c r="G592" i="2" s="1"/>
  <c r="AA591" i="2"/>
  <c r="AB591" i="2" s="1"/>
  <c r="W591" i="2"/>
  <c r="X591" i="2" s="1"/>
  <c r="S591" i="2"/>
  <c r="Q591" i="2"/>
  <c r="J591" i="2"/>
  <c r="I591" i="2"/>
  <c r="N591" i="2" s="1"/>
  <c r="H591" i="2"/>
  <c r="D591" i="2"/>
  <c r="F591" i="2" s="1"/>
  <c r="G591" i="2" s="1"/>
  <c r="AA590" i="2"/>
  <c r="AB590" i="2" s="1"/>
  <c r="W590" i="2"/>
  <c r="X590" i="2" s="1"/>
  <c r="S590" i="2"/>
  <c r="Q590" i="2"/>
  <c r="J590" i="2"/>
  <c r="I590" i="2"/>
  <c r="N590" i="2" s="1"/>
  <c r="H590" i="2"/>
  <c r="D590" i="2"/>
  <c r="F590" i="2" s="1"/>
  <c r="G590" i="2" s="1"/>
  <c r="AA589" i="2"/>
  <c r="AB589" i="2" s="1"/>
  <c r="W589" i="2"/>
  <c r="X589" i="2" s="1"/>
  <c r="S589" i="2"/>
  <c r="Q589" i="2"/>
  <c r="J589" i="2"/>
  <c r="I589" i="2"/>
  <c r="N589" i="2" s="1"/>
  <c r="H589" i="2"/>
  <c r="D589" i="2"/>
  <c r="F589" i="2" s="1"/>
  <c r="G589" i="2" s="1"/>
  <c r="AA588" i="2"/>
  <c r="AB588" i="2" s="1"/>
  <c r="W588" i="2"/>
  <c r="X588" i="2" s="1"/>
  <c r="S588" i="2"/>
  <c r="Q588" i="2"/>
  <c r="J588" i="2"/>
  <c r="I588" i="2"/>
  <c r="N588" i="2" s="1"/>
  <c r="H588" i="2"/>
  <c r="D588" i="2"/>
  <c r="F588" i="2" s="1"/>
  <c r="G588" i="2" s="1"/>
  <c r="AA587" i="2"/>
  <c r="AB587" i="2" s="1"/>
  <c r="W587" i="2"/>
  <c r="X587" i="2" s="1"/>
  <c r="S587" i="2"/>
  <c r="Q587" i="2"/>
  <c r="J587" i="2"/>
  <c r="I587" i="2"/>
  <c r="N587" i="2" s="1"/>
  <c r="H587" i="2"/>
  <c r="D587" i="2"/>
  <c r="F587" i="2" s="1"/>
  <c r="G587" i="2" s="1"/>
  <c r="AA586" i="2"/>
  <c r="AB586" i="2" s="1"/>
  <c r="W586" i="2"/>
  <c r="X586" i="2" s="1"/>
  <c r="S586" i="2"/>
  <c r="Q586" i="2"/>
  <c r="J586" i="2"/>
  <c r="I586" i="2"/>
  <c r="N586" i="2" s="1"/>
  <c r="H586" i="2"/>
  <c r="D586" i="2"/>
  <c r="F586" i="2" s="1"/>
  <c r="G586" i="2" s="1"/>
  <c r="AA585" i="2"/>
  <c r="AB585" i="2" s="1"/>
  <c r="W585" i="2"/>
  <c r="X585" i="2" s="1"/>
  <c r="S585" i="2"/>
  <c r="Q585" i="2"/>
  <c r="J585" i="2"/>
  <c r="I585" i="2"/>
  <c r="N585" i="2" s="1"/>
  <c r="H585" i="2"/>
  <c r="D585" i="2"/>
  <c r="F585" i="2" s="1"/>
  <c r="G585" i="2" s="1"/>
  <c r="AA584" i="2"/>
  <c r="AB584" i="2" s="1"/>
  <c r="W584" i="2"/>
  <c r="X584" i="2" s="1"/>
  <c r="S584" i="2"/>
  <c r="Q584" i="2"/>
  <c r="J584" i="2"/>
  <c r="I584" i="2"/>
  <c r="N584" i="2" s="1"/>
  <c r="H584" i="2"/>
  <c r="D584" i="2"/>
  <c r="F584" i="2" s="1"/>
  <c r="G584" i="2" s="1"/>
  <c r="AA583" i="2"/>
  <c r="AB583" i="2" s="1"/>
  <c r="W583" i="2"/>
  <c r="X583" i="2" s="1"/>
  <c r="S583" i="2"/>
  <c r="Q583" i="2"/>
  <c r="J583" i="2"/>
  <c r="I583" i="2"/>
  <c r="N583" i="2" s="1"/>
  <c r="H583" i="2"/>
  <c r="D583" i="2"/>
  <c r="F583" i="2" s="1"/>
  <c r="G583" i="2" s="1"/>
  <c r="AA582" i="2"/>
  <c r="AB582" i="2" s="1"/>
  <c r="W582" i="2"/>
  <c r="X582" i="2" s="1"/>
  <c r="S582" i="2"/>
  <c r="Q582" i="2"/>
  <c r="J582" i="2"/>
  <c r="I582" i="2"/>
  <c r="N582" i="2" s="1"/>
  <c r="H582" i="2"/>
  <c r="D582" i="2"/>
  <c r="F582" i="2" s="1"/>
  <c r="G582" i="2" s="1"/>
  <c r="AA581" i="2"/>
  <c r="AB581" i="2" s="1"/>
  <c r="W581" i="2"/>
  <c r="X581" i="2" s="1"/>
  <c r="S581" i="2"/>
  <c r="Q581" i="2"/>
  <c r="J581" i="2"/>
  <c r="I581" i="2"/>
  <c r="N581" i="2" s="1"/>
  <c r="H581" i="2"/>
  <c r="D581" i="2"/>
  <c r="F581" i="2" s="1"/>
  <c r="G581" i="2" s="1"/>
  <c r="AA580" i="2"/>
  <c r="AB580" i="2" s="1"/>
  <c r="W580" i="2"/>
  <c r="X580" i="2" s="1"/>
  <c r="S580" i="2"/>
  <c r="Q580" i="2"/>
  <c r="J580" i="2"/>
  <c r="I580" i="2"/>
  <c r="N580" i="2" s="1"/>
  <c r="H580" i="2"/>
  <c r="D580" i="2"/>
  <c r="F580" i="2" s="1"/>
  <c r="G580" i="2" s="1"/>
  <c r="AA579" i="2"/>
  <c r="AB579" i="2" s="1"/>
  <c r="W579" i="2"/>
  <c r="X579" i="2" s="1"/>
  <c r="S579" i="2"/>
  <c r="Q579" i="2"/>
  <c r="J579" i="2"/>
  <c r="I579" i="2"/>
  <c r="N579" i="2" s="1"/>
  <c r="H579" i="2"/>
  <c r="D579" i="2"/>
  <c r="F579" i="2" s="1"/>
  <c r="G579" i="2" s="1"/>
  <c r="AA578" i="2"/>
  <c r="AB578" i="2" s="1"/>
  <c r="W578" i="2"/>
  <c r="X578" i="2" s="1"/>
  <c r="S578" i="2"/>
  <c r="Q578" i="2"/>
  <c r="J578" i="2"/>
  <c r="I578" i="2"/>
  <c r="N578" i="2" s="1"/>
  <c r="H578" i="2"/>
  <c r="D578" i="2"/>
  <c r="F578" i="2" s="1"/>
  <c r="G578" i="2" s="1"/>
  <c r="AA577" i="2"/>
  <c r="AB577" i="2" s="1"/>
  <c r="W577" i="2"/>
  <c r="X577" i="2" s="1"/>
  <c r="S577" i="2"/>
  <c r="Q577" i="2"/>
  <c r="J577" i="2"/>
  <c r="I577" i="2"/>
  <c r="N577" i="2" s="1"/>
  <c r="H577" i="2"/>
  <c r="D577" i="2"/>
  <c r="F577" i="2" s="1"/>
  <c r="G577" i="2" s="1"/>
  <c r="AA576" i="2"/>
  <c r="AB576" i="2" s="1"/>
  <c r="W576" i="2"/>
  <c r="X576" i="2" s="1"/>
  <c r="S576" i="2"/>
  <c r="Q576" i="2"/>
  <c r="J576" i="2"/>
  <c r="I576" i="2"/>
  <c r="N576" i="2" s="1"/>
  <c r="H576" i="2"/>
  <c r="D576" i="2"/>
  <c r="F576" i="2" s="1"/>
  <c r="G576" i="2" s="1"/>
  <c r="AA575" i="2"/>
  <c r="AB575" i="2" s="1"/>
  <c r="W575" i="2"/>
  <c r="X575" i="2" s="1"/>
  <c r="S575" i="2"/>
  <c r="Q575" i="2"/>
  <c r="J575" i="2"/>
  <c r="I575" i="2"/>
  <c r="N575" i="2" s="1"/>
  <c r="H575" i="2"/>
  <c r="D575" i="2"/>
  <c r="F575" i="2" s="1"/>
  <c r="G575" i="2" s="1"/>
  <c r="AA574" i="2"/>
  <c r="AB574" i="2" s="1"/>
  <c r="W574" i="2"/>
  <c r="X574" i="2" s="1"/>
  <c r="S574" i="2"/>
  <c r="Q574" i="2"/>
  <c r="J574" i="2"/>
  <c r="I574" i="2"/>
  <c r="N574" i="2" s="1"/>
  <c r="H574" i="2"/>
  <c r="D574" i="2"/>
  <c r="F574" i="2" s="1"/>
  <c r="G574" i="2" s="1"/>
  <c r="AA573" i="2"/>
  <c r="AB573" i="2" s="1"/>
  <c r="W573" i="2"/>
  <c r="X573" i="2" s="1"/>
  <c r="S573" i="2"/>
  <c r="Q573" i="2"/>
  <c r="J573" i="2"/>
  <c r="I573" i="2"/>
  <c r="N573" i="2" s="1"/>
  <c r="H573" i="2"/>
  <c r="D573" i="2"/>
  <c r="F573" i="2" s="1"/>
  <c r="G573" i="2" s="1"/>
  <c r="AA572" i="2"/>
  <c r="AB572" i="2" s="1"/>
  <c r="W572" i="2"/>
  <c r="X572" i="2" s="1"/>
  <c r="S572" i="2"/>
  <c r="Q572" i="2"/>
  <c r="J572" i="2"/>
  <c r="I572" i="2"/>
  <c r="N572" i="2" s="1"/>
  <c r="H572" i="2"/>
  <c r="D572" i="2"/>
  <c r="F572" i="2" s="1"/>
  <c r="G572" i="2" s="1"/>
  <c r="AA571" i="2"/>
  <c r="AB571" i="2" s="1"/>
  <c r="W571" i="2"/>
  <c r="X571" i="2" s="1"/>
  <c r="S571" i="2"/>
  <c r="Q571" i="2"/>
  <c r="J571" i="2"/>
  <c r="I571" i="2"/>
  <c r="N571" i="2" s="1"/>
  <c r="H571" i="2"/>
  <c r="D571" i="2"/>
  <c r="F571" i="2" s="1"/>
  <c r="G571" i="2" s="1"/>
  <c r="AA570" i="2"/>
  <c r="AB570" i="2" s="1"/>
  <c r="W570" i="2"/>
  <c r="X570" i="2" s="1"/>
  <c r="S570" i="2"/>
  <c r="Q570" i="2"/>
  <c r="J570" i="2"/>
  <c r="I570" i="2"/>
  <c r="N570" i="2" s="1"/>
  <c r="H570" i="2"/>
  <c r="D570" i="2"/>
  <c r="F570" i="2" s="1"/>
  <c r="G570" i="2" s="1"/>
  <c r="AA569" i="2"/>
  <c r="AB569" i="2" s="1"/>
  <c r="W569" i="2"/>
  <c r="X569" i="2" s="1"/>
  <c r="S569" i="2"/>
  <c r="Q569" i="2"/>
  <c r="J569" i="2"/>
  <c r="I569" i="2"/>
  <c r="N569" i="2" s="1"/>
  <c r="H569" i="2"/>
  <c r="D569" i="2"/>
  <c r="F569" i="2" s="1"/>
  <c r="G569" i="2" s="1"/>
  <c r="AA568" i="2"/>
  <c r="AB568" i="2" s="1"/>
  <c r="W568" i="2"/>
  <c r="X568" i="2" s="1"/>
  <c r="S568" i="2"/>
  <c r="Q568" i="2"/>
  <c r="J568" i="2"/>
  <c r="I568" i="2"/>
  <c r="N568" i="2" s="1"/>
  <c r="H568" i="2"/>
  <c r="D568" i="2"/>
  <c r="F568" i="2" s="1"/>
  <c r="G568" i="2" s="1"/>
  <c r="AA567" i="2"/>
  <c r="AB567" i="2" s="1"/>
  <c r="W567" i="2"/>
  <c r="X567" i="2" s="1"/>
  <c r="S567" i="2"/>
  <c r="Q567" i="2"/>
  <c r="J567" i="2"/>
  <c r="I567" i="2"/>
  <c r="N567" i="2" s="1"/>
  <c r="H567" i="2"/>
  <c r="D567" i="2"/>
  <c r="F567" i="2" s="1"/>
  <c r="G567" i="2" s="1"/>
  <c r="AA566" i="2"/>
  <c r="AB566" i="2" s="1"/>
  <c r="W566" i="2"/>
  <c r="X566" i="2" s="1"/>
  <c r="S566" i="2"/>
  <c r="Q566" i="2"/>
  <c r="J566" i="2"/>
  <c r="I566" i="2"/>
  <c r="N566" i="2" s="1"/>
  <c r="H566" i="2"/>
  <c r="D566" i="2"/>
  <c r="F566" i="2" s="1"/>
  <c r="G566" i="2" s="1"/>
  <c r="AA565" i="2"/>
  <c r="AB565" i="2" s="1"/>
  <c r="W565" i="2"/>
  <c r="X565" i="2" s="1"/>
  <c r="S565" i="2"/>
  <c r="Q565" i="2"/>
  <c r="J565" i="2"/>
  <c r="I565" i="2"/>
  <c r="N565" i="2" s="1"/>
  <c r="H565" i="2"/>
  <c r="D565" i="2"/>
  <c r="F565" i="2" s="1"/>
  <c r="G565" i="2" s="1"/>
  <c r="AA564" i="2"/>
  <c r="AB564" i="2" s="1"/>
  <c r="W564" i="2"/>
  <c r="X564" i="2" s="1"/>
  <c r="S564" i="2"/>
  <c r="Q564" i="2"/>
  <c r="J564" i="2"/>
  <c r="I564" i="2"/>
  <c r="N564" i="2" s="1"/>
  <c r="H564" i="2"/>
  <c r="D564" i="2"/>
  <c r="F564" i="2" s="1"/>
  <c r="G564" i="2" s="1"/>
  <c r="AA563" i="2"/>
  <c r="AB563" i="2" s="1"/>
  <c r="W563" i="2"/>
  <c r="X563" i="2" s="1"/>
  <c r="S563" i="2"/>
  <c r="Q563" i="2"/>
  <c r="J563" i="2"/>
  <c r="I563" i="2"/>
  <c r="N563" i="2" s="1"/>
  <c r="H563" i="2"/>
  <c r="D563" i="2"/>
  <c r="F563" i="2" s="1"/>
  <c r="G563" i="2" s="1"/>
  <c r="AA562" i="2"/>
  <c r="AB562" i="2" s="1"/>
  <c r="W562" i="2"/>
  <c r="X562" i="2" s="1"/>
  <c r="S562" i="2"/>
  <c r="Q562" i="2"/>
  <c r="J562" i="2"/>
  <c r="I562" i="2"/>
  <c r="N562" i="2" s="1"/>
  <c r="H562" i="2"/>
  <c r="D562" i="2"/>
  <c r="F562" i="2" s="1"/>
  <c r="G562" i="2" s="1"/>
  <c r="AA561" i="2"/>
  <c r="AB561" i="2" s="1"/>
  <c r="W561" i="2"/>
  <c r="X561" i="2" s="1"/>
  <c r="S561" i="2"/>
  <c r="Q561" i="2"/>
  <c r="J561" i="2"/>
  <c r="I561" i="2"/>
  <c r="N561" i="2" s="1"/>
  <c r="H561" i="2"/>
  <c r="D561" i="2"/>
  <c r="F561" i="2" s="1"/>
  <c r="G561" i="2" s="1"/>
  <c r="AA560" i="2"/>
  <c r="AB560" i="2" s="1"/>
  <c r="W560" i="2"/>
  <c r="X560" i="2" s="1"/>
  <c r="S560" i="2"/>
  <c r="Q560" i="2"/>
  <c r="J560" i="2"/>
  <c r="I560" i="2"/>
  <c r="N560" i="2" s="1"/>
  <c r="H560" i="2"/>
  <c r="D560" i="2"/>
  <c r="F560" i="2" s="1"/>
  <c r="G560" i="2" s="1"/>
  <c r="AA559" i="2"/>
  <c r="AB559" i="2" s="1"/>
  <c r="W559" i="2"/>
  <c r="X559" i="2" s="1"/>
  <c r="S559" i="2"/>
  <c r="Q559" i="2"/>
  <c r="J559" i="2"/>
  <c r="I559" i="2"/>
  <c r="N559" i="2" s="1"/>
  <c r="H559" i="2"/>
  <c r="D559" i="2"/>
  <c r="F559" i="2" s="1"/>
  <c r="G559" i="2" s="1"/>
  <c r="AA558" i="2"/>
  <c r="AB558" i="2" s="1"/>
  <c r="W558" i="2"/>
  <c r="X558" i="2" s="1"/>
  <c r="S558" i="2"/>
  <c r="Q558" i="2"/>
  <c r="J558" i="2"/>
  <c r="I558" i="2"/>
  <c r="N558" i="2" s="1"/>
  <c r="H558" i="2"/>
  <c r="D558" i="2"/>
  <c r="F558" i="2" s="1"/>
  <c r="G558" i="2" s="1"/>
  <c r="AA557" i="2"/>
  <c r="AB557" i="2" s="1"/>
  <c r="W557" i="2"/>
  <c r="X557" i="2" s="1"/>
  <c r="S557" i="2"/>
  <c r="Q557" i="2"/>
  <c r="J557" i="2"/>
  <c r="I557" i="2"/>
  <c r="N557" i="2" s="1"/>
  <c r="H557" i="2"/>
  <c r="D557" i="2"/>
  <c r="F557" i="2" s="1"/>
  <c r="G557" i="2" s="1"/>
  <c r="AA556" i="2"/>
  <c r="AB556" i="2" s="1"/>
  <c r="W556" i="2"/>
  <c r="X556" i="2" s="1"/>
  <c r="S556" i="2"/>
  <c r="Q556" i="2"/>
  <c r="J556" i="2"/>
  <c r="I556" i="2"/>
  <c r="N556" i="2" s="1"/>
  <c r="H556" i="2"/>
  <c r="D556" i="2"/>
  <c r="F556" i="2" s="1"/>
  <c r="G556" i="2" s="1"/>
  <c r="AA555" i="2"/>
  <c r="AB555" i="2" s="1"/>
  <c r="W555" i="2"/>
  <c r="X555" i="2" s="1"/>
  <c r="S555" i="2"/>
  <c r="Q555" i="2"/>
  <c r="J555" i="2"/>
  <c r="I555" i="2"/>
  <c r="N555" i="2" s="1"/>
  <c r="H555" i="2"/>
  <c r="D555" i="2"/>
  <c r="F555" i="2" s="1"/>
  <c r="G555" i="2" s="1"/>
  <c r="AA554" i="2"/>
  <c r="AB554" i="2" s="1"/>
  <c r="W554" i="2"/>
  <c r="X554" i="2" s="1"/>
  <c r="S554" i="2"/>
  <c r="Q554" i="2"/>
  <c r="J554" i="2"/>
  <c r="I554" i="2"/>
  <c r="N554" i="2" s="1"/>
  <c r="H554" i="2"/>
  <c r="D554" i="2"/>
  <c r="F554" i="2" s="1"/>
  <c r="G554" i="2" s="1"/>
  <c r="AA553" i="2"/>
  <c r="AB553" i="2" s="1"/>
  <c r="W553" i="2"/>
  <c r="X553" i="2" s="1"/>
  <c r="S553" i="2"/>
  <c r="Q553" i="2"/>
  <c r="J553" i="2"/>
  <c r="I553" i="2"/>
  <c r="N553" i="2" s="1"/>
  <c r="H553" i="2"/>
  <c r="D553" i="2"/>
  <c r="F553" i="2" s="1"/>
  <c r="G553" i="2" s="1"/>
  <c r="AA552" i="2"/>
  <c r="AB552" i="2" s="1"/>
  <c r="W552" i="2"/>
  <c r="X552" i="2" s="1"/>
  <c r="S552" i="2"/>
  <c r="Q552" i="2"/>
  <c r="J552" i="2"/>
  <c r="I552" i="2"/>
  <c r="N552" i="2" s="1"/>
  <c r="H552" i="2"/>
  <c r="D552" i="2"/>
  <c r="F552" i="2" s="1"/>
  <c r="G552" i="2" s="1"/>
  <c r="AA551" i="2"/>
  <c r="AB551" i="2" s="1"/>
  <c r="W551" i="2"/>
  <c r="X551" i="2" s="1"/>
  <c r="S551" i="2"/>
  <c r="Q551" i="2"/>
  <c r="J551" i="2"/>
  <c r="I551" i="2"/>
  <c r="N551" i="2" s="1"/>
  <c r="H551" i="2"/>
  <c r="D551" i="2"/>
  <c r="F551" i="2" s="1"/>
  <c r="G551" i="2" s="1"/>
  <c r="AA550" i="2"/>
  <c r="AB550" i="2" s="1"/>
  <c r="W550" i="2"/>
  <c r="X550" i="2" s="1"/>
  <c r="S550" i="2"/>
  <c r="Q550" i="2"/>
  <c r="J550" i="2"/>
  <c r="I550" i="2"/>
  <c r="N550" i="2" s="1"/>
  <c r="H550" i="2"/>
  <c r="D550" i="2"/>
  <c r="F550" i="2" s="1"/>
  <c r="G550" i="2" s="1"/>
  <c r="AA549" i="2"/>
  <c r="AB549" i="2" s="1"/>
  <c r="W549" i="2"/>
  <c r="X549" i="2" s="1"/>
  <c r="S549" i="2"/>
  <c r="Q549" i="2"/>
  <c r="J549" i="2"/>
  <c r="I549" i="2"/>
  <c r="N549" i="2" s="1"/>
  <c r="H549" i="2"/>
  <c r="D549" i="2"/>
  <c r="F549" i="2" s="1"/>
  <c r="G549" i="2" s="1"/>
  <c r="AA548" i="2"/>
  <c r="AB548" i="2" s="1"/>
  <c r="W548" i="2"/>
  <c r="X548" i="2" s="1"/>
  <c r="S548" i="2"/>
  <c r="Q548" i="2"/>
  <c r="J548" i="2"/>
  <c r="I548" i="2"/>
  <c r="N548" i="2" s="1"/>
  <c r="H548" i="2"/>
  <c r="D548" i="2"/>
  <c r="F548" i="2" s="1"/>
  <c r="G548" i="2" s="1"/>
  <c r="AA547" i="2"/>
  <c r="AB547" i="2" s="1"/>
  <c r="W547" i="2"/>
  <c r="X547" i="2" s="1"/>
  <c r="S547" i="2"/>
  <c r="Q547" i="2"/>
  <c r="J547" i="2"/>
  <c r="I547" i="2"/>
  <c r="N547" i="2" s="1"/>
  <c r="H547" i="2"/>
  <c r="D547" i="2"/>
  <c r="F547" i="2" s="1"/>
  <c r="G547" i="2" s="1"/>
  <c r="AA546" i="2"/>
  <c r="AB546" i="2" s="1"/>
  <c r="W546" i="2"/>
  <c r="X546" i="2" s="1"/>
  <c r="S546" i="2"/>
  <c r="Q546" i="2"/>
  <c r="J546" i="2"/>
  <c r="I546" i="2"/>
  <c r="N546" i="2" s="1"/>
  <c r="H546" i="2"/>
  <c r="D546" i="2"/>
  <c r="F546" i="2" s="1"/>
  <c r="G546" i="2" s="1"/>
  <c r="AA545" i="2"/>
  <c r="AB545" i="2" s="1"/>
  <c r="W545" i="2"/>
  <c r="X545" i="2" s="1"/>
  <c r="S545" i="2"/>
  <c r="Q545" i="2"/>
  <c r="J545" i="2"/>
  <c r="I545" i="2"/>
  <c r="N545" i="2" s="1"/>
  <c r="H545" i="2"/>
  <c r="D545" i="2"/>
  <c r="F545" i="2" s="1"/>
  <c r="G545" i="2" s="1"/>
  <c r="AA544" i="2"/>
  <c r="AB544" i="2" s="1"/>
  <c r="W544" i="2"/>
  <c r="X544" i="2" s="1"/>
  <c r="S544" i="2"/>
  <c r="Q544" i="2"/>
  <c r="J544" i="2"/>
  <c r="I544" i="2"/>
  <c r="N544" i="2" s="1"/>
  <c r="H544" i="2"/>
  <c r="D544" i="2"/>
  <c r="F544" i="2" s="1"/>
  <c r="G544" i="2" s="1"/>
  <c r="AA543" i="2"/>
  <c r="AB543" i="2" s="1"/>
  <c r="W543" i="2"/>
  <c r="X543" i="2" s="1"/>
  <c r="S543" i="2"/>
  <c r="Q543" i="2"/>
  <c r="J543" i="2"/>
  <c r="I543" i="2"/>
  <c r="N543" i="2" s="1"/>
  <c r="H543" i="2"/>
  <c r="D543" i="2"/>
  <c r="F543" i="2" s="1"/>
  <c r="G543" i="2" s="1"/>
  <c r="AA542" i="2"/>
  <c r="AB542" i="2" s="1"/>
  <c r="W542" i="2"/>
  <c r="X542" i="2" s="1"/>
  <c r="S542" i="2"/>
  <c r="Q542" i="2"/>
  <c r="J542" i="2"/>
  <c r="I542" i="2"/>
  <c r="N542" i="2" s="1"/>
  <c r="H542" i="2"/>
  <c r="D542" i="2"/>
  <c r="F542" i="2" s="1"/>
  <c r="G542" i="2" s="1"/>
  <c r="AA541" i="2"/>
  <c r="AB541" i="2" s="1"/>
  <c r="W541" i="2"/>
  <c r="X541" i="2" s="1"/>
  <c r="S541" i="2"/>
  <c r="Q541" i="2"/>
  <c r="J541" i="2"/>
  <c r="I541" i="2"/>
  <c r="N541" i="2" s="1"/>
  <c r="H541" i="2"/>
  <c r="D541" i="2"/>
  <c r="F541" i="2" s="1"/>
  <c r="G541" i="2" s="1"/>
  <c r="AA540" i="2"/>
  <c r="AB540" i="2" s="1"/>
  <c r="W540" i="2"/>
  <c r="X540" i="2" s="1"/>
  <c r="S540" i="2"/>
  <c r="Q540" i="2"/>
  <c r="J540" i="2"/>
  <c r="I540" i="2"/>
  <c r="N540" i="2" s="1"/>
  <c r="H540" i="2"/>
  <c r="D540" i="2"/>
  <c r="F540" i="2" s="1"/>
  <c r="G540" i="2" s="1"/>
  <c r="AA539" i="2"/>
  <c r="AB539" i="2" s="1"/>
  <c r="W539" i="2"/>
  <c r="X539" i="2" s="1"/>
  <c r="S539" i="2"/>
  <c r="Q539" i="2"/>
  <c r="J539" i="2"/>
  <c r="I539" i="2"/>
  <c r="N539" i="2" s="1"/>
  <c r="H539" i="2"/>
  <c r="D539" i="2"/>
  <c r="F539" i="2" s="1"/>
  <c r="G539" i="2" s="1"/>
  <c r="AA538" i="2"/>
  <c r="AB538" i="2" s="1"/>
  <c r="W538" i="2"/>
  <c r="X538" i="2" s="1"/>
  <c r="S538" i="2"/>
  <c r="Q538" i="2"/>
  <c r="J538" i="2"/>
  <c r="I538" i="2"/>
  <c r="N538" i="2" s="1"/>
  <c r="H538" i="2"/>
  <c r="D538" i="2"/>
  <c r="F538" i="2" s="1"/>
  <c r="G538" i="2" s="1"/>
  <c r="AA537" i="2"/>
  <c r="AB537" i="2" s="1"/>
  <c r="W537" i="2"/>
  <c r="X537" i="2" s="1"/>
  <c r="S537" i="2"/>
  <c r="Q537" i="2"/>
  <c r="J537" i="2"/>
  <c r="I537" i="2"/>
  <c r="N537" i="2" s="1"/>
  <c r="H537" i="2"/>
  <c r="D537" i="2"/>
  <c r="F537" i="2" s="1"/>
  <c r="G537" i="2" s="1"/>
  <c r="AA536" i="2"/>
  <c r="AB536" i="2" s="1"/>
  <c r="W536" i="2"/>
  <c r="X536" i="2" s="1"/>
  <c r="S536" i="2"/>
  <c r="Q536" i="2"/>
  <c r="J536" i="2"/>
  <c r="I536" i="2"/>
  <c r="N536" i="2" s="1"/>
  <c r="H536" i="2"/>
  <c r="D536" i="2"/>
  <c r="F536" i="2" s="1"/>
  <c r="G536" i="2" s="1"/>
  <c r="AA535" i="2"/>
  <c r="AB535" i="2" s="1"/>
  <c r="W535" i="2"/>
  <c r="X535" i="2" s="1"/>
  <c r="S535" i="2"/>
  <c r="Q535" i="2"/>
  <c r="J535" i="2"/>
  <c r="I535" i="2"/>
  <c r="N535" i="2" s="1"/>
  <c r="H535" i="2"/>
  <c r="D535" i="2"/>
  <c r="F535" i="2" s="1"/>
  <c r="G535" i="2" s="1"/>
  <c r="AA534" i="2"/>
  <c r="AB534" i="2" s="1"/>
  <c r="W534" i="2"/>
  <c r="X534" i="2" s="1"/>
  <c r="S534" i="2"/>
  <c r="Q534" i="2"/>
  <c r="J534" i="2"/>
  <c r="I534" i="2"/>
  <c r="N534" i="2" s="1"/>
  <c r="H534" i="2"/>
  <c r="D534" i="2"/>
  <c r="F534" i="2" s="1"/>
  <c r="G534" i="2" s="1"/>
  <c r="AA533" i="2"/>
  <c r="AB533" i="2" s="1"/>
  <c r="W533" i="2"/>
  <c r="X533" i="2" s="1"/>
  <c r="S533" i="2"/>
  <c r="Q533" i="2"/>
  <c r="J533" i="2"/>
  <c r="I533" i="2"/>
  <c r="N533" i="2" s="1"/>
  <c r="H533" i="2"/>
  <c r="D533" i="2"/>
  <c r="F533" i="2" s="1"/>
  <c r="G533" i="2" s="1"/>
  <c r="AA532" i="2"/>
  <c r="AB532" i="2" s="1"/>
  <c r="W532" i="2"/>
  <c r="X532" i="2" s="1"/>
  <c r="S532" i="2"/>
  <c r="Q532" i="2"/>
  <c r="J532" i="2"/>
  <c r="I532" i="2"/>
  <c r="N532" i="2" s="1"/>
  <c r="H532" i="2"/>
  <c r="D532" i="2"/>
  <c r="F532" i="2" s="1"/>
  <c r="G532" i="2" s="1"/>
  <c r="AA531" i="2"/>
  <c r="AB531" i="2" s="1"/>
  <c r="W531" i="2"/>
  <c r="X531" i="2" s="1"/>
  <c r="S531" i="2"/>
  <c r="Q531" i="2"/>
  <c r="J531" i="2"/>
  <c r="I531" i="2"/>
  <c r="N531" i="2" s="1"/>
  <c r="H531" i="2"/>
  <c r="D531" i="2"/>
  <c r="F531" i="2" s="1"/>
  <c r="G531" i="2" s="1"/>
  <c r="AA530" i="2"/>
  <c r="AB530" i="2" s="1"/>
  <c r="W530" i="2"/>
  <c r="X530" i="2" s="1"/>
  <c r="S530" i="2"/>
  <c r="Q530" i="2"/>
  <c r="J530" i="2"/>
  <c r="I530" i="2"/>
  <c r="N530" i="2" s="1"/>
  <c r="H530" i="2"/>
  <c r="D530" i="2"/>
  <c r="F530" i="2" s="1"/>
  <c r="G530" i="2" s="1"/>
  <c r="AA529" i="2"/>
  <c r="AB529" i="2" s="1"/>
  <c r="W529" i="2"/>
  <c r="X529" i="2" s="1"/>
  <c r="S529" i="2"/>
  <c r="Q529" i="2"/>
  <c r="J529" i="2"/>
  <c r="I529" i="2"/>
  <c r="N529" i="2" s="1"/>
  <c r="H529" i="2"/>
  <c r="D529" i="2"/>
  <c r="F529" i="2" s="1"/>
  <c r="G529" i="2" s="1"/>
  <c r="AA528" i="2"/>
  <c r="AB528" i="2" s="1"/>
  <c r="W528" i="2"/>
  <c r="X528" i="2" s="1"/>
  <c r="S528" i="2"/>
  <c r="Q528" i="2"/>
  <c r="J528" i="2"/>
  <c r="I528" i="2"/>
  <c r="N528" i="2" s="1"/>
  <c r="H528" i="2"/>
  <c r="D528" i="2"/>
  <c r="F528" i="2" s="1"/>
  <c r="G528" i="2" s="1"/>
  <c r="AA527" i="2"/>
  <c r="AB527" i="2" s="1"/>
  <c r="W527" i="2"/>
  <c r="X527" i="2" s="1"/>
  <c r="S527" i="2"/>
  <c r="Q527" i="2"/>
  <c r="J527" i="2"/>
  <c r="I527" i="2"/>
  <c r="N527" i="2" s="1"/>
  <c r="H527" i="2"/>
  <c r="D527" i="2"/>
  <c r="F527" i="2" s="1"/>
  <c r="G527" i="2" s="1"/>
  <c r="AA526" i="2"/>
  <c r="AB526" i="2" s="1"/>
  <c r="W526" i="2"/>
  <c r="X526" i="2" s="1"/>
  <c r="S526" i="2"/>
  <c r="Q526" i="2"/>
  <c r="J526" i="2"/>
  <c r="I526" i="2"/>
  <c r="N526" i="2" s="1"/>
  <c r="H526" i="2"/>
  <c r="D526" i="2"/>
  <c r="F526" i="2" s="1"/>
  <c r="G526" i="2" s="1"/>
  <c r="AA525" i="2"/>
  <c r="AB525" i="2" s="1"/>
  <c r="W525" i="2"/>
  <c r="X525" i="2" s="1"/>
  <c r="S525" i="2"/>
  <c r="Q525" i="2"/>
  <c r="J525" i="2"/>
  <c r="I525" i="2"/>
  <c r="N525" i="2" s="1"/>
  <c r="H525" i="2"/>
  <c r="D525" i="2"/>
  <c r="F525" i="2" s="1"/>
  <c r="G525" i="2" s="1"/>
  <c r="AA524" i="2"/>
  <c r="AB524" i="2" s="1"/>
  <c r="W524" i="2"/>
  <c r="X524" i="2" s="1"/>
  <c r="S524" i="2"/>
  <c r="Q524" i="2"/>
  <c r="J524" i="2"/>
  <c r="I524" i="2"/>
  <c r="N524" i="2" s="1"/>
  <c r="H524" i="2"/>
  <c r="D524" i="2"/>
  <c r="F524" i="2" s="1"/>
  <c r="G524" i="2" s="1"/>
  <c r="AA523" i="2"/>
  <c r="AB523" i="2" s="1"/>
  <c r="W523" i="2"/>
  <c r="X523" i="2" s="1"/>
  <c r="S523" i="2"/>
  <c r="Q523" i="2"/>
  <c r="J523" i="2"/>
  <c r="I523" i="2"/>
  <c r="N523" i="2" s="1"/>
  <c r="H523" i="2"/>
  <c r="D523" i="2"/>
  <c r="F523" i="2" s="1"/>
  <c r="G523" i="2" s="1"/>
  <c r="AA522" i="2"/>
  <c r="AB522" i="2" s="1"/>
  <c r="W522" i="2"/>
  <c r="X522" i="2" s="1"/>
  <c r="S522" i="2"/>
  <c r="Q522" i="2"/>
  <c r="J522" i="2"/>
  <c r="I522" i="2"/>
  <c r="N522" i="2" s="1"/>
  <c r="H522" i="2"/>
  <c r="D522" i="2"/>
  <c r="F522" i="2" s="1"/>
  <c r="G522" i="2" s="1"/>
  <c r="AA521" i="2"/>
  <c r="AB521" i="2" s="1"/>
  <c r="W521" i="2"/>
  <c r="X521" i="2" s="1"/>
  <c r="S521" i="2"/>
  <c r="Q521" i="2"/>
  <c r="J521" i="2"/>
  <c r="I521" i="2"/>
  <c r="N521" i="2" s="1"/>
  <c r="H521" i="2"/>
  <c r="D521" i="2"/>
  <c r="F521" i="2" s="1"/>
  <c r="G521" i="2" s="1"/>
  <c r="AA520" i="2"/>
  <c r="AB520" i="2" s="1"/>
  <c r="W520" i="2"/>
  <c r="X520" i="2" s="1"/>
  <c r="S520" i="2"/>
  <c r="Q520" i="2"/>
  <c r="J520" i="2"/>
  <c r="I520" i="2"/>
  <c r="N520" i="2" s="1"/>
  <c r="H520" i="2"/>
  <c r="D520" i="2"/>
  <c r="F520" i="2" s="1"/>
  <c r="G520" i="2" s="1"/>
  <c r="AA519" i="2"/>
  <c r="AB519" i="2" s="1"/>
  <c r="W519" i="2"/>
  <c r="X519" i="2" s="1"/>
  <c r="S519" i="2"/>
  <c r="Q519" i="2"/>
  <c r="J519" i="2"/>
  <c r="I519" i="2"/>
  <c r="N519" i="2" s="1"/>
  <c r="H519" i="2"/>
  <c r="D519" i="2"/>
  <c r="F519" i="2" s="1"/>
  <c r="G519" i="2" s="1"/>
  <c r="AA518" i="2"/>
  <c r="AB518" i="2" s="1"/>
  <c r="W518" i="2"/>
  <c r="X518" i="2" s="1"/>
  <c r="S518" i="2"/>
  <c r="Q518" i="2"/>
  <c r="J518" i="2"/>
  <c r="I518" i="2"/>
  <c r="N518" i="2" s="1"/>
  <c r="H518" i="2"/>
  <c r="D518" i="2"/>
  <c r="F518" i="2" s="1"/>
  <c r="G518" i="2" s="1"/>
  <c r="AA517" i="2"/>
  <c r="AB517" i="2" s="1"/>
  <c r="W517" i="2"/>
  <c r="X517" i="2" s="1"/>
  <c r="S517" i="2"/>
  <c r="Q517" i="2"/>
  <c r="J517" i="2"/>
  <c r="I517" i="2"/>
  <c r="N517" i="2" s="1"/>
  <c r="H517" i="2"/>
  <c r="D517" i="2"/>
  <c r="F517" i="2" s="1"/>
  <c r="G517" i="2" s="1"/>
  <c r="AA516" i="2"/>
  <c r="AB516" i="2" s="1"/>
  <c r="W516" i="2"/>
  <c r="X516" i="2" s="1"/>
  <c r="S516" i="2"/>
  <c r="Q516" i="2"/>
  <c r="J516" i="2"/>
  <c r="I516" i="2"/>
  <c r="N516" i="2" s="1"/>
  <c r="H516" i="2"/>
  <c r="D516" i="2"/>
  <c r="F516" i="2" s="1"/>
  <c r="G516" i="2" s="1"/>
  <c r="AA515" i="2"/>
  <c r="AB515" i="2" s="1"/>
  <c r="W515" i="2"/>
  <c r="X515" i="2" s="1"/>
  <c r="S515" i="2"/>
  <c r="Q515" i="2"/>
  <c r="J515" i="2"/>
  <c r="I515" i="2"/>
  <c r="N515" i="2" s="1"/>
  <c r="H515" i="2"/>
  <c r="D515" i="2"/>
  <c r="F515" i="2" s="1"/>
  <c r="G515" i="2" s="1"/>
  <c r="AA514" i="2"/>
  <c r="AB514" i="2" s="1"/>
  <c r="W514" i="2"/>
  <c r="X514" i="2" s="1"/>
  <c r="S514" i="2"/>
  <c r="Q514" i="2"/>
  <c r="J514" i="2"/>
  <c r="I514" i="2"/>
  <c r="N514" i="2" s="1"/>
  <c r="H514" i="2"/>
  <c r="D514" i="2"/>
  <c r="F514" i="2" s="1"/>
  <c r="G514" i="2" s="1"/>
  <c r="AA513" i="2"/>
  <c r="AB513" i="2" s="1"/>
  <c r="W513" i="2"/>
  <c r="X513" i="2" s="1"/>
  <c r="S513" i="2"/>
  <c r="Q513" i="2"/>
  <c r="J513" i="2"/>
  <c r="I513" i="2"/>
  <c r="N513" i="2" s="1"/>
  <c r="H513" i="2"/>
  <c r="D513" i="2"/>
  <c r="F513" i="2" s="1"/>
  <c r="G513" i="2" s="1"/>
  <c r="AA512" i="2"/>
  <c r="AB512" i="2" s="1"/>
  <c r="W512" i="2"/>
  <c r="X512" i="2" s="1"/>
  <c r="S512" i="2"/>
  <c r="Q512" i="2"/>
  <c r="J512" i="2"/>
  <c r="I512" i="2"/>
  <c r="N512" i="2" s="1"/>
  <c r="H512" i="2"/>
  <c r="D512" i="2"/>
  <c r="F512" i="2" s="1"/>
  <c r="G512" i="2" s="1"/>
  <c r="AA511" i="2"/>
  <c r="AB511" i="2" s="1"/>
  <c r="W511" i="2"/>
  <c r="X511" i="2" s="1"/>
  <c r="S511" i="2"/>
  <c r="Q511" i="2"/>
  <c r="J511" i="2"/>
  <c r="I511" i="2"/>
  <c r="N511" i="2" s="1"/>
  <c r="H511" i="2"/>
  <c r="D511" i="2"/>
  <c r="F511" i="2" s="1"/>
  <c r="G511" i="2" s="1"/>
  <c r="AA510" i="2"/>
  <c r="AB510" i="2" s="1"/>
  <c r="W510" i="2"/>
  <c r="X510" i="2" s="1"/>
  <c r="S510" i="2"/>
  <c r="Q510" i="2"/>
  <c r="J510" i="2"/>
  <c r="I510" i="2"/>
  <c r="N510" i="2" s="1"/>
  <c r="H510" i="2"/>
  <c r="D510" i="2"/>
  <c r="F510" i="2" s="1"/>
  <c r="G510" i="2" s="1"/>
  <c r="AA509" i="2"/>
  <c r="AB509" i="2" s="1"/>
  <c r="W509" i="2"/>
  <c r="X509" i="2" s="1"/>
  <c r="S509" i="2"/>
  <c r="Q509" i="2"/>
  <c r="J509" i="2"/>
  <c r="I509" i="2"/>
  <c r="N509" i="2" s="1"/>
  <c r="H509" i="2"/>
  <c r="D509" i="2"/>
  <c r="F509" i="2" s="1"/>
  <c r="G509" i="2" s="1"/>
  <c r="AA508" i="2"/>
  <c r="AB508" i="2" s="1"/>
  <c r="W508" i="2"/>
  <c r="X508" i="2" s="1"/>
  <c r="S508" i="2"/>
  <c r="Q508" i="2"/>
  <c r="J508" i="2"/>
  <c r="I508" i="2"/>
  <c r="N508" i="2" s="1"/>
  <c r="H508" i="2"/>
  <c r="D508" i="2"/>
  <c r="F508" i="2" s="1"/>
  <c r="G508" i="2" s="1"/>
  <c r="AA507" i="2"/>
  <c r="AB507" i="2" s="1"/>
  <c r="W507" i="2"/>
  <c r="X507" i="2" s="1"/>
  <c r="S507" i="2"/>
  <c r="Q507" i="2"/>
  <c r="J507" i="2"/>
  <c r="I507" i="2"/>
  <c r="N507" i="2" s="1"/>
  <c r="H507" i="2"/>
  <c r="D507" i="2"/>
  <c r="F507" i="2" s="1"/>
  <c r="G507" i="2" s="1"/>
  <c r="AA506" i="2"/>
  <c r="AB506" i="2" s="1"/>
  <c r="W506" i="2"/>
  <c r="X506" i="2" s="1"/>
  <c r="S506" i="2"/>
  <c r="Q506" i="2"/>
  <c r="J506" i="2"/>
  <c r="I506" i="2"/>
  <c r="N506" i="2" s="1"/>
  <c r="H506" i="2"/>
  <c r="D506" i="2"/>
  <c r="F506" i="2" s="1"/>
  <c r="G506" i="2" s="1"/>
  <c r="AA505" i="2"/>
  <c r="AB505" i="2" s="1"/>
  <c r="W505" i="2"/>
  <c r="X505" i="2" s="1"/>
  <c r="S505" i="2"/>
  <c r="Q505" i="2"/>
  <c r="J505" i="2"/>
  <c r="I505" i="2"/>
  <c r="N505" i="2" s="1"/>
  <c r="H505" i="2"/>
  <c r="D505" i="2"/>
  <c r="F505" i="2" s="1"/>
  <c r="G505" i="2" s="1"/>
  <c r="AA504" i="2"/>
  <c r="AB504" i="2" s="1"/>
  <c r="W504" i="2"/>
  <c r="X504" i="2" s="1"/>
  <c r="S504" i="2"/>
  <c r="Q504" i="2"/>
  <c r="J504" i="2"/>
  <c r="I504" i="2"/>
  <c r="N504" i="2" s="1"/>
  <c r="H504" i="2"/>
  <c r="D504" i="2"/>
  <c r="F504" i="2" s="1"/>
  <c r="G504" i="2" s="1"/>
  <c r="AA503" i="2"/>
  <c r="AB503" i="2" s="1"/>
  <c r="W503" i="2"/>
  <c r="X503" i="2" s="1"/>
  <c r="S503" i="2"/>
  <c r="Q503" i="2"/>
  <c r="J503" i="2"/>
  <c r="I503" i="2"/>
  <c r="N503" i="2" s="1"/>
  <c r="H503" i="2"/>
  <c r="D503" i="2"/>
  <c r="F503" i="2" s="1"/>
  <c r="G503" i="2" s="1"/>
  <c r="AA502" i="2"/>
  <c r="AB502" i="2" s="1"/>
  <c r="W502" i="2"/>
  <c r="X502" i="2" s="1"/>
  <c r="S502" i="2"/>
  <c r="Q502" i="2"/>
  <c r="J502" i="2"/>
  <c r="I502" i="2"/>
  <c r="N502" i="2" s="1"/>
  <c r="H502" i="2"/>
  <c r="D502" i="2"/>
  <c r="F502" i="2" s="1"/>
  <c r="G502" i="2" s="1"/>
  <c r="AA501" i="2"/>
  <c r="AB501" i="2" s="1"/>
  <c r="W501" i="2"/>
  <c r="X501" i="2" s="1"/>
  <c r="S501" i="2"/>
  <c r="Q501" i="2"/>
  <c r="J501" i="2"/>
  <c r="I501" i="2"/>
  <c r="N501" i="2" s="1"/>
  <c r="H501" i="2"/>
  <c r="D501" i="2"/>
  <c r="F501" i="2" s="1"/>
  <c r="G501" i="2" s="1"/>
  <c r="AA500" i="2"/>
  <c r="AB500" i="2" s="1"/>
  <c r="W500" i="2"/>
  <c r="X500" i="2" s="1"/>
  <c r="S500" i="2"/>
  <c r="Q500" i="2"/>
  <c r="J500" i="2"/>
  <c r="I500" i="2"/>
  <c r="N500" i="2" s="1"/>
  <c r="H500" i="2"/>
  <c r="D500" i="2"/>
  <c r="F500" i="2" s="1"/>
  <c r="G500" i="2" s="1"/>
  <c r="AA499" i="2"/>
  <c r="AB499" i="2" s="1"/>
  <c r="W499" i="2"/>
  <c r="X499" i="2" s="1"/>
  <c r="S499" i="2"/>
  <c r="Q499" i="2"/>
  <c r="J499" i="2"/>
  <c r="I499" i="2"/>
  <c r="N499" i="2" s="1"/>
  <c r="H499" i="2"/>
  <c r="D499" i="2"/>
  <c r="F499" i="2" s="1"/>
  <c r="G499" i="2" s="1"/>
  <c r="AA498" i="2"/>
  <c r="AB498" i="2" s="1"/>
  <c r="W498" i="2"/>
  <c r="X498" i="2" s="1"/>
  <c r="S498" i="2"/>
  <c r="Q498" i="2"/>
  <c r="J498" i="2"/>
  <c r="I498" i="2"/>
  <c r="N498" i="2" s="1"/>
  <c r="H498" i="2"/>
  <c r="D498" i="2"/>
  <c r="F498" i="2" s="1"/>
  <c r="G498" i="2" s="1"/>
  <c r="AA497" i="2"/>
  <c r="AB497" i="2" s="1"/>
  <c r="W497" i="2"/>
  <c r="X497" i="2" s="1"/>
  <c r="S497" i="2"/>
  <c r="Q497" i="2"/>
  <c r="J497" i="2"/>
  <c r="I497" i="2"/>
  <c r="N497" i="2" s="1"/>
  <c r="H497" i="2"/>
  <c r="D497" i="2"/>
  <c r="F497" i="2" s="1"/>
  <c r="G497" i="2" s="1"/>
  <c r="AA496" i="2"/>
  <c r="AB496" i="2" s="1"/>
  <c r="W496" i="2"/>
  <c r="X496" i="2" s="1"/>
  <c r="S496" i="2"/>
  <c r="Q496" i="2"/>
  <c r="J496" i="2"/>
  <c r="I496" i="2"/>
  <c r="N496" i="2" s="1"/>
  <c r="H496" i="2"/>
  <c r="D496" i="2"/>
  <c r="F496" i="2" s="1"/>
  <c r="G496" i="2" s="1"/>
  <c r="AA495" i="2"/>
  <c r="AB495" i="2" s="1"/>
  <c r="W495" i="2"/>
  <c r="X495" i="2" s="1"/>
  <c r="S495" i="2"/>
  <c r="Q495" i="2"/>
  <c r="J495" i="2"/>
  <c r="I495" i="2"/>
  <c r="N495" i="2" s="1"/>
  <c r="H495" i="2"/>
  <c r="D495" i="2"/>
  <c r="F495" i="2" s="1"/>
  <c r="G495" i="2" s="1"/>
  <c r="AA494" i="2"/>
  <c r="AB494" i="2" s="1"/>
  <c r="W494" i="2"/>
  <c r="X494" i="2" s="1"/>
  <c r="S494" i="2"/>
  <c r="Q494" i="2"/>
  <c r="J494" i="2"/>
  <c r="I494" i="2"/>
  <c r="N494" i="2" s="1"/>
  <c r="H494" i="2"/>
  <c r="D494" i="2"/>
  <c r="F494" i="2" s="1"/>
  <c r="G494" i="2" s="1"/>
  <c r="AA493" i="2"/>
  <c r="AB493" i="2" s="1"/>
  <c r="W493" i="2"/>
  <c r="X493" i="2" s="1"/>
  <c r="S493" i="2"/>
  <c r="Q493" i="2"/>
  <c r="J493" i="2"/>
  <c r="I493" i="2"/>
  <c r="N493" i="2" s="1"/>
  <c r="H493" i="2"/>
  <c r="D493" i="2"/>
  <c r="F493" i="2" s="1"/>
  <c r="G493" i="2" s="1"/>
  <c r="AA492" i="2"/>
  <c r="AB492" i="2" s="1"/>
  <c r="W492" i="2"/>
  <c r="X492" i="2" s="1"/>
  <c r="S492" i="2"/>
  <c r="Q492" i="2"/>
  <c r="J492" i="2"/>
  <c r="I492" i="2"/>
  <c r="N492" i="2" s="1"/>
  <c r="H492" i="2"/>
  <c r="D492" i="2"/>
  <c r="F492" i="2" s="1"/>
  <c r="G492" i="2" s="1"/>
  <c r="AA491" i="2"/>
  <c r="AB491" i="2" s="1"/>
  <c r="W491" i="2"/>
  <c r="X491" i="2" s="1"/>
  <c r="S491" i="2"/>
  <c r="Q491" i="2"/>
  <c r="J491" i="2"/>
  <c r="I491" i="2"/>
  <c r="N491" i="2" s="1"/>
  <c r="H491" i="2"/>
  <c r="D491" i="2"/>
  <c r="F491" i="2" s="1"/>
  <c r="G491" i="2" s="1"/>
  <c r="AA490" i="2"/>
  <c r="AB490" i="2" s="1"/>
  <c r="W490" i="2"/>
  <c r="X490" i="2" s="1"/>
  <c r="S490" i="2"/>
  <c r="Q490" i="2"/>
  <c r="J490" i="2"/>
  <c r="I490" i="2"/>
  <c r="N490" i="2" s="1"/>
  <c r="H490" i="2"/>
  <c r="D490" i="2"/>
  <c r="F490" i="2" s="1"/>
  <c r="G490" i="2" s="1"/>
  <c r="AA489" i="2"/>
  <c r="AB489" i="2" s="1"/>
  <c r="W489" i="2"/>
  <c r="X489" i="2" s="1"/>
  <c r="S489" i="2"/>
  <c r="Q489" i="2"/>
  <c r="J489" i="2"/>
  <c r="I489" i="2"/>
  <c r="N489" i="2" s="1"/>
  <c r="H489" i="2"/>
  <c r="D489" i="2"/>
  <c r="F489" i="2" s="1"/>
  <c r="G489" i="2" s="1"/>
  <c r="AA488" i="2"/>
  <c r="AB488" i="2" s="1"/>
  <c r="W488" i="2"/>
  <c r="X488" i="2" s="1"/>
  <c r="S488" i="2"/>
  <c r="Q488" i="2"/>
  <c r="J488" i="2"/>
  <c r="I488" i="2"/>
  <c r="N488" i="2" s="1"/>
  <c r="H488" i="2"/>
  <c r="D488" i="2"/>
  <c r="F488" i="2" s="1"/>
  <c r="G488" i="2" s="1"/>
  <c r="AA487" i="2"/>
  <c r="AB487" i="2" s="1"/>
  <c r="W487" i="2"/>
  <c r="X487" i="2" s="1"/>
  <c r="S487" i="2"/>
  <c r="Q487" i="2"/>
  <c r="J487" i="2"/>
  <c r="I487" i="2"/>
  <c r="N487" i="2" s="1"/>
  <c r="H487" i="2"/>
  <c r="D487" i="2"/>
  <c r="F487" i="2" s="1"/>
  <c r="G487" i="2" s="1"/>
  <c r="AA486" i="2"/>
  <c r="AB486" i="2" s="1"/>
  <c r="W486" i="2"/>
  <c r="X486" i="2" s="1"/>
  <c r="S486" i="2"/>
  <c r="Q486" i="2"/>
  <c r="J486" i="2"/>
  <c r="I486" i="2"/>
  <c r="N486" i="2" s="1"/>
  <c r="H486" i="2"/>
  <c r="D486" i="2"/>
  <c r="F486" i="2" s="1"/>
  <c r="G486" i="2" s="1"/>
  <c r="AA485" i="2"/>
  <c r="AB485" i="2" s="1"/>
  <c r="W485" i="2"/>
  <c r="X485" i="2" s="1"/>
  <c r="S485" i="2"/>
  <c r="Q485" i="2"/>
  <c r="J485" i="2"/>
  <c r="I485" i="2"/>
  <c r="N485" i="2" s="1"/>
  <c r="H485" i="2"/>
  <c r="D485" i="2"/>
  <c r="F485" i="2" s="1"/>
  <c r="G485" i="2" s="1"/>
  <c r="AA484" i="2"/>
  <c r="AB484" i="2" s="1"/>
  <c r="W484" i="2"/>
  <c r="X484" i="2" s="1"/>
  <c r="S484" i="2"/>
  <c r="Q484" i="2"/>
  <c r="J484" i="2"/>
  <c r="I484" i="2"/>
  <c r="N484" i="2" s="1"/>
  <c r="H484" i="2"/>
  <c r="D484" i="2"/>
  <c r="F484" i="2" s="1"/>
  <c r="G484" i="2" s="1"/>
  <c r="AA483" i="2"/>
  <c r="AB483" i="2" s="1"/>
  <c r="W483" i="2"/>
  <c r="X483" i="2" s="1"/>
  <c r="S483" i="2"/>
  <c r="Q483" i="2"/>
  <c r="J483" i="2"/>
  <c r="I483" i="2"/>
  <c r="N483" i="2" s="1"/>
  <c r="H483" i="2"/>
  <c r="D483" i="2"/>
  <c r="F483" i="2" s="1"/>
  <c r="G483" i="2" s="1"/>
  <c r="AA482" i="2"/>
  <c r="AB482" i="2" s="1"/>
  <c r="W482" i="2"/>
  <c r="X482" i="2" s="1"/>
  <c r="S482" i="2"/>
  <c r="Q482" i="2"/>
  <c r="J482" i="2"/>
  <c r="I482" i="2"/>
  <c r="N482" i="2" s="1"/>
  <c r="H482" i="2"/>
  <c r="D482" i="2"/>
  <c r="F482" i="2" s="1"/>
  <c r="G482" i="2" s="1"/>
  <c r="AA481" i="2"/>
  <c r="AB481" i="2" s="1"/>
  <c r="W481" i="2"/>
  <c r="X481" i="2" s="1"/>
  <c r="S481" i="2"/>
  <c r="Q481" i="2"/>
  <c r="J481" i="2"/>
  <c r="I481" i="2"/>
  <c r="N481" i="2" s="1"/>
  <c r="H481" i="2"/>
  <c r="D481" i="2"/>
  <c r="F481" i="2" s="1"/>
  <c r="G481" i="2" s="1"/>
  <c r="AA480" i="2"/>
  <c r="AB480" i="2" s="1"/>
  <c r="W480" i="2"/>
  <c r="X480" i="2" s="1"/>
  <c r="S480" i="2"/>
  <c r="Q480" i="2"/>
  <c r="J480" i="2"/>
  <c r="I480" i="2"/>
  <c r="N480" i="2" s="1"/>
  <c r="H480" i="2"/>
  <c r="D480" i="2"/>
  <c r="F480" i="2" s="1"/>
  <c r="G480" i="2" s="1"/>
  <c r="AA479" i="2"/>
  <c r="AB479" i="2" s="1"/>
  <c r="W479" i="2"/>
  <c r="X479" i="2" s="1"/>
  <c r="S479" i="2"/>
  <c r="Q479" i="2"/>
  <c r="J479" i="2"/>
  <c r="I479" i="2"/>
  <c r="N479" i="2" s="1"/>
  <c r="H479" i="2"/>
  <c r="D479" i="2"/>
  <c r="F479" i="2" s="1"/>
  <c r="G479" i="2" s="1"/>
  <c r="AA478" i="2"/>
  <c r="AB478" i="2" s="1"/>
  <c r="X478" i="2"/>
  <c r="W478" i="2"/>
  <c r="S478" i="2"/>
  <c r="Q478" i="2"/>
  <c r="J478" i="2"/>
  <c r="I478" i="2"/>
  <c r="N478" i="2" s="1"/>
  <c r="H478" i="2"/>
  <c r="D478" i="2"/>
  <c r="F478" i="2" s="1"/>
  <c r="G478" i="2" s="1"/>
  <c r="AA477" i="2"/>
  <c r="AB477" i="2" s="1"/>
  <c r="W477" i="2"/>
  <c r="X477" i="2" s="1"/>
  <c r="S477" i="2"/>
  <c r="Q477" i="2"/>
  <c r="J477" i="2"/>
  <c r="I477" i="2" s="1"/>
  <c r="D477" i="2"/>
  <c r="F477" i="2" s="1"/>
  <c r="G477" i="2" s="1"/>
  <c r="AA476" i="2"/>
  <c r="AB476" i="2" s="1"/>
  <c r="W476" i="2"/>
  <c r="X476" i="2" s="1"/>
  <c r="S476" i="2"/>
  <c r="Q476" i="2"/>
  <c r="J476" i="2"/>
  <c r="I476" i="2"/>
  <c r="D476" i="2"/>
  <c r="F476" i="2" s="1"/>
  <c r="G476" i="2" s="1"/>
  <c r="AA475" i="2"/>
  <c r="AB475" i="2" s="1"/>
  <c r="W475" i="2"/>
  <c r="X475" i="2" s="1"/>
  <c r="S475" i="2"/>
  <c r="Q475" i="2"/>
  <c r="J475" i="2"/>
  <c r="I475" i="2" s="1"/>
  <c r="D475" i="2"/>
  <c r="F475" i="2" s="1"/>
  <c r="G475" i="2" s="1"/>
  <c r="AA474" i="2"/>
  <c r="AB474" i="2" s="1"/>
  <c r="W474" i="2"/>
  <c r="X474" i="2" s="1"/>
  <c r="S474" i="2"/>
  <c r="Q474" i="2"/>
  <c r="J474" i="2"/>
  <c r="I474" i="2" s="1"/>
  <c r="D474" i="2"/>
  <c r="F474" i="2" s="1"/>
  <c r="G474" i="2" s="1"/>
  <c r="AA473" i="2"/>
  <c r="AB473" i="2" s="1"/>
  <c r="W473" i="2"/>
  <c r="X473" i="2" s="1"/>
  <c r="S473" i="2"/>
  <c r="Q473" i="2"/>
  <c r="J473" i="2"/>
  <c r="I473" i="2"/>
  <c r="D473" i="2"/>
  <c r="F473" i="2" s="1"/>
  <c r="G473" i="2" s="1"/>
  <c r="AA472" i="2"/>
  <c r="AB472" i="2" s="1"/>
  <c r="W472" i="2"/>
  <c r="X472" i="2" s="1"/>
  <c r="S472" i="2"/>
  <c r="Q472" i="2"/>
  <c r="J472" i="2"/>
  <c r="I472" i="2"/>
  <c r="N472" i="2" s="1"/>
  <c r="H472" i="2"/>
  <c r="D472" i="2"/>
  <c r="F472" i="2" s="1"/>
  <c r="G472" i="2" s="1"/>
  <c r="AA471" i="2"/>
  <c r="AB471" i="2" s="1"/>
  <c r="W471" i="2"/>
  <c r="X471" i="2" s="1"/>
  <c r="S471" i="2"/>
  <c r="Q471" i="2"/>
  <c r="J471" i="2"/>
  <c r="I471" i="2"/>
  <c r="D471" i="2"/>
  <c r="F471" i="2" s="1"/>
  <c r="G471" i="2" s="1"/>
  <c r="AA470" i="2"/>
  <c r="AB470" i="2" s="1"/>
  <c r="W470" i="2"/>
  <c r="X470" i="2" s="1"/>
  <c r="S470" i="2"/>
  <c r="Q470" i="2"/>
  <c r="J470" i="2"/>
  <c r="I470" i="2"/>
  <c r="D470" i="2"/>
  <c r="F470" i="2" s="1"/>
  <c r="G470" i="2" s="1"/>
  <c r="AA469" i="2"/>
  <c r="AB469" i="2" s="1"/>
  <c r="W469" i="2"/>
  <c r="X469" i="2" s="1"/>
  <c r="S469" i="2"/>
  <c r="Q469" i="2"/>
  <c r="J469" i="2"/>
  <c r="I469" i="2" s="1"/>
  <c r="D469" i="2"/>
  <c r="F469" i="2" s="1"/>
  <c r="G469" i="2" s="1"/>
  <c r="AA468" i="2"/>
  <c r="AB468" i="2" s="1"/>
  <c r="W468" i="2"/>
  <c r="X468" i="2" s="1"/>
  <c r="S468" i="2"/>
  <c r="Q468" i="2"/>
  <c r="J468" i="2"/>
  <c r="I468" i="2" s="1"/>
  <c r="D468" i="2"/>
  <c r="F468" i="2" s="1"/>
  <c r="G468" i="2" s="1"/>
  <c r="AA467" i="2"/>
  <c r="AB467" i="2" s="1"/>
  <c r="W467" i="2"/>
  <c r="X467" i="2" s="1"/>
  <c r="S467" i="2"/>
  <c r="Q467" i="2"/>
  <c r="J467" i="2"/>
  <c r="I467" i="2"/>
  <c r="N467" i="2" s="1"/>
  <c r="H467" i="2"/>
  <c r="D467" i="2"/>
  <c r="F467" i="2" s="1"/>
  <c r="G467" i="2" s="1"/>
  <c r="AA466" i="2"/>
  <c r="AB466" i="2" s="1"/>
  <c r="W466" i="2"/>
  <c r="X466" i="2" s="1"/>
  <c r="S466" i="2"/>
  <c r="Q466" i="2"/>
  <c r="J466" i="2"/>
  <c r="I466" i="2"/>
  <c r="N466" i="2" s="1"/>
  <c r="H466" i="2"/>
  <c r="D466" i="2"/>
  <c r="F466" i="2" s="1"/>
  <c r="G466" i="2" s="1"/>
  <c r="AA465" i="2"/>
  <c r="AB465" i="2" s="1"/>
  <c r="W465" i="2"/>
  <c r="X465" i="2" s="1"/>
  <c r="S465" i="2"/>
  <c r="Q465" i="2"/>
  <c r="J465" i="2"/>
  <c r="I465" i="2"/>
  <c r="D465" i="2"/>
  <c r="F465" i="2" s="1"/>
  <c r="G465" i="2" s="1"/>
  <c r="AA464" i="2"/>
  <c r="AB464" i="2" s="1"/>
  <c r="W464" i="2"/>
  <c r="X464" i="2" s="1"/>
  <c r="S464" i="2"/>
  <c r="Q464" i="2"/>
  <c r="J464" i="2"/>
  <c r="I464" i="2"/>
  <c r="N464" i="2" s="1"/>
  <c r="H464" i="2"/>
  <c r="D464" i="2"/>
  <c r="F464" i="2" s="1"/>
  <c r="G464" i="2" s="1"/>
  <c r="AA463" i="2"/>
  <c r="AB463" i="2" s="1"/>
  <c r="W463" i="2"/>
  <c r="X463" i="2" s="1"/>
  <c r="S463" i="2"/>
  <c r="Q463" i="2"/>
  <c r="J463" i="2"/>
  <c r="I463" i="2" s="1"/>
  <c r="D463" i="2"/>
  <c r="F463" i="2" s="1"/>
  <c r="G463" i="2" s="1"/>
  <c r="AA462" i="2"/>
  <c r="AB462" i="2" s="1"/>
  <c r="W462" i="2"/>
  <c r="X462" i="2" s="1"/>
  <c r="S462" i="2"/>
  <c r="Q462" i="2"/>
  <c r="J462" i="2"/>
  <c r="I462" i="2"/>
  <c r="D462" i="2"/>
  <c r="F462" i="2" s="1"/>
  <c r="G462" i="2" s="1"/>
  <c r="AA461" i="2"/>
  <c r="AB461" i="2" s="1"/>
  <c r="W461" i="2"/>
  <c r="X461" i="2" s="1"/>
  <c r="S461" i="2"/>
  <c r="Q461" i="2"/>
  <c r="J461" i="2"/>
  <c r="I461" i="2"/>
  <c r="N461" i="2" s="1"/>
  <c r="H461" i="2"/>
  <c r="D461" i="2"/>
  <c r="F461" i="2" s="1"/>
  <c r="G461" i="2" s="1"/>
  <c r="AA460" i="2"/>
  <c r="AB460" i="2" s="1"/>
  <c r="W460" i="2"/>
  <c r="X460" i="2" s="1"/>
  <c r="S460" i="2"/>
  <c r="Q460" i="2"/>
  <c r="J460" i="2"/>
  <c r="I460" i="2" s="1"/>
  <c r="D460" i="2"/>
  <c r="F460" i="2" s="1"/>
  <c r="G460" i="2" s="1"/>
  <c r="AA459" i="2"/>
  <c r="AB459" i="2" s="1"/>
  <c r="X459" i="2"/>
  <c r="W459" i="2"/>
  <c r="S459" i="2"/>
  <c r="Q459" i="2"/>
  <c r="J459" i="2"/>
  <c r="I459" i="2"/>
  <c r="N459" i="2" s="1"/>
  <c r="H459" i="2"/>
  <c r="D459" i="2"/>
  <c r="F459" i="2" s="1"/>
  <c r="G459" i="2" s="1"/>
  <c r="AA458" i="2"/>
  <c r="AB458" i="2" s="1"/>
  <c r="W458" i="2"/>
  <c r="X458" i="2" s="1"/>
  <c r="S458" i="2"/>
  <c r="Q458" i="2"/>
  <c r="J458" i="2"/>
  <c r="I458" i="2" s="1"/>
  <c r="D458" i="2"/>
  <c r="F458" i="2" s="1"/>
  <c r="G458" i="2" s="1"/>
  <c r="AA457" i="2"/>
  <c r="AB457" i="2" s="1"/>
  <c r="W457" i="2"/>
  <c r="X457" i="2" s="1"/>
  <c r="S457" i="2"/>
  <c r="Q457" i="2"/>
  <c r="J457" i="2"/>
  <c r="I457" i="2" s="1"/>
  <c r="D457" i="2"/>
  <c r="F457" i="2" s="1"/>
  <c r="G457" i="2" s="1"/>
  <c r="AA456" i="2"/>
  <c r="AB456" i="2" s="1"/>
  <c r="W456" i="2"/>
  <c r="X456" i="2" s="1"/>
  <c r="S456" i="2"/>
  <c r="Q456" i="2"/>
  <c r="J456" i="2"/>
  <c r="I456" i="2" s="1"/>
  <c r="D456" i="2"/>
  <c r="F456" i="2" s="1"/>
  <c r="G456" i="2" s="1"/>
  <c r="AA455" i="2"/>
  <c r="AB455" i="2" s="1"/>
  <c r="W455" i="2"/>
  <c r="X455" i="2" s="1"/>
  <c r="S455" i="2"/>
  <c r="Q455" i="2"/>
  <c r="J455" i="2"/>
  <c r="I455" i="2"/>
  <c r="F455" i="2"/>
  <c r="G455" i="2" s="1"/>
  <c r="D455" i="2"/>
  <c r="AA454" i="2"/>
  <c r="AB454" i="2" s="1"/>
  <c r="W454" i="2"/>
  <c r="X454" i="2" s="1"/>
  <c r="S454" i="2"/>
  <c r="Q454" i="2"/>
  <c r="J454" i="2"/>
  <c r="I454" i="2"/>
  <c r="D454" i="2"/>
  <c r="F454" i="2" s="1"/>
  <c r="G454" i="2" s="1"/>
  <c r="AA453" i="2"/>
  <c r="AB453" i="2" s="1"/>
  <c r="W453" i="2"/>
  <c r="X453" i="2" s="1"/>
  <c r="S453" i="2"/>
  <c r="Q453" i="2"/>
  <c r="J453" i="2"/>
  <c r="I453" i="2" s="1"/>
  <c r="D453" i="2"/>
  <c r="F453" i="2" s="1"/>
  <c r="G453" i="2" s="1"/>
  <c r="AA452" i="2"/>
  <c r="AB452" i="2" s="1"/>
  <c r="W452" i="2"/>
  <c r="X452" i="2" s="1"/>
  <c r="S452" i="2"/>
  <c r="Q452" i="2"/>
  <c r="J452" i="2"/>
  <c r="I452" i="2" s="1"/>
  <c r="D452" i="2"/>
  <c r="F452" i="2" s="1"/>
  <c r="G452" i="2" s="1"/>
  <c r="AA451" i="2"/>
  <c r="AB451" i="2" s="1"/>
  <c r="W451" i="2"/>
  <c r="X451" i="2" s="1"/>
  <c r="S451" i="2"/>
  <c r="Q451" i="2"/>
  <c r="J451" i="2"/>
  <c r="I451" i="2"/>
  <c r="N451" i="2" s="1"/>
  <c r="H451" i="2"/>
  <c r="D451" i="2"/>
  <c r="F451" i="2" s="1"/>
  <c r="G451" i="2" s="1"/>
  <c r="AA450" i="2"/>
  <c r="AB450" i="2" s="1"/>
  <c r="W450" i="2"/>
  <c r="X450" i="2" s="1"/>
  <c r="S450" i="2"/>
  <c r="Q450" i="2"/>
  <c r="J450" i="2"/>
  <c r="I450" i="2"/>
  <c r="D450" i="2"/>
  <c r="F450" i="2" s="1"/>
  <c r="G450" i="2" s="1"/>
  <c r="AA449" i="2"/>
  <c r="AB449" i="2" s="1"/>
  <c r="W449" i="2"/>
  <c r="X449" i="2" s="1"/>
  <c r="S449" i="2"/>
  <c r="Q449" i="2"/>
  <c r="J449" i="2"/>
  <c r="I449" i="2"/>
  <c r="D449" i="2"/>
  <c r="F449" i="2" s="1"/>
  <c r="G449" i="2" s="1"/>
  <c r="AA448" i="2"/>
  <c r="AB448" i="2" s="1"/>
  <c r="W448" i="2"/>
  <c r="X448" i="2" s="1"/>
  <c r="S448" i="2"/>
  <c r="Q448" i="2"/>
  <c r="N448" i="2"/>
  <c r="J448" i="2"/>
  <c r="I448" i="2"/>
  <c r="H448" i="2"/>
  <c r="D448" i="2"/>
  <c r="F448" i="2" s="1"/>
  <c r="G448" i="2" s="1"/>
  <c r="AA447" i="2"/>
  <c r="AB447" i="2" s="1"/>
  <c r="X447" i="2"/>
  <c r="W447" i="2"/>
  <c r="S447" i="2"/>
  <c r="Q447" i="2"/>
  <c r="J447" i="2"/>
  <c r="I447" i="2" s="1"/>
  <c r="F447" i="2"/>
  <c r="G447" i="2" s="1"/>
  <c r="D447" i="2"/>
  <c r="AA446" i="2"/>
  <c r="AB446" i="2" s="1"/>
  <c r="W446" i="2"/>
  <c r="X446" i="2" s="1"/>
  <c r="S446" i="2"/>
  <c r="Q446" i="2"/>
  <c r="J446" i="2"/>
  <c r="I446" i="2"/>
  <c r="D446" i="2"/>
  <c r="F446" i="2" s="1"/>
  <c r="G446" i="2" s="1"/>
  <c r="AA445" i="2"/>
  <c r="AB445" i="2" s="1"/>
  <c r="W445" i="2"/>
  <c r="X445" i="2" s="1"/>
  <c r="S445" i="2"/>
  <c r="Q445" i="2"/>
  <c r="J445" i="2"/>
  <c r="I445" i="2" s="1"/>
  <c r="D445" i="2"/>
  <c r="F445" i="2" s="1"/>
  <c r="G445" i="2" s="1"/>
  <c r="AB444" i="2"/>
  <c r="AA444" i="2"/>
  <c r="W444" i="2"/>
  <c r="X444" i="2" s="1"/>
  <c r="S444" i="2"/>
  <c r="Q444" i="2"/>
  <c r="J444" i="2"/>
  <c r="I444" i="2"/>
  <c r="N444" i="2" s="1"/>
  <c r="H444" i="2"/>
  <c r="D444" i="2"/>
  <c r="F444" i="2" s="1"/>
  <c r="G444" i="2" s="1"/>
  <c r="AA443" i="2"/>
  <c r="AB443" i="2" s="1"/>
  <c r="W443" i="2"/>
  <c r="X443" i="2" s="1"/>
  <c r="S443" i="2"/>
  <c r="Q443" i="2"/>
  <c r="J443" i="2"/>
  <c r="I443" i="2" s="1"/>
  <c r="F443" i="2"/>
  <c r="G443" i="2" s="1"/>
  <c r="D443" i="2"/>
  <c r="AA442" i="2"/>
  <c r="AB442" i="2" s="1"/>
  <c r="X442" i="2"/>
  <c r="W442" i="2"/>
  <c r="S442" i="2"/>
  <c r="Q442" i="2"/>
  <c r="J442" i="2"/>
  <c r="I442" i="2"/>
  <c r="N442" i="2" s="1"/>
  <c r="H442" i="2"/>
  <c r="D442" i="2"/>
  <c r="F442" i="2" s="1"/>
  <c r="G442" i="2" s="1"/>
  <c r="AA441" i="2"/>
  <c r="AB441" i="2" s="1"/>
  <c r="W441" i="2"/>
  <c r="X441" i="2" s="1"/>
  <c r="S441" i="2"/>
  <c r="Q441" i="2"/>
  <c r="J441" i="2"/>
  <c r="I441" i="2"/>
  <c r="N441" i="2" s="1"/>
  <c r="H441" i="2"/>
  <c r="D441" i="2"/>
  <c r="F441" i="2" s="1"/>
  <c r="G441" i="2" s="1"/>
  <c r="AA440" i="2"/>
  <c r="AB440" i="2" s="1"/>
  <c r="W440" i="2"/>
  <c r="X440" i="2" s="1"/>
  <c r="S440" i="2"/>
  <c r="Q440" i="2"/>
  <c r="J440" i="2"/>
  <c r="I440" i="2" s="1"/>
  <c r="D440" i="2"/>
  <c r="F440" i="2" s="1"/>
  <c r="G440" i="2" s="1"/>
  <c r="AA439" i="2"/>
  <c r="AB439" i="2" s="1"/>
  <c r="W439" i="2"/>
  <c r="X439" i="2" s="1"/>
  <c r="S439" i="2"/>
  <c r="Q439" i="2"/>
  <c r="J439" i="2"/>
  <c r="I439" i="2"/>
  <c r="D439" i="2"/>
  <c r="F439" i="2" s="1"/>
  <c r="G439" i="2" s="1"/>
  <c r="AA438" i="2"/>
  <c r="AB438" i="2" s="1"/>
  <c r="W438" i="2"/>
  <c r="X438" i="2" s="1"/>
  <c r="S438" i="2"/>
  <c r="Q438" i="2"/>
  <c r="J438" i="2"/>
  <c r="I438" i="2"/>
  <c r="D438" i="2"/>
  <c r="F438" i="2" s="1"/>
  <c r="G438" i="2" s="1"/>
  <c r="AA437" i="2"/>
  <c r="AB437" i="2" s="1"/>
  <c r="W437" i="2"/>
  <c r="X437" i="2" s="1"/>
  <c r="S437" i="2"/>
  <c r="Q437" i="2"/>
  <c r="J437" i="2"/>
  <c r="I437" i="2"/>
  <c r="N437" i="2" s="1"/>
  <c r="H437" i="2"/>
  <c r="D437" i="2"/>
  <c r="F437" i="2" s="1"/>
  <c r="G437" i="2" s="1"/>
  <c r="AA436" i="2"/>
  <c r="AB436" i="2" s="1"/>
  <c r="W436" i="2"/>
  <c r="X436" i="2" s="1"/>
  <c r="S436" i="2"/>
  <c r="Q436" i="2"/>
  <c r="J436" i="2"/>
  <c r="I436" i="2"/>
  <c r="D436" i="2"/>
  <c r="F436" i="2" s="1"/>
  <c r="G436" i="2" s="1"/>
  <c r="AA435" i="2"/>
  <c r="AB435" i="2" s="1"/>
  <c r="X435" i="2"/>
  <c r="W435" i="2"/>
  <c r="S435" i="2"/>
  <c r="Q435" i="2"/>
  <c r="J435" i="2"/>
  <c r="I435" i="2"/>
  <c r="N435" i="2" s="1"/>
  <c r="H435" i="2"/>
  <c r="D435" i="2"/>
  <c r="F435" i="2" s="1"/>
  <c r="G435" i="2" s="1"/>
  <c r="AA434" i="2"/>
  <c r="AB434" i="2" s="1"/>
  <c r="W434" i="2"/>
  <c r="X434" i="2" s="1"/>
  <c r="S434" i="2"/>
  <c r="Q434" i="2"/>
  <c r="J434" i="2"/>
  <c r="I434" i="2"/>
  <c r="D434" i="2"/>
  <c r="F434" i="2" s="1"/>
  <c r="G434" i="2" s="1"/>
  <c r="AA433" i="2"/>
  <c r="AB433" i="2" s="1"/>
  <c r="W433" i="2"/>
  <c r="X433" i="2" s="1"/>
  <c r="S433" i="2"/>
  <c r="Q433" i="2"/>
  <c r="J433" i="2"/>
  <c r="I433" i="2" s="1"/>
  <c r="F433" i="2"/>
  <c r="G433" i="2" s="1"/>
  <c r="D433" i="2"/>
  <c r="AA432" i="2"/>
  <c r="AB432" i="2" s="1"/>
  <c r="W432" i="2"/>
  <c r="X432" i="2" s="1"/>
  <c r="S432" i="2"/>
  <c r="Q432" i="2"/>
  <c r="J432" i="2"/>
  <c r="I432" i="2"/>
  <c r="N432" i="2" s="1"/>
  <c r="H432" i="2"/>
  <c r="F432" i="2"/>
  <c r="G432" i="2" s="1"/>
  <c r="D432" i="2"/>
  <c r="AA431" i="2"/>
  <c r="AB431" i="2" s="1"/>
  <c r="W431" i="2"/>
  <c r="X431" i="2" s="1"/>
  <c r="S431" i="2"/>
  <c r="Q431" i="2"/>
  <c r="J431" i="2"/>
  <c r="I431" i="2"/>
  <c r="D431" i="2"/>
  <c r="F431" i="2" s="1"/>
  <c r="G431" i="2" s="1"/>
  <c r="AA430" i="2"/>
  <c r="AB430" i="2" s="1"/>
  <c r="W430" i="2"/>
  <c r="X430" i="2" s="1"/>
  <c r="S430" i="2"/>
  <c r="Q430" i="2"/>
  <c r="J430" i="2"/>
  <c r="I430" i="2"/>
  <c r="N430" i="2" s="1"/>
  <c r="H430" i="2"/>
  <c r="D430" i="2"/>
  <c r="F430" i="2" s="1"/>
  <c r="G430" i="2" s="1"/>
  <c r="AA429" i="2"/>
  <c r="AB429" i="2" s="1"/>
  <c r="W429" i="2"/>
  <c r="X429" i="2" s="1"/>
  <c r="S429" i="2"/>
  <c r="Q429" i="2"/>
  <c r="J429" i="2"/>
  <c r="I429" i="2"/>
  <c r="N429" i="2" s="1"/>
  <c r="H429" i="2"/>
  <c r="D429" i="2"/>
  <c r="F429" i="2" s="1"/>
  <c r="G429" i="2" s="1"/>
  <c r="AA428" i="2"/>
  <c r="AB428" i="2" s="1"/>
  <c r="W428" i="2"/>
  <c r="X428" i="2" s="1"/>
  <c r="S428" i="2"/>
  <c r="Q428" i="2"/>
  <c r="J428" i="2"/>
  <c r="I428" i="2" s="1"/>
  <c r="F428" i="2"/>
  <c r="G428" i="2" s="1"/>
  <c r="D428" i="2"/>
  <c r="AA427" i="2"/>
  <c r="AB427" i="2" s="1"/>
  <c r="W427" i="2"/>
  <c r="X427" i="2" s="1"/>
  <c r="S427" i="2"/>
  <c r="Q427" i="2"/>
  <c r="J427" i="2"/>
  <c r="I427" i="2"/>
  <c r="D427" i="2"/>
  <c r="F427" i="2" s="1"/>
  <c r="G427" i="2" s="1"/>
  <c r="AA426" i="2"/>
  <c r="AB426" i="2" s="1"/>
  <c r="W426" i="2"/>
  <c r="X426" i="2" s="1"/>
  <c r="S426" i="2"/>
  <c r="Q426" i="2"/>
  <c r="J426" i="2"/>
  <c r="I426" i="2" s="1"/>
  <c r="D426" i="2"/>
  <c r="F426" i="2" s="1"/>
  <c r="G426" i="2" s="1"/>
  <c r="AA425" i="2"/>
  <c r="AB425" i="2" s="1"/>
  <c r="W425" i="2"/>
  <c r="X425" i="2" s="1"/>
  <c r="S425" i="2"/>
  <c r="Q425" i="2"/>
  <c r="J425" i="2"/>
  <c r="I425" i="2"/>
  <c r="N425" i="2" s="1"/>
  <c r="H425" i="2"/>
  <c r="D425" i="2"/>
  <c r="F425" i="2" s="1"/>
  <c r="G425" i="2" s="1"/>
  <c r="AA424" i="2"/>
  <c r="AB424" i="2" s="1"/>
  <c r="W424" i="2"/>
  <c r="X424" i="2" s="1"/>
  <c r="S424" i="2"/>
  <c r="Q424" i="2"/>
  <c r="J424" i="2"/>
  <c r="I424" i="2" s="1"/>
  <c r="D424" i="2"/>
  <c r="F424" i="2" s="1"/>
  <c r="G424" i="2" s="1"/>
  <c r="AB423" i="2"/>
  <c r="AA423" i="2"/>
  <c r="W423" i="2"/>
  <c r="X423" i="2" s="1"/>
  <c r="S423" i="2"/>
  <c r="Q423" i="2"/>
  <c r="J423" i="2"/>
  <c r="I423" i="2" s="1"/>
  <c r="D423" i="2"/>
  <c r="F423" i="2" s="1"/>
  <c r="G423" i="2" s="1"/>
  <c r="AA422" i="2"/>
  <c r="AB422" i="2" s="1"/>
  <c r="W422" i="2"/>
  <c r="X422" i="2" s="1"/>
  <c r="S422" i="2"/>
  <c r="Q422" i="2"/>
  <c r="J422" i="2"/>
  <c r="I422" i="2"/>
  <c r="D422" i="2"/>
  <c r="F422" i="2" s="1"/>
  <c r="G422" i="2" s="1"/>
  <c r="AA421" i="2"/>
  <c r="AB421" i="2" s="1"/>
  <c r="W421" i="2"/>
  <c r="X421" i="2" s="1"/>
  <c r="S421" i="2"/>
  <c r="Q421" i="2"/>
  <c r="J421" i="2"/>
  <c r="I421" i="2"/>
  <c r="N421" i="2" s="1"/>
  <c r="H421" i="2"/>
  <c r="D421" i="2"/>
  <c r="F421" i="2" s="1"/>
  <c r="G421" i="2" s="1"/>
  <c r="AA420" i="2"/>
  <c r="AB420" i="2" s="1"/>
  <c r="W420" i="2"/>
  <c r="X420" i="2" s="1"/>
  <c r="S420" i="2"/>
  <c r="Q420" i="2"/>
  <c r="J420" i="2"/>
  <c r="I420" i="2"/>
  <c r="D420" i="2"/>
  <c r="F420" i="2" s="1"/>
  <c r="G420" i="2" s="1"/>
  <c r="AA419" i="2"/>
  <c r="AB419" i="2" s="1"/>
  <c r="X419" i="2"/>
  <c r="W419" i="2"/>
  <c r="S419" i="2"/>
  <c r="Q419" i="2"/>
  <c r="J419" i="2"/>
  <c r="I419" i="2"/>
  <c r="N419" i="2" s="1"/>
  <c r="H419" i="2"/>
  <c r="D419" i="2"/>
  <c r="F419" i="2" s="1"/>
  <c r="G419" i="2" s="1"/>
  <c r="AA418" i="2"/>
  <c r="AB418" i="2" s="1"/>
  <c r="W418" i="2"/>
  <c r="X418" i="2" s="1"/>
  <c r="S418" i="2"/>
  <c r="Q418" i="2"/>
  <c r="J418" i="2"/>
  <c r="I418" i="2"/>
  <c r="N418" i="2" s="1"/>
  <c r="H418" i="2"/>
  <c r="D418" i="2"/>
  <c r="F418" i="2" s="1"/>
  <c r="G418" i="2" s="1"/>
  <c r="AA417" i="2"/>
  <c r="AB417" i="2" s="1"/>
  <c r="W417" i="2"/>
  <c r="X417" i="2" s="1"/>
  <c r="S417" i="2"/>
  <c r="Q417" i="2"/>
  <c r="J417" i="2"/>
  <c r="I417" i="2"/>
  <c r="D417" i="2"/>
  <c r="F417" i="2" s="1"/>
  <c r="G417" i="2" s="1"/>
  <c r="AA416" i="2"/>
  <c r="AB416" i="2" s="1"/>
  <c r="W416" i="2"/>
  <c r="X416" i="2" s="1"/>
  <c r="S416" i="2"/>
  <c r="Q416" i="2"/>
  <c r="J416" i="2"/>
  <c r="I416" i="2" s="1"/>
  <c r="D416" i="2"/>
  <c r="F416" i="2" s="1"/>
  <c r="G416" i="2" s="1"/>
  <c r="AA415" i="2"/>
  <c r="AB415" i="2" s="1"/>
  <c r="W415" i="2"/>
  <c r="X415" i="2" s="1"/>
  <c r="S415" i="2"/>
  <c r="Q415" i="2"/>
  <c r="J415" i="2"/>
  <c r="I415" i="2"/>
  <c r="D415" i="2"/>
  <c r="F415" i="2" s="1"/>
  <c r="G415" i="2" s="1"/>
  <c r="AA414" i="2"/>
  <c r="AB414" i="2" s="1"/>
  <c r="X414" i="2"/>
  <c r="W414" i="2"/>
  <c r="S414" i="2"/>
  <c r="Q414" i="2"/>
  <c r="J414" i="2"/>
  <c r="I414" i="2"/>
  <c r="N414" i="2" s="1"/>
  <c r="H414" i="2"/>
  <c r="D414" i="2"/>
  <c r="F414" i="2" s="1"/>
  <c r="G414" i="2" s="1"/>
  <c r="AA413" i="2"/>
  <c r="AB413" i="2" s="1"/>
  <c r="W413" i="2"/>
  <c r="X413" i="2" s="1"/>
  <c r="S413" i="2"/>
  <c r="Q413" i="2"/>
  <c r="J413" i="2"/>
  <c r="I413" i="2" s="1"/>
  <c r="D413" i="2"/>
  <c r="F413" i="2" s="1"/>
  <c r="G413" i="2" s="1"/>
  <c r="AA412" i="2"/>
  <c r="AB412" i="2" s="1"/>
  <c r="X412" i="2"/>
  <c r="W412" i="2"/>
  <c r="S412" i="2"/>
  <c r="Q412" i="2"/>
  <c r="J412" i="2"/>
  <c r="I412" i="2" s="1"/>
  <c r="D412" i="2"/>
  <c r="F412" i="2" s="1"/>
  <c r="G412" i="2" s="1"/>
  <c r="AA411" i="2"/>
  <c r="AB411" i="2" s="1"/>
  <c r="W411" i="2"/>
  <c r="X411" i="2" s="1"/>
  <c r="S411" i="2"/>
  <c r="Q411" i="2"/>
  <c r="J411" i="2"/>
  <c r="I411" i="2"/>
  <c r="D411" i="2"/>
  <c r="F411" i="2" s="1"/>
  <c r="G411" i="2" s="1"/>
  <c r="AA410" i="2"/>
  <c r="AB410" i="2" s="1"/>
  <c r="W410" i="2"/>
  <c r="X410" i="2" s="1"/>
  <c r="S410" i="2"/>
  <c r="Q410" i="2"/>
  <c r="J410" i="2"/>
  <c r="I410" i="2" s="1"/>
  <c r="D410" i="2"/>
  <c r="F410" i="2" s="1"/>
  <c r="G410" i="2" s="1"/>
  <c r="AA409" i="2"/>
  <c r="AB409" i="2" s="1"/>
  <c r="W409" i="2"/>
  <c r="X409" i="2" s="1"/>
  <c r="S409" i="2"/>
  <c r="Q409" i="2"/>
  <c r="J409" i="2"/>
  <c r="I409" i="2"/>
  <c r="N409" i="2" s="1"/>
  <c r="H409" i="2"/>
  <c r="D409" i="2"/>
  <c r="F409" i="2" s="1"/>
  <c r="G409" i="2" s="1"/>
  <c r="AB408" i="2"/>
  <c r="AA408" i="2"/>
  <c r="W408" i="2"/>
  <c r="X408" i="2" s="1"/>
  <c r="S408" i="2"/>
  <c r="Q408" i="2"/>
  <c r="J408" i="2"/>
  <c r="I408" i="2"/>
  <c r="D408" i="2"/>
  <c r="F408" i="2" s="1"/>
  <c r="G408" i="2" s="1"/>
  <c r="AA407" i="2"/>
  <c r="AB407" i="2" s="1"/>
  <c r="W407" i="2"/>
  <c r="X407" i="2" s="1"/>
  <c r="S407" i="2"/>
  <c r="Q407" i="2"/>
  <c r="J407" i="2"/>
  <c r="I407" i="2"/>
  <c r="N407" i="2" s="1"/>
  <c r="H407" i="2"/>
  <c r="D407" i="2"/>
  <c r="F407" i="2" s="1"/>
  <c r="G407" i="2" s="1"/>
  <c r="AA406" i="2"/>
  <c r="AB406" i="2" s="1"/>
  <c r="X406" i="2"/>
  <c r="W406" i="2"/>
  <c r="S406" i="2"/>
  <c r="Q406" i="2"/>
  <c r="J406" i="2"/>
  <c r="I406" i="2"/>
  <c r="D406" i="2"/>
  <c r="F406" i="2" s="1"/>
  <c r="G406" i="2" s="1"/>
  <c r="AA405" i="2"/>
  <c r="AB405" i="2" s="1"/>
  <c r="W405" i="2"/>
  <c r="X405" i="2" s="1"/>
  <c r="S405" i="2"/>
  <c r="Q405" i="2"/>
  <c r="J405" i="2"/>
  <c r="I405" i="2" s="1"/>
  <c r="D405" i="2"/>
  <c r="F405" i="2" s="1"/>
  <c r="G405" i="2" s="1"/>
  <c r="AA404" i="2"/>
  <c r="AB404" i="2" s="1"/>
  <c r="W404" i="2"/>
  <c r="X404" i="2" s="1"/>
  <c r="S404" i="2"/>
  <c r="Q404" i="2"/>
  <c r="J404" i="2"/>
  <c r="I404" i="2" s="1"/>
  <c r="D404" i="2"/>
  <c r="F404" i="2" s="1"/>
  <c r="G404" i="2" s="1"/>
  <c r="AA403" i="2"/>
  <c r="AB403" i="2" s="1"/>
  <c r="X403" i="2"/>
  <c r="W403" i="2"/>
  <c r="S403" i="2"/>
  <c r="Q403" i="2"/>
  <c r="J403" i="2"/>
  <c r="I403" i="2"/>
  <c r="N403" i="2" s="1"/>
  <c r="H403" i="2"/>
  <c r="D403" i="2"/>
  <c r="F403" i="2" s="1"/>
  <c r="G403" i="2" s="1"/>
  <c r="AA402" i="2"/>
  <c r="AB402" i="2" s="1"/>
  <c r="W402" i="2"/>
  <c r="X402" i="2" s="1"/>
  <c r="S402" i="2"/>
  <c r="Q402" i="2"/>
  <c r="J402" i="2"/>
  <c r="I402" i="2"/>
  <c r="D402" i="2"/>
  <c r="F402" i="2" s="1"/>
  <c r="G402" i="2" s="1"/>
  <c r="AB401" i="2"/>
  <c r="AA401" i="2"/>
  <c r="W401" i="2"/>
  <c r="X401" i="2" s="1"/>
  <c r="S401" i="2"/>
  <c r="Q401" i="2"/>
  <c r="J401" i="2"/>
  <c r="I401" i="2"/>
  <c r="N401" i="2" s="1"/>
  <c r="H401" i="2"/>
  <c r="D401" i="2"/>
  <c r="F401" i="2" s="1"/>
  <c r="G401" i="2" s="1"/>
  <c r="AA400" i="2"/>
  <c r="AB400" i="2" s="1"/>
  <c r="X400" i="2"/>
  <c r="W400" i="2"/>
  <c r="S400" i="2"/>
  <c r="Q400" i="2"/>
  <c r="J400" i="2"/>
  <c r="I400" i="2"/>
  <c r="D400" i="2"/>
  <c r="F400" i="2" s="1"/>
  <c r="G400" i="2" s="1"/>
  <c r="AA399" i="2"/>
  <c r="AB399" i="2" s="1"/>
  <c r="W399" i="2"/>
  <c r="X399" i="2" s="1"/>
  <c r="S399" i="2"/>
  <c r="Q399" i="2"/>
  <c r="J399" i="2"/>
  <c r="I399" i="2" s="1"/>
  <c r="D399" i="2"/>
  <c r="F399" i="2" s="1"/>
  <c r="G399" i="2" s="1"/>
  <c r="AA398" i="2"/>
  <c r="AB398" i="2" s="1"/>
  <c r="W398" i="2"/>
  <c r="X398" i="2" s="1"/>
  <c r="S398" i="2"/>
  <c r="Q398" i="2"/>
  <c r="J398" i="2"/>
  <c r="I398" i="2"/>
  <c r="N398" i="2" s="1"/>
  <c r="H398" i="2"/>
  <c r="D398" i="2"/>
  <c r="F398" i="2" s="1"/>
  <c r="G398" i="2" s="1"/>
  <c r="AA397" i="2"/>
  <c r="AB397" i="2" s="1"/>
  <c r="W397" i="2"/>
  <c r="X397" i="2" s="1"/>
  <c r="S397" i="2"/>
  <c r="Q397" i="2"/>
  <c r="J397" i="2"/>
  <c r="I397" i="2"/>
  <c r="N397" i="2" s="1"/>
  <c r="H397" i="2"/>
  <c r="D397" i="2"/>
  <c r="F397" i="2" s="1"/>
  <c r="G397" i="2" s="1"/>
  <c r="AA396" i="2"/>
  <c r="AB396" i="2" s="1"/>
  <c r="X396" i="2"/>
  <c r="W396" i="2"/>
  <c r="S396" i="2"/>
  <c r="Q396" i="2"/>
  <c r="J396" i="2"/>
  <c r="I396" i="2" s="1"/>
  <c r="D396" i="2"/>
  <c r="F396" i="2" s="1"/>
  <c r="G396" i="2" s="1"/>
  <c r="AA395" i="2"/>
  <c r="AB395" i="2" s="1"/>
  <c r="W395" i="2"/>
  <c r="X395" i="2" s="1"/>
  <c r="S395" i="2"/>
  <c r="Q395" i="2"/>
  <c r="J395" i="2"/>
  <c r="I395" i="2" s="1"/>
  <c r="D395" i="2"/>
  <c r="F395" i="2" s="1"/>
  <c r="G395" i="2" s="1"/>
  <c r="AA394" i="2"/>
  <c r="AB394" i="2" s="1"/>
  <c r="W394" i="2"/>
  <c r="X394" i="2" s="1"/>
  <c r="S394" i="2"/>
  <c r="Q394" i="2"/>
  <c r="J394" i="2"/>
  <c r="I394" i="2"/>
  <c r="N394" i="2" s="1"/>
  <c r="H394" i="2"/>
  <c r="D394" i="2"/>
  <c r="F394" i="2" s="1"/>
  <c r="G394" i="2" s="1"/>
  <c r="AA393" i="2"/>
  <c r="AB393" i="2" s="1"/>
  <c r="W393" i="2"/>
  <c r="X393" i="2" s="1"/>
  <c r="S393" i="2"/>
  <c r="Q393" i="2"/>
  <c r="J393" i="2"/>
  <c r="I393" i="2"/>
  <c r="N393" i="2" s="1"/>
  <c r="H393" i="2"/>
  <c r="D393" i="2"/>
  <c r="F393" i="2" s="1"/>
  <c r="G393" i="2" s="1"/>
  <c r="AA392" i="2"/>
  <c r="AB392" i="2" s="1"/>
  <c r="W392" i="2"/>
  <c r="X392" i="2" s="1"/>
  <c r="S392" i="2"/>
  <c r="Q392" i="2"/>
  <c r="J392" i="2"/>
  <c r="I392" i="2"/>
  <c r="N392" i="2" s="1"/>
  <c r="H392" i="2"/>
  <c r="D392" i="2"/>
  <c r="F392" i="2" s="1"/>
  <c r="G392" i="2" s="1"/>
  <c r="AA391" i="2"/>
  <c r="AB391" i="2" s="1"/>
  <c r="W391" i="2"/>
  <c r="X391" i="2" s="1"/>
  <c r="S391" i="2"/>
  <c r="Q391" i="2"/>
  <c r="J391" i="2"/>
  <c r="I391" i="2"/>
  <c r="N391" i="2" s="1"/>
  <c r="H391" i="2"/>
  <c r="D391" i="2"/>
  <c r="F391" i="2" s="1"/>
  <c r="G391" i="2" s="1"/>
  <c r="AA390" i="2"/>
  <c r="AB390" i="2" s="1"/>
  <c r="W390" i="2"/>
  <c r="X390" i="2" s="1"/>
  <c r="S390" i="2"/>
  <c r="Q390" i="2"/>
  <c r="J390" i="2"/>
  <c r="I390" i="2"/>
  <c r="N390" i="2" s="1"/>
  <c r="H390" i="2"/>
  <c r="D390" i="2"/>
  <c r="F390" i="2" s="1"/>
  <c r="G390" i="2" s="1"/>
  <c r="AA389" i="2"/>
  <c r="AB389" i="2" s="1"/>
  <c r="W389" i="2"/>
  <c r="X389" i="2" s="1"/>
  <c r="S389" i="2"/>
  <c r="Q389" i="2"/>
  <c r="J389" i="2"/>
  <c r="I389" i="2"/>
  <c r="N389" i="2" s="1"/>
  <c r="H389" i="2"/>
  <c r="D389" i="2"/>
  <c r="F389" i="2" s="1"/>
  <c r="G389" i="2" s="1"/>
  <c r="AA388" i="2"/>
  <c r="AB388" i="2" s="1"/>
  <c r="W388" i="2"/>
  <c r="X388" i="2" s="1"/>
  <c r="S388" i="2"/>
  <c r="Q388" i="2"/>
  <c r="J388" i="2"/>
  <c r="I388" i="2"/>
  <c r="N388" i="2" s="1"/>
  <c r="H388" i="2"/>
  <c r="D388" i="2"/>
  <c r="F388" i="2" s="1"/>
  <c r="G388" i="2" s="1"/>
  <c r="AA387" i="2"/>
  <c r="AB387" i="2" s="1"/>
  <c r="W387" i="2"/>
  <c r="X387" i="2" s="1"/>
  <c r="S387" i="2"/>
  <c r="Q387" i="2"/>
  <c r="J387" i="2"/>
  <c r="I387" i="2"/>
  <c r="N387" i="2" s="1"/>
  <c r="H387" i="2"/>
  <c r="D387" i="2"/>
  <c r="F387" i="2" s="1"/>
  <c r="G387" i="2" s="1"/>
  <c r="AA386" i="2"/>
  <c r="AB386" i="2" s="1"/>
  <c r="W386" i="2"/>
  <c r="X386" i="2" s="1"/>
  <c r="S386" i="2"/>
  <c r="Q386" i="2"/>
  <c r="J386" i="2"/>
  <c r="I386" i="2"/>
  <c r="N386" i="2" s="1"/>
  <c r="H386" i="2"/>
  <c r="D386" i="2"/>
  <c r="F386" i="2" s="1"/>
  <c r="G386" i="2" s="1"/>
  <c r="AA385" i="2"/>
  <c r="AB385" i="2" s="1"/>
  <c r="W385" i="2"/>
  <c r="X385" i="2" s="1"/>
  <c r="S385" i="2"/>
  <c r="Q385" i="2"/>
  <c r="J385" i="2"/>
  <c r="I385" i="2"/>
  <c r="N385" i="2" s="1"/>
  <c r="H385" i="2"/>
  <c r="D385" i="2"/>
  <c r="F385" i="2" s="1"/>
  <c r="G385" i="2" s="1"/>
  <c r="AA384" i="2"/>
  <c r="AB384" i="2" s="1"/>
  <c r="W384" i="2"/>
  <c r="X384" i="2" s="1"/>
  <c r="S384" i="2"/>
  <c r="Q384" i="2"/>
  <c r="J384" i="2"/>
  <c r="I384" i="2"/>
  <c r="N384" i="2" s="1"/>
  <c r="H384" i="2"/>
  <c r="D384" i="2"/>
  <c r="F384" i="2" s="1"/>
  <c r="G384" i="2" s="1"/>
  <c r="AA383" i="2"/>
  <c r="AB383" i="2" s="1"/>
  <c r="W383" i="2"/>
  <c r="X383" i="2" s="1"/>
  <c r="S383" i="2"/>
  <c r="Q383" i="2"/>
  <c r="J383" i="2"/>
  <c r="I383" i="2"/>
  <c r="N383" i="2" s="1"/>
  <c r="H383" i="2"/>
  <c r="D383" i="2"/>
  <c r="F383" i="2" s="1"/>
  <c r="G383" i="2" s="1"/>
  <c r="AA382" i="2"/>
  <c r="AB382" i="2" s="1"/>
  <c r="W382" i="2"/>
  <c r="X382" i="2" s="1"/>
  <c r="S382" i="2"/>
  <c r="Q382" i="2"/>
  <c r="J382" i="2"/>
  <c r="I382" i="2"/>
  <c r="N382" i="2" s="1"/>
  <c r="H382" i="2"/>
  <c r="D382" i="2"/>
  <c r="F382" i="2" s="1"/>
  <c r="G382" i="2" s="1"/>
  <c r="AA381" i="2"/>
  <c r="AB381" i="2" s="1"/>
  <c r="W381" i="2"/>
  <c r="X381" i="2" s="1"/>
  <c r="S381" i="2"/>
  <c r="Q381" i="2"/>
  <c r="J381" i="2"/>
  <c r="I381" i="2"/>
  <c r="N381" i="2" s="1"/>
  <c r="H381" i="2"/>
  <c r="D381" i="2"/>
  <c r="F381" i="2" s="1"/>
  <c r="G381" i="2" s="1"/>
  <c r="AA380" i="2"/>
  <c r="AB380" i="2" s="1"/>
  <c r="W380" i="2"/>
  <c r="X380" i="2" s="1"/>
  <c r="S380" i="2"/>
  <c r="Q380" i="2"/>
  <c r="J380" i="2"/>
  <c r="I380" i="2"/>
  <c r="N380" i="2" s="1"/>
  <c r="H380" i="2"/>
  <c r="D380" i="2"/>
  <c r="F380" i="2" s="1"/>
  <c r="G380" i="2" s="1"/>
  <c r="AA379" i="2"/>
  <c r="AB379" i="2" s="1"/>
  <c r="W379" i="2"/>
  <c r="X379" i="2" s="1"/>
  <c r="S379" i="2"/>
  <c r="Q379" i="2"/>
  <c r="J379" i="2"/>
  <c r="I379" i="2"/>
  <c r="N379" i="2" s="1"/>
  <c r="H379" i="2"/>
  <c r="D379" i="2"/>
  <c r="F379" i="2" s="1"/>
  <c r="G379" i="2" s="1"/>
  <c r="AA378" i="2"/>
  <c r="AB378" i="2" s="1"/>
  <c r="W378" i="2"/>
  <c r="X378" i="2" s="1"/>
  <c r="S378" i="2"/>
  <c r="Q378" i="2"/>
  <c r="J378" i="2"/>
  <c r="I378" i="2"/>
  <c r="N378" i="2" s="1"/>
  <c r="H378" i="2"/>
  <c r="D378" i="2"/>
  <c r="F378" i="2" s="1"/>
  <c r="G378" i="2" s="1"/>
  <c r="AA377" i="2"/>
  <c r="AB377" i="2" s="1"/>
  <c r="W377" i="2"/>
  <c r="X377" i="2" s="1"/>
  <c r="S377" i="2"/>
  <c r="Q377" i="2"/>
  <c r="J377" i="2"/>
  <c r="I377" i="2"/>
  <c r="N377" i="2" s="1"/>
  <c r="H377" i="2"/>
  <c r="D377" i="2"/>
  <c r="F377" i="2" s="1"/>
  <c r="G377" i="2" s="1"/>
  <c r="AA376" i="2"/>
  <c r="AB376" i="2" s="1"/>
  <c r="W376" i="2"/>
  <c r="X376" i="2" s="1"/>
  <c r="S376" i="2"/>
  <c r="Q376" i="2"/>
  <c r="J376" i="2"/>
  <c r="I376" i="2"/>
  <c r="N376" i="2" s="1"/>
  <c r="H376" i="2"/>
  <c r="D376" i="2"/>
  <c r="F376" i="2" s="1"/>
  <c r="G376" i="2" s="1"/>
  <c r="AA375" i="2"/>
  <c r="AB375" i="2" s="1"/>
  <c r="W375" i="2"/>
  <c r="X375" i="2" s="1"/>
  <c r="S375" i="2"/>
  <c r="Q375" i="2"/>
  <c r="J375" i="2"/>
  <c r="I375" i="2"/>
  <c r="N375" i="2" s="1"/>
  <c r="H375" i="2"/>
  <c r="D375" i="2"/>
  <c r="F375" i="2" s="1"/>
  <c r="G375" i="2" s="1"/>
  <c r="AA374" i="2"/>
  <c r="AB374" i="2" s="1"/>
  <c r="W374" i="2"/>
  <c r="X374" i="2" s="1"/>
  <c r="S374" i="2"/>
  <c r="Q374" i="2"/>
  <c r="J374" i="2"/>
  <c r="I374" i="2"/>
  <c r="N374" i="2" s="1"/>
  <c r="H374" i="2"/>
  <c r="D374" i="2"/>
  <c r="F374" i="2" s="1"/>
  <c r="AA373" i="2"/>
  <c r="AB373" i="2" s="1"/>
  <c r="W373" i="2"/>
  <c r="X373" i="2" s="1"/>
  <c r="S373" i="2"/>
  <c r="Q373" i="2"/>
  <c r="J373" i="2"/>
  <c r="I373" i="2"/>
  <c r="N373" i="2" s="1"/>
  <c r="H373" i="2"/>
  <c r="D373" i="2"/>
  <c r="F373" i="2" s="1"/>
  <c r="AA372" i="2"/>
  <c r="AB372" i="2" s="1"/>
  <c r="W372" i="2"/>
  <c r="X372" i="2" s="1"/>
  <c r="S372" i="2"/>
  <c r="Q372" i="2"/>
  <c r="J372" i="2"/>
  <c r="I372" i="2"/>
  <c r="N372" i="2" s="1"/>
  <c r="H372" i="2"/>
  <c r="D372" i="2"/>
  <c r="F372" i="2" s="1"/>
  <c r="AA371" i="2"/>
  <c r="AB371" i="2" s="1"/>
  <c r="W371" i="2"/>
  <c r="X371" i="2" s="1"/>
  <c r="S371" i="2"/>
  <c r="Q371" i="2"/>
  <c r="J371" i="2"/>
  <c r="I371" i="2"/>
  <c r="N371" i="2" s="1"/>
  <c r="H371" i="2"/>
  <c r="D371" i="2"/>
  <c r="F371" i="2" s="1"/>
  <c r="AA370" i="2"/>
  <c r="AB370" i="2" s="1"/>
  <c r="W370" i="2"/>
  <c r="X370" i="2" s="1"/>
  <c r="S370" i="2"/>
  <c r="Q370" i="2"/>
  <c r="J370" i="2"/>
  <c r="I370" i="2"/>
  <c r="N370" i="2" s="1"/>
  <c r="H370" i="2"/>
  <c r="D370" i="2"/>
  <c r="F370" i="2" s="1"/>
  <c r="AA369" i="2"/>
  <c r="AB369" i="2" s="1"/>
  <c r="W369" i="2"/>
  <c r="X369" i="2" s="1"/>
  <c r="S369" i="2"/>
  <c r="Q369" i="2"/>
  <c r="J369" i="2"/>
  <c r="I369" i="2"/>
  <c r="N369" i="2" s="1"/>
  <c r="H369" i="2"/>
  <c r="D369" i="2"/>
  <c r="F369" i="2" s="1"/>
  <c r="AA368" i="2"/>
  <c r="AB368" i="2" s="1"/>
  <c r="W368" i="2"/>
  <c r="X368" i="2" s="1"/>
  <c r="S368" i="2"/>
  <c r="Q368" i="2"/>
  <c r="J368" i="2"/>
  <c r="I368" i="2"/>
  <c r="N368" i="2" s="1"/>
  <c r="H368" i="2"/>
  <c r="D368" i="2"/>
  <c r="F368" i="2" s="1"/>
  <c r="AA367" i="2"/>
  <c r="AB367" i="2" s="1"/>
  <c r="W367" i="2"/>
  <c r="X367" i="2" s="1"/>
  <c r="S367" i="2"/>
  <c r="Q367" i="2"/>
  <c r="J367" i="2"/>
  <c r="I367" i="2"/>
  <c r="N367" i="2" s="1"/>
  <c r="H367" i="2"/>
  <c r="D367" i="2"/>
  <c r="F367" i="2" s="1"/>
  <c r="AA366" i="2"/>
  <c r="AB366" i="2" s="1"/>
  <c r="W366" i="2"/>
  <c r="X366" i="2" s="1"/>
  <c r="S366" i="2"/>
  <c r="Q366" i="2"/>
  <c r="J366" i="2"/>
  <c r="I366" i="2"/>
  <c r="N366" i="2" s="1"/>
  <c r="H366" i="2"/>
  <c r="D366" i="2"/>
  <c r="F366" i="2" s="1"/>
  <c r="AA365" i="2"/>
  <c r="AB365" i="2" s="1"/>
  <c r="W365" i="2"/>
  <c r="X365" i="2" s="1"/>
  <c r="S365" i="2"/>
  <c r="Q365" i="2"/>
  <c r="J365" i="2"/>
  <c r="I365" i="2"/>
  <c r="N365" i="2" s="1"/>
  <c r="H365" i="2"/>
  <c r="D365" i="2"/>
  <c r="F365" i="2" s="1"/>
  <c r="AA364" i="2"/>
  <c r="AB364" i="2" s="1"/>
  <c r="W364" i="2"/>
  <c r="X364" i="2" s="1"/>
  <c r="S364" i="2"/>
  <c r="Q364" i="2"/>
  <c r="J364" i="2"/>
  <c r="I364" i="2"/>
  <c r="N364" i="2" s="1"/>
  <c r="H364" i="2"/>
  <c r="D364" i="2"/>
  <c r="F364" i="2" s="1"/>
  <c r="AA363" i="2"/>
  <c r="AB363" i="2" s="1"/>
  <c r="W363" i="2"/>
  <c r="X363" i="2" s="1"/>
  <c r="S363" i="2"/>
  <c r="Q363" i="2"/>
  <c r="J363" i="2"/>
  <c r="I363" i="2"/>
  <c r="N363" i="2" s="1"/>
  <c r="H363" i="2"/>
  <c r="D363" i="2"/>
  <c r="F363" i="2" s="1"/>
  <c r="AA362" i="2"/>
  <c r="AB362" i="2" s="1"/>
  <c r="W362" i="2"/>
  <c r="X362" i="2" s="1"/>
  <c r="S362" i="2"/>
  <c r="Q362" i="2"/>
  <c r="J362" i="2"/>
  <c r="I362" i="2"/>
  <c r="N362" i="2" s="1"/>
  <c r="H362" i="2"/>
  <c r="D362" i="2"/>
  <c r="F362" i="2" s="1"/>
  <c r="AA361" i="2"/>
  <c r="AB361" i="2" s="1"/>
  <c r="W361" i="2"/>
  <c r="X361" i="2" s="1"/>
  <c r="S361" i="2"/>
  <c r="Q361" i="2"/>
  <c r="J361" i="2"/>
  <c r="I361" i="2"/>
  <c r="N361" i="2" s="1"/>
  <c r="H361" i="2"/>
  <c r="D361" i="2"/>
  <c r="F361" i="2" s="1"/>
  <c r="AA360" i="2"/>
  <c r="AB360" i="2" s="1"/>
  <c r="W360" i="2"/>
  <c r="X360" i="2" s="1"/>
  <c r="S360" i="2"/>
  <c r="Q360" i="2"/>
  <c r="J360" i="2"/>
  <c r="I360" i="2"/>
  <c r="N360" i="2" s="1"/>
  <c r="H360" i="2"/>
  <c r="D360" i="2"/>
  <c r="F360" i="2" s="1"/>
  <c r="AA359" i="2"/>
  <c r="AB359" i="2" s="1"/>
  <c r="W359" i="2"/>
  <c r="X359" i="2" s="1"/>
  <c r="S359" i="2"/>
  <c r="Q359" i="2"/>
  <c r="J359" i="2"/>
  <c r="I359" i="2"/>
  <c r="N359" i="2" s="1"/>
  <c r="H359" i="2"/>
  <c r="D359" i="2"/>
  <c r="F359" i="2" s="1"/>
  <c r="AA358" i="2"/>
  <c r="AB358" i="2" s="1"/>
  <c r="W358" i="2"/>
  <c r="X358" i="2" s="1"/>
  <c r="S358" i="2"/>
  <c r="Q358" i="2"/>
  <c r="J358" i="2"/>
  <c r="I358" i="2"/>
  <c r="N358" i="2" s="1"/>
  <c r="H358" i="2"/>
  <c r="D358" i="2"/>
  <c r="F358" i="2" s="1"/>
  <c r="AA357" i="2"/>
  <c r="AB357" i="2" s="1"/>
  <c r="W357" i="2"/>
  <c r="X357" i="2" s="1"/>
  <c r="S357" i="2"/>
  <c r="Q357" i="2"/>
  <c r="J357" i="2"/>
  <c r="I357" i="2"/>
  <c r="N357" i="2" s="1"/>
  <c r="H357" i="2"/>
  <c r="D357" i="2"/>
  <c r="F357" i="2" s="1"/>
  <c r="AA356" i="2"/>
  <c r="AB356" i="2" s="1"/>
  <c r="W356" i="2"/>
  <c r="X356" i="2" s="1"/>
  <c r="S356" i="2"/>
  <c r="Q356" i="2"/>
  <c r="J356" i="2"/>
  <c r="I356" i="2"/>
  <c r="N356" i="2" s="1"/>
  <c r="H356" i="2"/>
  <c r="D356" i="2"/>
  <c r="F356" i="2" s="1"/>
  <c r="AA355" i="2"/>
  <c r="AB355" i="2" s="1"/>
  <c r="W355" i="2"/>
  <c r="X355" i="2" s="1"/>
  <c r="S355" i="2"/>
  <c r="Q355" i="2"/>
  <c r="J355" i="2"/>
  <c r="I355" i="2"/>
  <c r="N355" i="2" s="1"/>
  <c r="H355" i="2"/>
  <c r="D355" i="2"/>
  <c r="F355" i="2" s="1"/>
  <c r="AA354" i="2"/>
  <c r="AB354" i="2" s="1"/>
  <c r="W354" i="2"/>
  <c r="X354" i="2" s="1"/>
  <c r="S354" i="2"/>
  <c r="Q354" i="2"/>
  <c r="J354" i="2"/>
  <c r="I354" i="2"/>
  <c r="N354" i="2" s="1"/>
  <c r="H354" i="2"/>
  <c r="D354" i="2"/>
  <c r="F354" i="2" s="1"/>
  <c r="AA353" i="2"/>
  <c r="AB353" i="2" s="1"/>
  <c r="W353" i="2"/>
  <c r="X353" i="2" s="1"/>
  <c r="S353" i="2"/>
  <c r="Q353" i="2"/>
  <c r="J353" i="2"/>
  <c r="I353" i="2"/>
  <c r="N353" i="2" s="1"/>
  <c r="H353" i="2"/>
  <c r="D353" i="2"/>
  <c r="F353" i="2" s="1"/>
  <c r="G353" i="2" s="1"/>
  <c r="AA352" i="2"/>
  <c r="AB352" i="2" s="1"/>
  <c r="W352" i="2"/>
  <c r="X352" i="2" s="1"/>
  <c r="S352" i="2"/>
  <c r="Q352" i="2"/>
  <c r="J352" i="2"/>
  <c r="I352" i="2"/>
  <c r="N352" i="2" s="1"/>
  <c r="H352" i="2"/>
  <c r="D352" i="2"/>
  <c r="F352" i="2" s="1"/>
  <c r="G352" i="2" s="1"/>
  <c r="AA351" i="2"/>
  <c r="AB351" i="2" s="1"/>
  <c r="W351" i="2"/>
  <c r="X351" i="2" s="1"/>
  <c r="S351" i="2"/>
  <c r="Q351" i="2"/>
  <c r="J351" i="2"/>
  <c r="I351" i="2"/>
  <c r="N351" i="2" s="1"/>
  <c r="H351" i="2"/>
  <c r="D351" i="2"/>
  <c r="F351" i="2" s="1"/>
  <c r="G351" i="2" s="1"/>
  <c r="AA350" i="2"/>
  <c r="AB350" i="2" s="1"/>
  <c r="W350" i="2"/>
  <c r="X350" i="2" s="1"/>
  <c r="S350" i="2"/>
  <c r="Q350" i="2"/>
  <c r="J350" i="2"/>
  <c r="I350" i="2"/>
  <c r="N350" i="2" s="1"/>
  <c r="H350" i="2"/>
  <c r="D350" i="2"/>
  <c r="F350" i="2" s="1"/>
  <c r="G350" i="2" s="1"/>
  <c r="AA349" i="2"/>
  <c r="AB349" i="2" s="1"/>
  <c r="W349" i="2"/>
  <c r="X349" i="2" s="1"/>
  <c r="S349" i="2"/>
  <c r="Q349" i="2"/>
  <c r="J349" i="2"/>
  <c r="I349" i="2"/>
  <c r="N349" i="2" s="1"/>
  <c r="H349" i="2"/>
  <c r="D349" i="2"/>
  <c r="F349" i="2" s="1"/>
  <c r="G349" i="2" s="1"/>
  <c r="AA348" i="2"/>
  <c r="AB348" i="2" s="1"/>
  <c r="W348" i="2"/>
  <c r="X348" i="2" s="1"/>
  <c r="S348" i="2"/>
  <c r="Q348" i="2"/>
  <c r="J348" i="2"/>
  <c r="I348" i="2"/>
  <c r="N348" i="2" s="1"/>
  <c r="H348" i="2"/>
  <c r="D348" i="2"/>
  <c r="F348" i="2" s="1"/>
  <c r="G348" i="2" s="1"/>
  <c r="AA347" i="2"/>
  <c r="AB347" i="2" s="1"/>
  <c r="W347" i="2"/>
  <c r="X347" i="2" s="1"/>
  <c r="S347" i="2"/>
  <c r="Q347" i="2"/>
  <c r="J347" i="2"/>
  <c r="I347" i="2"/>
  <c r="N347" i="2" s="1"/>
  <c r="H347" i="2"/>
  <c r="D347" i="2"/>
  <c r="F347" i="2" s="1"/>
  <c r="G347" i="2" s="1"/>
  <c r="AA346" i="2"/>
  <c r="AB346" i="2" s="1"/>
  <c r="W346" i="2"/>
  <c r="X346" i="2" s="1"/>
  <c r="S346" i="2"/>
  <c r="Q346" i="2"/>
  <c r="J346" i="2"/>
  <c r="I346" i="2"/>
  <c r="N346" i="2" s="1"/>
  <c r="H346" i="2"/>
  <c r="D346" i="2"/>
  <c r="F346" i="2" s="1"/>
  <c r="G346" i="2" s="1"/>
  <c r="AA345" i="2"/>
  <c r="AB345" i="2" s="1"/>
  <c r="W345" i="2"/>
  <c r="X345" i="2" s="1"/>
  <c r="S345" i="2"/>
  <c r="Q345" i="2"/>
  <c r="J345" i="2"/>
  <c r="I345" i="2"/>
  <c r="N345" i="2" s="1"/>
  <c r="H345" i="2"/>
  <c r="D345" i="2"/>
  <c r="F345" i="2" s="1"/>
  <c r="G345" i="2" s="1"/>
  <c r="AA344" i="2"/>
  <c r="AB344" i="2" s="1"/>
  <c r="W344" i="2"/>
  <c r="X344" i="2" s="1"/>
  <c r="S344" i="2"/>
  <c r="Q344" i="2"/>
  <c r="J344" i="2"/>
  <c r="I344" i="2"/>
  <c r="N344" i="2" s="1"/>
  <c r="H344" i="2"/>
  <c r="D344" i="2"/>
  <c r="F344" i="2" s="1"/>
  <c r="G344" i="2" s="1"/>
  <c r="AA343" i="2"/>
  <c r="AB343" i="2" s="1"/>
  <c r="W343" i="2"/>
  <c r="X343" i="2" s="1"/>
  <c r="S343" i="2"/>
  <c r="Q343" i="2"/>
  <c r="J343" i="2"/>
  <c r="I343" i="2"/>
  <c r="N343" i="2" s="1"/>
  <c r="H343" i="2"/>
  <c r="D343" i="2"/>
  <c r="F343" i="2" s="1"/>
  <c r="G343" i="2" s="1"/>
  <c r="AA342" i="2"/>
  <c r="AB342" i="2" s="1"/>
  <c r="W342" i="2"/>
  <c r="X342" i="2" s="1"/>
  <c r="S342" i="2"/>
  <c r="Q342" i="2"/>
  <c r="J342" i="2"/>
  <c r="I342" i="2"/>
  <c r="N342" i="2" s="1"/>
  <c r="H342" i="2"/>
  <c r="D342" i="2"/>
  <c r="F342" i="2" s="1"/>
  <c r="G342" i="2" s="1"/>
  <c r="AA341" i="2"/>
  <c r="AB341" i="2" s="1"/>
  <c r="W341" i="2"/>
  <c r="X341" i="2" s="1"/>
  <c r="S341" i="2"/>
  <c r="Q341" i="2"/>
  <c r="J341" i="2"/>
  <c r="I341" i="2"/>
  <c r="N341" i="2" s="1"/>
  <c r="H341" i="2"/>
  <c r="D341" i="2"/>
  <c r="F341" i="2" s="1"/>
  <c r="G341" i="2" s="1"/>
  <c r="AA340" i="2"/>
  <c r="AB340" i="2" s="1"/>
  <c r="W340" i="2"/>
  <c r="X340" i="2" s="1"/>
  <c r="S340" i="2"/>
  <c r="Q340" i="2"/>
  <c r="J340" i="2"/>
  <c r="I340" i="2"/>
  <c r="N340" i="2" s="1"/>
  <c r="H340" i="2"/>
  <c r="D340" i="2"/>
  <c r="F340" i="2" s="1"/>
  <c r="G340" i="2" s="1"/>
  <c r="AA339" i="2"/>
  <c r="AB339" i="2" s="1"/>
  <c r="W339" i="2"/>
  <c r="X339" i="2" s="1"/>
  <c r="S339" i="2"/>
  <c r="Q339" i="2"/>
  <c r="J339" i="2"/>
  <c r="I339" i="2"/>
  <c r="N339" i="2" s="1"/>
  <c r="H339" i="2"/>
  <c r="D339" i="2"/>
  <c r="F339" i="2" s="1"/>
  <c r="G339" i="2" s="1"/>
  <c r="AA338" i="2"/>
  <c r="AB338" i="2" s="1"/>
  <c r="W338" i="2"/>
  <c r="X338" i="2" s="1"/>
  <c r="S338" i="2"/>
  <c r="Q338" i="2"/>
  <c r="J338" i="2"/>
  <c r="I338" i="2"/>
  <c r="N338" i="2" s="1"/>
  <c r="H338" i="2"/>
  <c r="D338" i="2"/>
  <c r="F338" i="2" s="1"/>
  <c r="G338" i="2" s="1"/>
  <c r="AA337" i="2"/>
  <c r="AB337" i="2" s="1"/>
  <c r="W337" i="2"/>
  <c r="X337" i="2" s="1"/>
  <c r="S337" i="2"/>
  <c r="Q337" i="2"/>
  <c r="J337" i="2"/>
  <c r="I337" i="2"/>
  <c r="N337" i="2" s="1"/>
  <c r="H337" i="2"/>
  <c r="D337" i="2"/>
  <c r="F337" i="2" s="1"/>
  <c r="G337" i="2" s="1"/>
  <c r="AA336" i="2"/>
  <c r="AB336" i="2" s="1"/>
  <c r="W336" i="2"/>
  <c r="X336" i="2" s="1"/>
  <c r="S336" i="2"/>
  <c r="Q336" i="2"/>
  <c r="J336" i="2"/>
  <c r="I336" i="2"/>
  <c r="N336" i="2" s="1"/>
  <c r="H336" i="2"/>
  <c r="D336" i="2"/>
  <c r="F336" i="2" s="1"/>
  <c r="G336" i="2" s="1"/>
  <c r="AA335" i="2"/>
  <c r="AB335" i="2" s="1"/>
  <c r="W335" i="2"/>
  <c r="X335" i="2" s="1"/>
  <c r="S335" i="2"/>
  <c r="Q335" i="2"/>
  <c r="J335" i="2"/>
  <c r="I335" i="2"/>
  <c r="N335" i="2" s="1"/>
  <c r="H335" i="2"/>
  <c r="D335" i="2"/>
  <c r="F335" i="2" s="1"/>
  <c r="G335" i="2" s="1"/>
  <c r="AA334" i="2"/>
  <c r="AB334" i="2" s="1"/>
  <c r="W334" i="2"/>
  <c r="X334" i="2" s="1"/>
  <c r="S334" i="2"/>
  <c r="Q334" i="2"/>
  <c r="J334" i="2"/>
  <c r="I334" i="2"/>
  <c r="N334" i="2" s="1"/>
  <c r="H334" i="2"/>
  <c r="D334" i="2"/>
  <c r="F334" i="2" s="1"/>
  <c r="G334" i="2" s="1"/>
  <c r="AA333" i="2"/>
  <c r="AB333" i="2" s="1"/>
  <c r="W333" i="2"/>
  <c r="X333" i="2" s="1"/>
  <c r="S333" i="2"/>
  <c r="Q333" i="2"/>
  <c r="J333" i="2"/>
  <c r="I333" i="2"/>
  <c r="N333" i="2" s="1"/>
  <c r="H333" i="2"/>
  <c r="D333" i="2"/>
  <c r="F333" i="2" s="1"/>
  <c r="G333" i="2" s="1"/>
  <c r="AA332" i="2"/>
  <c r="AB332" i="2" s="1"/>
  <c r="W332" i="2"/>
  <c r="X332" i="2" s="1"/>
  <c r="S332" i="2"/>
  <c r="Q332" i="2"/>
  <c r="J332" i="2"/>
  <c r="I332" i="2"/>
  <c r="N332" i="2" s="1"/>
  <c r="H332" i="2"/>
  <c r="D332" i="2"/>
  <c r="F332" i="2" s="1"/>
  <c r="G332" i="2" s="1"/>
  <c r="AA331" i="2"/>
  <c r="AB331" i="2" s="1"/>
  <c r="W331" i="2"/>
  <c r="X331" i="2" s="1"/>
  <c r="S331" i="2"/>
  <c r="Q331" i="2"/>
  <c r="J331" i="2"/>
  <c r="I331" i="2"/>
  <c r="N331" i="2" s="1"/>
  <c r="H331" i="2"/>
  <c r="D331" i="2"/>
  <c r="F331" i="2" s="1"/>
  <c r="G331" i="2" s="1"/>
  <c r="AA330" i="2"/>
  <c r="AB330" i="2" s="1"/>
  <c r="W330" i="2"/>
  <c r="X330" i="2" s="1"/>
  <c r="S330" i="2"/>
  <c r="Q330" i="2"/>
  <c r="J330" i="2"/>
  <c r="I330" i="2"/>
  <c r="N330" i="2" s="1"/>
  <c r="H330" i="2"/>
  <c r="D330" i="2"/>
  <c r="F330" i="2" s="1"/>
  <c r="G330" i="2" s="1"/>
  <c r="AA329" i="2"/>
  <c r="AB329" i="2" s="1"/>
  <c r="W329" i="2"/>
  <c r="X329" i="2" s="1"/>
  <c r="S329" i="2"/>
  <c r="Q329" i="2"/>
  <c r="J329" i="2"/>
  <c r="I329" i="2"/>
  <c r="N329" i="2" s="1"/>
  <c r="H329" i="2"/>
  <c r="D329" i="2"/>
  <c r="F329" i="2" s="1"/>
  <c r="G329" i="2" s="1"/>
  <c r="AA328" i="2"/>
  <c r="AB328" i="2" s="1"/>
  <c r="W328" i="2"/>
  <c r="X328" i="2" s="1"/>
  <c r="S328" i="2"/>
  <c r="Q328" i="2"/>
  <c r="J328" i="2"/>
  <c r="I328" i="2"/>
  <c r="N328" i="2" s="1"/>
  <c r="H328" i="2"/>
  <c r="D328" i="2"/>
  <c r="F328" i="2" s="1"/>
  <c r="G328" i="2" s="1"/>
  <c r="AA327" i="2"/>
  <c r="AB327" i="2" s="1"/>
  <c r="W327" i="2"/>
  <c r="X327" i="2" s="1"/>
  <c r="S327" i="2"/>
  <c r="Q327" i="2"/>
  <c r="J327" i="2"/>
  <c r="I327" i="2"/>
  <c r="N327" i="2" s="1"/>
  <c r="H327" i="2"/>
  <c r="D327" i="2"/>
  <c r="F327" i="2" s="1"/>
  <c r="G327" i="2" s="1"/>
  <c r="AA326" i="2"/>
  <c r="AB326" i="2" s="1"/>
  <c r="W326" i="2"/>
  <c r="X326" i="2" s="1"/>
  <c r="S326" i="2"/>
  <c r="Q326" i="2"/>
  <c r="J326" i="2"/>
  <c r="I326" i="2"/>
  <c r="N326" i="2" s="1"/>
  <c r="H326" i="2"/>
  <c r="D326" i="2"/>
  <c r="F326" i="2" s="1"/>
  <c r="G326" i="2" s="1"/>
  <c r="AA325" i="2"/>
  <c r="AB325" i="2" s="1"/>
  <c r="W325" i="2"/>
  <c r="X325" i="2" s="1"/>
  <c r="S325" i="2"/>
  <c r="Q325" i="2"/>
  <c r="J325" i="2"/>
  <c r="I325" i="2"/>
  <c r="N325" i="2" s="1"/>
  <c r="H325" i="2"/>
  <c r="D325" i="2"/>
  <c r="F325" i="2" s="1"/>
  <c r="G325" i="2" s="1"/>
  <c r="AA324" i="2"/>
  <c r="AB324" i="2" s="1"/>
  <c r="W324" i="2"/>
  <c r="X324" i="2" s="1"/>
  <c r="S324" i="2"/>
  <c r="Q324" i="2"/>
  <c r="J324" i="2"/>
  <c r="I324" i="2"/>
  <c r="N324" i="2" s="1"/>
  <c r="H324" i="2"/>
  <c r="D324" i="2"/>
  <c r="F324" i="2" s="1"/>
  <c r="G324" i="2" s="1"/>
  <c r="AA323" i="2"/>
  <c r="AB323" i="2" s="1"/>
  <c r="W323" i="2"/>
  <c r="X323" i="2" s="1"/>
  <c r="S323" i="2"/>
  <c r="Q323" i="2"/>
  <c r="J323" i="2"/>
  <c r="I323" i="2"/>
  <c r="N323" i="2" s="1"/>
  <c r="H323" i="2"/>
  <c r="D323" i="2"/>
  <c r="F323" i="2" s="1"/>
  <c r="G323" i="2" s="1"/>
  <c r="AA322" i="2"/>
  <c r="AB322" i="2" s="1"/>
  <c r="W322" i="2"/>
  <c r="X322" i="2" s="1"/>
  <c r="S322" i="2"/>
  <c r="Q322" i="2"/>
  <c r="J322" i="2"/>
  <c r="I322" i="2"/>
  <c r="N322" i="2" s="1"/>
  <c r="H322" i="2"/>
  <c r="D322" i="2"/>
  <c r="F322" i="2" s="1"/>
  <c r="G322" i="2" s="1"/>
  <c r="AA321" i="2"/>
  <c r="AB321" i="2" s="1"/>
  <c r="W321" i="2"/>
  <c r="X321" i="2" s="1"/>
  <c r="S321" i="2"/>
  <c r="Q321" i="2"/>
  <c r="J321" i="2"/>
  <c r="I321" i="2"/>
  <c r="N321" i="2" s="1"/>
  <c r="H321" i="2"/>
  <c r="D321" i="2"/>
  <c r="F321" i="2" s="1"/>
  <c r="G321" i="2" s="1"/>
  <c r="AA320" i="2"/>
  <c r="AB320" i="2" s="1"/>
  <c r="W320" i="2"/>
  <c r="X320" i="2" s="1"/>
  <c r="S320" i="2"/>
  <c r="Q320" i="2"/>
  <c r="J320" i="2"/>
  <c r="I320" i="2"/>
  <c r="N320" i="2" s="1"/>
  <c r="H320" i="2"/>
  <c r="D320" i="2"/>
  <c r="F320" i="2" s="1"/>
  <c r="G320" i="2" s="1"/>
  <c r="AA319" i="2"/>
  <c r="AB319" i="2" s="1"/>
  <c r="W319" i="2"/>
  <c r="X319" i="2" s="1"/>
  <c r="S319" i="2"/>
  <c r="Q319" i="2"/>
  <c r="J319" i="2"/>
  <c r="I319" i="2"/>
  <c r="N319" i="2" s="1"/>
  <c r="H319" i="2"/>
  <c r="D319" i="2"/>
  <c r="F319" i="2" s="1"/>
  <c r="G319" i="2" s="1"/>
  <c r="AA318" i="2"/>
  <c r="AB318" i="2" s="1"/>
  <c r="W318" i="2"/>
  <c r="X318" i="2" s="1"/>
  <c r="S318" i="2"/>
  <c r="Q318" i="2"/>
  <c r="J318" i="2"/>
  <c r="I318" i="2"/>
  <c r="N318" i="2" s="1"/>
  <c r="H318" i="2"/>
  <c r="D318" i="2"/>
  <c r="F318" i="2" s="1"/>
  <c r="G318" i="2" s="1"/>
  <c r="AA317" i="2"/>
  <c r="AB317" i="2" s="1"/>
  <c r="W317" i="2"/>
  <c r="X317" i="2" s="1"/>
  <c r="S317" i="2"/>
  <c r="Q317" i="2"/>
  <c r="J317" i="2"/>
  <c r="I317" i="2"/>
  <c r="N317" i="2" s="1"/>
  <c r="H317" i="2"/>
  <c r="D317" i="2"/>
  <c r="F317" i="2" s="1"/>
  <c r="G317" i="2" s="1"/>
  <c r="AA316" i="2"/>
  <c r="AB316" i="2" s="1"/>
  <c r="W316" i="2"/>
  <c r="X316" i="2" s="1"/>
  <c r="S316" i="2"/>
  <c r="Q316" i="2"/>
  <c r="J316" i="2"/>
  <c r="I316" i="2"/>
  <c r="N316" i="2" s="1"/>
  <c r="H316" i="2"/>
  <c r="D316" i="2"/>
  <c r="F316" i="2" s="1"/>
  <c r="G316" i="2" s="1"/>
  <c r="AA315" i="2"/>
  <c r="AB315" i="2" s="1"/>
  <c r="W315" i="2"/>
  <c r="X315" i="2" s="1"/>
  <c r="S315" i="2"/>
  <c r="Q315" i="2"/>
  <c r="J315" i="2"/>
  <c r="I315" i="2"/>
  <c r="N315" i="2" s="1"/>
  <c r="H315" i="2"/>
  <c r="D315" i="2"/>
  <c r="F315" i="2" s="1"/>
  <c r="G315" i="2" s="1"/>
  <c r="AA314" i="2"/>
  <c r="AB314" i="2" s="1"/>
  <c r="W314" i="2"/>
  <c r="X314" i="2" s="1"/>
  <c r="S314" i="2"/>
  <c r="Q314" i="2"/>
  <c r="J314" i="2"/>
  <c r="I314" i="2"/>
  <c r="N314" i="2" s="1"/>
  <c r="H314" i="2"/>
  <c r="D314" i="2"/>
  <c r="F314" i="2" s="1"/>
  <c r="G314" i="2" s="1"/>
  <c r="AA313" i="2"/>
  <c r="AB313" i="2" s="1"/>
  <c r="W313" i="2"/>
  <c r="X313" i="2" s="1"/>
  <c r="S313" i="2"/>
  <c r="Q313" i="2"/>
  <c r="J313" i="2"/>
  <c r="I313" i="2"/>
  <c r="N313" i="2" s="1"/>
  <c r="H313" i="2"/>
  <c r="D313" i="2"/>
  <c r="F313" i="2" s="1"/>
  <c r="G313" i="2" s="1"/>
  <c r="AA312" i="2"/>
  <c r="AB312" i="2" s="1"/>
  <c r="W312" i="2"/>
  <c r="X312" i="2" s="1"/>
  <c r="S312" i="2"/>
  <c r="Q312" i="2"/>
  <c r="J312" i="2"/>
  <c r="I312" i="2"/>
  <c r="N312" i="2" s="1"/>
  <c r="H312" i="2"/>
  <c r="D312" i="2"/>
  <c r="F312" i="2" s="1"/>
  <c r="G312" i="2" s="1"/>
  <c r="AA311" i="2"/>
  <c r="AB311" i="2" s="1"/>
  <c r="W311" i="2"/>
  <c r="X311" i="2" s="1"/>
  <c r="S311" i="2"/>
  <c r="Q311" i="2"/>
  <c r="J311" i="2"/>
  <c r="I311" i="2"/>
  <c r="N311" i="2" s="1"/>
  <c r="H311" i="2"/>
  <c r="D311" i="2"/>
  <c r="F311" i="2" s="1"/>
  <c r="G311" i="2" s="1"/>
  <c r="AA310" i="2"/>
  <c r="AB310" i="2" s="1"/>
  <c r="W310" i="2"/>
  <c r="X310" i="2" s="1"/>
  <c r="S310" i="2"/>
  <c r="Q310" i="2"/>
  <c r="J310" i="2"/>
  <c r="I310" i="2"/>
  <c r="N310" i="2" s="1"/>
  <c r="H310" i="2"/>
  <c r="D310" i="2"/>
  <c r="F310" i="2" s="1"/>
  <c r="G310" i="2" s="1"/>
  <c r="AA309" i="2"/>
  <c r="AB309" i="2" s="1"/>
  <c r="W309" i="2"/>
  <c r="X309" i="2" s="1"/>
  <c r="S309" i="2"/>
  <c r="Q309" i="2"/>
  <c r="J309" i="2"/>
  <c r="I309" i="2"/>
  <c r="N309" i="2" s="1"/>
  <c r="H309" i="2"/>
  <c r="D309" i="2"/>
  <c r="F309" i="2" s="1"/>
  <c r="G309" i="2" s="1"/>
  <c r="AA308" i="2"/>
  <c r="AB308" i="2" s="1"/>
  <c r="W308" i="2"/>
  <c r="X308" i="2" s="1"/>
  <c r="S308" i="2"/>
  <c r="Q308" i="2"/>
  <c r="J308" i="2"/>
  <c r="I308" i="2"/>
  <c r="N308" i="2" s="1"/>
  <c r="H308" i="2"/>
  <c r="D308" i="2"/>
  <c r="F308" i="2" s="1"/>
  <c r="G308" i="2" s="1"/>
  <c r="AA307" i="2"/>
  <c r="AB307" i="2" s="1"/>
  <c r="W307" i="2"/>
  <c r="X307" i="2" s="1"/>
  <c r="S307" i="2"/>
  <c r="Q307" i="2"/>
  <c r="J307" i="2"/>
  <c r="I307" i="2"/>
  <c r="N307" i="2" s="1"/>
  <c r="H307" i="2"/>
  <c r="D307" i="2"/>
  <c r="F307" i="2" s="1"/>
  <c r="G307" i="2" s="1"/>
  <c r="AA306" i="2"/>
  <c r="AB306" i="2" s="1"/>
  <c r="W306" i="2"/>
  <c r="X306" i="2" s="1"/>
  <c r="S306" i="2"/>
  <c r="Q306" i="2"/>
  <c r="J306" i="2"/>
  <c r="I306" i="2"/>
  <c r="N306" i="2" s="1"/>
  <c r="H306" i="2"/>
  <c r="D306" i="2"/>
  <c r="F306" i="2" s="1"/>
  <c r="G306" i="2" s="1"/>
  <c r="AA305" i="2"/>
  <c r="AB305" i="2" s="1"/>
  <c r="W305" i="2"/>
  <c r="X305" i="2" s="1"/>
  <c r="S305" i="2"/>
  <c r="Q305" i="2"/>
  <c r="J305" i="2"/>
  <c r="I305" i="2"/>
  <c r="N305" i="2" s="1"/>
  <c r="H305" i="2"/>
  <c r="D305" i="2"/>
  <c r="F305" i="2" s="1"/>
  <c r="G305" i="2" s="1"/>
  <c r="AA304" i="2"/>
  <c r="AB304" i="2" s="1"/>
  <c r="W304" i="2"/>
  <c r="X304" i="2" s="1"/>
  <c r="S304" i="2"/>
  <c r="Q304" i="2"/>
  <c r="J304" i="2"/>
  <c r="I304" i="2"/>
  <c r="N304" i="2" s="1"/>
  <c r="H304" i="2"/>
  <c r="D304" i="2"/>
  <c r="F304" i="2" s="1"/>
  <c r="G304" i="2" s="1"/>
  <c r="AA303" i="2"/>
  <c r="AB303" i="2" s="1"/>
  <c r="W303" i="2"/>
  <c r="X303" i="2" s="1"/>
  <c r="S303" i="2"/>
  <c r="Q303" i="2"/>
  <c r="J303" i="2"/>
  <c r="I303" i="2"/>
  <c r="N303" i="2" s="1"/>
  <c r="H303" i="2"/>
  <c r="D303" i="2"/>
  <c r="F303" i="2" s="1"/>
  <c r="G303" i="2" s="1"/>
  <c r="AA302" i="2"/>
  <c r="AB302" i="2" s="1"/>
  <c r="W302" i="2"/>
  <c r="X302" i="2" s="1"/>
  <c r="S302" i="2"/>
  <c r="Q302" i="2"/>
  <c r="J302" i="2"/>
  <c r="I302" i="2"/>
  <c r="N302" i="2" s="1"/>
  <c r="H302" i="2"/>
  <c r="D302" i="2"/>
  <c r="F302" i="2" s="1"/>
  <c r="G302" i="2" s="1"/>
  <c r="AA301" i="2"/>
  <c r="AB301" i="2" s="1"/>
  <c r="W301" i="2"/>
  <c r="X301" i="2" s="1"/>
  <c r="S301" i="2"/>
  <c r="Q301" i="2"/>
  <c r="J301" i="2"/>
  <c r="I301" i="2"/>
  <c r="N301" i="2" s="1"/>
  <c r="H301" i="2"/>
  <c r="D301" i="2"/>
  <c r="F301" i="2" s="1"/>
  <c r="G301" i="2" s="1"/>
  <c r="AA300" i="2"/>
  <c r="AB300" i="2" s="1"/>
  <c r="W300" i="2"/>
  <c r="X300" i="2" s="1"/>
  <c r="S300" i="2"/>
  <c r="Q300" i="2"/>
  <c r="J300" i="2"/>
  <c r="I300" i="2"/>
  <c r="N300" i="2" s="1"/>
  <c r="H300" i="2"/>
  <c r="D300" i="2"/>
  <c r="F300" i="2" s="1"/>
  <c r="G300" i="2" s="1"/>
  <c r="AA299" i="2"/>
  <c r="AB299" i="2" s="1"/>
  <c r="W299" i="2"/>
  <c r="X299" i="2" s="1"/>
  <c r="S299" i="2"/>
  <c r="Q299" i="2"/>
  <c r="J299" i="2"/>
  <c r="I299" i="2"/>
  <c r="N299" i="2" s="1"/>
  <c r="H299" i="2"/>
  <c r="D299" i="2"/>
  <c r="F299" i="2" s="1"/>
  <c r="G299" i="2" s="1"/>
  <c r="AA298" i="2"/>
  <c r="AB298" i="2" s="1"/>
  <c r="W298" i="2"/>
  <c r="X298" i="2" s="1"/>
  <c r="S298" i="2"/>
  <c r="Q298" i="2"/>
  <c r="J298" i="2"/>
  <c r="I298" i="2"/>
  <c r="N298" i="2" s="1"/>
  <c r="H298" i="2"/>
  <c r="D298" i="2"/>
  <c r="F298" i="2" s="1"/>
  <c r="G298" i="2" s="1"/>
  <c r="AA297" i="2"/>
  <c r="AB297" i="2" s="1"/>
  <c r="W297" i="2"/>
  <c r="X297" i="2" s="1"/>
  <c r="S297" i="2"/>
  <c r="Q297" i="2"/>
  <c r="J297" i="2"/>
  <c r="I297" i="2"/>
  <c r="N297" i="2" s="1"/>
  <c r="H297" i="2"/>
  <c r="D297" i="2"/>
  <c r="F297" i="2" s="1"/>
  <c r="G297" i="2" s="1"/>
  <c r="AA296" i="2"/>
  <c r="AB296" i="2" s="1"/>
  <c r="W296" i="2"/>
  <c r="X296" i="2" s="1"/>
  <c r="S296" i="2"/>
  <c r="Q296" i="2"/>
  <c r="J296" i="2"/>
  <c r="I296" i="2"/>
  <c r="N296" i="2" s="1"/>
  <c r="H296" i="2"/>
  <c r="D296" i="2"/>
  <c r="F296" i="2" s="1"/>
  <c r="G296" i="2" s="1"/>
  <c r="AA295" i="2"/>
  <c r="AB295" i="2" s="1"/>
  <c r="W295" i="2"/>
  <c r="X295" i="2" s="1"/>
  <c r="S295" i="2"/>
  <c r="Q295" i="2"/>
  <c r="J295" i="2"/>
  <c r="I295" i="2"/>
  <c r="N295" i="2" s="1"/>
  <c r="H295" i="2"/>
  <c r="D295" i="2"/>
  <c r="F295" i="2" s="1"/>
  <c r="G295" i="2" s="1"/>
  <c r="AA294" i="2"/>
  <c r="AB294" i="2" s="1"/>
  <c r="W294" i="2"/>
  <c r="X294" i="2" s="1"/>
  <c r="S294" i="2"/>
  <c r="Q294" i="2"/>
  <c r="J294" i="2"/>
  <c r="I294" i="2"/>
  <c r="N294" i="2" s="1"/>
  <c r="H294" i="2"/>
  <c r="D294" i="2"/>
  <c r="F294" i="2" s="1"/>
  <c r="G294" i="2" s="1"/>
  <c r="AA293" i="2"/>
  <c r="AB293" i="2" s="1"/>
  <c r="W293" i="2"/>
  <c r="X293" i="2" s="1"/>
  <c r="S293" i="2"/>
  <c r="Q293" i="2"/>
  <c r="J293" i="2"/>
  <c r="I293" i="2"/>
  <c r="N293" i="2" s="1"/>
  <c r="H293" i="2"/>
  <c r="D293" i="2"/>
  <c r="F293" i="2" s="1"/>
  <c r="G293" i="2" s="1"/>
  <c r="AA292" i="2"/>
  <c r="AB292" i="2" s="1"/>
  <c r="W292" i="2"/>
  <c r="X292" i="2" s="1"/>
  <c r="S292" i="2"/>
  <c r="Q292" i="2"/>
  <c r="J292" i="2"/>
  <c r="I292" i="2"/>
  <c r="N292" i="2" s="1"/>
  <c r="H292" i="2"/>
  <c r="D292" i="2"/>
  <c r="F292" i="2" s="1"/>
  <c r="G292" i="2" s="1"/>
  <c r="AA291" i="2"/>
  <c r="AB291" i="2" s="1"/>
  <c r="W291" i="2"/>
  <c r="X291" i="2" s="1"/>
  <c r="S291" i="2"/>
  <c r="Q291" i="2"/>
  <c r="J291" i="2"/>
  <c r="I291" i="2"/>
  <c r="N291" i="2" s="1"/>
  <c r="H291" i="2"/>
  <c r="D291" i="2"/>
  <c r="F291" i="2" s="1"/>
  <c r="G291" i="2" s="1"/>
  <c r="AA290" i="2"/>
  <c r="AB290" i="2" s="1"/>
  <c r="W290" i="2"/>
  <c r="X290" i="2" s="1"/>
  <c r="S290" i="2"/>
  <c r="Q290" i="2"/>
  <c r="J290" i="2"/>
  <c r="I290" i="2"/>
  <c r="N290" i="2" s="1"/>
  <c r="H290" i="2"/>
  <c r="D290" i="2"/>
  <c r="F290" i="2" s="1"/>
  <c r="G290" i="2" s="1"/>
  <c r="AA289" i="2"/>
  <c r="AB289" i="2" s="1"/>
  <c r="W289" i="2"/>
  <c r="X289" i="2" s="1"/>
  <c r="S289" i="2"/>
  <c r="Q289" i="2"/>
  <c r="J289" i="2"/>
  <c r="I289" i="2"/>
  <c r="N289" i="2" s="1"/>
  <c r="H289" i="2"/>
  <c r="D289" i="2"/>
  <c r="F289" i="2" s="1"/>
  <c r="G289" i="2" s="1"/>
  <c r="AA288" i="2"/>
  <c r="AB288" i="2" s="1"/>
  <c r="W288" i="2"/>
  <c r="X288" i="2" s="1"/>
  <c r="S288" i="2"/>
  <c r="Q288" i="2"/>
  <c r="J288" i="2"/>
  <c r="I288" i="2"/>
  <c r="N288" i="2" s="1"/>
  <c r="H288" i="2"/>
  <c r="D288" i="2"/>
  <c r="F288" i="2" s="1"/>
  <c r="G288" i="2" s="1"/>
  <c r="AA287" i="2"/>
  <c r="AB287" i="2" s="1"/>
  <c r="W287" i="2"/>
  <c r="X287" i="2" s="1"/>
  <c r="S287" i="2"/>
  <c r="Q287" i="2"/>
  <c r="J287" i="2"/>
  <c r="I287" i="2"/>
  <c r="N287" i="2" s="1"/>
  <c r="H287" i="2"/>
  <c r="D287" i="2"/>
  <c r="F287" i="2" s="1"/>
  <c r="G287" i="2" s="1"/>
  <c r="AA286" i="2"/>
  <c r="AB286" i="2" s="1"/>
  <c r="W286" i="2"/>
  <c r="X286" i="2" s="1"/>
  <c r="S286" i="2"/>
  <c r="Q286" i="2"/>
  <c r="J286" i="2"/>
  <c r="I286" i="2"/>
  <c r="N286" i="2" s="1"/>
  <c r="H286" i="2"/>
  <c r="D286" i="2"/>
  <c r="F286" i="2" s="1"/>
  <c r="G286" i="2" s="1"/>
  <c r="AA285" i="2"/>
  <c r="AB285" i="2" s="1"/>
  <c r="W285" i="2"/>
  <c r="X285" i="2" s="1"/>
  <c r="S285" i="2"/>
  <c r="Q285" i="2"/>
  <c r="J285" i="2"/>
  <c r="I285" i="2"/>
  <c r="N285" i="2" s="1"/>
  <c r="H285" i="2"/>
  <c r="D285" i="2"/>
  <c r="F285" i="2" s="1"/>
  <c r="G285" i="2" s="1"/>
  <c r="AA284" i="2"/>
  <c r="AB284" i="2" s="1"/>
  <c r="W284" i="2"/>
  <c r="X284" i="2" s="1"/>
  <c r="S284" i="2"/>
  <c r="Q284" i="2"/>
  <c r="J284" i="2"/>
  <c r="I284" i="2"/>
  <c r="N284" i="2" s="1"/>
  <c r="H284" i="2"/>
  <c r="D284" i="2"/>
  <c r="F284" i="2" s="1"/>
  <c r="G284" i="2" s="1"/>
  <c r="AA283" i="2"/>
  <c r="AB283" i="2" s="1"/>
  <c r="W283" i="2"/>
  <c r="X283" i="2" s="1"/>
  <c r="S283" i="2"/>
  <c r="Q283" i="2"/>
  <c r="J283" i="2"/>
  <c r="I283" i="2"/>
  <c r="N283" i="2" s="1"/>
  <c r="H283" i="2"/>
  <c r="D283" i="2"/>
  <c r="F283" i="2" s="1"/>
  <c r="G283" i="2" s="1"/>
  <c r="AA282" i="2"/>
  <c r="AB282" i="2" s="1"/>
  <c r="W282" i="2"/>
  <c r="X282" i="2" s="1"/>
  <c r="S282" i="2"/>
  <c r="Q282" i="2"/>
  <c r="J282" i="2"/>
  <c r="I282" i="2"/>
  <c r="N282" i="2" s="1"/>
  <c r="H282" i="2"/>
  <c r="D282" i="2"/>
  <c r="F282" i="2" s="1"/>
  <c r="G282" i="2" s="1"/>
  <c r="AA281" i="2"/>
  <c r="AB281" i="2" s="1"/>
  <c r="W281" i="2"/>
  <c r="X281" i="2" s="1"/>
  <c r="S281" i="2"/>
  <c r="Q281" i="2"/>
  <c r="J281" i="2"/>
  <c r="I281" i="2"/>
  <c r="N281" i="2" s="1"/>
  <c r="H281" i="2"/>
  <c r="D281" i="2"/>
  <c r="F281" i="2" s="1"/>
  <c r="G281" i="2" s="1"/>
  <c r="AA280" i="2"/>
  <c r="AB280" i="2" s="1"/>
  <c r="W280" i="2"/>
  <c r="X280" i="2" s="1"/>
  <c r="S280" i="2"/>
  <c r="Q280" i="2"/>
  <c r="J280" i="2"/>
  <c r="I280" i="2"/>
  <c r="N280" i="2" s="1"/>
  <c r="H280" i="2"/>
  <c r="D280" i="2"/>
  <c r="F280" i="2" s="1"/>
  <c r="G280" i="2" s="1"/>
  <c r="AA279" i="2"/>
  <c r="AB279" i="2" s="1"/>
  <c r="W279" i="2"/>
  <c r="X279" i="2" s="1"/>
  <c r="S279" i="2"/>
  <c r="Q279" i="2"/>
  <c r="J279" i="2"/>
  <c r="I279" i="2"/>
  <c r="N279" i="2" s="1"/>
  <c r="H279" i="2"/>
  <c r="D279" i="2"/>
  <c r="F279" i="2" s="1"/>
  <c r="G279" i="2" s="1"/>
  <c r="AA278" i="2"/>
  <c r="AB278" i="2" s="1"/>
  <c r="W278" i="2"/>
  <c r="X278" i="2" s="1"/>
  <c r="S278" i="2"/>
  <c r="Q278" i="2"/>
  <c r="J278" i="2"/>
  <c r="I278" i="2"/>
  <c r="N278" i="2" s="1"/>
  <c r="H278" i="2"/>
  <c r="D278" i="2"/>
  <c r="F278" i="2" s="1"/>
  <c r="G278" i="2" s="1"/>
  <c r="AA277" i="2"/>
  <c r="AB277" i="2" s="1"/>
  <c r="W277" i="2"/>
  <c r="X277" i="2" s="1"/>
  <c r="S277" i="2"/>
  <c r="Q277" i="2"/>
  <c r="J277" i="2"/>
  <c r="I277" i="2"/>
  <c r="N277" i="2" s="1"/>
  <c r="H277" i="2"/>
  <c r="D277" i="2"/>
  <c r="F277" i="2" s="1"/>
  <c r="G277" i="2" s="1"/>
  <c r="AA276" i="2"/>
  <c r="AB276" i="2" s="1"/>
  <c r="W276" i="2"/>
  <c r="X276" i="2" s="1"/>
  <c r="S276" i="2"/>
  <c r="Q276" i="2"/>
  <c r="J276" i="2"/>
  <c r="I276" i="2"/>
  <c r="N276" i="2" s="1"/>
  <c r="H276" i="2"/>
  <c r="D276" i="2"/>
  <c r="F276" i="2" s="1"/>
  <c r="G276" i="2" s="1"/>
  <c r="AA275" i="2"/>
  <c r="AB275" i="2" s="1"/>
  <c r="W275" i="2"/>
  <c r="X275" i="2" s="1"/>
  <c r="S275" i="2"/>
  <c r="Q275" i="2"/>
  <c r="J275" i="2"/>
  <c r="I275" i="2"/>
  <c r="N275" i="2" s="1"/>
  <c r="H275" i="2"/>
  <c r="D275" i="2"/>
  <c r="F275" i="2" s="1"/>
  <c r="G275" i="2" s="1"/>
  <c r="AA274" i="2"/>
  <c r="AB274" i="2" s="1"/>
  <c r="W274" i="2"/>
  <c r="X274" i="2" s="1"/>
  <c r="S274" i="2"/>
  <c r="Q274" i="2"/>
  <c r="J274" i="2"/>
  <c r="I274" i="2"/>
  <c r="N274" i="2" s="1"/>
  <c r="H274" i="2"/>
  <c r="D274" i="2"/>
  <c r="F274" i="2" s="1"/>
  <c r="G274" i="2" s="1"/>
  <c r="AA273" i="2"/>
  <c r="AB273" i="2" s="1"/>
  <c r="W273" i="2"/>
  <c r="X273" i="2" s="1"/>
  <c r="S273" i="2"/>
  <c r="Q273" i="2"/>
  <c r="J273" i="2"/>
  <c r="I273" i="2"/>
  <c r="N273" i="2" s="1"/>
  <c r="H273" i="2"/>
  <c r="D273" i="2"/>
  <c r="F273" i="2" s="1"/>
  <c r="G273" i="2" s="1"/>
  <c r="AA272" i="2"/>
  <c r="AB272" i="2" s="1"/>
  <c r="W272" i="2"/>
  <c r="X272" i="2" s="1"/>
  <c r="S272" i="2"/>
  <c r="Q272" i="2"/>
  <c r="J272" i="2"/>
  <c r="I272" i="2"/>
  <c r="N272" i="2" s="1"/>
  <c r="H272" i="2"/>
  <c r="D272" i="2"/>
  <c r="F272" i="2" s="1"/>
  <c r="G272" i="2" s="1"/>
  <c r="AA271" i="2"/>
  <c r="AB271" i="2" s="1"/>
  <c r="W271" i="2"/>
  <c r="X271" i="2" s="1"/>
  <c r="S271" i="2"/>
  <c r="Q271" i="2"/>
  <c r="J271" i="2"/>
  <c r="I271" i="2"/>
  <c r="N271" i="2" s="1"/>
  <c r="H271" i="2"/>
  <c r="D271" i="2"/>
  <c r="F271" i="2" s="1"/>
  <c r="G271" i="2" s="1"/>
  <c r="AA270" i="2"/>
  <c r="AB270" i="2" s="1"/>
  <c r="W270" i="2"/>
  <c r="X270" i="2" s="1"/>
  <c r="S270" i="2"/>
  <c r="Q270" i="2"/>
  <c r="J270" i="2"/>
  <c r="I270" i="2"/>
  <c r="N270" i="2" s="1"/>
  <c r="H270" i="2"/>
  <c r="D270" i="2"/>
  <c r="F270" i="2" s="1"/>
  <c r="G270" i="2" s="1"/>
  <c r="AA269" i="2"/>
  <c r="AB269" i="2" s="1"/>
  <c r="W269" i="2"/>
  <c r="X269" i="2" s="1"/>
  <c r="S269" i="2"/>
  <c r="Q269" i="2"/>
  <c r="J269" i="2"/>
  <c r="I269" i="2"/>
  <c r="N269" i="2" s="1"/>
  <c r="H269" i="2"/>
  <c r="D269" i="2"/>
  <c r="F269" i="2" s="1"/>
  <c r="G269" i="2" s="1"/>
  <c r="AA268" i="2"/>
  <c r="AB268" i="2" s="1"/>
  <c r="W268" i="2"/>
  <c r="X268" i="2" s="1"/>
  <c r="S268" i="2"/>
  <c r="Q268" i="2"/>
  <c r="J268" i="2"/>
  <c r="I268" i="2"/>
  <c r="N268" i="2" s="1"/>
  <c r="H268" i="2"/>
  <c r="D268" i="2"/>
  <c r="F268" i="2" s="1"/>
  <c r="G268" i="2" s="1"/>
  <c r="AA267" i="2"/>
  <c r="AB267" i="2" s="1"/>
  <c r="W267" i="2"/>
  <c r="X267" i="2" s="1"/>
  <c r="S267" i="2"/>
  <c r="Q267" i="2"/>
  <c r="J267" i="2"/>
  <c r="I267" i="2"/>
  <c r="N267" i="2" s="1"/>
  <c r="H267" i="2"/>
  <c r="D267" i="2"/>
  <c r="F267" i="2" s="1"/>
  <c r="G267" i="2" s="1"/>
  <c r="AA266" i="2"/>
  <c r="AB266" i="2" s="1"/>
  <c r="W266" i="2"/>
  <c r="X266" i="2" s="1"/>
  <c r="S266" i="2"/>
  <c r="Q266" i="2"/>
  <c r="J266" i="2"/>
  <c r="I266" i="2"/>
  <c r="N266" i="2" s="1"/>
  <c r="H266" i="2"/>
  <c r="D266" i="2"/>
  <c r="F266" i="2" s="1"/>
  <c r="G266" i="2" s="1"/>
  <c r="AA265" i="2"/>
  <c r="AB265" i="2" s="1"/>
  <c r="W265" i="2"/>
  <c r="X265" i="2" s="1"/>
  <c r="S265" i="2"/>
  <c r="Q265" i="2"/>
  <c r="J265" i="2"/>
  <c r="I265" i="2"/>
  <c r="N265" i="2" s="1"/>
  <c r="H265" i="2"/>
  <c r="D265" i="2"/>
  <c r="F265" i="2" s="1"/>
  <c r="G265" i="2" s="1"/>
  <c r="AA264" i="2"/>
  <c r="AB264" i="2" s="1"/>
  <c r="W264" i="2"/>
  <c r="X264" i="2" s="1"/>
  <c r="S264" i="2"/>
  <c r="Q264" i="2"/>
  <c r="J264" i="2"/>
  <c r="I264" i="2"/>
  <c r="N264" i="2" s="1"/>
  <c r="H264" i="2"/>
  <c r="D264" i="2"/>
  <c r="F264" i="2" s="1"/>
  <c r="G264" i="2" s="1"/>
  <c r="AA263" i="2"/>
  <c r="AB263" i="2" s="1"/>
  <c r="W263" i="2"/>
  <c r="X263" i="2" s="1"/>
  <c r="S263" i="2"/>
  <c r="Q263" i="2"/>
  <c r="J263" i="2"/>
  <c r="I263" i="2"/>
  <c r="N263" i="2" s="1"/>
  <c r="H263" i="2"/>
  <c r="D263" i="2"/>
  <c r="F263" i="2" s="1"/>
  <c r="G263" i="2" s="1"/>
  <c r="AA262" i="2"/>
  <c r="AB262" i="2" s="1"/>
  <c r="W262" i="2"/>
  <c r="X262" i="2" s="1"/>
  <c r="S262" i="2"/>
  <c r="Q262" i="2"/>
  <c r="J262" i="2"/>
  <c r="I262" i="2"/>
  <c r="N262" i="2" s="1"/>
  <c r="H262" i="2"/>
  <c r="D262" i="2"/>
  <c r="F262" i="2" s="1"/>
  <c r="G262" i="2" s="1"/>
  <c r="AA261" i="2"/>
  <c r="AB261" i="2" s="1"/>
  <c r="W261" i="2"/>
  <c r="X261" i="2" s="1"/>
  <c r="S261" i="2"/>
  <c r="Q261" i="2"/>
  <c r="J261" i="2"/>
  <c r="I261" i="2"/>
  <c r="N261" i="2" s="1"/>
  <c r="H261" i="2"/>
  <c r="D261" i="2"/>
  <c r="F261" i="2" s="1"/>
  <c r="G261" i="2" s="1"/>
  <c r="AA260" i="2"/>
  <c r="AB260" i="2" s="1"/>
  <c r="W260" i="2"/>
  <c r="X260" i="2" s="1"/>
  <c r="S260" i="2"/>
  <c r="Q260" i="2"/>
  <c r="J260" i="2"/>
  <c r="I260" i="2"/>
  <c r="N260" i="2" s="1"/>
  <c r="H260" i="2"/>
  <c r="D260" i="2"/>
  <c r="F260" i="2" s="1"/>
  <c r="G260" i="2" s="1"/>
  <c r="AA259" i="2"/>
  <c r="AB259" i="2" s="1"/>
  <c r="W259" i="2"/>
  <c r="X259" i="2" s="1"/>
  <c r="S259" i="2"/>
  <c r="Q259" i="2"/>
  <c r="J259" i="2"/>
  <c r="I259" i="2"/>
  <c r="N259" i="2" s="1"/>
  <c r="H259" i="2"/>
  <c r="D259" i="2"/>
  <c r="F259" i="2" s="1"/>
  <c r="G259" i="2" s="1"/>
  <c r="AA258" i="2"/>
  <c r="AB258" i="2" s="1"/>
  <c r="W258" i="2"/>
  <c r="X258" i="2" s="1"/>
  <c r="S258" i="2"/>
  <c r="Q258" i="2"/>
  <c r="J258" i="2"/>
  <c r="I258" i="2"/>
  <c r="N258" i="2" s="1"/>
  <c r="H258" i="2"/>
  <c r="D258" i="2"/>
  <c r="F258" i="2" s="1"/>
  <c r="G258" i="2" s="1"/>
  <c r="AA257" i="2"/>
  <c r="AB257" i="2" s="1"/>
  <c r="W257" i="2"/>
  <c r="X257" i="2" s="1"/>
  <c r="S257" i="2"/>
  <c r="Q257" i="2"/>
  <c r="J257" i="2"/>
  <c r="I257" i="2"/>
  <c r="N257" i="2" s="1"/>
  <c r="H257" i="2"/>
  <c r="D257" i="2"/>
  <c r="F257" i="2" s="1"/>
  <c r="G257" i="2" s="1"/>
  <c r="AA256" i="2"/>
  <c r="AB256" i="2" s="1"/>
  <c r="W256" i="2"/>
  <c r="X256" i="2" s="1"/>
  <c r="S256" i="2"/>
  <c r="Q256" i="2"/>
  <c r="J256" i="2"/>
  <c r="I256" i="2"/>
  <c r="N256" i="2" s="1"/>
  <c r="H256" i="2"/>
  <c r="D256" i="2"/>
  <c r="F256" i="2" s="1"/>
  <c r="G256" i="2" s="1"/>
  <c r="AA255" i="2"/>
  <c r="AB255" i="2" s="1"/>
  <c r="W255" i="2"/>
  <c r="X255" i="2" s="1"/>
  <c r="S255" i="2"/>
  <c r="Q255" i="2"/>
  <c r="J255" i="2"/>
  <c r="I255" i="2"/>
  <c r="N255" i="2" s="1"/>
  <c r="H255" i="2"/>
  <c r="D255" i="2"/>
  <c r="F255" i="2" s="1"/>
  <c r="G255" i="2" s="1"/>
  <c r="AA254" i="2"/>
  <c r="AB254" i="2" s="1"/>
  <c r="W254" i="2"/>
  <c r="X254" i="2" s="1"/>
  <c r="S254" i="2"/>
  <c r="Q254" i="2"/>
  <c r="J254" i="2"/>
  <c r="I254" i="2"/>
  <c r="N254" i="2" s="1"/>
  <c r="H254" i="2"/>
  <c r="D254" i="2"/>
  <c r="F254" i="2" s="1"/>
  <c r="G254" i="2" s="1"/>
  <c r="AA253" i="2"/>
  <c r="AB253" i="2" s="1"/>
  <c r="W253" i="2"/>
  <c r="X253" i="2" s="1"/>
  <c r="S253" i="2"/>
  <c r="Q253" i="2"/>
  <c r="J253" i="2"/>
  <c r="I253" i="2"/>
  <c r="N253" i="2" s="1"/>
  <c r="H253" i="2"/>
  <c r="D253" i="2"/>
  <c r="F253" i="2" s="1"/>
  <c r="G253" i="2" s="1"/>
  <c r="AA252" i="2"/>
  <c r="AB252" i="2" s="1"/>
  <c r="W252" i="2"/>
  <c r="X252" i="2" s="1"/>
  <c r="S252" i="2"/>
  <c r="Q252" i="2"/>
  <c r="J252" i="2"/>
  <c r="I252" i="2"/>
  <c r="N252" i="2" s="1"/>
  <c r="H252" i="2"/>
  <c r="D252" i="2"/>
  <c r="F252" i="2" s="1"/>
  <c r="G252" i="2" s="1"/>
  <c r="AA251" i="2"/>
  <c r="AB251" i="2" s="1"/>
  <c r="W251" i="2"/>
  <c r="X251" i="2" s="1"/>
  <c r="S251" i="2"/>
  <c r="Q251" i="2"/>
  <c r="J251" i="2"/>
  <c r="I251" i="2"/>
  <c r="N251" i="2" s="1"/>
  <c r="H251" i="2"/>
  <c r="D251" i="2"/>
  <c r="F251" i="2" s="1"/>
  <c r="G251" i="2" s="1"/>
  <c r="AA250" i="2"/>
  <c r="AB250" i="2" s="1"/>
  <c r="W250" i="2"/>
  <c r="X250" i="2" s="1"/>
  <c r="S250" i="2"/>
  <c r="Q250" i="2"/>
  <c r="J250" i="2"/>
  <c r="I250" i="2"/>
  <c r="N250" i="2" s="1"/>
  <c r="H250" i="2"/>
  <c r="D250" i="2"/>
  <c r="F250" i="2" s="1"/>
  <c r="G250" i="2" s="1"/>
  <c r="AA249" i="2"/>
  <c r="AB249" i="2" s="1"/>
  <c r="W249" i="2"/>
  <c r="X249" i="2" s="1"/>
  <c r="S249" i="2"/>
  <c r="Q249" i="2"/>
  <c r="J249" i="2"/>
  <c r="I249" i="2"/>
  <c r="N249" i="2" s="1"/>
  <c r="H249" i="2"/>
  <c r="D249" i="2"/>
  <c r="F249" i="2" s="1"/>
  <c r="AA248" i="2"/>
  <c r="AB248" i="2" s="1"/>
  <c r="W248" i="2"/>
  <c r="X248" i="2" s="1"/>
  <c r="S248" i="2"/>
  <c r="Q248" i="2"/>
  <c r="J248" i="2"/>
  <c r="I248" i="2"/>
  <c r="N248" i="2" s="1"/>
  <c r="H248" i="2"/>
  <c r="D248" i="2"/>
  <c r="F248" i="2" s="1"/>
  <c r="AA247" i="2"/>
  <c r="AB247" i="2" s="1"/>
  <c r="W247" i="2"/>
  <c r="X247" i="2" s="1"/>
  <c r="S247" i="2"/>
  <c r="Q247" i="2"/>
  <c r="J247" i="2"/>
  <c r="I247" i="2"/>
  <c r="N247" i="2" s="1"/>
  <c r="H247" i="2"/>
  <c r="D247" i="2"/>
  <c r="F247" i="2" s="1"/>
  <c r="AA246" i="2"/>
  <c r="AB246" i="2" s="1"/>
  <c r="W246" i="2"/>
  <c r="X246" i="2" s="1"/>
  <c r="S246" i="2"/>
  <c r="Q246" i="2"/>
  <c r="J246" i="2"/>
  <c r="I246" i="2"/>
  <c r="N246" i="2" s="1"/>
  <c r="H246" i="2"/>
  <c r="D246" i="2"/>
  <c r="F246" i="2" s="1"/>
  <c r="AA245" i="2"/>
  <c r="AB245" i="2" s="1"/>
  <c r="W245" i="2"/>
  <c r="X245" i="2" s="1"/>
  <c r="S245" i="2"/>
  <c r="Q245" i="2"/>
  <c r="J245" i="2"/>
  <c r="I245" i="2"/>
  <c r="N245" i="2" s="1"/>
  <c r="H245" i="2"/>
  <c r="D245" i="2"/>
  <c r="F245" i="2" s="1"/>
  <c r="AA244" i="2"/>
  <c r="AB244" i="2" s="1"/>
  <c r="W244" i="2"/>
  <c r="X244" i="2" s="1"/>
  <c r="S244" i="2"/>
  <c r="Q244" i="2"/>
  <c r="J244" i="2"/>
  <c r="I244" i="2"/>
  <c r="N244" i="2" s="1"/>
  <c r="H244" i="2"/>
  <c r="D244" i="2"/>
  <c r="F244" i="2" s="1"/>
  <c r="AA243" i="2"/>
  <c r="AB243" i="2" s="1"/>
  <c r="W243" i="2"/>
  <c r="X243" i="2" s="1"/>
  <c r="S243" i="2"/>
  <c r="Q243" i="2"/>
  <c r="J243" i="2"/>
  <c r="I243" i="2"/>
  <c r="N243" i="2" s="1"/>
  <c r="H243" i="2"/>
  <c r="D243" i="2"/>
  <c r="F243" i="2" s="1"/>
  <c r="AA242" i="2"/>
  <c r="AB242" i="2" s="1"/>
  <c r="W242" i="2"/>
  <c r="X242" i="2" s="1"/>
  <c r="S242" i="2"/>
  <c r="Q242" i="2"/>
  <c r="J242" i="2"/>
  <c r="I242" i="2"/>
  <c r="N242" i="2" s="1"/>
  <c r="H242" i="2"/>
  <c r="D242" i="2"/>
  <c r="F242" i="2" s="1"/>
  <c r="AA241" i="2"/>
  <c r="AB241" i="2" s="1"/>
  <c r="W241" i="2"/>
  <c r="X241" i="2" s="1"/>
  <c r="S241" i="2"/>
  <c r="Q241" i="2"/>
  <c r="J241" i="2"/>
  <c r="I241" i="2"/>
  <c r="N241" i="2" s="1"/>
  <c r="H241" i="2"/>
  <c r="D241" i="2"/>
  <c r="F241" i="2" s="1"/>
  <c r="AA240" i="2"/>
  <c r="AB240" i="2" s="1"/>
  <c r="W240" i="2"/>
  <c r="X240" i="2" s="1"/>
  <c r="S240" i="2"/>
  <c r="Q240" i="2"/>
  <c r="J240" i="2"/>
  <c r="I240" i="2"/>
  <c r="N240" i="2" s="1"/>
  <c r="H240" i="2"/>
  <c r="D240" i="2"/>
  <c r="F240" i="2" s="1"/>
  <c r="AA239" i="2"/>
  <c r="AB239" i="2" s="1"/>
  <c r="W239" i="2"/>
  <c r="X239" i="2" s="1"/>
  <c r="S239" i="2"/>
  <c r="Q239" i="2"/>
  <c r="J239" i="2"/>
  <c r="I239" i="2"/>
  <c r="N239" i="2" s="1"/>
  <c r="H239" i="2"/>
  <c r="D239" i="2"/>
  <c r="F239" i="2" s="1"/>
  <c r="AA238" i="2"/>
  <c r="AB238" i="2" s="1"/>
  <c r="W238" i="2"/>
  <c r="X238" i="2" s="1"/>
  <c r="S238" i="2"/>
  <c r="Q238" i="2"/>
  <c r="J238" i="2"/>
  <c r="I238" i="2"/>
  <c r="N238" i="2" s="1"/>
  <c r="H238" i="2"/>
  <c r="D238" i="2"/>
  <c r="F238" i="2" s="1"/>
  <c r="AA237" i="2"/>
  <c r="AB237" i="2" s="1"/>
  <c r="W237" i="2"/>
  <c r="X237" i="2" s="1"/>
  <c r="S237" i="2"/>
  <c r="Q237" i="2"/>
  <c r="J237" i="2"/>
  <c r="I237" i="2"/>
  <c r="N237" i="2" s="1"/>
  <c r="H237" i="2"/>
  <c r="D237" i="2"/>
  <c r="F237" i="2" s="1"/>
  <c r="AA236" i="2"/>
  <c r="AB236" i="2" s="1"/>
  <c r="W236" i="2"/>
  <c r="X236" i="2" s="1"/>
  <c r="S236" i="2"/>
  <c r="Q236" i="2"/>
  <c r="J236" i="2"/>
  <c r="I236" i="2"/>
  <c r="N236" i="2" s="1"/>
  <c r="H236" i="2"/>
  <c r="D236" i="2"/>
  <c r="F236" i="2" s="1"/>
  <c r="AA235" i="2"/>
  <c r="AB235" i="2" s="1"/>
  <c r="W235" i="2"/>
  <c r="X235" i="2" s="1"/>
  <c r="S235" i="2"/>
  <c r="Q235" i="2"/>
  <c r="J235" i="2"/>
  <c r="I235" i="2"/>
  <c r="N235" i="2" s="1"/>
  <c r="H235" i="2"/>
  <c r="D235" i="2"/>
  <c r="F235" i="2" s="1"/>
  <c r="AA234" i="2"/>
  <c r="AB234" i="2" s="1"/>
  <c r="W234" i="2"/>
  <c r="X234" i="2" s="1"/>
  <c r="S234" i="2"/>
  <c r="Q234" i="2"/>
  <c r="J234" i="2"/>
  <c r="I234" i="2"/>
  <c r="N234" i="2" s="1"/>
  <c r="H234" i="2"/>
  <c r="D234" i="2"/>
  <c r="F234" i="2" s="1"/>
  <c r="AA233" i="2"/>
  <c r="AB233" i="2" s="1"/>
  <c r="W233" i="2"/>
  <c r="X233" i="2" s="1"/>
  <c r="S233" i="2"/>
  <c r="Q233" i="2"/>
  <c r="J233" i="2"/>
  <c r="I233" i="2"/>
  <c r="N233" i="2" s="1"/>
  <c r="H233" i="2"/>
  <c r="D233" i="2"/>
  <c r="F233" i="2" s="1"/>
  <c r="AA232" i="2"/>
  <c r="AB232" i="2" s="1"/>
  <c r="W232" i="2"/>
  <c r="X232" i="2" s="1"/>
  <c r="S232" i="2"/>
  <c r="Q232" i="2"/>
  <c r="J232" i="2"/>
  <c r="I232" i="2"/>
  <c r="N232" i="2" s="1"/>
  <c r="H232" i="2"/>
  <c r="D232" i="2"/>
  <c r="F232" i="2" s="1"/>
  <c r="AA231" i="2"/>
  <c r="AB231" i="2" s="1"/>
  <c r="W231" i="2"/>
  <c r="X231" i="2" s="1"/>
  <c r="S231" i="2"/>
  <c r="Q231" i="2"/>
  <c r="J231" i="2"/>
  <c r="I231" i="2"/>
  <c r="N231" i="2" s="1"/>
  <c r="H231" i="2"/>
  <c r="D231" i="2"/>
  <c r="F231" i="2" s="1"/>
  <c r="AA230" i="2"/>
  <c r="AB230" i="2" s="1"/>
  <c r="W230" i="2"/>
  <c r="X230" i="2" s="1"/>
  <c r="S230" i="2"/>
  <c r="Q230" i="2"/>
  <c r="J230" i="2"/>
  <c r="I230" i="2"/>
  <c r="N230" i="2" s="1"/>
  <c r="H230" i="2"/>
  <c r="D230" i="2"/>
  <c r="F230" i="2" s="1"/>
  <c r="AA229" i="2"/>
  <c r="AB229" i="2" s="1"/>
  <c r="W229" i="2"/>
  <c r="X229" i="2" s="1"/>
  <c r="S229" i="2"/>
  <c r="Q229" i="2"/>
  <c r="J229" i="2"/>
  <c r="I229" i="2"/>
  <c r="N229" i="2" s="1"/>
  <c r="H229" i="2"/>
  <c r="D229" i="2"/>
  <c r="F229" i="2" s="1"/>
  <c r="AA228" i="2"/>
  <c r="AB228" i="2" s="1"/>
  <c r="W228" i="2"/>
  <c r="X228" i="2" s="1"/>
  <c r="S228" i="2"/>
  <c r="Q228" i="2"/>
  <c r="J228" i="2"/>
  <c r="I228" i="2"/>
  <c r="N228" i="2" s="1"/>
  <c r="H228" i="2"/>
  <c r="D228" i="2"/>
  <c r="F228" i="2" s="1"/>
  <c r="AA227" i="2"/>
  <c r="AB227" i="2" s="1"/>
  <c r="W227" i="2"/>
  <c r="X227" i="2" s="1"/>
  <c r="S227" i="2"/>
  <c r="Q227" i="2"/>
  <c r="J227" i="2"/>
  <c r="I227" i="2"/>
  <c r="N227" i="2" s="1"/>
  <c r="H227" i="2"/>
  <c r="D227" i="2"/>
  <c r="F227" i="2" s="1"/>
  <c r="AA226" i="2"/>
  <c r="AB226" i="2" s="1"/>
  <c r="W226" i="2"/>
  <c r="X226" i="2" s="1"/>
  <c r="S226" i="2"/>
  <c r="Q226" i="2"/>
  <c r="J226" i="2"/>
  <c r="I226" i="2"/>
  <c r="N226" i="2" s="1"/>
  <c r="H226" i="2"/>
  <c r="D226" i="2"/>
  <c r="F226" i="2" s="1"/>
  <c r="AA225" i="2"/>
  <c r="AB225" i="2" s="1"/>
  <c r="W225" i="2"/>
  <c r="X225" i="2" s="1"/>
  <c r="S225" i="2"/>
  <c r="Q225" i="2"/>
  <c r="J225" i="2"/>
  <c r="I225" i="2"/>
  <c r="N225" i="2" s="1"/>
  <c r="H225" i="2"/>
  <c r="D225" i="2"/>
  <c r="F225" i="2" s="1"/>
  <c r="AA224" i="2"/>
  <c r="AB224" i="2" s="1"/>
  <c r="W224" i="2"/>
  <c r="X224" i="2" s="1"/>
  <c r="S224" i="2"/>
  <c r="Q224" i="2"/>
  <c r="J224" i="2"/>
  <c r="I224" i="2"/>
  <c r="N224" i="2" s="1"/>
  <c r="H224" i="2"/>
  <c r="D224" i="2"/>
  <c r="F224" i="2" s="1"/>
  <c r="AA223" i="2"/>
  <c r="AB223" i="2" s="1"/>
  <c r="W223" i="2"/>
  <c r="X223" i="2" s="1"/>
  <c r="S223" i="2"/>
  <c r="Q223" i="2"/>
  <c r="J223" i="2"/>
  <c r="I223" i="2"/>
  <c r="N223" i="2" s="1"/>
  <c r="H223" i="2"/>
  <c r="D223" i="2"/>
  <c r="F223" i="2" s="1"/>
  <c r="AA222" i="2"/>
  <c r="AB222" i="2" s="1"/>
  <c r="W222" i="2"/>
  <c r="X222" i="2" s="1"/>
  <c r="S222" i="2"/>
  <c r="Q222" i="2"/>
  <c r="J222" i="2"/>
  <c r="I222" i="2"/>
  <c r="N222" i="2" s="1"/>
  <c r="H222" i="2"/>
  <c r="D222" i="2"/>
  <c r="F222" i="2" s="1"/>
  <c r="AA221" i="2"/>
  <c r="AB221" i="2" s="1"/>
  <c r="W221" i="2"/>
  <c r="X221" i="2" s="1"/>
  <c r="S221" i="2"/>
  <c r="Q221" i="2"/>
  <c r="J221" i="2"/>
  <c r="I221" i="2"/>
  <c r="N221" i="2" s="1"/>
  <c r="H221" i="2"/>
  <c r="D221" i="2"/>
  <c r="F221" i="2" s="1"/>
  <c r="AA220" i="2"/>
  <c r="AB220" i="2" s="1"/>
  <c r="W220" i="2"/>
  <c r="X220" i="2" s="1"/>
  <c r="S220" i="2"/>
  <c r="Q220" i="2"/>
  <c r="J220" i="2"/>
  <c r="I220" i="2"/>
  <c r="N220" i="2" s="1"/>
  <c r="H220" i="2"/>
  <c r="D220" i="2"/>
  <c r="F220" i="2" s="1"/>
  <c r="AA219" i="2"/>
  <c r="AB219" i="2" s="1"/>
  <c r="W219" i="2"/>
  <c r="X219" i="2" s="1"/>
  <c r="S219" i="2"/>
  <c r="Q219" i="2"/>
  <c r="J219" i="2"/>
  <c r="I219" i="2"/>
  <c r="N219" i="2" s="1"/>
  <c r="H219" i="2"/>
  <c r="D219" i="2"/>
  <c r="F219" i="2" s="1"/>
  <c r="AA218" i="2"/>
  <c r="AB218" i="2" s="1"/>
  <c r="W218" i="2"/>
  <c r="X218" i="2" s="1"/>
  <c r="S218" i="2"/>
  <c r="Q218" i="2"/>
  <c r="J218" i="2"/>
  <c r="I218" i="2"/>
  <c r="N218" i="2" s="1"/>
  <c r="H218" i="2"/>
  <c r="D218" i="2"/>
  <c r="F218" i="2" s="1"/>
  <c r="AA217" i="2"/>
  <c r="AB217" i="2" s="1"/>
  <c r="W217" i="2"/>
  <c r="X217" i="2" s="1"/>
  <c r="S217" i="2"/>
  <c r="Q217" i="2"/>
  <c r="J217" i="2"/>
  <c r="I217" i="2"/>
  <c r="N217" i="2" s="1"/>
  <c r="H217" i="2"/>
  <c r="D217" i="2"/>
  <c r="F217" i="2" s="1"/>
  <c r="AA216" i="2"/>
  <c r="AB216" i="2" s="1"/>
  <c r="W216" i="2"/>
  <c r="X216" i="2" s="1"/>
  <c r="S216" i="2"/>
  <c r="Q216" i="2"/>
  <c r="J216" i="2"/>
  <c r="I216" i="2"/>
  <c r="N216" i="2" s="1"/>
  <c r="H216" i="2"/>
  <c r="D216" i="2"/>
  <c r="F216" i="2" s="1"/>
  <c r="AA215" i="2"/>
  <c r="AB215" i="2" s="1"/>
  <c r="W215" i="2"/>
  <c r="X215" i="2" s="1"/>
  <c r="S215" i="2"/>
  <c r="Q215" i="2"/>
  <c r="J215" i="2"/>
  <c r="I215" i="2"/>
  <c r="N215" i="2" s="1"/>
  <c r="H215" i="2"/>
  <c r="D215" i="2"/>
  <c r="F215" i="2" s="1"/>
  <c r="AA214" i="2"/>
  <c r="AB214" i="2" s="1"/>
  <c r="W214" i="2"/>
  <c r="X214" i="2" s="1"/>
  <c r="S214" i="2"/>
  <c r="Q214" i="2"/>
  <c r="J214" i="2"/>
  <c r="I214" i="2"/>
  <c r="N214" i="2" s="1"/>
  <c r="H214" i="2"/>
  <c r="D214" i="2"/>
  <c r="F214" i="2" s="1"/>
  <c r="AA213" i="2"/>
  <c r="AB213" i="2" s="1"/>
  <c r="W213" i="2"/>
  <c r="X213" i="2" s="1"/>
  <c r="S213" i="2"/>
  <c r="Q213" i="2"/>
  <c r="J213" i="2"/>
  <c r="I213" i="2"/>
  <c r="N213" i="2" s="1"/>
  <c r="H213" i="2"/>
  <c r="D213" i="2"/>
  <c r="F213" i="2" s="1"/>
  <c r="AA212" i="2"/>
  <c r="AB212" i="2" s="1"/>
  <c r="W212" i="2"/>
  <c r="X212" i="2" s="1"/>
  <c r="S212" i="2"/>
  <c r="Q212" i="2"/>
  <c r="J212" i="2"/>
  <c r="I212" i="2"/>
  <c r="N212" i="2" s="1"/>
  <c r="H212" i="2"/>
  <c r="D212" i="2"/>
  <c r="F212" i="2" s="1"/>
  <c r="AA211" i="2"/>
  <c r="AB211" i="2" s="1"/>
  <c r="W211" i="2"/>
  <c r="X211" i="2" s="1"/>
  <c r="S211" i="2"/>
  <c r="Q211" i="2"/>
  <c r="J211" i="2"/>
  <c r="I211" i="2"/>
  <c r="N211" i="2" s="1"/>
  <c r="H211" i="2"/>
  <c r="D211" i="2"/>
  <c r="F211" i="2" s="1"/>
  <c r="AA210" i="2"/>
  <c r="AB210" i="2" s="1"/>
  <c r="W210" i="2"/>
  <c r="X210" i="2" s="1"/>
  <c r="S210" i="2"/>
  <c r="Q210" i="2"/>
  <c r="J210" i="2"/>
  <c r="I210" i="2"/>
  <c r="N210" i="2" s="1"/>
  <c r="H210" i="2"/>
  <c r="D210" i="2"/>
  <c r="F210" i="2" s="1"/>
  <c r="AA209" i="2"/>
  <c r="AB209" i="2" s="1"/>
  <c r="W209" i="2"/>
  <c r="X209" i="2" s="1"/>
  <c r="S209" i="2"/>
  <c r="Q209" i="2"/>
  <c r="J209" i="2"/>
  <c r="I209" i="2"/>
  <c r="N209" i="2" s="1"/>
  <c r="H209" i="2"/>
  <c r="D209" i="2"/>
  <c r="F209" i="2" s="1"/>
  <c r="AA208" i="2"/>
  <c r="AB208" i="2" s="1"/>
  <c r="W208" i="2"/>
  <c r="X208" i="2" s="1"/>
  <c r="S208" i="2"/>
  <c r="Q208" i="2"/>
  <c r="J208" i="2"/>
  <c r="I208" i="2"/>
  <c r="N208" i="2" s="1"/>
  <c r="H208" i="2"/>
  <c r="D208" i="2"/>
  <c r="F208" i="2" s="1"/>
  <c r="AA207" i="2"/>
  <c r="AB207" i="2" s="1"/>
  <c r="W207" i="2"/>
  <c r="X207" i="2" s="1"/>
  <c r="S207" i="2"/>
  <c r="Q207" i="2"/>
  <c r="J207" i="2"/>
  <c r="I207" i="2"/>
  <c r="N207" i="2" s="1"/>
  <c r="H207" i="2"/>
  <c r="D207" i="2"/>
  <c r="F207" i="2" s="1"/>
  <c r="AA206" i="2"/>
  <c r="AB206" i="2" s="1"/>
  <c r="W206" i="2"/>
  <c r="X206" i="2" s="1"/>
  <c r="S206" i="2"/>
  <c r="Q206" i="2"/>
  <c r="J206" i="2"/>
  <c r="I206" i="2"/>
  <c r="N206" i="2" s="1"/>
  <c r="H206" i="2"/>
  <c r="D206" i="2"/>
  <c r="F206" i="2" s="1"/>
  <c r="AA205" i="2"/>
  <c r="AB205" i="2" s="1"/>
  <c r="W205" i="2"/>
  <c r="X205" i="2" s="1"/>
  <c r="S205" i="2"/>
  <c r="Q205" i="2"/>
  <c r="J205" i="2"/>
  <c r="I205" i="2"/>
  <c r="N205" i="2" s="1"/>
  <c r="H205" i="2"/>
  <c r="D205" i="2"/>
  <c r="F205" i="2" s="1"/>
  <c r="AA204" i="2"/>
  <c r="AB204" i="2" s="1"/>
  <c r="W204" i="2"/>
  <c r="X204" i="2" s="1"/>
  <c r="S204" i="2"/>
  <c r="Q204" i="2"/>
  <c r="J204" i="2"/>
  <c r="I204" i="2"/>
  <c r="N204" i="2" s="1"/>
  <c r="H204" i="2"/>
  <c r="D204" i="2"/>
  <c r="F204" i="2" s="1"/>
  <c r="AA203" i="2"/>
  <c r="AB203" i="2" s="1"/>
  <c r="W203" i="2"/>
  <c r="X203" i="2" s="1"/>
  <c r="S203" i="2"/>
  <c r="Q203" i="2"/>
  <c r="J203" i="2"/>
  <c r="I203" i="2"/>
  <c r="N203" i="2" s="1"/>
  <c r="H203" i="2"/>
  <c r="D203" i="2"/>
  <c r="F203" i="2" s="1"/>
  <c r="AA202" i="2"/>
  <c r="AB202" i="2" s="1"/>
  <c r="W202" i="2"/>
  <c r="X202" i="2" s="1"/>
  <c r="S202" i="2"/>
  <c r="Q202" i="2"/>
  <c r="J202" i="2"/>
  <c r="I202" i="2"/>
  <c r="N202" i="2" s="1"/>
  <c r="H202" i="2"/>
  <c r="D202" i="2"/>
  <c r="F202" i="2" s="1"/>
  <c r="AA201" i="2"/>
  <c r="AB201" i="2" s="1"/>
  <c r="W201" i="2"/>
  <c r="X201" i="2" s="1"/>
  <c r="S201" i="2"/>
  <c r="Q201" i="2"/>
  <c r="J201" i="2"/>
  <c r="I201" i="2"/>
  <c r="N201" i="2" s="1"/>
  <c r="H201" i="2"/>
  <c r="D201" i="2"/>
  <c r="F201" i="2" s="1"/>
  <c r="AA200" i="2"/>
  <c r="AB200" i="2" s="1"/>
  <c r="W200" i="2"/>
  <c r="X200" i="2" s="1"/>
  <c r="S200" i="2"/>
  <c r="Q200" i="2"/>
  <c r="J200" i="2"/>
  <c r="I200" i="2"/>
  <c r="N200" i="2" s="1"/>
  <c r="H200" i="2"/>
  <c r="D200" i="2"/>
  <c r="F200" i="2" s="1"/>
  <c r="AA199" i="2"/>
  <c r="AB199" i="2" s="1"/>
  <c r="W199" i="2"/>
  <c r="X199" i="2" s="1"/>
  <c r="S199" i="2"/>
  <c r="Q199" i="2"/>
  <c r="J199" i="2"/>
  <c r="I199" i="2"/>
  <c r="N199" i="2" s="1"/>
  <c r="H199" i="2"/>
  <c r="D199" i="2"/>
  <c r="F199" i="2" s="1"/>
  <c r="AA198" i="2"/>
  <c r="AB198" i="2" s="1"/>
  <c r="W198" i="2"/>
  <c r="X198" i="2" s="1"/>
  <c r="S198" i="2"/>
  <c r="Q198" i="2"/>
  <c r="J198" i="2"/>
  <c r="I198" i="2"/>
  <c r="N198" i="2" s="1"/>
  <c r="H198" i="2"/>
  <c r="D198" i="2"/>
  <c r="F198" i="2" s="1"/>
  <c r="AA197" i="2"/>
  <c r="AB197" i="2" s="1"/>
  <c r="W197" i="2"/>
  <c r="X197" i="2" s="1"/>
  <c r="S197" i="2"/>
  <c r="Q197" i="2"/>
  <c r="J197" i="2"/>
  <c r="I197" i="2"/>
  <c r="N197" i="2" s="1"/>
  <c r="H197" i="2"/>
  <c r="D197" i="2"/>
  <c r="F197" i="2" s="1"/>
  <c r="AA196" i="2"/>
  <c r="AB196" i="2" s="1"/>
  <c r="W196" i="2"/>
  <c r="X196" i="2" s="1"/>
  <c r="S196" i="2"/>
  <c r="Q196" i="2"/>
  <c r="J196" i="2"/>
  <c r="I196" i="2"/>
  <c r="N196" i="2" s="1"/>
  <c r="H196" i="2"/>
  <c r="D196" i="2"/>
  <c r="F196" i="2" s="1"/>
  <c r="AA195" i="2"/>
  <c r="AB195" i="2" s="1"/>
  <c r="W195" i="2"/>
  <c r="X195" i="2" s="1"/>
  <c r="S195" i="2"/>
  <c r="Q195" i="2"/>
  <c r="J195" i="2"/>
  <c r="I195" i="2"/>
  <c r="N195" i="2" s="1"/>
  <c r="H195" i="2"/>
  <c r="D195" i="2"/>
  <c r="F195" i="2" s="1"/>
  <c r="AA194" i="2"/>
  <c r="AB194" i="2" s="1"/>
  <c r="W194" i="2"/>
  <c r="X194" i="2" s="1"/>
  <c r="S194" i="2"/>
  <c r="Q194" i="2"/>
  <c r="J194" i="2"/>
  <c r="I194" i="2"/>
  <c r="N194" i="2" s="1"/>
  <c r="H194" i="2"/>
  <c r="D194" i="2"/>
  <c r="F194" i="2" s="1"/>
  <c r="AA193" i="2"/>
  <c r="AB193" i="2" s="1"/>
  <c r="W193" i="2"/>
  <c r="X193" i="2" s="1"/>
  <c r="S193" i="2"/>
  <c r="Q193" i="2"/>
  <c r="J193" i="2"/>
  <c r="I193" i="2"/>
  <c r="N193" i="2" s="1"/>
  <c r="H193" i="2"/>
  <c r="D193" i="2"/>
  <c r="F193" i="2" s="1"/>
  <c r="AA192" i="2"/>
  <c r="AB192" i="2" s="1"/>
  <c r="W192" i="2"/>
  <c r="X192" i="2" s="1"/>
  <c r="S192" i="2"/>
  <c r="Q192" i="2"/>
  <c r="J192" i="2"/>
  <c r="I192" i="2"/>
  <c r="N192" i="2" s="1"/>
  <c r="H192" i="2"/>
  <c r="D192" i="2"/>
  <c r="F192" i="2" s="1"/>
  <c r="AA191" i="2"/>
  <c r="AB191" i="2" s="1"/>
  <c r="W191" i="2"/>
  <c r="X191" i="2" s="1"/>
  <c r="S191" i="2"/>
  <c r="Q191" i="2"/>
  <c r="J191" i="2"/>
  <c r="I191" i="2"/>
  <c r="N191" i="2" s="1"/>
  <c r="H191" i="2"/>
  <c r="D191" i="2"/>
  <c r="F191" i="2" s="1"/>
  <c r="AA190" i="2"/>
  <c r="AB190" i="2" s="1"/>
  <c r="W190" i="2"/>
  <c r="X190" i="2" s="1"/>
  <c r="S190" i="2"/>
  <c r="Q190" i="2"/>
  <c r="J190" i="2"/>
  <c r="I190" i="2"/>
  <c r="N190" i="2" s="1"/>
  <c r="H190" i="2"/>
  <c r="D190" i="2"/>
  <c r="F190" i="2" s="1"/>
  <c r="AA189" i="2"/>
  <c r="AB189" i="2" s="1"/>
  <c r="W189" i="2"/>
  <c r="X189" i="2" s="1"/>
  <c r="S189" i="2"/>
  <c r="Q189" i="2"/>
  <c r="J189" i="2"/>
  <c r="I189" i="2"/>
  <c r="N189" i="2" s="1"/>
  <c r="H189" i="2"/>
  <c r="D189" i="2"/>
  <c r="F189" i="2" s="1"/>
  <c r="AA188" i="2"/>
  <c r="AB188" i="2" s="1"/>
  <c r="W188" i="2"/>
  <c r="X188" i="2" s="1"/>
  <c r="S188" i="2"/>
  <c r="Q188" i="2"/>
  <c r="J188" i="2"/>
  <c r="I188" i="2"/>
  <c r="N188" i="2" s="1"/>
  <c r="H188" i="2"/>
  <c r="D188" i="2"/>
  <c r="F188" i="2" s="1"/>
  <c r="AA187" i="2"/>
  <c r="AB187" i="2" s="1"/>
  <c r="W187" i="2"/>
  <c r="X187" i="2" s="1"/>
  <c r="S187" i="2"/>
  <c r="Q187" i="2"/>
  <c r="J187" i="2"/>
  <c r="I187" i="2"/>
  <c r="N187" i="2" s="1"/>
  <c r="H187" i="2"/>
  <c r="D187" i="2"/>
  <c r="F187" i="2" s="1"/>
  <c r="AA186" i="2"/>
  <c r="AB186" i="2" s="1"/>
  <c r="W186" i="2"/>
  <c r="X186" i="2" s="1"/>
  <c r="S186" i="2"/>
  <c r="Q186" i="2"/>
  <c r="J186" i="2"/>
  <c r="I186" i="2"/>
  <c r="N186" i="2" s="1"/>
  <c r="H186" i="2"/>
  <c r="D186" i="2"/>
  <c r="F186" i="2" s="1"/>
  <c r="AA185" i="2"/>
  <c r="AB185" i="2" s="1"/>
  <c r="W185" i="2"/>
  <c r="X185" i="2" s="1"/>
  <c r="S185" i="2"/>
  <c r="Q185" i="2"/>
  <c r="J185" i="2"/>
  <c r="I185" i="2"/>
  <c r="N185" i="2" s="1"/>
  <c r="H185" i="2"/>
  <c r="D185" i="2"/>
  <c r="F185" i="2" s="1"/>
  <c r="AA184" i="2"/>
  <c r="AB184" i="2" s="1"/>
  <c r="W184" i="2"/>
  <c r="X184" i="2" s="1"/>
  <c r="S184" i="2"/>
  <c r="Q184" i="2"/>
  <c r="J184" i="2"/>
  <c r="I184" i="2"/>
  <c r="N184" i="2" s="1"/>
  <c r="H184" i="2"/>
  <c r="D184" i="2"/>
  <c r="F184" i="2" s="1"/>
  <c r="AA183" i="2"/>
  <c r="AB183" i="2" s="1"/>
  <c r="W183" i="2"/>
  <c r="X183" i="2" s="1"/>
  <c r="S183" i="2"/>
  <c r="Q183" i="2"/>
  <c r="J183" i="2"/>
  <c r="I183" i="2"/>
  <c r="N183" i="2" s="1"/>
  <c r="H183" i="2"/>
  <c r="D183" i="2"/>
  <c r="F183" i="2" s="1"/>
  <c r="AA182" i="2"/>
  <c r="AB182" i="2" s="1"/>
  <c r="W182" i="2"/>
  <c r="X182" i="2" s="1"/>
  <c r="S182" i="2"/>
  <c r="Q182" i="2"/>
  <c r="J182" i="2"/>
  <c r="I182" i="2"/>
  <c r="N182" i="2" s="1"/>
  <c r="H182" i="2"/>
  <c r="D182" i="2"/>
  <c r="F182" i="2" s="1"/>
  <c r="AA181" i="2"/>
  <c r="AB181" i="2" s="1"/>
  <c r="W181" i="2"/>
  <c r="X181" i="2" s="1"/>
  <c r="S181" i="2"/>
  <c r="Q181" i="2"/>
  <c r="J181" i="2"/>
  <c r="I181" i="2"/>
  <c r="N181" i="2" s="1"/>
  <c r="H181" i="2"/>
  <c r="D181" i="2"/>
  <c r="F181" i="2" s="1"/>
  <c r="AA180" i="2"/>
  <c r="AB180" i="2" s="1"/>
  <c r="W180" i="2"/>
  <c r="X180" i="2" s="1"/>
  <c r="S180" i="2"/>
  <c r="Q180" i="2"/>
  <c r="J180" i="2"/>
  <c r="I180" i="2"/>
  <c r="N180" i="2" s="1"/>
  <c r="H180" i="2"/>
  <c r="D180" i="2"/>
  <c r="F180" i="2" s="1"/>
  <c r="AA179" i="2"/>
  <c r="AB179" i="2" s="1"/>
  <c r="W179" i="2"/>
  <c r="X179" i="2" s="1"/>
  <c r="S179" i="2"/>
  <c r="Q179" i="2"/>
  <c r="J179" i="2"/>
  <c r="I179" i="2"/>
  <c r="N179" i="2" s="1"/>
  <c r="H179" i="2"/>
  <c r="D179" i="2"/>
  <c r="F179" i="2" s="1"/>
  <c r="AA178" i="2"/>
  <c r="AB178" i="2" s="1"/>
  <c r="W178" i="2"/>
  <c r="X178" i="2" s="1"/>
  <c r="S178" i="2"/>
  <c r="Q178" i="2"/>
  <c r="J178" i="2"/>
  <c r="I178" i="2"/>
  <c r="N178" i="2" s="1"/>
  <c r="H178" i="2"/>
  <c r="D178" i="2"/>
  <c r="F178" i="2" s="1"/>
  <c r="AA177" i="2"/>
  <c r="AB177" i="2" s="1"/>
  <c r="W177" i="2"/>
  <c r="X177" i="2" s="1"/>
  <c r="S177" i="2"/>
  <c r="Q177" i="2"/>
  <c r="J177" i="2"/>
  <c r="I177" i="2"/>
  <c r="N177" i="2" s="1"/>
  <c r="H177" i="2"/>
  <c r="D177" i="2"/>
  <c r="F177" i="2" s="1"/>
  <c r="AA176" i="2"/>
  <c r="AB176" i="2" s="1"/>
  <c r="W176" i="2"/>
  <c r="X176" i="2" s="1"/>
  <c r="S176" i="2"/>
  <c r="Q176" i="2"/>
  <c r="J176" i="2"/>
  <c r="I176" i="2"/>
  <c r="N176" i="2" s="1"/>
  <c r="H176" i="2"/>
  <c r="D176" i="2"/>
  <c r="F176" i="2" s="1"/>
  <c r="AA175" i="2"/>
  <c r="AB175" i="2" s="1"/>
  <c r="W175" i="2"/>
  <c r="X175" i="2" s="1"/>
  <c r="S175" i="2"/>
  <c r="Q175" i="2"/>
  <c r="J175" i="2"/>
  <c r="I175" i="2"/>
  <c r="N175" i="2" s="1"/>
  <c r="H175" i="2"/>
  <c r="D175" i="2"/>
  <c r="F175" i="2" s="1"/>
  <c r="AA174" i="2"/>
  <c r="AB174" i="2" s="1"/>
  <c r="W174" i="2"/>
  <c r="X174" i="2" s="1"/>
  <c r="S174" i="2"/>
  <c r="Q174" i="2"/>
  <c r="J174" i="2"/>
  <c r="I174" i="2"/>
  <c r="N174" i="2" s="1"/>
  <c r="H174" i="2"/>
  <c r="D174" i="2"/>
  <c r="F174" i="2" s="1"/>
  <c r="AA173" i="2"/>
  <c r="AB173" i="2" s="1"/>
  <c r="W173" i="2"/>
  <c r="X173" i="2" s="1"/>
  <c r="S173" i="2"/>
  <c r="Q173" i="2"/>
  <c r="J173" i="2"/>
  <c r="I173" i="2"/>
  <c r="N173" i="2" s="1"/>
  <c r="H173" i="2"/>
  <c r="D173" i="2"/>
  <c r="F173" i="2" s="1"/>
  <c r="AA172" i="2"/>
  <c r="AB172" i="2" s="1"/>
  <c r="W172" i="2"/>
  <c r="X172" i="2" s="1"/>
  <c r="S172" i="2"/>
  <c r="Q172" i="2"/>
  <c r="J172" i="2"/>
  <c r="I172" i="2"/>
  <c r="N172" i="2" s="1"/>
  <c r="H172" i="2"/>
  <c r="D172" i="2"/>
  <c r="F172" i="2" s="1"/>
  <c r="AA171" i="2"/>
  <c r="AB171" i="2" s="1"/>
  <c r="W171" i="2"/>
  <c r="X171" i="2" s="1"/>
  <c r="S171" i="2"/>
  <c r="Q171" i="2"/>
  <c r="J171" i="2"/>
  <c r="I171" i="2"/>
  <c r="N171" i="2" s="1"/>
  <c r="H171" i="2"/>
  <c r="D171" i="2"/>
  <c r="F171" i="2" s="1"/>
  <c r="AA170" i="2"/>
  <c r="AB170" i="2" s="1"/>
  <c r="W170" i="2"/>
  <c r="X170" i="2" s="1"/>
  <c r="S170" i="2"/>
  <c r="Q170" i="2"/>
  <c r="J170" i="2"/>
  <c r="I170" i="2"/>
  <c r="N170" i="2" s="1"/>
  <c r="H170" i="2"/>
  <c r="D170" i="2"/>
  <c r="F170" i="2" s="1"/>
  <c r="AA169" i="2"/>
  <c r="AB169" i="2" s="1"/>
  <c r="W169" i="2"/>
  <c r="X169" i="2" s="1"/>
  <c r="S169" i="2"/>
  <c r="Q169" i="2"/>
  <c r="J169" i="2"/>
  <c r="I169" i="2"/>
  <c r="N169" i="2" s="1"/>
  <c r="H169" i="2"/>
  <c r="D169" i="2"/>
  <c r="F169" i="2" s="1"/>
  <c r="AA168" i="2"/>
  <c r="AB168" i="2" s="1"/>
  <c r="W168" i="2"/>
  <c r="X168" i="2" s="1"/>
  <c r="S168" i="2"/>
  <c r="Q168" i="2"/>
  <c r="J168" i="2"/>
  <c r="I168" i="2"/>
  <c r="N168" i="2" s="1"/>
  <c r="H168" i="2"/>
  <c r="D168" i="2"/>
  <c r="F168" i="2" s="1"/>
  <c r="AA167" i="2"/>
  <c r="AB167" i="2" s="1"/>
  <c r="W167" i="2"/>
  <c r="X167" i="2" s="1"/>
  <c r="S167" i="2"/>
  <c r="Q167" i="2"/>
  <c r="J167" i="2"/>
  <c r="I167" i="2"/>
  <c r="N167" i="2" s="1"/>
  <c r="H167" i="2"/>
  <c r="D167" i="2"/>
  <c r="F167" i="2" s="1"/>
  <c r="AA166" i="2"/>
  <c r="AB166" i="2" s="1"/>
  <c r="W166" i="2"/>
  <c r="X166" i="2" s="1"/>
  <c r="S166" i="2"/>
  <c r="Q166" i="2"/>
  <c r="J166" i="2"/>
  <c r="I166" i="2"/>
  <c r="N166" i="2" s="1"/>
  <c r="H166" i="2"/>
  <c r="D166" i="2"/>
  <c r="F166" i="2" s="1"/>
  <c r="AA165" i="2"/>
  <c r="AB165" i="2" s="1"/>
  <c r="W165" i="2"/>
  <c r="X165" i="2" s="1"/>
  <c r="S165" i="2"/>
  <c r="Q165" i="2"/>
  <c r="J165" i="2"/>
  <c r="I165" i="2"/>
  <c r="N165" i="2" s="1"/>
  <c r="H165" i="2"/>
  <c r="D165" i="2"/>
  <c r="F165" i="2" s="1"/>
  <c r="AA164" i="2"/>
  <c r="AB164" i="2" s="1"/>
  <c r="W164" i="2"/>
  <c r="X164" i="2" s="1"/>
  <c r="S164" i="2"/>
  <c r="Q164" i="2"/>
  <c r="J164" i="2"/>
  <c r="I164" i="2"/>
  <c r="N164" i="2" s="1"/>
  <c r="H164" i="2"/>
  <c r="D164" i="2"/>
  <c r="F164" i="2" s="1"/>
  <c r="AA163" i="2"/>
  <c r="AB163" i="2" s="1"/>
  <c r="W163" i="2"/>
  <c r="X163" i="2" s="1"/>
  <c r="S163" i="2"/>
  <c r="Q163" i="2"/>
  <c r="J163" i="2"/>
  <c r="I163" i="2"/>
  <c r="N163" i="2" s="1"/>
  <c r="H163" i="2"/>
  <c r="D163" i="2"/>
  <c r="F163" i="2" s="1"/>
  <c r="AA162" i="2"/>
  <c r="AB162" i="2" s="1"/>
  <c r="W162" i="2"/>
  <c r="X162" i="2" s="1"/>
  <c r="S162" i="2"/>
  <c r="Q162" i="2"/>
  <c r="J162" i="2"/>
  <c r="I162" i="2"/>
  <c r="N162" i="2" s="1"/>
  <c r="H162" i="2"/>
  <c r="D162" i="2"/>
  <c r="F162" i="2" s="1"/>
  <c r="AA161" i="2"/>
  <c r="AB161" i="2" s="1"/>
  <c r="W161" i="2"/>
  <c r="X161" i="2" s="1"/>
  <c r="S161" i="2"/>
  <c r="Q161" i="2"/>
  <c r="J161" i="2"/>
  <c r="I161" i="2"/>
  <c r="N161" i="2" s="1"/>
  <c r="H161" i="2"/>
  <c r="D161" i="2"/>
  <c r="F161" i="2" s="1"/>
  <c r="AA160" i="2"/>
  <c r="AB160" i="2" s="1"/>
  <c r="W160" i="2"/>
  <c r="X160" i="2" s="1"/>
  <c r="S160" i="2"/>
  <c r="Q160" i="2"/>
  <c r="J160" i="2"/>
  <c r="I160" i="2"/>
  <c r="N160" i="2" s="1"/>
  <c r="H160" i="2"/>
  <c r="D160" i="2"/>
  <c r="F160" i="2" s="1"/>
  <c r="AA159" i="2"/>
  <c r="AB159" i="2" s="1"/>
  <c r="W159" i="2"/>
  <c r="X159" i="2" s="1"/>
  <c r="S159" i="2"/>
  <c r="Q159" i="2"/>
  <c r="J159" i="2"/>
  <c r="I159" i="2"/>
  <c r="N159" i="2" s="1"/>
  <c r="H159" i="2"/>
  <c r="D159" i="2"/>
  <c r="F159" i="2" s="1"/>
  <c r="AA158" i="2"/>
  <c r="AB158" i="2" s="1"/>
  <c r="W158" i="2"/>
  <c r="X158" i="2" s="1"/>
  <c r="S158" i="2"/>
  <c r="Q158" i="2"/>
  <c r="J158" i="2"/>
  <c r="I158" i="2"/>
  <c r="N158" i="2" s="1"/>
  <c r="H158" i="2"/>
  <c r="D158" i="2"/>
  <c r="F158" i="2" s="1"/>
  <c r="AA157" i="2"/>
  <c r="AB157" i="2" s="1"/>
  <c r="W157" i="2"/>
  <c r="X157" i="2" s="1"/>
  <c r="S157" i="2"/>
  <c r="Q157" i="2"/>
  <c r="J157" i="2"/>
  <c r="I157" i="2"/>
  <c r="N157" i="2" s="1"/>
  <c r="H157" i="2"/>
  <c r="D157" i="2"/>
  <c r="F157" i="2" s="1"/>
  <c r="AA156" i="2"/>
  <c r="AB156" i="2" s="1"/>
  <c r="W156" i="2"/>
  <c r="X156" i="2" s="1"/>
  <c r="S156" i="2"/>
  <c r="Q156" i="2"/>
  <c r="J156" i="2"/>
  <c r="I156" i="2"/>
  <c r="N156" i="2" s="1"/>
  <c r="H156" i="2"/>
  <c r="D156" i="2"/>
  <c r="F156" i="2" s="1"/>
  <c r="AA155" i="2"/>
  <c r="AB155" i="2" s="1"/>
  <c r="W155" i="2"/>
  <c r="X155" i="2" s="1"/>
  <c r="S155" i="2"/>
  <c r="Q155" i="2"/>
  <c r="J155" i="2"/>
  <c r="I155" i="2"/>
  <c r="N155" i="2" s="1"/>
  <c r="H155" i="2"/>
  <c r="D155" i="2"/>
  <c r="F155" i="2" s="1"/>
  <c r="AA154" i="2"/>
  <c r="AB154" i="2" s="1"/>
  <c r="W154" i="2"/>
  <c r="X154" i="2" s="1"/>
  <c r="S154" i="2"/>
  <c r="Q154" i="2"/>
  <c r="J154" i="2"/>
  <c r="I154" i="2"/>
  <c r="N154" i="2" s="1"/>
  <c r="H154" i="2"/>
  <c r="D154" i="2"/>
  <c r="F154" i="2" s="1"/>
  <c r="AA153" i="2"/>
  <c r="AB153" i="2" s="1"/>
  <c r="W153" i="2"/>
  <c r="X153" i="2" s="1"/>
  <c r="S153" i="2"/>
  <c r="Q153" i="2"/>
  <c r="J153" i="2"/>
  <c r="I153" i="2"/>
  <c r="N153" i="2" s="1"/>
  <c r="H153" i="2"/>
  <c r="D153" i="2"/>
  <c r="F153" i="2" s="1"/>
  <c r="AA152" i="2"/>
  <c r="AB152" i="2" s="1"/>
  <c r="W152" i="2"/>
  <c r="X152" i="2" s="1"/>
  <c r="S152" i="2"/>
  <c r="Q152" i="2"/>
  <c r="J152" i="2"/>
  <c r="I152" i="2"/>
  <c r="N152" i="2" s="1"/>
  <c r="H152" i="2"/>
  <c r="D152" i="2"/>
  <c r="F152" i="2" s="1"/>
  <c r="AA151" i="2"/>
  <c r="AB151" i="2" s="1"/>
  <c r="W151" i="2"/>
  <c r="X151" i="2" s="1"/>
  <c r="S151" i="2"/>
  <c r="Q151" i="2"/>
  <c r="J151" i="2"/>
  <c r="I151" i="2"/>
  <c r="N151" i="2" s="1"/>
  <c r="H151" i="2"/>
  <c r="D151" i="2"/>
  <c r="F151" i="2" s="1"/>
  <c r="AA150" i="2"/>
  <c r="AB150" i="2" s="1"/>
  <c r="W150" i="2"/>
  <c r="X150" i="2" s="1"/>
  <c r="S150" i="2"/>
  <c r="Q150" i="2"/>
  <c r="J150" i="2"/>
  <c r="I150" i="2"/>
  <c r="N150" i="2" s="1"/>
  <c r="H150" i="2"/>
  <c r="D150" i="2"/>
  <c r="F150" i="2" s="1"/>
  <c r="AA149" i="2"/>
  <c r="AB149" i="2" s="1"/>
  <c r="W149" i="2"/>
  <c r="X149" i="2" s="1"/>
  <c r="S149" i="2"/>
  <c r="Q149" i="2"/>
  <c r="J149" i="2"/>
  <c r="I149" i="2"/>
  <c r="N149" i="2" s="1"/>
  <c r="H149" i="2"/>
  <c r="D149" i="2"/>
  <c r="F149" i="2" s="1"/>
  <c r="AA148" i="2"/>
  <c r="AB148" i="2" s="1"/>
  <c r="W148" i="2"/>
  <c r="X148" i="2" s="1"/>
  <c r="S148" i="2"/>
  <c r="Q148" i="2"/>
  <c r="J148" i="2"/>
  <c r="I148" i="2"/>
  <c r="N148" i="2" s="1"/>
  <c r="H148" i="2"/>
  <c r="D148" i="2"/>
  <c r="F148" i="2" s="1"/>
  <c r="AA147" i="2"/>
  <c r="AB147" i="2" s="1"/>
  <c r="W147" i="2"/>
  <c r="X147" i="2" s="1"/>
  <c r="S147" i="2"/>
  <c r="Q147" i="2"/>
  <c r="J147" i="2"/>
  <c r="I147" i="2"/>
  <c r="N147" i="2" s="1"/>
  <c r="H147" i="2"/>
  <c r="D147" i="2"/>
  <c r="F147" i="2" s="1"/>
  <c r="AA146" i="2"/>
  <c r="AB146" i="2" s="1"/>
  <c r="W146" i="2"/>
  <c r="X146" i="2" s="1"/>
  <c r="S146" i="2"/>
  <c r="Q146" i="2"/>
  <c r="J146" i="2"/>
  <c r="I146" i="2"/>
  <c r="N146" i="2" s="1"/>
  <c r="H146" i="2"/>
  <c r="D146" i="2"/>
  <c r="F146" i="2" s="1"/>
  <c r="AA145" i="2"/>
  <c r="AB145" i="2" s="1"/>
  <c r="W145" i="2"/>
  <c r="X145" i="2" s="1"/>
  <c r="S145" i="2"/>
  <c r="Q145" i="2"/>
  <c r="J145" i="2"/>
  <c r="I145" i="2"/>
  <c r="N145" i="2" s="1"/>
  <c r="H145" i="2"/>
  <c r="D145" i="2"/>
  <c r="F145" i="2" s="1"/>
  <c r="AA144" i="2"/>
  <c r="AB144" i="2" s="1"/>
  <c r="W144" i="2"/>
  <c r="X144" i="2" s="1"/>
  <c r="S144" i="2"/>
  <c r="Q144" i="2"/>
  <c r="J144" i="2"/>
  <c r="I144" i="2"/>
  <c r="N144" i="2" s="1"/>
  <c r="H144" i="2"/>
  <c r="D144" i="2"/>
  <c r="F144" i="2" s="1"/>
  <c r="AA143" i="2"/>
  <c r="AB143" i="2" s="1"/>
  <c r="W143" i="2"/>
  <c r="X143" i="2" s="1"/>
  <c r="S143" i="2"/>
  <c r="Q143" i="2"/>
  <c r="J143" i="2"/>
  <c r="I143" i="2"/>
  <c r="N143" i="2" s="1"/>
  <c r="H143" i="2"/>
  <c r="D143" i="2"/>
  <c r="F143" i="2" s="1"/>
  <c r="AA142" i="2"/>
  <c r="AB142" i="2" s="1"/>
  <c r="W142" i="2"/>
  <c r="X142" i="2" s="1"/>
  <c r="S142" i="2"/>
  <c r="Q142" i="2"/>
  <c r="J142" i="2"/>
  <c r="I142" i="2"/>
  <c r="N142" i="2" s="1"/>
  <c r="H142" i="2"/>
  <c r="D142" i="2"/>
  <c r="F142" i="2" s="1"/>
  <c r="AA141" i="2"/>
  <c r="AB141" i="2" s="1"/>
  <c r="W141" i="2"/>
  <c r="X141" i="2" s="1"/>
  <c r="S141" i="2"/>
  <c r="Q141" i="2"/>
  <c r="J141" i="2"/>
  <c r="I141" i="2"/>
  <c r="N141" i="2" s="1"/>
  <c r="H141" i="2"/>
  <c r="D141" i="2"/>
  <c r="F141" i="2" s="1"/>
  <c r="AA140" i="2"/>
  <c r="AB140" i="2" s="1"/>
  <c r="W140" i="2"/>
  <c r="X140" i="2" s="1"/>
  <c r="S140" i="2"/>
  <c r="Q140" i="2"/>
  <c r="J140" i="2"/>
  <c r="I140" i="2"/>
  <c r="N140" i="2" s="1"/>
  <c r="H140" i="2"/>
  <c r="D140" i="2"/>
  <c r="F140" i="2" s="1"/>
  <c r="AA139" i="2"/>
  <c r="AB139" i="2" s="1"/>
  <c r="W139" i="2"/>
  <c r="X139" i="2" s="1"/>
  <c r="S139" i="2"/>
  <c r="Q139" i="2"/>
  <c r="J139" i="2"/>
  <c r="I139" i="2"/>
  <c r="N139" i="2" s="1"/>
  <c r="H139" i="2"/>
  <c r="D139" i="2"/>
  <c r="F139" i="2" s="1"/>
  <c r="AA138" i="2"/>
  <c r="AB138" i="2" s="1"/>
  <c r="W138" i="2"/>
  <c r="X138" i="2" s="1"/>
  <c r="S138" i="2"/>
  <c r="Q138" i="2"/>
  <c r="J138" i="2"/>
  <c r="I138" i="2"/>
  <c r="N138" i="2" s="1"/>
  <c r="H138" i="2"/>
  <c r="D138" i="2"/>
  <c r="F138" i="2" s="1"/>
  <c r="AA137" i="2"/>
  <c r="AB137" i="2" s="1"/>
  <c r="W137" i="2"/>
  <c r="X137" i="2" s="1"/>
  <c r="S137" i="2"/>
  <c r="Q137" i="2"/>
  <c r="J137" i="2"/>
  <c r="I137" i="2"/>
  <c r="N137" i="2" s="1"/>
  <c r="H137" i="2"/>
  <c r="D137" i="2"/>
  <c r="F137" i="2" s="1"/>
  <c r="AA136" i="2"/>
  <c r="AB136" i="2" s="1"/>
  <c r="W136" i="2"/>
  <c r="X136" i="2" s="1"/>
  <c r="S136" i="2"/>
  <c r="Q136" i="2"/>
  <c r="J136" i="2"/>
  <c r="I136" i="2"/>
  <c r="N136" i="2" s="1"/>
  <c r="H136" i="2"/>
  <c r="D136" i="2"/>
  <c r="F136" i="2" s="1"/>
  <c r="AA135" i="2"/>
  <c r="AB135" i="2" s="1"/>
  <c r="W135" i="2"/>
  <c r="X135" i="2" s="1"/>
  <c r="S135" i="2"/>
  <c r="Q135" i="2"/>
  <c r="J135" i="2"/>
  <c r="I135" i="2"/>
  <c r="N135" i="2" s="1"/>
  <c r="H135" i="2"/>
  <c r="D135" i="2"/>
  <c r="F135" i="2" s="1"/>
  <c r="AA134" i="2"/>
  <c r="AB134" i="2" s="1"/>
  <c r="W134" i="2"/>
  <c r="X134" i="2" s="1"/>
  <c r="S134" i="2"/>
  <c r="Q134" i="2"/>
  <c r="J134" i="2"/>
  <c r="I134" i="2"/>
  <c r="N134" i="2" s="1"/>
  <c r="H134" i="2"/>
  <c r="D134" i="2"/>
  <c r="F134" i="2" s="1"/>
  <c r="AA133" i="2"/>
  <c r="AB133" i="2" s="1"/>
  <c r="W133" i="2"/>
  <c r="X133" i="2" s="1"/>
  <c r="S133" i="2"/>
  <c r="Q133" i="2"/>
  <c r="J133" i="2"/>
  <c r="I133" i="2"/>
  <c r="N133" i="2" s="1"/>
  <c r="H133" i="2"/>
  <c r="D133" i="2"/>
  <c r="F133" i="2" s="1"/>
  <c r="AA132" i="2"/>
  <c r="AB132" i="2" s="1"/>
  <c r="W132" i="2"/>
  <c r="X132" i="2" s="1"/>
  <c r="S132" i="2"/>
  <c r="Q132" i="2"/>
  <c r="J132" i="2"/>
  <c r="I132" i="2"/>
  <c r="N132" i="2" s="1"/>
  <c r="H132" i="2"/>
  <c r="D132" i="2"/>
  <c r="F132" i="2" s="1"/>
  <c r="AA131" i="2"/>
  <c r="AB131" i="2" s="1"/>
  <c r="W131" i="2"/>
  <c r="X131" i="2" s="1"/>
  <c r="S131" i="2"/>
  <c r="Q131" i="2"/>
  <c r="J131" i="2"/>
  <c r="I131" i="2"/>
  <c r="N131" i="2" s="1"/>
  <c r="H131" i="2"/>
  <c r="D131" i="2"/>
  <c r="F131" i="2" s="1"/>
  <c r="AA130" i="2"/>
  <c r="AB130" i="2" s="1"/>
  <c r="W130" i="2"/>
  <c r="X130" i="2" s="1"/>
  <c r="S130" i="2"/>
  <c r="Q130" i="2"/>
  <c r="J130" i="2"/>
  <c r="I130" i="2"/>
  <c r="N130" i="2" s="1"/>
  <c r="H130" i="2"/>
  <c r="D130" i="2"/>
  <c r="F130" i="2" s="1"/>
  <c r="AA129" i="2"/>
  <c r="AB129" i="2" s="1"/>
  <c r="W129" i="2"/>
  <c r="X129" i="2" s="1"/>
  <c r="S129" i="2"/>
  <c r="Q129" i="2"/>
  <c r="J129" i="2"/>
  <c r="I129" i="2"/>
  <c r="N129" i="2" s="1"/>
  <c r="H129" i="2"/>
  <c r="D129" i="2"/>
  <c r="F129" i="2" s="1"/>
  <c r="AA128" i="2"/>
  <c r="AB128" i="2" s="1"/>
  <c r="W128" i="2"/>
  <c r="X128" i="2" s="1"/>
  <c r="S128" i="2"/>
  <c r="Q128" i="2"/>
  <c r="J128" i="2"/>
  <c r="I128" i="2"/>
  <c r="N128" i="2" s="1"/>
  <c r="H128" i="2"/>
  <c r="D128" i="2"/>
  <c r="F128" i="2" s="1"/>
  <c r="AA127" i="2"/>
  <c r="AB127" i="2" s="1"/>
  <c r="W127" i="2"/>
  <c r="X127" i="2" s="1"/>
  <c r="S127" i="2"/>
  <c r="Q127" i="2"/>
  <c r="J127" i="2"/>
  <c r="I127" i="2"/>
  <c r="N127" i="2" s="1"/>
  <c r="H127" i="2"/>
  <c r="D127" i="2"/>
  <c r="F127" i="2" s="1"/>
  <c r="AA126" i="2"/>
  <c r="AB126" i="2" s="1"/>
  <c r="W126" i="2"/>
  <c r="X126" i="2" s="1"/>
  <c r="S126" i="2"/>
  <c r="Q126" i="2"/>
  <c r="J126" i="2"/>
  <c r="I126" i="2"/>
  <c r="N126" i="2" s="1"/>
  <c r="H126" i="2"/>
  <c r="D126" i="2"/>
  <c r="F126" i="2" s="1"/>
  <c r="AA125" i="2"/>
  <c r="AB125" i="2" s="1"/>
  <c r="W125" i="2"/>
  <c r="X125" i="2" s="1"/>
  <c r="S125" i="2"/>
  <c r="Q125" i="2"/>
  <c r="J125" i="2"/>
  <c r="I125" i="2"/>
  <c r="N125" i="2" s="1"/>
  <c r="H125" i="2"/>
  <c r="D125" i="2"/>
  <c r="F125" i="2" s="1"/>
  <c r="AA124" i="2"/>
  <c r="AB124" i="2" s="1"/>
  <c r="W124" i="2"/>
  <c r="X124" i="2" s="1"/>
  <c r="S124" i="2"/>
  <c r="Q124" i="2"/>
  <c r="J124" i="2"/>
  <c r="I124" i="2"/>
  <c r="N124" i="2" s="1"/>
  <c r="H124" i="2"/>
  <c r="D124" i="2"/>
  <c r="F124" i="2" s="1"/>
  <c r="AA123" i="2"/>
  <c r="AB123" i="2" s="1"/>
  <c r="W123" i="2"/>
  <c r="X123" i="2" s="1"/>
  <c r="S123" i="2"/>
  <c r="Q123" i="2"/>
  <c r="J123" i="2"/>
  <c r="I123" i="2"/>
  <c r="N123" i="2" s="1"/>
  <c r="H123" i="2"/>
  <c r="D123" i="2"/>
  <c r="F123" i="2" s="1"/>
  <c r="AA122" i="2"/>
  <c r="AB122" i="2" s="1"/>
  <c r="W122" i="2"/>
  <c r="X122" i="2" s="1"/>
  <c r="S122" i="2"/>
  <c r="Q122" i="2"/>
  <c r="J122" i="2"/>
  <c r="I122" i="2"/>
  <c r="N122" i="2" s="1"/>
  <c r="H122" i="2"/>
  <c r="D122" i="2"/>
  <c r="F122" i="2" s="1"/>
  <c r="AA121" i="2"/>
  <c r="AB121" i="2" s="1"/>
  <c r="W121" i="2"/>
  <c r="X121" i="2" s="1"/>
  <c r="S121" i="2"/>
  <c r="Q121" i="2"/>
  <c r="J121" i="2"/>
  <c r="I121" i="2"/>
  <c r="N121" i="2" s="1"/>
  <c r="H121" i="2"/>
  <c r="D121" i="2"/>
  <c r="F121" i="2" s="1"/>
  <c r="AA120" i="2"/>
  <c r="AB120" i="2" s="1"/>
  <c r="W120" i="2"/>
  <c r="X120" i="2" s="1"/>
  <c r="S120" i="2"/>
  <c r="Q120" i="2"/>
  <c r="J120" i="2"/>
  <c r="I120" i="2"/>
  <c r="N120" i="2" s="1"/>
  <c r="H120" i="2"/>
  <c r="D120" i="2"/>
  <c r="F120" i="2" s="1"/>
  <c r="AA119" i="2"/>
  <c r="AB119" i="2" s="1"/>
  <c r="W119" i="2"/>
  <c r="X119" i="2" s="1"/>
  <c r="S119" i="2"/>
  <c r="Q119" i="2"/>
  <c r="J119" i="2"/>
  <c r="I119" i="2"/>
  <c r="N119" i="2" s="1"/>
  <c r="H119" i="2"/>
  <c r="D119" i="2"/>
  <c r="F119" i="2" s="1"/>
  <c r="AA118" i="2"/>
  <c r="AB118" i="2" s="1"/>
  <c r="W118" i="2"/>
  <c r="X118" i="2" s="1"/>
  <c r="S118" i="2"/>
  <c r="Q118" i="2"/>
  <c r="J118" i="2"/>
  <c r="I118" i="2"/>
  <c r="N118" i="2" s="1"/>
  <c r="H118" i="2"/>
  <c r="D118" i="2"/>
  <c r="F118" i="2" s="1"/>
  <c r="AA117" i="2"/>
  <c r="AB117" i="2" s="1"/>
  <c r="W117" i="2"/>
  <c r="X117" i="2" s="1"/>
  <c r="S117" i="2"/>
  <c r="Q117" i="2"/>
  <c r="J117" i="2"/>
  <c r="I117" i="2"/>
  <c r="N117" i="2" s="1"/>
  <c r="H117" i="2"/>
  <c r="D117" i="2"/>
  <c r="F117" i="2" s="1"/>
  <c r="AA116" i="2"/>
  <c r="AB116" i="2" s="1"/>
  <c r="W116" i="2"/>
  <c r="X116" i="2" s="1"/>
  <c r="S116" i="2"/>
  <c r="Q116" i="2"/>
  <c r="J116" i="2"/>
  <c r="I116" i="2"/>
  <c r="N116" i="2" s="1"/>
  <c r="H116" i="2"/>
  <c r="D116" i="2"/>
  <c r="F116" i="2" s="1"/>
  <c r="AA115" i="2"/>
  <c r="AB115" i="2" s="1"/>
  <c r="W115" i="2"/>
  <c r="X115" i="2" s="1"/>
  <c r="S115" i="2"/>
  <c r="Q115" i="2"/>
  <c r="J115" i="2"/>
  <c r="I115" i="2"/>
  <c r="N115" i="2" s="1"/>
  <c r="H115" i="2"/>
  <c r="D115" i="2"/>
  <c r="F115" i="2" s="1"/>
  <c r="AA114" i="2"/>
  <c r="AB114" i="2" s="1"/>
  <c r="W114" i="2"/>
  <c r="X114" i="2" s="1"/>
  <c r="S114" i="2"/>
  <c r="Q114" i="2"/>
  <c r="J114" i="2"/>
  <c r="I114" i="2"/>
  <c r="N114" i="2" s="1"/>
  <c r="H114" i="2"/>
  <c r="D114" i="2"/>
  <c r="F114" i="2" s="1"/>
  <c r="AA113" i="2"/>
  <c r="AB113" i="2" s="1"/>
  <c r="W113" i="2"/>
  <c r="X113" i="2" s="1"/>
  <c r="S113" i="2"/>
  <c r="Q113" i="2"/>
  <c r="J113" i="2"/>
  <c r="I113" i="2"/>
  <c r="N113" i="2" s="1"/>
  <c r="H113" i="2"/>
  <c r="D113" i="2"/>
  <c r="F113" i="2" s="1"/>
  <c r="AA112" i="2"/>
  <c r="AB112" i="2" s="1"/>
  <c r="W112" i="2"/>
  <c r="X112" i="2" s="1"/>
  <c r="S112" i="2"/>
  <c r="Q112" i="2"/>
  <c r="J112" i="2"/>
  <c r="I112" i="2"/>
  <c r="N112" i="2" s="1"/>
  <c r="H112" i="2"/>
  <c r="D112" i="2"/>
  <c r="F112" i="2" s="1"/>
  <c r="AA111" i="2"/>
  <c r="AB111" i="2" s="1"/>
  <c r="W111" i="2"/>
  <c r="X111" i="2" s="1"/>
  <c r="S111" i="2"/>
  <c r="Q111" i="2"/>
  <c r="J111" i="2"/>
  <c r="I111" i="2"/>
  <c r="N111" i="2" s="1"/>
  <c r="H111" i="2"/>
  <c r="D111" i="2"/>
  <c r="F111" i="2" s="1"/>
  <c r="AA110" i="2"/>
  <c r="AB110" i="2" s="1"/>
  <c r="W110" i="2"/>
  <c r="X110" i="2" s="1"/>
  <c r="S110" i="2"/>
  <c r="Q110" i="2"/>
  <c r="J110" i="2"/>
  <c r="I110" i="2"/>
  <c r="N110" i="2" s="1"/>
  <c r="H110" i="2"/>
  <c r="D110" i="2"/>
  <c r="F110" i="2" s="1"/>
  <c r="AA109" i="2"/>
  <c r="AB109" i="2" s="1"/>
  <c r="W109" i="2"/>
  <c r="X109" i="2" s="1"/>
  <c r="S109" i="2"/>
  <c r="Q109" i="2"/>
  <c r="J109" i="2"/>
  <c r="I109" i="2"/>
  <c r="N109" i="2" s="1"/>
  <c r="H109" i="2"/>
  <c r="D109" i="2"/>
  <c r="F109" i="2" s="1"/>
  <c r="AA108" i="2"/>
  <c r="AB108" i="2" s="1"/>
  <c r="W108" i="2"/>
  <c r="X108" i="2" s="1"/>
  <c r="S108" i="2"/>
  <c r="Q108" i="2"/>
  <c r="J108" i="2"/>
  <c r="I108" i="2"/>
  <c r="N108" i="2" s="1"/>
  <c r="H108" i="2"/>
  <c r="D108" i="2"/>
  <c r="F108" i="2" s="1"/>
  <c r="AA107" i="2"/>
  <c r="AB107" i="2" s="1"/>
  <c r="W107" i="2"/>
  <c r="X107" i="2" s="1"/>
  <c r="S107" i="2"/>
  <c r="Q107" i="2"/>
  <c r="J107" i="2"/>
  <c r="I107" i="2"/>
  <c r="N107" i="2" s="1"/>
  <c r="H107" i="2"/>
  <c r="D107" i="2"/>
  <c r="F107" i="2" s="1"/>
  <c r="AA106" i="2"/>
  <c r="AB106" i="2" s="1"/>
  <c r="W106" i="2"/>
  <c r="X106" i="2" s="1"/>
  <c r="S106" i="2"/>
  <c r="Q106" i="2"/>
  <c r="J106" i="2"/>
  <c r="I106" i="2"/>
  <c r="N106" i="2" s="1"/>
  <c r="H106" i="2"/>
  <c r="D106" i="2"/>
  <c r="F106" i="2" s="1"/>
  <c r="AA105" i="2"/>
  <c r="AB105" i="2" s="1"/>
  <c r="W105" i="2"/>
  <c r="X105" i="2" s="1"/>
  <c r="S105" i="2"/>
  <c r="Q105" i="2"/>
  <c r="J105" i="2"/>
  <c r="I105" i="2"/>
  <c r="N105" i="2" s="1"/>
  <c r="H105" i="2"/>
  <c r="D105" i="2"/>
  <c r="F105" i="2" s="1"/>
  <c r="AA104" i="2"/>
  <c r="AB104" i="2" s="1"/>
  <c r="W104" i="2"/>
  <c r="X104" i="2" s="1"/>
  <c r="S104" i="2"/>
  <c r="Q104" i="2"/>
  <c r="J104" i="2"/>
  <c r="I104" i="2"/>
  <c r="N104" i="2" s="1"/>
  <c r="H104" i="2"/>
  <c r="D104" i="2"/>
  <c r="F104" i="2" s="1"/>
  <c r="AA103" i="2"/>
  <c r="AB103" i="2" s="1"/>
  <c r="W103" i="2"/>
  <c r="X103" i="2" s="1"/>
  <c r="S103" i="2"/>
  <c r="Q103" i="2"/>
  <c r="J103" i="2"/>
  <c r="I103" i="2"/>
  <c r="N103" i="2" s="1"/>
  <c r="H103" i="2"/>
  <c r="D103" i="2"/>
  <c r="F103" i="2" s="1"/>
  <c r="AA102" i="2"/>
  <c r="AB102" i="2" s="1"/>
  <c r="W102" i="2"/>
  <c r="X102" i="2" s="1"/>
  <c r="S102" i="2"/>
  <c r="Q102" i="2"/>
  <c r="J102" i="2"/>
  <c r="I102" i="2"/>
  <c r="N102" i="2" s="1"/>
  <c r="H102" i="2"/>
  <c r="D102" i="2"/>
  <c r="F102" i="2" s="1"/>
  <c r="AA101" i="2"/>
  <c r="AB101" i="2" s="1"/>
  <c r="W101" i="2"/>
  <c r="X101" i="2" s="1"/>
  <c r="S101" i="2"/>
  <c r="Q101" i="2"/>
  <c r="J101" i="2"/>
  <c r="I101" i="2"/>
  <c r="N101" i="2" s="1"/>
  <c r="H101" i="2"/>
  <c r="D101" i="2"/>
  <c r="F101" i="2" s="1"/>
  <c r="AA100" i="2"/>
  <c r="AB100" i="2" s="1"/>
  <c r="W100" i="2"/>
  <c r="X100" i="2" s="1"/>
  <c r="S100" i="2"/>
  <c r="Q100" i="2"/>
  <c r="J100" i="2"/>
  <c r="I100" i="2"/>
  <c r="N100" i="2" s="1"/>
  <c r="H100" i="2"/>
  <c r="D100" i="2"/>
  <c r="F100" i="2" s="1"/>
  <c r="AA99" i="2"/>
  <c r="AB99" i="2" s="1"/>
  <c r="W99" i="2"/>
  <c r="X99" i="2" s="1"/>
  <c r="S99" i="2"/>
  <c r="Q99" i="2"/>
  <c r="J99" i="2"/>
  <c r="I99" i="2"/>
  <c r="N99" i="2" s="1"/>
  <c r="H99" i="2"/>
  <c r="D99" i="2"/>
  <c r="F99" i="2" s="1"/>
  <c r="AA98" i="2"/>
  <c r="AB98" i="2" s="1"/>
  <c r="W98" i="2"/>
  <c r="X98" i="2" s="1"/>
  <c r="S98" i="2"/>
  <c r="Q98" i="2"/>
  <c r="J98" i="2"/>
  <c r="I98" i="2"/>
  <c r="N98" i="2" s="1"/>
  <c r="H98" i="2"/>
  <c r="D98" i="2"/>
  <c r="F98" i="2" s="1"/>
  <c r="AA97" i="2"/>
  <c r="AB97" i="2" s="1"/>
  <c r="W97" i="2"/>
  <c r="X97" i="2" s="1"/>
  <c r="S97" i="2"/>
  <c r="Q97" i="2"/>
  <c r="J97" i="2"/>
  <c r="I97" i="2"/>
  <c r="N97" i="2" s="1"/>
  <c r="H97" i="2"/>
  <c r="D97" i="2"/>
  <c r="F97" i="2" s="1"/>
  <c r="AA96" i="2"/>
  <c r="AB96" i="2" s="1"/>
  <c r="W96" i="2"/>
  <c r="X96" i="2" s="1"/>
  <c r="S96" i="2"/>
  <c r="Q96" i="2"/>
  <c r="J96" i="2"/>
  <c r="I96" i="2"/>
  <c r="N96" i="2" s="1"/>
  <c r="H96" i="2"/>
  <c r="D96" i="2"/>
  <c r="F96" i="2" s="1"/>
  <c r="AA95" i="2"/>
  <c r="AB95" i="2" s="1"/>
  <c r="W95" i="2"/>
  <c r="X95" i="2" s="1"/>
  <c r="S95" i="2"/>
  <c r="Q95" i="2"/>
  <c r="J95" i="2"/>
  <c r="I95" i="2"/>
  <c r="N95" i="2" s="1"/>
  <c r="H95" i="2"/>
  <c r="D95" i="2"/>
  <c r="F95" i="2" s="1"/>
  <c r="AA94" i="2"/>
  <c r="AB94" i="2" s="1"/>
  <c r="W94" i="2"/>
  <c r="X94" i="2" s="1"/>
  <c r="S94" i="2"/>
  <c r="Q94" i="2"/>
  <c r="J94" i="2"/>
  <c r="I94" i="2"/>
  <c r="N94" i="2" s="1"/>
  <c r="H94" i="2"/>
  <c r="D94" i="2"/>
  <c r="F94" i="2" s="1"/>
  <c r="AA93" i="2"/>
  <c r="AB93" i="2" s="1"/>
  <c r="W93" i="2"/>
  <c r="X93" i="2" s="1"/>
  <c r="S93" i="2"/>
  <c r="Q93" i="2"/>
  <c r="J93" i="2"/>
  <c r="I93" i="2"/>
  <c r="N93" i="2" s="1"/>
  <c r="H93" i="2"/>
  <c r="D93" i="2"/>
  <c r="F93" i="2" s="1"/>
  <c r="AA92" i="2"/>
  <c r="AB92" i="2" s="1"/>
  <c r="W92" i="2"/>
  <c r="X92" i="2" s="1"/>
  <c r="S92" i="2"/>
  <c r="Q92" i="2"/>
  <c r="J92" i="2"/>
  <c r="I92" i="2"/>
  <c r="N92" i="2" s="1"/>
  <c r="H92" i="2"/>
  <c r="D92" i="2"/>
  <c r="F92" i="2" s="1"/>
  <c r="AA91" i="2"/>
  <c r="AB91" i="2" s="1"/>
  <c r="W91" i="2"/>
  <c r="X91" i="2" s="1"/>
  <c r="S91" i="2"/>
  <c r="Q91" i="2"/>
  <c r="J91" i="2"/>
  <c r="I91" i="2"/>
  <c r="N91" i="2" s="1"/>
  <c r="H91" i="2"/>
  <c r="D91" i="2"/>
  <c r="F91" i="2" s="1"/>
  <c r="AA90" i="2"/>
  <c r="AB90" i="2" s="1"/>
  <c r="W90" i="2"/>
  <c r="X90" i="2" s="1"/>
  <c r="S90" i="2"/>
  <c r="Q90" i="2"/>
  <c r="J90" i="2"/>
  <c r="I90" i="2"/>
  <c r="N90" i="2" s="1"/>
  <c r="H90" i="2"/>
  <c r="D90" i="2"/>
  <c r="F90" i="2" s="1"/>
  <c r="AA89" i="2"/>
  <c r="AB89" i="2" s="1"/>
  <c r="W89" i="2"/>
  <c r="X89" i="2" s="1"/>
  <c r="S89" i="2"/>
  <c r="Q89" i="2"/>
  <c r="J89" i="2"/>
  <c r="I89" i="2"/>
  <c r="N89" i="2" s="1"/>
  <c r="H89" i="2"/>
  <c r="D89" i="2"/>
  <c r="F89" i="2" s="1"/>
  <c r="AA88" i="2"/>
  <c r="AB88" i="2" s="1"/>
  <c r="W88" i="2"/>
  <c r="X88" i="2" s="1"/>
  <c r="S88" i="2"/>
  <c r="Q88" i="2"/>
  <c r="J88" i="2"/>
  <c r="I88" i="2"/>
  <c r="N88" i="2" s="1"/>
  <c r="H88" i="2"/>
  <c r="D88" i="2"/>
  <c r="F88" i="2" s="1"/>
  <c r="AA87" i="2"/>
  <c r="AB87" i="2" s="1"/>
  <c r="W87" i="2"/>
  <c r="X87" i="2" s="1"/>
  <c r="S87" i="2"/>
  <c r="Q87" i="2"/>
  <c r="J87" i="2"/>
  <c r="I87" i="2"/>
  <c r="N87" i="2" s="1"/>
  <c r="H87" i="2"/>
  <c r="D87" i="2"/>
  <c r="F87" i="2" s="1"/>
  <c r="AA86" i="2"/>
  <c r="AB86" i="2" s="1"/>
  <c r="W86" i="2"/>
  <c r="X86" i="2" s="1"/>
  <c r="S86" i="2"/>
  <c r="Q86" i="2"/>
  <c r="J86" i="2"/>
  <c r="I86" i="2"/>
  <c r="N86" i="2" s="1"/>
  <c r="H86" i="2"/>
  <c r="D86" i="2"/>
  <c r="F86" i="2" s="1"/>
  <c r="AA85" i="2"/>
  <c r="AB85" i="2" s="1"/>
  <c r="W85" i="2"/>
  <c r="X85" i="2" s="1"/>
  <c r="S85" i="2"/>
  <c r="Q85" i="2"/>
  <c r="J85" i="2"/>
  <c r="I85" i="2"/>
  <c r="N85" i="2" s="1"/>
  <c r="H85" i="2"/>
  <c r="D85" i="2"/>
  <c r="F85" i="2" s="1"/>
  <c r="AA84" i="2"/>
  <c r="AB84" i="2" s="1"/>
  <c r="W84" i="2"/>
  <c r="X84" i="2" s="1"/>
  <c r="S84" i="2"/>
  <c r="Q84" i="2"/>
  <c r="J84" i="2"/>
  <c r="I84" i="2"/>
  <c r="N84" i="2" s="1"/>
  <c r="H84" i="2"/>
  <c r="D84" i="2"/>
  <c r="F84" i="2" s="1"/>
  <c r="AA83" i="2"/>
  <c r="AB83" i="2" s="1"/>
  <c r="W83" i="2"/>
  <c r="X83" i="2" s="1"/>
  <c r="S83" i="2"/>
  <c r="Q83" i="2"/>
  <c r="J83" i="2"/>
  <c r="I83" i="2"/>
  <c r="N83" i="2" s="1"/>
  <c r="H83" i="2"/>
  <c r="D83" i="2"/>
  <c r="F83" i="2" s="1"/>
  <c r="AA82" i="2"/>
  <c r="AB82" i="2" s="1"/>
  <c r="W82" i="2"/>
  <c r="X82" i="2" s="1"/>
  <c r="S82" i="2"/>
  <c r="Q82" i="2"/>
  <c r="J82" i="2"/>
  <c r="I82" i="2"/>
  <c r="N82" i="2" s="1"/>
  <c r="H82" i="2"/>
  <c r="D82" i="2"/>
  <c r="F82" i="2" s="1"/>
  <c r="G82" i="2" s="1"/>
  <c r="AA81" i="2"/>
  <c r="AB81" i="2" s="1"/>
  <c r="W81" i="2"/>
  <c r="X81" i="2" s="1"/>
  <c r="S81" i="2"/>
  <c r="Q81" i="2"/>
  <c r="J81" i="2"/>
  <c r="I81" i="2"/>
  <c r="N81" i="2" s="1"/>
  <c r="H81" i="2"/>
  <c r="D81" i="2"/>
  <c r="F81" i="2" s="1"/>
  <c r="G81" i="2" s="1"/>
  <c r="AA80" i="2"/>
  <c r="AB80" i="2" s="1"/>
  <c r="W80" i="2"/>
  <c r="X80" i="2" s="1"/>
  <c r="S80" i="2"/>
  <c r="Q80" i="2"/>
  <c r="J80" i="2"/>
  <c r="I80" i="2"/>
  <c r="N80" i="2" s="1"/>
  <c r="H80" i="2"/>
  <c r="D80" i="2"/>
  <c r="F80" i="2" s="1"/>
  <c r="G80" i="2" s="1"/>
  <c r="AA79" i="2"/>
  <c r="AB79" i="2" s="1"/>
  <c r="W79" i="2"/>
  <c r="X79" i="2" s="1"/>
  <c r="S79" i="2"/>
  <c r="Q79" i="2"/>
  <c r="J79" i="2"/>
  <c r="I79" i="2"/>
  <c r="N79" i="2" s="1"/>
  <c r="H79" i="2"/>
  <c r="D79" i="2"/>
  <c r="F79" i="2" s="1"/>
  <c r="G79" i="2" s="1"/>
  <c r="AA78" i="2"/>
  <c r="AB78" i="2" s="1"/>
  <c r="W78" i="2"/>
  <c r="X78" i="2" s="1"/>
  <c r="S78" i="2"/>
  <c r="Q78" i="2"/>
  <c r="J78" i="2"/>
  <c r="I78" i="2"/>
  <c r="N78" i="2" s="1"/>
  <c r="H78" i="2"/>
  <c r="D78" i="2"/>
  <c r="F78" i="2" s="1"/>
  <c r="G78" i="2" s="1"/>
  <c r="AA77" i="2"/>
  <c r="AB77" i="2" s="1"/>
  <c r="W77" i="2"/>
  <c r="X77" i="2" s="1"/>
  <c r="S77" i="2"/>
  <c r="Q77" i="2"/>
  <c r="J77" i="2"/>
  <c r="I77" i="2"/>
  <c r="N77" i="2" s="1"/>
  <c r="H77" i="2"/>
  <c r="D77" i="2"/>
  <c r="F77" i="2" s="1"/>
  <c r="G77" i="2" s="1"/>
  <c r="AA76" i="2"/>
  <c r="AB76" i="2" s="1"/>
  <c r="W76" i="2"/>
  <c r="X76" i="2" s="1"/>
  <c r="S76" i="2"/>
  <c r="Q76" i="2"/>
  <c r="J76" i="2"/>
  <c r="I76" i="2"/>
  <c r="N76" i="2" s="1"/>
  <c r="H76" i="2"/>
  <c r="D76" i="2"/>
  <c r="F76" i="2" s="1"/>
  <c r="G76" i="2" s="1"/>
  <c r="AA75" i="2"/>
  <c r="AB75" i="2" s="1"/>
  <c r="W75" i="2"/>
  <c r="X75" i="2" s="1"/>
  <c r="S75" i="2"/>
  <c r="Q75" i="2"/>
  <c r="J75" i="2"/>
  <c r="I75" i="2"/>
  <c r="N75" i="2" s="1"/>
  <c r="H75" i="2"/>
  <c r="D75" i="2"/>
  <c r="F75" i="2" s="1"/>
  <c r="G75" i="2" s="1"/>
  <c r="AA74" i="2"/>
  <c r="AB74" i="2" s="1"/>
  <c r="W74" i="2"/>
  <c r="X74" i="2" s="1"/>
  <c r="S74" i="2"/>
  <c r="Q74" i="2"/>
  <c r="J74" i="2"/>
  <c r="I74" i="2"/>
  <c r="N74" i="2" s="1"/>
  <c r="H74" i="2"/>
  <c r="D74" i="2"/>
  <c r="F74" i="2" s="1"/>
  <c r="G74" i="2" s="1"/>
  <c r="AA73" i="2"/>
  <c r="AB73" i="2" s="1"/>
  <c r="W73" i="2"/>
  <c r="X73" i="2" s="1"/>
  <c r="S73" i="2"/>
  <c r="Q73" i="2"/>
  <c r="J73" i="2"/>
  <c r="I73" i="2"/>
  <c r="N73" i="2" s="1"/>
  <c r="H73" i="2"/>
  <c r="D73" i="2"/>
  <c r="F73" i="2" s="1"/>
  <c r="G73" i="2" s="1"/>
  <c r="AA72" i="2"/>
  <c r="AB72" i="2" s="1"/>
  <c r="W72" i="2"/>
  <c r="X72" i="2" s="1"/>
  <c r="S72" i="2"/>
  <c r="Q72" i="2"/>
  <c r="J72" i="2"/>
  <c r="I72" i="2"/>
  <c r="N72" i="2" s="1"/>
  <c r="H72" i="2"/>
  <c r="D72" i="2"/>
  <c r="F72" i="2" s="1"/>
  <c r="G72" i="2" s="1"/>
  <c r="AA71" i="2"/>
  <c r="AB71" i="2" s="1"/>
  <c r="W71" i="2"/>
  <c r="X71" i="2" s="1"/>
  <c r="S71" i="2"/>
  <c r="Q71" i="2"/>
  <c r="J71" i="2"/>
  <c r="I71" i="2"/>
  <c r="N71" i="2" s="1"/>
  <c r="H71" i="2"/>
  <c r="D71" i="2"/>
  <c r="F71" i="2" s="1"/>
  <c r="G71" i="2" s="1"/>
  <c r="AA70" i="2"/>
  <c r="AB70" i="2" s="1"/>
  <c r="W70" i="2"/>
  <c r="X70" i="2" s="1"/>
  <c r="S70" i="2"/>
  <c r="Q70" i="2"/>
  <c r="J70" i="2"/>
  <c r="I70" i="2"/>
  <c r="N70" i="2" s="1"/>
  <c r="H70" i="2"/>
  <c r="D70" i="2"/>
  <c r="F70" i="2" s="1"/>
  <c r="G70" i="2" s="1"/>
  <c r="AA69" i="2"/>
  <c r="AB69" i="2" s="1"/>
  <c r="W69" i="2"/>
  <c r="X69" i="2" s="1"/>
  <c r="S69" i="2"/>
  <c r="Q69" i="2"/>
  <c r="J69" i="2"/>
  <c r="I69" i="2"/>
  <c r="N69" i="2" s="1"/>
  <c r="H69" i="2"/>
  <c r="D69" i="2"/>
  <c r="F69" i="2" s="1"/>
  <c r="G69" i="2" s="1"/>
  <c r="AA68" i="2"/>
  <c r="AB68" i="2" s="1"/>
  <c r="W68" i="2"/>
  <c r="X68" i="2" s="1"/>
  <c r="S68" i="2"/>
  <c r="Q68" i="2"/>
  <c r="J68" i="2"/>
  <c r="I68" i="2"/>
  <c r="N68" i="2" s="1"/>
  <c r="H68" i="2"/>
  <c r="D68" i="2"/>
  <c r="F68" i="2" s="1"/>
  <c r="G68" i="2" s="1"/>
  <c r="AA67" i="2"/>
  <c r="AB67" i="2" s="1"/>
  <c r="W67" i="2"/>
  <c r="X67" i="2" s="1"/>
  <c r="S67" i="2"/>
  <c r="Q67" i="2"/>
  <c r="J67" i="2"/>
  <c r="I67" i="2"/>
  <c r="N67" i="2" s="1"/>
  <c r="H67" i="2"/>
  <c r="D67" i="2"/>
  <c r="F67" i="2" s="1"/>
  <c r="G67" i="2" s="1"/>
  <c r="AA66" i="2"/>
  <c r="AB66" i="2" s="1"/>
  <c r="W66" i="2"/>
  <c r="X66" i="2" s="1"/>
  <c r="S66" i="2"/>
  <c r="Q66" i="2"/>
  <c r="J66" i="2"/>
  <c r="I66" i="2"/>
  <c r="N66" i="2" s="1"/>
  <c r="H66" i="2"/>
  <c r="D66" i="2"/>
  <c r="F66" i="2" s="1"/>
  <c r="G66" i="2" s="1"/>
  <c r="AA65" i="2"/>
  <c r="AB65" i="2" s="1"/>
  <c r="W65" i="2"/>
  <c r="X65" i="2" s="1"/>
  <c r="S65" i="2"/>
  <c r="Q65" i="2"/>
  <c r="J65" i="2"/>
  <c r="I65" i="2"/>
  <c r="N65" i="2" s="1"/>
  <c r="H65" i="2"/>
  <c r="D65" i="2"/>
  <c r="F65" i="2" s="1"/>
  <c r="G65" i="2" s="1"/>
  <c r="AA64" i="2"/>
  <c r="AB64" i="2" s="1"/>
  <c r="W64" i="2"/>
  <c r="X64" i="2" s="1"/>
  <c r="S64" i="2"/>
  <c r="Q64" i="2"/>
  <c r="J64" i="2"/>
  <c r="I64" i="2"/>
  <c r="N64" i="2" s="1"/>
  <c r="H64" i="2"/>
  <c r="D64" i="2"/>
  <c r="F64" i="2" s="1"/>
  <c r="G64" i="2" s="1"/>
  <c r="AA63" i="2"/>
  <c r="AB63" i="2" s="1"/>
  <c r="W63" i="2"/>
  <c r="X63" i="2" s="1"/>
  <c r="S63" i="2"/>
  <c r="Q63" i="2"/>
  <c r="J63" i="2"/>
  <c r="I63" i="2"/>
  <c r="N63" i="2" s="1"/>
  <c r="H63" i="2"/>
  <c r="D63" i="2"/>
  <c r="F63" i="2" s="1"/>
  <c r="G63" i="2" s="1"/>
  <c r="AA62" i="2"/>
  <c r="AB62" i="2" s="1"/>
  <c r="W62" i="2"/>
  <c r="X62" i="2" s="1"/>
  <c r="S62" i="2"/>
  <c r="Q62" i="2"/>
  <c r="J62" i="2"/>
  <c r="I62" i="2"/>
  <c r="N62" i="2" s="1"/>
  <c r="H62" i="2"/>
  <c r="D62" i="2"/>
  <c r="F62" i="2" s="1"/>
  <c r="G62" i="2" s="1"/>
  <c r="AA61" i="2"/>
  <c r="AB61" i="2" s="1"/>
  <c r="W61" i="2"/>
  <c r="X61" i="2" s="1"/>
  <c r="S61" i="2"/>
  <c r="Q61" i="2"/>
  <c r="J61" i="2"/>
  <c r="I61" i="2"/>
  <c r="N61" i="2" s="1"/>
  <c r="H61" i="2"/>
  <c r="D61" i="2"/>
  <c r="F61" i="2" s="1"/>
  <c r="G61" i="2" s="1"/>
  <c r="AA60" i="2"/>
  <c r="AB60" i="2" s="1"/>
  <c r="W60" i="2"/>
  <c r="X60" i="2" s="1"/>
  <c r="S60" i="2"/>
  <c r="Q60" i="2"/>
  <c r="J60" i="2"/>
  <c r="I60" i="2"/>
  <c r="N60" i="2" s="1"/>
  <c r="H60" i="2"/>
  <c r="D60" i="2"/>
  <c r="F60" i="2" s="1"/>
  <c r="G60" i="2" s="1"/>
  <c r="AA59" i="2"/>
  <c r="AB59" i="2" s="1"/>
  <c r="W59" i="2"/>
  <c r="X59" i="2" s="1"/>
  <c r="S59" i="2"/>
  <c r="Q59" i="2"/>
  <c r="J59" i="2"/>
  <c r="I59" i="2"/>
  <c r="N59" i="2" s="1"/>
  <c r="H59" i="2"/>
  <c r="D59" i="2"/>
  <c r="F59" i="2" s="1"/>
  <c r="G59" i="2" s="1"/>
  <c r="AA58" i="2"/>
  <c r="AB58" i="2" s="1"/>
  <c r="W58" i="2"/>
  <c r="X58" i="2" s="1"/>
  <c r="S58" i="2"/>
  <c r="Q58" i="2"/>
  <c r="J58" i="2"/>
  <c r="I58" i="2"/>
  <c r="N58" i="2" s="1"/>
  <c r="H58" i="2"/>
  <c r="D58" i="2"/>
  <c r="F58" i="2" s="1"/>
  <c r="G58" i="2" s="1"/>
  <c r="AA57" i="2"/>
  <c r="AB57" i="2" s="1"/>
  <c r="W57" i="2"/>
  <c r="X57" i="2" s="1"/>
  <c r="S57" i="2"/>
  <c r="Q57" i="2"/>
  <c r="J57" i="2"/>
  <c r="I57" i="2"/>
  <c r="N57" i="2" s="1"/>
  <c r="H57" i="2"/>
  <c r="D57" i="2"/>
  <c r="F57" i="2" s="1"/>
  <c r="G57" i="2" s="1"/>
  <c r="AA56" i="2"/>
  <c r="AB56" i="2" s="1"/>
  <c r="W56" i="2"/>
  <c r="X56" i="2" s="1"/>
  <c r="S56" i="2"/>
  <c r="Q56" i="2"/>
  <c r="J56" i="2"/>
  <c r="I56" i="2"/>
  <c r="N56" i="2" s="1"/>
  <c r="H56" i="2"/>
  <c r="D56" i="2"/>
  <c r="F56" i="2" s="1"/>
  <c r="G56" i="2" s="1"/>
  <c r="AA55" i="2"/>
  <c r="AB55" i="2" s="1"/>
  <c r="W55" i="2"/>
  <c r="X55" i="2" s="1"/>
  <c r="S55" i="2"/>
  <c r="Q55" i="2"/>
  <c r="J55" i="2"/>
  <c r="I55" i="2"/>
  <c r="N55" i="2" s="1"/>
  <c r="H55" i="2"/>
  <c r="D55" i="2"/>
  <c r="F55" i="2" s="1"/>
  <c r="G55" i="2" s="1"/>
  <c r="AA54" i="2"/>
  <c r="AB54" i="2" s="1"/>
  <c r="W54" i="2"/>
  <c r="X54" i="2" s="1"/>
  <c r="S54" i="2"/>
  <c r="Q54" i="2"/>
  <c r="J54" i="2"/>
  <c r="I54" i="2"/>
  <c r="N54" i="2" s="1"/>
  <c r="H54" i="2"/>
  <c r="D54" i="2"/>
  <c r="F54" i="2" s="1"/>
  <c r="G54" i="2" s="1"/>
  <c r="AA53" i="2"/>
  <c r="AB53" i="2" s="1"/>
  <c r="W53" i="2"/>
  <c r="X53" i="2" s="1"/>
  <c r="S53" i="2"/>
  <c r="Q53" i="2"/>
  <c r="J53" i="2"/>
  <c r="I53" i="2"/>
  <c r="N53" i="2" s="1"/>
  <c r="H53" i="2"/>
  <c r="D53" i="2"/>
  <c r="F53" i="2" s="1"/>
  <c r="G53" i="2" s="1"/>
  <c r="AA52" i="2"/>
  <c r="AB52" i="2" s="1"/>
  <c r="W52" i="2"/>
  <c r="X52" i="2" s="1"/>
  <c r="S52" i="2"/>
  <c r="Q52" i="2"/>
  <c r="J52" i="2"/>
  <c r="I52" i="2"/>
  <c r="N52" i="2" s="1"/>
  <c r="H52" i="2"/>
  <c r="D52" i="2"/>
  <c r="F52" i="2" s="1"/>
  <c r="G52" i="2" s="1"/>
  <c r="AA51" i="2"/>
  <c r="AB51" i="2" s="1"/>
  <c r="W51" i="2"/>
  <c r="X51" i="2" s="1"/>
  <c r="S51" i="2"/>
  <c r="Q51" i="2"/>
  <c r="J51" i="2"/>
  <c r="I51" i="2"/>
  <c r="N51" i="2" s="1"/>
  <c r="H51" i="2"/>
  <c r="D51" i="2"/>
  <c r="F51" i="2" s="1"/>
  <c r="G51" i="2" s="1"/>
  <c r="AA50" i="2"/>
  <c r="AB50" i="2" s="1"/>
  <c r="W50" i="2"/>
  <c r="X50" i="2" s="1"/>
  <c r="S50" i="2"/>
  <c r="Q50" i="2"/>
  <c r="J50" i="2"/>
  <c r="I50" i="2"/>
  <c r="N50" i="2" s="1"/>
  <c r="H50" i="2"/>
  <c r="D50" i="2"/>
  <c r="F50" i="2" s="1"/>
  <c r="G50" i="2" s="1"/>
  <c r="AA49" i="2"/>
  <c r="AB49" i="2" s="1"/>
  <c r="W49" i="2"/>
  <c r="X49" i="2" s="1"/>
  <c r="S49" i="2"/>
  <c r="Q49" i="2"/>
  <c r="J49" i="2"/>
  <c r="I49" i="2"/>
  <c r="N49" i="2" s="1"/>
  <c r="H49" i="2"/>
  <c r="D49" i="2"/>
  <c r="F49" i="2" s="1"/>
  <c r="G49" i="2" s="1"/>
  <c r="AA48" i="2"/>
  <c r="AB48" i="2" s="1"/>
  <c r="W48" i="2"/>
  <c r="X48" i="2" s="1"/>
  <c r="S48" i="2"/>
  <c r="Q48" i="2"/>
  <c r="J48" i="2"/>
  <c r="I48" i="2"/>
  <c r="N48" i="2" s="1"/>
  <c r="H48" i="2"/>
  <c r="D48" i="2"/>
  <c r="F48" i="2" s="1"/>
  <c r="G48" i="2" s="1"/>
  <c r="AA47" i="2"/>
  <c r="AB47" i="2" s="1"/>
  <c r="W47" i="2"/>
  <c r="X47" i="2" s="1"/>
  <c r="S47" i="2"/>
  <c r="Q47" i="2"/>
  <c r="J47" i="2"/>
  <c r="I47" i="2"/>
  <c r="N47" i="2" s="1"/>
  <c r="H47" i="2"/>
  <c r="D47" i="2"/>
  <c r="F47" i="2" s="1"/>
  <c r="G47" i="2" s="1"/>
  <c r="AA46" i="2"/>
  <c r="AB46" i="2" s="1"/>
  <c r="W46" i="2"/>
  <c r="X46" i="2" s="1"/>
  <c r="S46" i="2"/>
  <c r="Q46" i="2"/>
  <c r="J46" i="2"/>
  <c r="I46" i="2"/>
  <c r="N46" i="2" s="1"/>
  <c r="H46" i="2"/>
  <c r="D46" i="2"/>
  <c r="F46" i="2" s="1"/>
  <c r="G46" i="2" s="1"/>
  <c r="AA45" i="2"/>
  <c r="AB45" i="2" s="1"/>
  <c r="W45" i="2"/>
  <c r="X45" i="2" s="1"/>
  <c r="S45" i="2"/>
  <c r="Q45" i="2"/>
  <c r="J45" i="2"/>
  <c r="I45" i="2"/>
  <c r="N45" i="2" s="1"/>
  <c r="H45" i="2"/>
  <c r="D45" i="2"/>
  <c r="F45" i="2" s="1"/>
  <c r="G45" i="2" s="1"/>
  <c r="AA44" i="2"/>
  <c r="AB44" i="2" s="1"/>
  <c r="W44" i="2"/>
  <c r="X44" i="2" s="1"/>
  <c r="S44" i="2"/>
  <c r="Q44" i="2"/>
  <c r="J44" i="2"/>
  <c r="I44" i="2"/>
  <c r="N44" i="2" s="1"/>
  <c r="H44" i="2"/>
  <c r="D44" i="2"/>
  <c r="F44" i="2" s="1"/>
  <c r="G44" i="2" s="1"/>
  <c r="AA43" i="2"/>
  <c r="AB43" i="2" s="1"/>
  <c r="W43" i="2"/>
  <c r="X43" i="2" s="1"/>
  <c r="S43" i="2"/>
  <c r="Q43" i="2"/>
  <c r="J43" i="2"/>
  <c r="I43" i="2"/>
  <c r="N43" i="2" s="1"/>
  <c r="H43" i="2"/>
  <c r="D43" i="2"/>
  <c r="F43" i="2" s="1"/>
  <c r="G43" i="2" s="1"/>
  <c r="AA42" i="2"/>
  <c r="AB42" i="2" s="1"/>
  <c r="W42" i="2"/>
  <c r="X42" i="2" s="1"/>
  <c r="S42" i="2"/>
  <c r="Q42" i="2"/>
  <c r="J42" i="2"/>
  <c r="I42" i="2"/>
  <c r="N42" i="2" s="1"/>
  <c r="H42" i="2"/>
  <c r="D42" i="2"/>
  <c r="F42" i="2" s="1"/>
  <c r="G42" i="2" s="1"/>
  <c r="AA41" i="2"/>
  <c r="AB41" i="2" s="1"/>
  <c r="W41" i="2"/>
  <c r="X41" i="2" s="1"/>
  <c r="S41" i="2"/>
  <c r="Q41" i="2"/>
  <c r="J41" i="2"/>
  <c r="I41" i="2"/>
  <c r="N41" i="2" s="1"/>
  <c r="H41" i="2"/>
  <c r="D41" i="2"/>
  <c r="F41" i="2" s="1"/>
  <c r="G41" i="2" s="1"/>
  <c r="AA40" i="2"/>
  <c r="AB40" i="2" s="1"/>
  <c r="W40" i="2"/>
  <c r="X40" i="2" s="1"/>
  <c r="S40" i="2"/>
  <c r="Q40" i="2"/>
  <c r="J40" i="2"/>
  <c r="I40" i="2"/>
  <c r="N40" i="2" s="1"/>
  <c r="H40" i="2"/>
  <c r="D40" i="2"/>
  <c r="F40" i="2" s="1"/>
  <c r="G40" i="2" s="1"/>
  <c r="AA39" i="2"/>
  <c r="AB39" i="2" s="1"/>
  <c r="W39" i="2"/>
  <c r="X39" i="2" s="1"/>
  <c r="S39" i="2"/>
  <c r="Q39" i="2"/>
  <c r="J39" i="2"/>
  <c r="I39" i="2"/>
  <c r="N39" i="2" s="1"/>
  <c r="H39" i="2"/>
  <c r="D39" i="2"/>
  <c r="F39" i="2" s="1"/>
  <c r="G39" i="2" s="1"/>
  <c r="AA38" i="2"/>
  <c r="AB38" i="2" s="1"/>
  <c r="W38" i="2"/>
  <c r="X38" i="2" s="1"/>
  <c r="S38" i="2"/>
  <c r="Q38" i="2"/>
  <c r="J38" i="2"/>
  <c r="I38" i="2"/>
  <c r="N38" i="2" s="1"/>
  <c r="H38" i="2"/>
  <c r="D38" i="2"/>
  <c r="F38" i="2" s="1"/>
  <c r="G38" i="2" s="1"/>
  <c r="AA37" i="2"/>
  <c r="AB37" i="2" s="1"/>
  <c r="W37" i="2"/>
  <c r="X37" i="2" s="1"/>
  <c r="S37" i="2"/>
  <c r="Q37" i="2"/>
  <c r="J37" i="2"/>
  <c r="I37" i="2"/>
  <c r="N37" i="2" s="1"/>
  <c r="H37" i="2"/>
  <c r="D37" i="2"/>
  <c r="F37" i="2" s="1"/>
  <c r="G37" i="2" s="1"/>
  <c r="AA36" i="2"/>
  <c r="AB36" i="2" s="1"/>
  <c r="W36" i="2"/>
  <c r="X36" i="2" s="1"/>
  <c r="S36" i="2"/>
  <c r="Q36" i="2"/>
  <c r="J36" i="2"/>
  <c r="I36" i="2"/>
  <c r="N36" i="2" s="1"/>
  <c r="H36" i="2"/>
  <c r="D36" i="2"/>
  <c r="F36" i="2" s="1"/>
  <c r="G36" i="2" s="1"/>
  <c r="AA35" i="2"/>
  <c r="AB35" i="2" s="1"/>
  <c r="W35" i="2"/>
  <c r="X35" i="2" s="1"/>
  <c r="S35" i="2"/>
  <c r="Q35" i="2"/>
  <c r="J35" i="2"/>
  <c r="I35" i="2"/>
  <c r="N35" i="2" s="1"/>
  <c r="H35" i="2"/>
  <c r="D35" i="2"/>
  <c r="F35" i="2" s="1"/>
  <c r="G35" i="2" s="1"/>
  <c r="AA34" i="2"/>
  <c r="AB34" i="2" s="1"/>
  <c r="W34" i="2"/>
  <c r="X34" i="2" s="1"/>
  <c r="S34" i="2"/>
  <c r="Q34" i="2"/>
  <c r="J34" i="2"/>
  <c r="I34" i="2"/>
  <c r="N34" i="2" s="1"/>
  <c r="H34" i="2"/>
  <c r="D34" i="2"/>
  <c r="F34" i="2" s="1"/>
  <c r="G34" i="2" s="1"/>
  <c r="AA33" i="2"/>
  <c r="AB33" i="2" s="1"/>
  <c r="W33" i="2"/>
  <c r="X33" i="2" s="1"/>
  <c r="S33" i="2"/>
  <c r="Q33" i="2"/>
  <c r="J33" i="2"/>
  <c r="I33" i="2"/>
  <c r="N33" i="2" s="1"/>
  <c r="H33" i="2"/>
  <c r="D33" i="2"/>
  <c r="F33" i="2" s="1"/>
  <c r="G33" i="2" s="1"/>
  <c r="AA32" i="2"/>
  <c r="AB32" i="2" s="1"/>
  <c r="W32" i="2"/>
  <c r="X32" i="2" s="1"/>
  <c r="S32" i="2"/>
  <c r="Q32" i="2"/>
  <c r="J32" i="2"/>
  <c r="I32" i="2"/>
  <c r="N32" i="2" s="1"/>
  <c r="H32" i="2"/>
  <c r="D32" i="2"/>
  <c r="F32" i="2" s="1"/>
  <c r="G32" i="2" s="1"/>
  <c r="AA31" i="2"/>
  <c r="AB31" i="2" s="1"/>
  <c r="W31" i="2"/>
  <c r="X31" i="2" s="1"/>
  <c r="S31" i="2"/>
  <c r="Q31" i="2"/>
  <c r="J31" i="2"/>
  <c r="I31" i="2"/>
  <c r="N31" i="2" s="1"/>
  <c r="H31" i="2"/>
  <c r="D31" i="2"/>
  <c r="F31" i="2" s="1"/>
  <c r="G31" i="2" s="1"/>
  <c r="AA30" i="2"/>
  <c r="AB30" i="2" s="1"/>
  <c r="W30" i="2"/>
  <c r="X30" i="2" s="1"/>
  <c r="S30" i="2"/>
  <c r="Q30" i="2"/>
  <c r="J30" i="2"/>
  <c r="I30" i="2"/>
  <c r="N30" i="2" s="1"/>
  <c r="H30" i="2"/>
  <c r="D30" i="2"/>
  <c r="F30" i="2" s="1"/>
  <c r="G30" i="2" s="1"/>
  <c r="AA29" i="2"/>
  <c r="AB29" i="2" s="1"/>
  <c r="W29" i="2"/>
  <c r="X29" i="2" s="1"/>
  <c r="S29" i="2"/>
  <c r="Q29" i="2"/>
  <c r="J29" i="2"/>
  <c r="I29" i="2"/>
  <c r="N29" i="2" s="1"/>
  <c r="H29" i="2"/>
  <c r="D29" i="2"/>
  <c r="F29" i="2" s="1"/>
  <c r="G29" i="2" s="1"/>
  <c r="AA28" i="2"/>
  <c r="AB28" i="2" s="1"/>
  <c r="W28" i="2"/>
  <c r="X28" i="2" s="1"/>
  <c r="S28" i="2"/>
  <c r="Q28" i="2"/>
  <c r="J28" i="2"/>
  <c r="I28" i="2"/>
  <c r="N28" i="2" s="1"/>
  <c r="H28" i="2"/>
  <c r="D28" i="2"/>
  <c r="F28" i="2" s="1"/>
  <c r="G28" i="2" s="1"/>
  <c r="AA27" i="2"/>
  <c r="AB27" i="2" s="1"/>
  <c r="W27" i="2"/>
  <c r="X27" i="2" s="1"/>
  <c r="S27" i="2"/>
  <c r="Q27" i="2"/>
  <c r="J27" i="2"/>
  <c r="I27" i="2"/>
  <c r="N27" i="2" s="1"/>
  <c r="H27" i="2"/>
  <c r="D27" i="2"/>
  <c r="F27" i="2" s="1"/>
  <c r="G27" i="2" s="1"/>
  <c r="AA26" i="2"/>
  <c r="AB26" i="2" s="1"/>
  <c r="W26" i="2"/>
  <c r="X26" i="2" s="1"/>
  <c r="S26" i="2"/>
  <c r="Q26" i="2"/>
  <c r="J26" i="2"/>
  <c r="I26" i="2"/>
  <c r="N26" i="2" s="1"/>
  <c r="H26" i="2"/>
  <c r="D26" i="2"/>
  <c r="F26" i="2" s="1"/>
  <c r="G26" i="2" s="1"/>
  <c r="AA25" i="2"/>
  <c r="AB25" i="2" s="1"/>
  <c r="W25" i="2"/>
  <c r="X25" i="2" s="1"/>
  <c r="S25" i="2"/>
  <c r="Q25" i="2"/>
  <c r="J25" i="2"/>
  <c r="I25" i="2"/>
  <c r="N25" i="2" s="1"/>
  <c r="H25" i="2"/>
  <c r="D25" i="2"/>
  <c r="F25" i="2" s="1"/>
  <c r="G25" i="2" s="1"/>
  <c r="AA24" i="2"/>
  <c r="AB24" i="2" s="1"/>
  <c r="W24" i="2"/>
  <c r="X24" i="2" s="1"/>
  <c r="S24" i="2"/>
  <c r="Q24" i="2"/>
  <c r="J24" i="2"/>
  <c r="I24" i="2"/>
  <c r="N24" i="2" s="1"/>
  <c r="H24" i="2"/>
  <c r="D24" i="2"/>
  <c r="F24" i="2" s="1"/>
  <c r="G24" i="2" s="1"/>
  <c r="AA23" i="2"/>
  <c r="AB23" i="2" s="1"/>
  <c r="W23" i="2"/>
  <c r="X23" i="2" s="1"/>
  <c r="S23" i="2"/>
  <c r="Q23" i="2"/>
  <c r="J23" i="2"/>
  <c r="I23" i="2"/>
  <c r="N23" i="2" s="1"/>
  <c r="H23" i="2"/>
  <c r="D23" i="2"/>
  <c r="F23" i="2" s="1"/>
  <c r="G23" i="2" s="1"/>
  <c r="AA22" i="2"/>
  <c r="AB22" i="2" s="1"/>
  <c r="W22" i="2"/>
  <c r="X22" i="2" s="1"/>
  <c r="S22" i="2"/>
  <c r="Q22" i="2"/>
  <c r="J22" i="2"/>
  <c r="I22" i="2"/>
  <c r="N22" i="2" s="1"/>
  <c r="H22" i="2"/>
  <c r="D22" i="2"/>
  <c r="F22" i="2" s="1"/>
  <c r="G22" i="2" s="1"/>
  <c r="AA21" i="2"/>
  <c r="AB21" i="2" s="1"/>
  <c r="W21" i="2"/>
  <c r="X21" i="2" s="1"/>
  <c r="S21" i="2"/>
  <c r="Q21" i="2"/>
  <c r="J21" i="2"/>
  <c r="I21" i="2"/>
  <c r="N21" i="2" s="1"/>
  <c r="H21" i="2"/>
  <c r="D21" i="2"/>
  <c r="F21" i="2" s="1"/>
  <c r="G21" i="2" s="1"/>
  <c r="AA20" i="2"/>
  <c r="AB20" i="2" s="1"/>
  <c r="W20" i="2"/>
  <c r="X20" i="2" s="1"/>
  <c r="S20" i="2"/>
  <c r="Q20" i="2"/>
  <c r="J20" i="2"/>
  <c r="I20" i="2"/>
  <c r="N20" i="2" s="1"/>
  <c r="H20" i="2"/>
  <c r="D20" i="2"/>
  <c r="F20" i="2" s="1"/>
  <c r="G20" i="2" s="1"/>
  <c r="AA19" i="2"/>
  <c r="AB19" i="2" s="1"/>
  <c r="W19" i="2"/>
  <c r="X19" i="2" s="1"/>
  <c r="S19" i="2"/>
  <c r="Q19" i="2"/>
  <c r="J19" i="2"/>
  <c r="I19" i="2"/>
  <c r="N19" i="2" s="1"/>
  <c r="H19" i="2"/>
  <c r="D19" i="2"/>
  <c r="F19" i="2" s="1"/>
  <c r="G19" i="2" s="1"/>
  <c r="AA18" i="2"/>
  <c r="AB18" i="2" s="1"/>
  <c r="W18" i="2"/>
  <c r="X18" i="2" s="1"/>
  <c r="S18" i="2"/>
  <c r="Q18" i="2"/>
  <c r="J18" i="2"/>
  <c r="I18" i="2"/>
  <c r="N18" i="2" s="1"/>
  <c r="H18" i="2"/>
  <c r="D18" i="2"/>
  <c r="F18" i="2" s="1"/>
  <c r="G18" i="2" s="1"/>
  <c r="AA17" i="2"/>
  <c r="AB17" i="2" s="1"/>
  <c r="W17" i="2"/>
  <c r="X17" i="2" s="1"/>
  <c r="S17" i="2"/>
  <c r="Q17" i="2"/>
  <c r="J17" i="2"/>
  <c r="I17" i="2"/>
  <c r="N17" i="2" s="1"/>
  <c r="H17" i="2"/>
  <c r="D17" i="2"/>
  <c r="F17" i="2" s="1"/>
  <c r="G17" i="2" s="1"/>
  <c r="AA16" i="2"/>
  <c r="AB16" i="2" s="1"/>
  <c r="W16" i="2"/>
  <c r="X16" i="2" s="1"/>
  <c r="S16" i="2"/>
  <c r="Q16" i="2"/>
  <c r="J16" i="2"/>
  <c r="I16" i="2"/>
  <c r="N16" i="2" s="1"/>
  <c r="H16" i="2"/>
  <c r="D16" i="2"/>
  <c r="F16" i="2" s="1"/>
  <c r="G16" i="2" s="1"/>
  <c r="AA15" i="2"/>
  <c r="AB15" i="2" s="1"/>
  <c r="W15" i="2"/>
  <c r="X15" i="2" s="1"/>
  <c r="S15" i="2"/>
  <c r="Q15" i="2"/>
  <c r="J15" i="2"/>
  <c r="I15" i="2"/>
  <c r="N15" i="2" s="1"/>
  <c r="H15" i="2"/>
  <c r="D15" i="2"/>
  <c r="F15" i="2" s="1"/>
  <c r="G15" i="2" s="1"/>
  <c r="AA14" i="2"/>
  <c r="AB14" i="2" s="1"/>
  <c r="W14" i="2"/>
  <c r="X14" i="2" s="1"/>
  <c r="S14" i="2"/>
  <c r="Q14" i="2"/>
  <c r="J14" i="2"/>
  <c r="I14" i="2"/>
  <c r="N14" i="2" s="1"/>
  <c r="H14" i="2"/>
  <c r="D14" i="2"/>
  <c r="F14" i="2" s="1"/>
  <c r="G14" i="2" s="1"/>
  <c r="AA13" i="2"/>
  <c r="AB13" i="2" s="1"/>
  <c r="W13" i="2"/>
  <c r="X13" i="2" s="1"/>
  <c r="S13" i="2"/>
  <c r="Q13" i="2"/>
  <c r="J13" i="2"/>
  <c r="I13" i="2"/>
  <c r="N13" i="2" s="1"/>
  <c r="H13" i="2"/>
  <c r="D13" i="2"/>
  <c r="F13" i="2" s="1"/>
  <c r="G13" i="2" s="1"/>
  <c r="AA12" i="2"/>
  <c r="AB12" i="2" s="1"/>
  <c r="W12" i="2"/>
  <c r="X12" i="2" s="1"/>
  <c r="S12" i="2"/>
  <c r="Q12" i="2"/>
  <c r="J12" i="2"/>
  <c r="I12" i="2"/>
  <c r="N12" i="2" s="1"/>
  <c r="H12" i="2"/>
  <c r="D12" i="2"/>
  <c r="F12" i="2" s="1"/>
  <c r="G12" i="2" s="1"/>
  <c r="AA11" i="2"/>
  <c r="AB11" i="2" s="1"/>
  <c r="W11" i="2"/>
  <c r="X11" i="2" s="1"/>
  <c r="S11" i="2"/>
  <c r="Q11" i="2"/>
  <c r="J11" i="2"/>
  <c r="I11" i="2"/>
  <c r="N11" i="2" s="1"/>
  <c r="H11" i="2"/>
  <c r="D11" i="2"/>
  <c r="F11" i="2" s="1"/>
  <c r="G11" i="2" s="1"/>
  <c r="AA10" i="2"/>
  <c r="AB10" i="2" s="1"/>
  <c r="W10" i="2"/>
  <c r="X10" i="2" s="1"/>
  <c r="S10" i="2"/>
  <c r="Q10" i="2"/>
  <c r="J10" i="2"/>
  <c r="I10" i="2"/>
  <c r="N10" i="2" s="1"/>
  <c r="H10" i="2"/>
  <c r="D10" i="2"/>
  <c r="F10" i="2" s="1"/>
  <c r="G10" i="2" s="1"/>
  <c r="AA9" i="2"/>
  <c r="AB9" i="2" s="1"/>
  <c r="W9" i="2"/>
  <c r="X9" i="2" s="1"/>
  <c r="S9" i="2"/>
  <c r="Q9" i="2"/>
  <c r="J9" i="2"/>
  <c r="I9" i="2"/>
  <c r="N9" i="2" s="1"/>
  <c r="H9" i="2"/>
  <c r="D9" i="2"/>
  <c r="F9" i="2" s="1"/>
  <c r="G9" i="2" s="1"/>
  <c r="AA8" i="2"/>
  <c r="AB8" i="2" s="1"/>
  <c r="W8" i="2"/>
  <c r="X8" i="2" s="1"/>
  <c r="S8" i="2"/>
  <c r="Q8" i="2"/>
  <c r="J8" i="2"/>
  <c r="I8" i="2"/>
  <c r="N8" i="2" s="1"/>
  <c r="H8" i="2"/>
  <c r="D8" i="2"/>
  <c r="F8" i="2" s="1"/>
  <c r="G8" i="2" s="1"/>
  <c r="AA7" i="2"/>
  <c r="AB7" i="2" s="1"/>
  <c r="W7" i="2"/>
  <c r="X7" i="2" s="1"/>
  <c r="S7" i="2"/>
  <c r="Q7" i="2"/>
  <c r="J7" i="2"/>
  <c r="I7" i="2"/>
  <c r="N7" i="2" s="1"/>
  <c r="H7" i="2"/>
  <c r="D7" i="2"/>
  <c r="F7" i="2" s="1"/>
  <c r="G7" i="2" s="1"/>
  <c r="AA6" i="2"/>
  <c r="AB6" i="2" s="1"/>
  <c r="W6" i="2"/>
  <c r="X6" i="2" s="1"/>
  <c r="S6" i="2"/>
  <c r="Q6" i="2"/>
  <c r="J6" i="2"/>
  <c r="I6" i="2"/>
  <c r="N6" i="2" s="1"/>
  <c r="H6" i="2"/>
  <c r="D6" i="2"/>
  <c r="F6" i="2" s="1"/>
  <c r="G6" i="2" s="1"/>
  <c r="AA5" i="2"/>
  <c r="AB5" i="2" s="1"/>
  <c r="W5" i="2"/>
  <c r="X5" i="2" s="1"/>
  <c r="S5" i="2"/>
  <c r="Q5" i="2"/>
  <c r="J5" i="2"/>
  <c r="I5" i="2"/>
  <c r="N5" i="2" s="1"/>
  <c r="H5" i="2"/>
  <c r="D5" i="2"/>
  <c r="F5" i="2" s="1"/>
  <c r="G5" i="2" s="1"/>
  <c r="AA4" i="2"/>
  <c r="AB4" i="2" s="1"/>
  <c r="W4" i="2"/>
  <c r="X4" i="2" s="1"/>
  <c r="S4" i="2"/>
  <c r="Q4" i="2"/>
  <c r="J4" i="2"/>
  <c r="I4" i="2"/>
  <c r="N4" i="2" s="1"/>
  <c r="H4" i="2"/>
  <c r="D4" i="2"/>
  <c r="F4" i="2" s="1"/>
  <c r="G4" i="2" s="1"/>
  <c r="AA3" i="2"/>
  <c r="AB3" i="2" s="1"/>
  <c r="W3" i="2"/>
  <c r="X3" i="2" s="1"/>
  <c r="S3" i="2"/>
  <c r="Q3" i="2"/>
  <c r="J3" i="2"/>
  <c r="I3" i="2"/>
  <c r="N3" i="2" s="1"/>
  <c r="H3" i="2"/>
  <c r="D3" i="2"/>
  <c r="F3" i="2" s="1"/>
  <c r="G3" i="2" s="1"/>
  <c r="AA2" i="2"/>
  <c r="AB2" i="2" s="1"/>
  <c r="W2" i="2"/>
  <c r="X2" i="2" s="1"/>
  <c r="S2" i="2"/>
  <c r="Q2" i="2"/>
  <c r="J2" i="2"/>
  <c r="I2" i="2"/>
  <c r="N2" i="2" s="1"/>
  <c r="H2" i="2"/>
  <c r="D2" i="2"/>
  <c r="F2" i="2" s="1"/>
  <c r="G2" i="2" s="1"/>
  <c r="G795" i="2" l="1"/>
  <c r="G799" i="2"/>
  <c r="G800" i="2"/>
  <c r="G808" i="2"/>
  <c r="G817" i="2"/>
  <c r="G825" i="2"/>
  <c r="G842" i="2"/>
  <c r="G855" i="2"/>
  <c r="G856" i="2"/>
  <c r="G789" i="2"/>
  <c r="G790" i="2"/>
  <c r="G791" i="2"/>
  <c r="G806" i="2"/>
  <c r="G813" i="2"/>
  <c r="G829" i="2"/>
  <c r="G838" i="2"/>
  <c r="G846" i="2"/>
  <c r="G859" i="2"/>
  <c r="G860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97" i="2"/>
  <c r="G820" i="2"/>
  <c r="G828" i="2"/>
  <c r="G837" i="2"/>
  <c r="G853" i="2"/>
  <c r="G803" i="2"/>
  <c r="G804" i="2"/>
  <c r="G805" i="2"/>
  <c r="G810" i="2"/>
  <c r="G811" i="2"/>
  <c r="G812" i="2"/>
  <c r="G819" i="2"/>
  <c r="G844" i="2"/>
  <c r="G845" i="2"/>
  <c r="G850" i="2"/>
  <c r="G851" i="2"/>
  <c r="G858" i="2"/>
  <c r="H1160" i="2"/>
  <c r="N1160" i="2"/>
  <c r="H1158" i="2"/>
  <c r="N1158" i="2"/>
  <c r="H1156" i="2"/>
  <c r="N1156" i="2"/>
  <c r="H1155" i="2"/>
  <c r="N1155" i="2"/>
  <c r="H1153" i="2"/>
  <c r="N1153" i="2"/>
  <c r="H1151" i="2"/>
  <c r="N1151" i="2"/>
  <c r="H1150" i="2"/>
  <c r="N1150" i="2"/>
  <c r="H1149" i="2"/>
  <c r="N1149" i="2"/>
  <c r="H1148" i="2"/>
  <c r="N1148" i="2"/>
  <c r="H1147" i="2"/>
  <c r="N1147" i="2"/>
  <c r="H1146" i="2"/>
  <c r="N1146" i="2"/>
  <c r="H1144" i="2"/>
  <c r="N1144" i="2"/>
  <c r="H1143" i="2"/>
  <c r="N1143" i="2"/>
  <c r="H1142" i="2"/>
  <c r="N1142" i="2"/>
  <c r="H1141" i="2"/>
  <c r="N1141" i="2"/>
  <c r="H1140" i="2"/>
  <c r="N1140" i="2"/>
  <c r="H1139" i="2"/>
  <c r="N1139" i="2"/>
  <c r="H1128" i="2"/>
  <c r="N1128" i="2"/>
  <c r="H1115" i="2"/>
  <c r="N1115" i="2"/>
  <c r="H1111" i="2"/>
  <c r="N1111" i="2"/>
  <c r="H1110" i="2"/>
  <c r="N1110" i="2"/>
  <c r="H1109" i="2"/>
  <c r="N1109" i="2"/>
  <c r="H1108" i="2"/>
  <c r="N1108" i="2"/>
  <c r="H1107" i="2"/>
  <c r="N1107" i="2"/>
  <c r="H1106" i="2"/>
  <c r="N1106" i="2"/>
  <c r="H1104" i="2"/>
  <c r="N1104" i="2"/>
  <c r="H1103" i="2"/>
  <c r="N1103" i="2"/>
  <c r="H1099" i="2"/>
  <c r="N1099" i="2"/>
  <c r="H1098" i="2"/>
  <c r="N1098" i="2"/>
  <c r="H1097" i="2"/>
  <c r="N1097" i="2"/>
  <c r="H1096" i="2"/>
  <c r="N1096" i="2"/>
  <c r="H1093" i="2"/>
  <c r="N1093" i="2"/>
  <c r="H1090" i="2"/>
  <c r="N1090" i="2"/>
  <c r="H1088" i="2"/>
  <c r="N1088" i="2"/>
  <c r="H1087" i="2"/>
  <c r="N1087" i="2"/>
  <c r="N1086" i="2"/>
  <c r="H1086" i="2"/>
  <c r="N1085" i="2"/>
  <c r="H1085" i="2"/>
  <c r="N1084" i="2"/>
  <c r="H1084" i="2"/>
  <c r="H1072" i="2"/>
  <c r="N1072" i="2"/>
  <c r="H1069" i="2"/>
  <c r="N1069" i="2"/>
  <c r="H1066" i="2"/>
  <c r="N1066" i="2"/>
  <c r="N1058" i="2"/>
  <c r="H1058" i="2"/>
  <c r="G756" i="4"/>
  <c r="G751" i="4"/>
  <c r="G745" i="4"/>
  <c r="G649" i="13"/>
  <c r="G648" i="13"/>
  <c r="G647" i="13"/>
  <c r="G646" i="13"/>
  <c r="G645" i="13"/>
  <c r="G644" i="13"/>
  <c r="G643" i="13"/>
  <c r="G642" i="13"/>
  <c r="G641" i="13"/>
  <c r="G640" i="13"/>
  <c r="G639" i="13"/>
  <c r="G638" i="13"/>
  <c r="G637" i="13"/>
  <c r="G636" i="13"/>
  <c r="G635" i="13"/>
  <c r="G634" i="13"/>
  <c r="G633" i="13"/>
  <c r="G632" i="13"/>
  <c r="G631" i="13"/>
  <c r="G630" i="13"/>
  <c r="G629" i="13"/>
  <c r="G628" i="13"/>
  <c r="G627" i="13"/>
  <c r="G626" i="13"/>
  <c r="G625" i="13"/>
  <c r="G624" i="13"/>
  <c r="G623" i="13"/>
  <c r="G622" i="13"/>
  <c r="G621" i="13"/>
  <c r="G620" i="13"/>
  <c r="G619" i="13"/>
  <c r="G618" i="13"/>
  <c r="G617" i="13"/>
  <c r="G616" i="13"/>
  <c r="G615" i="13"/>
  <c r="G614" i="13"/>
  <c r="G613" i="13"/>
  <c r="G612" i="13"/>
  <c r="G611" i="13"/>
  <c r="G610" i="13"/>
  <c r="G609" i="13"/>
  <c r="G608" i="13"/>
  <c r="G607" i="13"/>
  <c r="G606" i="13"/>
  <c r="G605" i="13"/>
  <c r="G604" i="13"/>
  <c r="G603" i="13"/>
  <c r="G602" i="13"/>
  <c r="G601" i="13"/>
  <c r="G600" i="13"/>
  <c r="G599" i="13"/>
  <c r="G598" i="13"/>
  <c r="G597" i="13"/>
  <c r="G596" i="13"/>
  <c r="G595" i="13"/>
  <c r="G594" i="13"/>
  <c r="G593" i="13"/>
  <c r="G592" i="13"/>
  <c r="G591" i="13"/>
  <c r="G590" i="13"/>
  <c r="G589" i="13"/>
  <c r="G588" i="13"/>
  <c r="G761" i="4"/>
  <c r="G759" i="4"/>
  <c r="G757" i="4"/>
  <c r="G754" i="4"/>
  <c r="G750" i="4"/>
  <c r="G747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7" i="4"/>
  <c r="G766" i="4"/>
  <c r="G765" i="4"/>
  <c r="G764" i="4"/>
  <c r="G763" i="4"/>
  <c r="G762" i="4"/>
  <c r="G760" i="4"/>
  <c r="G758" i="4"/>
  <c r="G753" i="4"/>
  <c r="G749" i="4"/>
  <c r="G768" i="4"/>
  <c r="G755" i="4"/>
  <c r="G752" i="4"/>
  <c r="G748" i="4"/>
  <c r="G746" i="4"/>
  <c r="G966" i="2"/>
  <c r="G968" i="2"/>
  <c r="G969" i="2"/>
  <c r="G970" i="2"/>
  <c r="G971" i="2"/>
  <c r="G972" i="2"/>
  <c r="G973" i="2"/>
  <c r="G974" i="2"/>
  <c r="G976" i="2"/>
  <c r="G977" i="2"/>
  <c r="G979" i="2"/>
  <c r="G981" i="2"/>
  <c r="G983" i="2"/>
  <c r="G985" i="2"/>
  <c r="G987" i="2"/>
  <c r="G989" i="2"/>
  <c r="G991" i="2"/>
  <c r="G993" i="2"/>
  <c r="G967" i="2"/>
  <c r="G975" i="2"/>
  <c r="G978" i="2"/>
  <c r="G980" i="2"/>
  <c r="G982" i="2"/>
  <c r="G984" i="2"/>
  <c r="G986" i="2"/>
  <c r="G988" i="2"/>
  <c r="G990" i="2"/>
  <c r="G992" i="2"/>
  <c r="G965" i="2"/>
  <c r="G585" i="13"/>
  <c r="G576" i="13"/>
  <c r="G574" i="13"/>
  <c r="G572" i="13"/>
  <c r="G570" i="13"/>
  <c r="G568" i="13"/>
  <c r="G566" i="13"/>
  <c r="G564" i="13"/>
  <c r="G561" i="13"/>
  <c r="G560" i="13"/>
  <c r="G557" i="13"/>
  <c r="G555" i="13"/>
  <c r="G553" i="13"/>
  <c r="G551" i="13"/>
  <c r="G549" i="13"/>
  <c r="G547" i="13"/>
  <c r="G544" i="13"/>
  <c r="G542" i="13"/>
  <c r="G587" i="13"/>
  <c r="G586" i="13"/>
  <c r="G584" i="13"/>
  <c r="G583" i="13"/>
  <c r="G582" i="13"/>
  <c r="G581" i="13"/>
  <c r="G580" i="13"/>
  <c r="G579" i="13"/>
  <c r="G578" i="13"/>
  <c r="G577" i="13"/>
  <c r="G575" i="13"/>
  <c r="G573" i="13"/>
  <c r="G571" i="13"/>
  <c r="G569" i="13"/>
  <c r="G567" i="13"/>
  <c r="G565" i="13"/>
  <c r="G563" i="13"/>
  <c r="G562" i="13"/>
  <c r="G559" i="13"/>
  <c r="G558" i="13"/>
  <c r="G556" i="13"/>
  <c r="G554" i="13"/>
  <c r="G552" i="13"/>
  <c r="G550" i="13"/>
  <c r="G548" i="13"/>
  <c r="G546" i="13"/>
  <c r="G545" i="13"/>
  <c r="G408" i="13"/>
  <c r="G407" i="13"/>
  <c r="G406" i="13"/>
  <c r="G405" i="13"/>
  <c r="G404" i="13"/>
  <c r="G403" i="13"/>
  <c r="G402" i="13"/>
  <c r="G401" i="13"/>
  <c r="G400" i="13"/>
  <c r="G399" i="13"/>
  <c r="G398" i="13"/>
  <c r="G397" i="13"/>
  <c r="G396" i="13"/>
  <c r="G395" i="13"/>
  <c r="G394" i="13"/>
  <c r="G393" i="13"/>
  <c r="G392" i="13"/>
  <c r="G391" i="13"/>
  <c r="G390" i="13"/>
  <c r="G389" i="13"/>
  <c r="G388" i="13"/>
  <c r="G387" i="13"/>
  <c r="G386" i="13"/>
  <c r="G385" i="13"/>
  <c r="G384" i="13"/>
  <c r="G383" i="13"/>
  <c r="G382" i="13"/>
  <c r="G381" i="13"/>
  <c r="G380" i="13"/>
  <c r="G379" i="13"/>
  <c r="G378" i="13"/>
  <c r="G377" i="13"/>
  <c r="G328" i="13"/>
  <c r="G313" i="13"/>
  <c r="G309" i="13"/>
  <c r="G305" i="13"/>
  <c r="G302" i="13"/>
  <c r="G332" i="13"/>
  <c r="G322" i="13"/>
  <c r="G319" i="13"/>
  <c r="G317" i="13"/>
  <c r="G314" i="13"/>
  <c r="G312" i="13"/>
  <c r="G310" i="13"/>
  <c r="G307" i="13"/>
  <c r="G304" i="13"/>
  <c r="G338" i="13"/>
  <c r="G337" i="13"/>
  <c r="G336" i="13"/>
  <c r="G335" i="13"/>
  <c r="G334" i="13"/>
  <c r="G333" i="13"/>
  <c r="G331" i="13"/>
  <c r="G330" i="13"/>
  <c r="G329" i="13"/>
  <c r="G327" i="13"/>
  <c r="G326" i="13"/>
  <c r="G325" i="13"/>
  <c r="G324" i="13"/>
  <c r="G323" i="13"/>
  <c r="G321" i="13"/>
  <c r="G320" i="13"/>
  <c r="G318" i="13"/>
  <c r="G316" i="13"/>
  <c r="G315" i="13"/>
  <c r="G311" i="13"/>
  <c r="G308" i="13"/>
  <c r="G306" i="13"/>
  <c r="G303" i="13"/>
  <c r="G495" i="4"/>
  <c r="G490" i="4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90" i="13"/>
  <c r="G48" i="13"/>
  <c r="G46" i="13"/>
  <c r="G44" i="13"/>
  <c r="G42" i="13"/>
  <c r="G40" i="13"/>
  <c r="G39" i="13"/>
  <c r="G36" i="13"/>
  <c r="G34" i="13"/>
  <c r="G33" i="13"/>
  <c r="G31" i="13"/>
  <c r="G28" i="13"/>
  <c r="G26" i="13"/>
  <c r="G24" i="13"/>
  <c r="G22" i="13"/>
  <c r="G20" i="13"/>
  <c r="G18" i="13"/>
  <c r="G184" i="4"/>
  <c r="G177" i="4"/>
  <c r="G175" i="4"/>
  <c r="G168" i="4"/>
  <c r="G162" i="4"/>
  <c r="G159" i="4"/>
  <c r="G155" i="4"/>
  <c r="G151" i="4"/>
  <c r="G145" i="4"/>
  <c r="G140" i="4"/>
  <c r="G134" i="4"/>
  <c r="G127" i="4"/>
  <c r="G123" i="4"/>
  <c r="G119" i="4"/>
  <c r="G37" i="4"/>
  <c r="G31" i="4"/>
  <c r="G21" i="4"/>
  <c r="G15" i="4"/>
  <c r="G11" i="4"/>
  <c r="G91" i="13"/>
  <c r="G57" i="13"/>
  <c r="G56" i="13"/>
  <c r="G55" i="13"/>
  <c r="G54" i="13"/>
  <c r="G53" i="13"/>
  <c r="G52" i="13"/>
  <c r="G51" i="13"/>
  <c r="G50" i="13"/>
  <c r="G49" i="13"/>
  <c r="G47" i="13"/>
  <c r="G45" i="13"/>
  <c r="G43" i="13"/>
  <c r="G41" i="13"/>
  <c r="G38" i="13"/>
  <c r="G37" i="13"/>
  <c r="G35" i="13"/>
  <c r="G32" i="13"/>
  <c r="G30" i="13"/>
  <c r="G29" i="13"/>
  <c r="G27" i="13"/>
  <c r="G25" i="13"/>
  <c r="G23" i="13"/>
  <c r="G21" i="13"/>
  <c r="G19" i="13"/>
  <c r="G17" i="13"/>
  <c r="G186" i="4"/>
  <c r="G182" i="4"/>
  <c r="G178" i="4"/>
  <c r="G174" i="4"/>
  <c r="G169" i="4"/>
  <c r="G167" i="4"/>
  <c r="G164" i="4"/>
  <c r="G161" i="4"/>
  <c r="G156" i="4"/>
  <c r="G153" i="4"/>
  <c r="G150" i="4"/>
  <c r="G147" i="4"/>
  <c r="G142" i="4"/>
  <c r="G136" i="4"/>
  <c r="G132" i="4"/>
  <c r="G126" i="4"/>
  <c r="G122" i="4"/>
  <c r="G120" i="4"/>
  <c r="G115" i="4"/>
  <c r="G38" i="4"/>
  <c r="G26" i="4"/>
  <c r="G22" i="4"/>
  <c r="G20" i="4"/>
  <c r="G6" i="4"/>
  <c r="G92" i="13"/>
  <c r="G89" i="13"/>
  <c r="G88" i="13"/>
  <c r="G87" i="13"/>
  <c r="G86" i="13"/>
  <c r="G85" i="13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179" i="4"/>
  <c r="G172" i="4"/>
  <c r="G166" i="4"/>
  <c r="G158" i="4"/>
  <c r="G149" i="4"/>
  <c r="G143" i="4"/>
  <c r="G138" i="4"/>
  <c r="G130" i="4"/>
  <c r="G124" i="4"/>
  <c r="G116" i="4"/>
  <c r="G34" i="4"/>
  <c r="G27" i="4"/>
  <c r="G19" i="4"/>
  <c r="G14" i="4"/>
  <c r="G8" i="4"/>
  <c r="G4" i="4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2" i="13"/>
  <c r="G218" i="4"/>
  <c r="G216" i="4"/>
  <c r="G214" i="4"/>
  <c r="G213" i="4"/>
  <c r="G211" i="4"/>
  <c r="G209" i="4"/>
  <c r="G208" i="4"/>
  <c r="G206" i="4"/>
  <c r="G205" i="4"/>
  <c r="G203" i="4"/>
  <c r="G201" i="4"/>
  <c r="G199" i="4"/>
  <c r="G197" i="4"/>
  <c r="G195" i="4"/>
  <c r="G193" i="4"/>
  <c r="G191" i="4"/>
  <c r="G190" i="4"/>
  <c r="G188" i="4"/>
  <c r="G187" i="4"/>
  <c r="G183" i="4"/>
  <c r="G181" i="4"/>
  <c r="G176" i="4"/>
  <c r="G170" i="4"/>
  <c r="G163" i="4"/>
  <c r="G160" i="4"/>
  <c r="G154" i="4"/>
  <c r="G152" i="4"/>
  <c r="G146" i="4"/>
  <c r="G141" i="4"/>
  <c r="G139" i="4"/>
  <c r="G135" i="4"/>
  <c r="G133" i="4"/>
  <c r="G131" i="4"/>
  <c r="G128" i="4"/>
  <c r="G121" i="4"/>
  <c r="G118" i="4"/>
  <c r="G114" i="4"/>
  <c r="G36" i="4"/>
  <c r="G32" i="4"/>
  <c r="G30" i="4"/>
  <c r="G25" i="4"/>
  <c r="G16" i="4"/>
  <c r="G10" i="4"/>
  <c r="G2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7" i="4"/>
  <c r="G215" i="4"/>
  <c r="G212" i="4"/>
  <c r="G210" i="4"/>
  <c r="G207" i="4"/>
  <c r="G204" i="4"/>
  <c r="G202" i="4"/>
  <c r="G200" i="4"/>
  <c r="G198" i="4"/>
  <c r="G196" i="4"/>
  <c r="G194" i="4"/>
  <c r="G192" i="4"/>
  <c r="G189" i="4"/>
  <c r="G185" i="4"/>
  <c r="G180" i="4"/>
  <c r="G173" i="4"/>
  <c r="G171" i="4"/>
  <c r="G165" i="4"/>
  <c r="G157" i="4"/>
  <c r="G148" i="4"/>
  <c r="G144" i="4"/>
  <c r="G137" i="4"/>
  <c r="G129" i="4"/>
  <c r="G125" i="4"/>
  <c r="G117" i="4"/>
  <c r="G35" i="4"/>
  <c r="G29" i="4"/>
  <c r="G23" i="4"/>
  <c r="G18" i="4"/>
  <c r="G13" i="4"/>
  <c r="G9" i="4"/>
  <c r="G5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3" i="4"/>
  <c r="G28" i="4"/>
  <c r="G24" i="4"/>
  <c r="G17" i="4"/>
  <c r="G12" i="4"/>
  <c r="G7" i="4"/>
  <c r="G3" i="4"/>
  <c r="G248" i="2"/>
  <c r="G226" i="2"/>
  <c r="G201" i="2"/>
  <c r="G198" i="2"/>
  <c r="G196" i="2"/>
  <c r="G195" i="2"/>
  <c r="G193" i="2"/>
  <c r="G191" i="2"/>
  <c r="G189" i="2"/>
  <c r="G187" i="2"/>
  <c r="G185" i="2"/>
  <c r="G183" i="2"/>
  <c r="G181" i="2"/>
  <c r="G179" i="2"/>
  <c r="G177" i="2"/>
  <c r="G176" i="2"/>
  <c r="G174" i="2"/>
  <c r="G172" i="2"/>
  <c r="G170" i="2"/>
  <c r="G169" i="2"/>
  <c r="G168" i="2"/>
  <c r="G166" i="2"/>
  <c r="G164" i="2"/>
  <c r="G162" i="2"/>
  <c r="G160" i="2"/>
  <c r="G158" i="2"/>
  <c r="G157" i="2"/>
  <c r="G155" i="2"/>
  <c r="G153" i="2"/>
  <c r="G152" i="2"/>
  <c r="G151" i="2"/>
  <c r="G149" i="2"/>
  <c r="G147" i="2"/>
  <c r="G145" i="2"/>
  <c r="G143" i="2"/>
  <c r="G141" i="2"/>
  <c r="G139" i="2"/>
  <c r="G138" i="2"/>
  <c r="G136" i="2"/>
  <c r="G134" i="2"/>
  <c r="G133" i="2"/>
  <c r="G131" i="2"/>
  <c r="G129" i="2"/>
  <c r="G128" i="2"/>
  <c r="G126" i="2"/>
  <c r="G125" i="2"/>
  <c r="G123" i="2"/>
  <c r="G121" i="2"/>
  <c r="G120" i="2"/>
  <c r="G118" i="2"/>
  <c r="G117" i="2"/>
  <c r="G115" i="2"/>
  <c r="G113" i="2"/>
  <c r="G112" i="2"/>
  <c r="G110" i="2"/>
  <c r="G109" i="2"/>
  <c r="G107" i="2"/>
  <c r="G106" i="2"/>
  <c r="G105" i="2"/>
  <c r="G104" i="2"/>
  <c r="G103" i="2"/>
  <c r="G102" i="2"/>
  <c r="G101" i="2"/>
  <c r="G100" i="2"/>
  <c r="G99" i="2"/>
  <c r="G97" i="2"/>
  <c r="G96" i="2"/>
  <c r="G94" i="2"/>
  <c r="G92" i="2"/>
  <c r="G90" i="2"/>
  <c r="G88" i="2"/>
  <c r="G87" i="2"/>
  <c r="G85" i="2"/>
  <c r="G84" i="2"/>
  <c r="G83" i="2"/>
  <c r="G249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0" i="2"/>
  <c r="G199" i="2"/>
  <c r="G197" i="2"/>
  <c r="G194" i="2"/>
  <c r="G192" i="2"/>
  <c r="G190" i="2"/>
  <c r="G188" i="2"/>
  <c r="G186" i="2"/>
  <c r="G184" i="2"/>
  <c r="G182" i="2"/>
  <c r="G180" i="2"/>
  <c r="G178" i="2"/>
  <c r="G175" i="2"/>
  <c r="G173" i="2"/>
  <c r="G171" i="2"/>
  <c r="G167" i="2"/>
  <c r="G165" i="2"/>
  <c r="G163" i="2"/>
  <c r="G161" i="2"/>
  <c r="G159" i="2"/>
  <c r="G156" i="2"/>
  <c r="G154" i="2"/>
  <c r="G150" i="2"/>
  <c r="G148" i="2"/>
  <c r="G146" i="2"/>
  <c r="G144" i="2"/>
  <c r="G142" i="2"/>
  <c r="G140" i="2"/>
  <c r="G137" i="2"/>
  <c r="G135" i="2"/>
  <c r="G132" i="2"/>
  <c r="G130" i="2"/>
  <c r="G127" i="2"/>
  <c r="G124" i="2"/>
  <c r="G122" i="2"/>
  <c r="G119" i="2"/>
  <c r="G116" i="2"/>
  <c r="G114" i="2"/>
  <c r="G111" i="2"/>
  <c r="G108" i="2"/>
  <c r="G98" i="2"/>
  <c r="G95" i="2"/>
  <c r="G93" i="2"/>
  <c r="G91" i="2"/>
  <c r="G89" i="2"/>
  <c r="G86" i="2"/>
  <c r="G659" i="14"/>
  <c r="H659" i="14"/>
  <c r="I659" i="14"/>
  <c r="J659" i="14"/>
  <c r="G658" i="14"/>
  <c r="H658" i="14"/>
  <c r="I658" i="14"/>
  <c r="J658" i="14"/>
  <c r="G657" i="14"/>
  <c r="H657" i="14"/>
  <c r="I657" i="14"/>
  <c r="J657" i="14"/>
  <c r="G656" i="14"/>
  <c r="H656" i="14"/>
  <c r="I656" i="14"/>
  <c r="J656" i="14"/>
  <c r="G655" i="14"/>
  <c r="H655" i="14"/>
  <c r="I655" i="14"/>
  <c r="J655" i="14"/>
  <c r="G654" i="14"/>
  <c r="H654" i="14"/>
  <c r="I654" i="14"/>
  <c r="J654" i="14"/>
  <c r="G653" i="14"/>
  <c r="H653" i="14"/>
  <c r="I653" i="14"/>
  <c r="J653" i="14"/>
  <c r="G652" i="14"/>
  <c r="H652" i="14"/>
  <c r="I652" i="14"/>
  <c r="J652" i="14"/>
  <c r="G651" i="14"/>
  <c r="H651" i="14"/>
  <c r="I651" i="14"/>
  <c r="J651" i="14"/>
  <c r="G650" i="14"/>
  <c r="H650" i="14"/>
  <c r="I650" i="14"/>
  <c r="J650" i="14"/>
  <c r="G649" i="14"/>
  <c r="H649" i="14"/>
  <c r="I649" i="14"/>
  <c r="J649" i="14"/>
  <c r="G648" i="14"/>
  <c r="H648" i="14"/>
  <c r="I648" i="14"/>
  <c r="J648" i="14"/>
  <c r="G647" i="14"/>
  <c r="H647" i="14"/>
  <c r="I647" i="14"/>
  <c r="J647" i="14"/>
  <c r="G646" i="14"/>
  <c r="H646" i="14"/>
  <c r="I646" i="14"/>
  <c r="J646" i="14"/>
  <c r="G645" i="14"/>
  <c r="H645" i="14"/>
  <c r="I645" i="14"/>
  <c r="J645" i="14"/>
  <c r="G644" i="14"/>
  <c r="H644" i="14"/>
  <c r="I644" i="14"/>
  <c r="J644" i="14"/>
  <c r="G643" i="14"/>
  <c r="H643" i="14"/>
  <c r="I643" i="14"/>
  <c r="J643" i="14"/>
  <c r="G642" i="14"/>
  <c r="H642" i="14"/>
  <c r="I642" i="14"/>
  <c r="J642" i="14"/>
  <c r="G641" i="14"/>
  <c r="H641" i="14"/>
  <c r="I641" i="14"/>
  <c r="J641" i="14"/>
  <c r="G640" i="14"/>
  <c r="H640" i="14"/>
  <c r="I640" i="14"/>
  <c r="J640" i="14"/>
  <c r="G639" i="14"/>
  <c r="H639" i="14"/>
  <c r="I639" i="14"/>
  <c r="J639" i="14"/>
  <c r="G638" i="14"/>
  <c r="H638" i="14"/>
  <c r="I638" i="14"/>
  <c r="J638" i="14"/>
  <c r="G637" i="14"/>
  <c r="H637" i="14"/>
  <c r="I637" i="14"/>
  <c r="J637" i="14"/>
  <c r="G636" i="14"/>
  <c r="H636" i="14"/>
  <c r="I636" i="14"/>
  <c r="J636" i="14"/>
  <c r="G635" i="14"/>
  <c r="H635" i="14"/>
  <c r="I635" i="14"/>
  <c r="J635" i="14"/>
  <c r="G634" i="14"/>
  <c r="H634" i="14"/>
  <c r="I634" i="14"/>
  <c r="J634" i="14"/>
  <c r="G633" i="14"/>
  <c r="H633" i="14"/>
  <c r="I633" i="14"/>
  <c r="J633" i="14"/>
  <c r="G632" i="14"/>
  <c r="H632" i="14"/>
  <c r="I632" i="14"/>
  <c r="J632" i="14"/>
  <c r="G631" i="14"/>
  <c r="H631" i="14"/>
  <c r="I631" i="14"/>
  <c r="J631" i="14"/>
  <c r="G630" i="14"/>
  <c r="H630" i="14"/>
  <c r="I630" i="14"/>
  <c r="J630" i="14"/>
  <c r="G629" i="14"/>
  <c r="H629" i="14"/>
  <c r="I629" i="14"/>
  <c r="J629" i="14"/>
  <c r="G628" i="14"/>
  <c r="H628" i="14"/>
  <c r="I628" i="14"/>
  <c r="J628" i="14"/>
  <c r="G627" i="14"/>
  <c r="H627" i="14"/>
  <c r="I627" i="14"/>
  <c r="J627" i="14"/>
  <c r="G626" i="14"/>
  <c r="H626" i="14"/>
  <c r="I626" i="14"/>
  <c r="J626" i="14"/>
  <c r="G625" i="14"/>
  <c r="H625" i="14"/>
  <c r="I625" i="14"/>
  <c r="J625" i="14"/>
  <c r="G624" i="14"/>
  <c r="H624" i="14"/>
  <c r="I624" i="14"/>
  <c r="J624" i="14"/>
  <c r="G623" i="14"/>
  <c r="H623" i="14"/>
  <c r="I623" i="14"/>
  <c r="J623" i="14"/>
  <c r="G622" i="14"/>
  <c r="H622" i="14"/>
  <c r="I622" i="14"/>
  <c r="J622" i="14"/>
  <c r="G621" i="14"/>
  <c r="H621" i="14"/>
  <c r="I621" i="14"/>
  <c r="J621" i="14"/>
  <c r="G620" i="14"/>
  <c r="H620" i="14"/>
  <c r="I620" i="14"/>
  <c r="J620" i="14"/>
  <c r="G619" i="14"/>
  <c r="H619" i="14"/>
  <c r="I619" i="14"/>
  <c r="J619" i="14"/>
  <c r="G618" i="14"/>
  <c r="H618" i="14"/>
  <c r="I618" i="14"/>
  <c r="J618" i="14"/>
  <c r="G617" i="14"/>
  <c r="H617" i="14"/>
  <c r="I617" i="14"/>
  <c r="J617" i="14"/>
  <c r="G616" i="14"/>
  <c r="H616" i="14"/>
  <c r="I616" i="14"/>
  <c r="J616" i="14"/>
  <c r="G615" i="14"/>
  <c r="H615" i="14"/>
  <c r="I615" i="14"/>
  <c r="J615" i="14"/>
  <c r="G614" i="14"/>
  <c r="H614" i="14"/>
  <c r="I614" i="14"/>
  <c r="J614" i="14"/>
  <c r="G613" i="14"/>
  <c r="H613" i="14"/>
  <c r="I613" i="14"/>
  <c r="J613" i="14"/>
  <c r="G612" i="14"/>
  <c r="H612" i="14"/>
  <c r="I612" i="14"/>
  <c r="J612" i="14"/>
  <c r="G611" i="14"/>
  <c r="H611" i="14"/>
  <c r="I611" i="14"/>
  <c r="J611" i="14"/>
  <c r="G610" i="14"/>
  <c r="H610" i="14"/>
  <c r="I610" i="14"/>
  <c r="J610" i="14"/>
  <c r="G609" i="14"/>
  <c r="H609" i="14"/>
  <c r="I609" i="14"/>
  <c r="J609" i="14"/>
  <c r="G608" i="14"/>
  <c r="H608" i="14"/>
  <c r="I608" i="14"/>
  <c r="J608" i="14"/>
  <c r="G607" i="14"/>
  <c r="H607" i="14"/>
  <c r="I607" i="14"/>
  <c r="J607" i="14"/>
  <c r="G606" i="14"/>
  <c r="H606" i="14"/>
  <c r="I606" i="14"/>
  <c r="J606" i="14"/>
  <c r="G605" i="14"/>
  <c r="H605" i="14"/>
  <c r="I605" i="14"/>
  <c r="J605" i="14"/>
  <c r="G604" i="14"/>
  <c r="H604" i="14"/>
  <c r="I604" i="14"/>
  <c r="J604" i="14"/>
  <c r="G603" i="14"/>
  <c r="H603" i="14"/>
  <c r="I603" i="14"/>
  <c r="J603" i="14"/>
  <c r="G602" i="14"/>
  <c r="H602" i="14"/>
  <c r="I602" i="14"/>
  <c r="J602" i="14"/>
  <c r="G601" i="14"/>
  <c r="H601" i="14"/>
  <c r="I601" i="14"/>
  <c r="J601" i="14"/>
  <c r="G600" i="14"/>
  <c r="H600" i="14"/>
  <c r="I600" i="14"/>
  <c r="J600" i="14"/>
  <c r="G599" i="14"/>
  <c r="H599" i="14"/>
  <c r="I599" i="14"/>
  <c r="J599" i="14"/>
  <c r="G598" i="14"/>
  <c r="H598" i="14"/>
  <c r="I598" i="14"/>
  <c r="J598" i="14"/>
  <c r="G597" i="14"/>
  <c r="H597" i="14"/>
  <c r="I597" i="14"/>
  <c r="J597" i="14"/>
  <c r="G596" i="14"/>
  <c r="H596" i="14"/>
  <c r="I596" i="14"/>
  <c r="J596" i="14"/>
  <c r="G595" i="14"/>
  <c r="H595" i="14"/>
  <c r="I595" i="14"/>
  <c r="J595" i="14"/>
  <c r="G594" i="14"/>
  <c r="H594" i="14"/>
  <c r="I594" i="14"/>
  <c r="J594" i="14"/>
  <c r="G593" i="14"/>
  <c r="H593" i="14"/>
  <c r="I593" i="14"/>
  <c r="J593" i="14"/>
  <c r="G592" i="14"/>
  <c r="H592" i="14"/>
  <c r="I592" i="14"/>
  <c r="J592" i="14"/>
  <c r="G591" i="14"/>
  <c r="H591" i="14"/>
  <c r="I591" i="14"/>
  <c r="J591" i="14"/>
  <c r="G590" i="14"/>
  <c r="H590" i="14"/>
  <c r="I590" i="14"/>
  <c r="J590" i="14"/>
  <c r="G589" i="14"/>
  <c r="H589" i="14"/>
  <c r="I589" i="14"/>
  <c r="J589" i="14"/>
  <c r="G588" i="14"/>
  <c r="H588" i="14"/>
  <c r="I588" i="14"/>
  <c r="J588" i="14"/>
  <c r="G587" i="14"/>
  <c r="H587" i="14"/>
  <c r="I587" i="14"/>
  <c r="J587" i="14"/>
  <c r="G586" i="14"/>
  <c r="H586" i="14"/>
  <c r="I586" i="14"/>
  <c r="J586" i="14"/>
  <c r="G585" i="14"/>
  <c r="H585" i="14"/>
  <c r="I585" i="14"/>
  <c r="J585" i="14"/>
  <c r="G584" i="14"/>
  <c r="H584" i="14"/>
  <c r="I584" i="14"/>
  <c r="J584" i="14"/>
  <c r="G583" i="14"/>
  <c r="H583" i="14"/>
  <c r="I583" i="14"/>
  <c r="J583" i="14"/>
  <c r="G582" i="14"/>
  <c r="H582" i="14"/>
  <c r="I582" i="14"/>
  <c r="J582" i="14"/>
  <c r="G581" i="14"/>
  <c r="H581" i="14"/>
  <c r="I581" i="14"/>
  <c r="J581" i="14"/>
  <c r="G580" i="14"/>
  <c r="H580" i="14"/>
  <c r="I580" i="14"/>
  <c r="J580" i="14"/>
  <c r="G579" i="14"/>
  <c r="H579" i="14"/>
  <c r="I579" i="14"/>
  <c r="J579" i="14"/>
  <c r="G578" i="14"/>
  <c r="H578" i="14"/>
  <c r="I578" i="14"/>
  <c r="J578" i="14"/>
  <c r="G577" i="14"/>
  <c r="H577" i="14"/>
  <c r="I577" i="14"/>
  <c r="J577" i="14"/>
  <c r="G576" i="14"/>
  <c r="H576" i="14"/>
  <c r="I576" i="14"/>
  <c r="J576" i="14"/>
  <c r="G575" i="14"/>
  <c r="H575" i="14"/>
  <c r="I575" i="14"/>
  <c r="J575" i="14"/>
  <c r="G574" i="14"/>
  <c r="H574" i="14"/>
  <c r="I574" i="14"/>
  <c r="J574" i="14"/>
  <c r="G573" i="14"/>
  <c r="H573" i="14"/>
  <c r="I573" i="14"/>
  <c r="J573" i="14"/>
  <c r="G572" i="14"/>
  <c r="H572" i="14"/>
  <c r="I572" i="14"/>
  <c r="J572" i="14"/>
  <c r="G571" i="14"/>
  <c r="H571" i="14"/>
  <c r="I571" i="14"/>
  <c r="J571" i="14"/>
  <c r="G570" i="14"/>
  <c r="H570" i="14"/>
  <c r="I570" i="14"/>
  <c r="J570" i="14"/>
  <c r="G569" i="14"/>
  <c r="H569" i="14"/>
  <c r="I569" i="14"/>
  <c r="J569" i="14"/>
  <c r="G568" i="14"/>
  <c r="H568" i="14"/>
  <c r="I568" i="14"/>
  <c r="J568" i="14"/>
  <c r="G567" i="14"/>
  <c r="H567" i="14"/>
  <c r="I567" i="14"/>
  <c r="J567" i="14"/>
  <c r="G566" i="14"/>
  <c r="H566" i="14"/>
  <c r="I566" i="14"/>
  <c r="J566" i="14"/>
  <c r="G565" i="14"/>
  <c r="H565" i="14"/>
  <c r="I565" i="14"/>
  <c r="J565" i="14"/>
  <c r="G564" i="14"/>
  <c r="H564" i="14"/>
  <c r="I564" i="14"/>
  <c r="J564" i="14"/>
  <c r="G563" i="14"/>
  <c r="H563" i="14"/>
  <c r="I563" i="14"/>
  <c r="J563" i="14"/>
  <c r="G562" i="14"/>
  <c r="H562" i="14"/>
  <c r="I562" i="14"/>
  <c r="J562" i="14"/>
  <c r="G561" i="14"/>
  <c r="H561" i="14"/>
  <c r="I561" i="14"/>
  <c r="J561" i="14"/>
  <c r="G560" i="14"/>
  <c r="H560" i="14"/>
  <c r="I560" i="14"/>
  <c r="J560" i="14"/>
  <c r="G559" i="14"/>
  <c r="H559" i="14"/>
  <c r="I559" i="14"/>
  <c r="J559" i="14"/>
  <c r="G558" i="14"/>
  <c r="H558" i="14"/>
  <c r="I558" i="14"/>
  <c r="J558" i="14"/>
  <c r="G557" i="14"/>
  <c r="H557" i="14"/>
  <c r="I557" i="14"/>
  <c r="J557" i="14"/>
  <c r="G556" i="14"/>
  <c r="H556" i="14"/>
  <c r="I556" i="14"/>
  <c r="J556" i="14"/>
  <c r="G555" i="14"/>
  <c r="H555" i="14"/>
  <c r="I555" i="14"/>
  <c r="J555" i="14"/>
  <c r="G554" i="14"/>
  <c r="H554" i="14"/>
  <c r="I554" i="14"/>
  <c r="J554" i="14"/>
  <c r="G553" i="14"/>
  <c r="H553" i="14"/>
  <c r="I553" i="14"/>
  <c r="J553" i="14"/>
  <c r="G552" i="14"/>
  <c r="H552" i="14"/>
  <c r="I552" i="14"/>
  <c r="J552" i="14"/>
  <c r="G551" i="14"/>
  <c r="H551" i="14"/>
  <c r="I551" i="14"/>
  <c r="J551" i="14"/>
  <c r="G550" i="14"/>
  <c r="H550" i="14"/>
  <c r="I550" i="14"/>
  <c r="J550" i="14"/>
  <c r="G549" i="14"/>
  <c r="H549" i="14"/>
  <c r="I549" i="14"/>
  <c r="J549" i="14"/>
  <c r="G548" i="14"/>
  <c r="H548" i="14"/>
  <c r="I548" i="14"/>
  <c r="J548" i="14"/>
  <c r="G547" i="14"/>
  <c r="H547" i="14"/>
  <c r="I547" i="14"/>
  <c r="J547" i="14"/>
  <c r="G546" i="14"/>
  <c r="H546" i="14"/>
  <c r="I546" i="14"/>
  <c r="J546" i="14"/>
  <c r="G545" i="14"/>
  <c r="H545" i="14"/>
  <c r="I545" i="14"/>
  <c r="J545" i="14"/>
  <c r="G544" i="14"/>
  <c r="H544" i="14"/>
  <c r="I544" i="14"/>
  <c r="J544" i="14"/>
  <c r="G543" i="14"/>
  <c r="H543" i="14"/>
  <c r="I543" i="14"/>
  <c r="J543" i="14"/>
  <c r="G542" i="14"/>
  <c r="H542" i="14"/>
  <c r="I542" i="14"/>
  <c r="J542" i="14"/>
  <c r="G541" i="14"/>
  <c r="H541" i="14"/>
  <c r="I541" i="14"/>
  <c r="J541" i="14"/>
  <c r="G540" i="14"/>
  <c r="H540" i="14"/>
  <c r="I540" i="14"/>
  <c r="J540" i="14"/>
  <c r="G539" i="14"/>
  <c r="H539" i="14"/>
  <c r="I539" i="14"/>
  <c r="J539" i="14"/>
  <c r="G538" i="14"/>
  <c r="H538" i="14"/>
  <c r="I538" i="14"/>
  <c r="J538" i="14"/>
  <c r="G537" i="14"/>
  <c r="H537" i="14"/>
  <c r="I537" i="14"/>
  <c r="J537" i="14"/>
  <c r="G536" i="14"/>
  <c r="H536" i="14"/>
  <c r="I536" i="14"/>
  <c r="J536" i="14"/>
  <c r="G535" i="14"/>
  <c r="H535" i="14"/>
  <c r="I535" i="14"/>
  <c r="J535" i="14"/>
  <c r="G534" i="14"/>
  <c r="H534" i="14"/>
  <c r="I534" i="14"/>
  <c r="J534" i="14"/>
  <c r="G533" i="14"/>
  <c r="H533" i="14"/>
  <c r="I533" i="14"/>
  <c r="J533" i="14"/>
  <c r="G532" i="14"/>
  <c r="H532" i="14"/>
  <c r="I532" i="14"/>
  <c r="J532" i="14"/>
  <c r="G531" i="14"/>
  <c r="H531" i="14"/>
  <c r="I531" i="14"/>
  <c r="J531" i="14"/>
  <c r="G530" i="14"/>
  <c r="H530" i="14"/>
  <c r="I530" i="14"/>
  <c r="J530" i="14"/>
  <c r="G529" i="14"/>
  <c r="H529" i="14"/>
  <c r="I529" i="14"/>
  <c r="J529" i="14"/>
  <c r="G528" i="14"/>
  <c r="H528" i="14"/>
  <c r="I528" i="14"/>
  <c r="J528" i="14"/>
  <c r="G527" i="14"/>
  <c r="H527" i="14"/>
  <c r="I527" i="14"/>
  <c r="J527" i="14"/>
  <c r="G526" i="14"/>
  <c r="H526" i="14"/>
  <c r="I526" i="14"/>
  <c r="J526" i="14"/>
  <c r="G525" i="14"/>
  <c r="H525" i="14"/>
  <c r="I525" i="14"/>
  <c r="J525" i="14"/>
  <c r="G524" i="14"/>
  <c r="H524" i="14"/>
  <c r="I524" i="14"/>
  <c r="J524" i="14"/>
  <c r="G523" i="14"/>
  <c r="H523" i="14"/>
  <c r="I523" i="14"/>
  <c r="J523" i="14"/>
  <c r="G522" i="14"/>
  <c r="H522" i="14"/>
  <c r="I522" i="14"/>
  <c r="J522" i="14"/>
  <c r="G521" i="14"/>
  <c r="H521" i="14"/>
  <c r="I521" i="14"/>
  <c r="J521" i="14"/>
  <c r="G520" i="14"/>
  <c r="H520" i="14"/>
  <c r="I520" i="14"/>
  <c r="J520" i="14"/>
  <c r="G519" i="14"/>
  <c r="H519" i="14"/>
  <c r="I519" i="14"/>
  <c r="J519" i="14"/>
  <c r="G518" i="14"/>
  <c r="H518" i="14"/>
  <c r="I518" i="14"/>
  <c r="J518" i="14"/>
  <c r="G517" i="14"/>
  <c r="H517" i="14"/>
  <c r="I517" i="14"/>
  <c r="J517" i="14"/>
  <c r="G516" i="14"/>
  <c r="H516" i="14"/>
  <c r="I516" i="14"/>
  <c r="J516" i="14"/>
  <c r="G515" i="14"/>
  <c r="H515" i="14"/>
  <c r="I515" i="14"/>
  <c r="J515" i="14"/>
  <c r="G514" i="14"/>
  <c r="H514" i="14"/>
  <c r="I514" i="14"/>
  <c r="J514" i="14"/>
  <c r="G513" i="14"/>
  <c r="H513" i="14"/>
  <c r="I513" i="14"/>
  <c r="J513" i="14"/>
  <c r="G512" i="14"/>
  <c r="H512" i="14"/>
  <c r="I512" i="14"/>
  <c r="J512" i="14"/>
  <c r="G511" i="14"/>
  <c r="H511" i="14"/>
  <c r="I511" i="14"/>
  <c r="J511" i="14"/>
  <c r="G510" i="14"/>
  <c r="H510" i="14"/>
  <c r="I510" i="14"/>
  <c r="J510" i="14"/>
  <c r="G509" i="14"/>
  <c r="H509" i="14"/>
  <c r="I509" i="14"/>
  <c r="J509" i="14"/>
  <c r="G508" i="14"/>
  <c r="H508" i="14"/>
  <c r="I508" i="14"/>
  <c r="J508" i="14"/>
  <c r="G507" i="14"/>
  <c r="H507" i="14"/>
  <c r="I507" i="14"/>
  <c r="J507" i="14"/>
  <c r="G506" i="14"/>
  <c r="H506" i="14"/>
  <c r="I506" i="14"/>
  <c r="J506" i="14"/>
  <c r="G505" i="14"/>
  <c r="H505" i="14"/>
  <c r="I505" i="14"/>
  <c r="J505" i="14"/>
  <c r="G504" i="14"/>
  <c r="H504" i="14"/>
  <c r="I504" i="14"/>
  <c r="J504" i="14"/>
  <c r="G503" i="14"/>
  <c r="H503" i="14"/>
  <c r="I503" i="14"/>
  <c r="J503" i="14"/>
  <c r="G502" i="14"/>
  <c r="H502" i="14"/>
  <c r="I502" i="14"/>
  <c r="J502" i="14"/>
  <c r="G501" i="14"/>
  <c r="H501" i="14"/>
  <c r="I501" i="14"/>
  <c r="J501" i="14"/>
  <c r="G500" i="14"/>
  <c r="H500" i="14"/>
  <c r="I500" i="14"/>
  <c r="J500" i="14"/>
  <c r="G499" i="14"/>
  <c r="H499" i="14"/>
  <c r="I499" i="14"/>
  <c r="J499" i="14"/>
  <c r="G498" i="14"/>
  <c r="H498" i="14"/>
  <c r="I498" i="14"/>
  <c r="J498" i="14"/>
  <c r="G497" i="14"/>
  <c r="H497" i="14"/>
  <c r="I497" i="14"/>
  <c r="J497" i="14"/>
  <c r="G496" i="14"/>
  <c r="H496" i="14"/>
  <c r="I496" i="14"/>
  <c r="J496" i="14"/>
  <c r="G495" i="14"/>
  <c r="H495" i="14"/>
  <c r="I495" i="14"/>
  <c r="J495" i="14"/>
  <c r="G494" i="14"/>
  <c r="H494" i="14"/>
  <c r="I494" i="14"/>
  <c r="J494" i="14"/>
  <c r="G493" i="14"/>
  <c r="H493" i="14"/>
  <c r="I493" i="14"/>
  <c r="J493" i="14"/>
  <c r="G492" i="14"/>
  <c r="H492" i="14"/>
  <c r="I492" i="14"/>
  <c r="J492" i="14"/>
  <c r="G491" i="14"/>
  <c r="H491" i="14"/>
  <c r="I491" i="14"/>
  <c r="J491" i="14"/>
  <c r="G490" i="14"/>
  <c r="H490" i="14"/>
  <c r="I490" i="14"/>
  <c r="J490" i="14"/>
  <c r="G489" i="14"/>
  <c r="H489" i="14"/>
  <c r="I489" i="14"/>
  <c r="J489" i="14"/>
  <c r="G488" i="14"/>
  <c r="H488" i="14"/>
  <c r="I488" i="14"/>
  <c r="J488" i="14"/>
  <c r="G487" i="14"/>
  <c r="H487" i="14"/>
  <c r="I487" i="14"/>
  <c r="J487" i="14"/>
  <c r="G486" i="14"/>
  <c r="H486" i="14"/>
  <c r="I486" i="14"/>
  <c r="J486" i="14"/>
  <c r="G485" i="14"/>
  <c r="H485" i="14"/>
  <c r="I485" i="14"/>
  <c r="J485" i="14"/>
  <c r="G484" i="14"/>
  <c r="H484" i="14"/>
  <c r="I484" i="14"/>
  <c r="J484" i="14"/>
  <c r="G483" i="14"/>
  <c r="H483" i="14"/>
  <c r="I483" i="14"/>
  <c r="J483" i="14"/>
  <c r="G482" i="14"/>
  <c r="H482" i="14"/>
  <c r="I482" i="14"/>
  <c r="J482" i="14"/>
  <c r="G481" i="14"/>
  <c r="H481" i="14"/>
  <c r="I481" i="14"/>
  <c r="J481" i="14"/>
  <c r="G480" i="14"/>
  <c r="H480" i="14"/>
  <c r="I480" i="14"/>
  <c r="J480" i="14"/>
  <c r="G479" i="14"/>
  <c r="H479" i="14"/>
  <c r="I479" i="14"/>
  <c r="J479" i="14"/>
  <c r="G478" i="14"/>
  <c r="H478" i="14"/>
  <c r="I478" i="14"/>
  <c r="J478" i="14"/>
  <c r="G477" i="14"/>
  <c r="H477" i="14"/>
  <c r="I477" i="14"/>
  <c r="J477" i="14"/>
  <c r="G476" i="14"/>
  <c r="H476" i="14"/>
  <c r="I476" i="14"/>
  <c r="J476" i="14"/>
  <c r="G475" i="14"/>
  <c r="H475" i="14"/>
  <c r="I475" i="14"/>
  <c r="J475" i="14"/>
  <c r="G474" i="14"/>
  <c r="H474" i="14"/>
  <c r="I474" i="14"/>
  <c r="J474" i="14"/>
  <c r="G473" i="14"/>
  <c r="H473" i="14"/>
  <c r="I473" i="14"/>
  <c r="J473" i="14"/>
  <c r="G472" i="14"/>
  <c r="H472" i="14"/>
  <c r="I472" i="14"/>
  <c r="J472" i="14"/>
  <c r="G471" i="14"/>
  <c r="H471" i="14"/>
  <c r="I471" i="14"/>
  <c r="J471" i="14"/>
  <c r="G470" i="14"/>
  <c r="H470" i="14"/>
  <c r="I470" i="14"/>
  <c r="J470" i="14"/>
  <c r="G469" i="14"/>
  <c r="H469" i="14"/>
  <c r="I469" i="14"/>
  <c r="J469" i="14"/>
  <c r="G468" i="14"/>
  <c r="H468" i="14"/>
  <c r="I468" i="14"/>
  <c r="J468" i="14"/>
  <c r="G467" i="14"/>
  <c r="H467" i="14"/>
  <c r="I467" i="14"/>
  <c r="J467" i="14"/>
  <c r="G466" i="14"/>
  <c r="H466" i="14"/>
  <c r="I466" i="14"/>
  <c r="J466" i="14"/>
  <c r="G465" i="14"/>
  <c r="H465" i="14"/>
  <c r="I465" i="14"/>
  <c r="J465" i="14"/>
  <c r="G464" i="14"/>
  <c r="H464" i="14"/>
  <c r="I464" i="14"/>
  <c r="J464" i="14"/>
  <c r="G463" i="14"/>
  <c r="H463" i="14"/>
  <c r="I463" i="14"/>
  <c r="J463" i="14"/>
  <c r="G462" i="14"/>
  <c r="H462" i="14"/>
  <c r="I462" i="14"/>
  <c r="J462" i="14"/>
  <c r="G461" i="14"/>
  <c r="H461" i="14"/>
  <c r="I461" i="14"/>
  <c r="J461" i="14"/>
  <c r="G460" i="14"/>
  <c r="H460" i="14"/>
  <c r="I460" i="14"/>
  <c r="J460" i="14"/>
  <c r="G459" i="14"/>
  <c r="H459" i="14"/>
  <c r="I459" i="14"/>
  <c r="J459" i="14"/>
  <c r="G458" i="14"/>
  <c r="H458" i="14"/>
  <c r="I458" i="14"/>
  <c r="J458" i="14"/>
  <c r="G457" i="14"/>
  <c r="H457" i="14"/>
  <c r="I457" i="14"/>
  <c r="J457" i="14"/>
  <c r="G456" i="14"/>
  <c r="H456" i="14"/>
  <c r="I456" i="14"/>
  <c r="J456" i="14"/>
  <c r="G455" i="14"/>
  <c r="H455" i="14"/>
  <c r="I455" i="14"/>
  <c r="J455" i="14"/>
  <c r="G454" i="14"/>
  <c r="H454" i="14"/>
  <c r="I454" i="14"/>
  <c r="J454" i="14"/>
  <c r="G453" i="14"/>
  <c r="H453" i="14"/>
  <c r="I453" i="14"/>
  <c r="J453" i="14"/>
  <c r="G452" i="14"/>
  <c r="H452" i="14"/>
  <c r="I452" i="14"/>
  <c r="J452" i="14"/>
  <c r="G451" i="14"/>
  <c r="H451" i="14"/>
  <c r="I451" i="14"/>
  <c r="J451" i="14"/>
  <c r="G450" i="14"/>
  <c r="H450" i="14"/>
  <c r="I450" i="14"/>
  <c r="J450" i="14"/>
  <c r="G449" i="14"/>
  <c r="H449" i="14"/>
  <c r="I449" i="14"/>
  <c r="J449" i="14"/>
  <c r="G448" i="14"/>
  <c r="H448" i="14"/>
  <c r="I448" i="14"/>
  <c r="J448" i="14"/>
  <c r="G447" i="14"/>
  <c r="H447" i="14"/>
  <c r="I447" i="14"/>
  <c r="J447" i="14"/>
  <c r="G446" i="14"/>
  <c r="H446" i="14"/>
  <c r="I446" i="14"/>
  <c r="J446" i="14"/>
  <c r="G445" i="14"/>
  <c r="H445" i="14"/>
  <c r="I445" i="14"/>
  <c r="J445" i="14"/>
  <c r="G444" i="14"/>
  <c r="H444" i="14"/>
  <c r="I444" i="14"/>
  <c r="J444" i="14"/>
  <c r="G443" i="14"/>
  <c r="H443" i="14"/>
  <c r="I443" i="14"/>
  <c r="J443" i="14"/>
  <c r="G442" i="14"/>
  <c r="H442" i="14"/>
  <c r="I442" i="14"/>
  <c r="J442" i="14"/>
  <c r="G441" i="14"/>
  <c r="H441" i="14"/>
  <c r="I441" i="14"/>
  <c r="J441" i="14"/>
  <c r="G440" i="14"/>
  <c r="H440" i="14"/>
  <c r="I440" i="14"/>
  <c r="J440" i="14"/>
  <c r="G439" i="14"/>
  <c r="H439" i="14"/>
  <c r="I439" i="14"/>
  <c r="J439" i="14"/>
  <c r="G438" i="14"/>
  <c r="H438" i="14"/>
  <c r="I438" i="14"/>
  <c r="J438" i="14"/>
  <c r="G437" i="14"/>
  <c r="H437" i="14"/>
  <c r="I437" i="14"/>
  <c r="J437" i="14"/>
  <c r="G436" i="14"/>
  <c r="H436" i="14"/>
  <c r="I436" i="14"/>
  <c r="J436" i="14"/>
  <c r="G435" i="14"/>
  <c r="H435" i="14"/>
  <c r="I435" i="14"/>
  <c r="J435" i="14"/>
  <c r="K434" i="14"/>
  <c r="Q434" i="14"/>
  <c r="H434" i="14"/>
  <c r="J434" i="14"/>
  <c r="G434" i="14"/>
  <c r="I434" i="14"/>
  <c r="H433" i="14"/>
  <c r="G433" i="14"/>
  <c r="I433" i="14"/>
  <c r="J433" i="14"/>
  <c r="Q432" i="14"/>
  <c r="K432" i="14"/>
  <c r="G432" i="14"/>
  <c r="I432" i="14"/>
  <c r="J432" i="14"/>
  <c r="H432" i="14"/>
  <c r="H431" i="14"/>
  <c r="I431" i="14"/>
  <c r="J431" i="14"/>
  <c r="G431" i="14"/>
  <c r="K430" i="14"/>
  <c r="Q430" i="14"/>
  <c r="H430" i="14"/>
  <c r="I430" i="14"/>
  <c r="G430" i="14"/>
  <c r="J430" i="14"/>
  <c r="Q429" i="14"/>
  <c r="K429" i="14"/>
  <c r="H429" i="14"/>
  <c r="J429" i="14"/>
  <c r="G429" i="14"/>
  <c r="I429" i="14"/>
  <c r="K428" i="14"/>
  <c r="Q428" i="14"/>
  <c r="H428" i="14"/>
  <c r="J428" i="14"/>
  <c r="G428" i="14"/>
  <c r="I428" i="14"/>
  <c r="G427" i="14"/>
  <c r="H427" i="14"/>
  <c r="I427" i="14"/>
  <c r="J427" i="14"/>
  <c r="K426" i="14"/>
  <c r="Q426" i="14"/>
  <c r="H426" i="14"/>
  <c r="J426" i="14"/>
  <c r="G426" i="14"/>
  <c r="I426" i="14"/>
  <c r="K425" i="14"/>
  <c r="Q425" i="14"/>
  <c r="H425" i="14"/>
  <c r="I425" i="14"/>
  <c r="G425" i="14"/>
  <c r="J425" i="14"/>
  <c r="K424" i="14"/>
  <c r="Q424" i="14"/>
  <c r="H424" i="14"/>
  <c r="J424" i="14"/>
  <c r="G424" i="14"/>
  <c r="I424" i="14"/>
  <c r="H423" i="14"/>
  <c r="I423" i="14"/>
  <c r="J423" i="14"/>
  <c r="G423" i="14"/>
  <c r="Q422" i="14"/>
  <c r="K422" i="14"/>
  <c r="H422" i="14"/>
  <c r="I422" i="14"/>
  <c r="J422" i="14"/>
  <c r="G422" i="14"/>
  <c r="G421" i="14"/>
  <c r="H421" i="14"/>
  <c r="I421" i="14"/>
  <c r="J421" i="14"/>
  <c r="G420" i="14"/>
  <c r="H420" i="14"/>
  <c r="I420" i="14"/>
  <c r="J420" i="14"/>
  <c r="Q419" i="14"/>
  <c r="K419" i="14"/>
  <c r="I419" i="14"/>
  <c r="G419" i="14"/>
  <c r="H419" i="14"/>
  <c r="J419" i="14"/>
  <c r="K418" i="14"/>
  <c r="Q418" i="14"/>
  <c r="G418" i="14"/>
  <c r="H418" i="14"/>
  <c r="I418" i="14"/>
  <c r="J418" i="14"/>
  <c r="K417" i="14"/>
  <c r="Q417" i="14"/>
  <c r="H417" i="14"/>
  <c r="I417" i="14"/>
  <c r="J417" i="14"/>
  <c r="G417" i="14"/>
  <c r="Q416" i="14"/>
  <c r="K416" i="14"/>
  <c r="G416" i="14"/>
  <c r="I416" i="14"/>
  <c r="J416" i="14"/>
  <c r="H416" i="14"/>
  <c r="G415" i="14"/>
  <c r="H415" i="14"/>
  <c r="I415" i="14"/>
  <c r="J415" i="14"/>
  <c r="Q414" i="14"/>
  <c r="K414" i="14"/>
  <c r="H414" i="14"/>
  <c r="J414" i="14"/>
  <c r="G414" i="14"/>
  <c r="I414" i="14"/>
  <c r="K413" i="14"/>
  <c r="Q413" i="14"/>
  <c r="G413" i="14"/>
  <c r="H413" i="14"/>
  <c r="I413" i="14"/>
  <c r="J413" i="14"/>
  <c r="Q412" i="14"/>
  <c r="K412" i="14"/>
  <c r="H412" i="14"/>
  <c r="I412" i="14"/>
  <c r="J412" i="14"/>
  <c r="G412" i="14"/>
  <c r="H411" i="14"/>
  <c r="I411" i="14"/>
  <c r="J411" i="14"/>
  <c r="G411" i="14"/>
  <c r="Q410" i="14"/>
  <c r="K410" i="14"/>
  <c r="H410" i="14"/>
  <c r="I410" i="14"/>
  <c r="J410" i="14"/>
  <c r="G410" i="14"/>
  <c r="K409" i="14"/>
  <c r="Q409" i="14"/>
  <c r="G409" i="14"/>
  <c r="H409" i="14"/>
  <c r="J409" i="14"/>
  <c r="I409" i="14"/>
  <c r="Q408" i="14"/>
  <c r="K408" i="14"/>
  <c r="H408" i="14"/>
  <c r="J408" i="14"/>
  <c r="G408" i="14"/>
  <c r="I408" i="14"/>
  <c r="K407" i="14"/>
  <c r="Q407" i="14"/>
  <c r="G407" i="14"/>
  <c r="I407" i="14"/>
  <c r="H407" i="14"/>
  <c r="J407" i="14"/>
  <c r="G406" i="14"/>
  <c r="H406" i="14"/>
  <c r="I406" i="14"/>
  <c r="J406" i="14"/>
  <c r="K405" i="14"/>
  <c r="Q405" i="14"/>
  <c r="G405" i="14"/>
  <c r="I405" i="14"/>
  <c r="J405" i="14"/>
  <c r="H405" i="14"/>
  <c r="G404" i="14"/>
  <c r="H404" i="14"/>
  <c r="I404" i="14"/>
  <c r="J404" i="14"/>
  <c r="Q403" i="14"/>
  <c r="K403" i="14"/>
  <c r="G403" i="14"/>
  <c r="I403" i="14"/>
  <c r="J403" i="14"/>
  <c r="H403" i="14"/>
  <c r="Q402" i="14"/>
  <c r="K402" i="14"/>
  <c r="H402" i="14"/>
  <c r="G402" i="14"/>
  <c r="I402" i="14"/>
  <c r="J402" i="14"/>
  <c r="Q401" i="14"/>
  <c r="K401" i="14"/>
  <c r="G401" i="14"/>
  <c r="I401" i="14"/>
  <c r="J401" i="14"/>
  <c r="H401" i="14"/>
  <c r="Q400" i="14"/>
  <c r="K400" i="14"/>
  <c r="G400" i="14"/>
  <c r="I400" i="14"/>
  <c r="J400" i="14"/>
  <c r="H400" i="14"/>
  <c r="K399" i="14"/>
  <c r="Q399" i="14"/>
  <c r="H399" i="14"/>
  <c r="J399" i="14"/>
  <c r="G399" i="14"/>
  <c r="I399" i="14"/>
  <c r="K398" i="14"/>
  <c r="Q398" i="14"/>
  <c r="H398" i="14"/>
  <c r="G398" i="14"/>
  <c r="I398" i="14"/>
  <c r="J398" i="14"/>
  <c r="Q397" i="14"/>
  <c r="K397" i="14"/>
  <c r="G397" i="14"/>
  <c r="H397" i="14"/>
  <c r="I397" i="14"/>
  <c r="J397" i="14"/>
  <c r="Q396" i="14"/>
  <c r="K396" i="14"/>
  <c r="H396" i="14"/>
  <c r="J396" i="14"/>
  <c r="G396" i="14"/>
  <c r="I396" i="14"/>
  <c r="Q395" i="14"/>
  <c r="K395" i="14"/>
  <c r="H395" i="14"/>
  <c r="J395" i="14"/>
  <c r="G395" i="14"/>
  <c r="I395" i="14"/>
  <c r="K394" i="14"/>
  <c r="Q394" i="14"/>
  <c r="H394" i="14"/>
  <c r="J394" i="14"/>
  <c r="G394" i="14"/>
  <c r="I394" i="14"/>
  <c r="K393" i="14"/>
  <c r="Q393" i="14"/>
  <c r="H393" i="14"/>
  <c r="J393" i="14"/>
  <c r="G393" i="14"/>
  <c r="I393" i="14"/>
  <c r="K392" i="14"/>
  <c r="Q392" i="14"/>
  <c r="H392" i="14"/>
  <c r="J392" i="14"/>
  <c r="G392" i="14"/>
  <c r="I392" i="14"/>
  <c r="Q391" i="14"/>
  <c r="K391" i="14"/>
  <c r="H391" i="14"/>
  <c r="J391" i="14"/>
  <c r="G391" i="14"/>
  <c r="I391" i="14"/>
  <c r="Q390" i="14"/>
  <c r="K390" i="14"/>
  <c r="H390" i="14"/>
  <c r="I390" i="14"/>
  <c r="J390" i="14"/>
  <c r="G390" i="14"/>
  <c r="Q389" i="14"/>
  <c r="K389" i="14"/>
  <c r="H389" i="14"/>
  <c r="I389" i="14"/>
  <c r="J389" i="14"/>
  <c r="G389" i="14"/>
  <c r="K388" i="14"/>
  <c r="Q388" i="14"/>
  <c r="H388" i="14"/>
  <c r="I388" i="14"/>
  <c r="J388" i="14"/>
  <c r="G388" i="14"/>
  <c r="G387" i="14"/>
  <c r="H387" i="14"/>
  <c r="I387" i="14"/>
  <c r="J387" i="14"/>
  <c r="G386" i="14"/>
  <c r="H386" i="14"/>
  <c r="I386" i="14"/>
  <c r="J386" i="14"/>
  <c r="K385" i="14"/>
  <c r="Q385" i="14"/>
  <c r="H385" i="14"/>
  <c r="I385" i="14"/>
  <c r="J385" i="14"/>
  <c r="G385" i="14"/>
  <c r="K384" i="14"/>
  <c r="Q384" i="14"/>
  <c r="H384" i="14"/>
  <c r="J384" i="14"/>
  <c r="G384" i="14"/>
  <c r="I384" i="14"/>
  <c r="Q383" i="14"/>
  <c r="K383" i="14"/>
  <c r="H383" i="14"/>
  <c r="G383" i="14"/>
  <c r="I383" i="14"/>
  <c r="J383" i="14"/>
  <c r="K382" i="14"/>
  <c r="Q382" i="14"/>
  <c r="H382" i="14"/>
  <c r="I382" i="14"/>
  <c r="J382" i="14"/>
  <c r="G382" i="14"/>
  <c r="K381" i="14"/>
  <c r="Q381" i="14"/>
  <c r="H381" i="14"/>
  <c r="J381" i="14"/>
  <c r="G381" i="14"/>
  <c r="I381" i="14"/>
  <c r="Q380" i="14"/>
  <c r="K380" i="14"/>
  <c r="G380" i="14"/>
  <c r="H380" i="14"/>
  <c r="I380" i="14"/>
  <c r="J380" i="14"/>
  <c r="G379" i="14"/>
  <c r="H379" i="14"/>
  <c r="I379" i="14"/>
  <c r="J379" i="14"/>
  <c r="K378" i="14"/>
  <c r="Q378" i="14"/>
  <c r="G378" i="14"/>
  <c r="I378" i="14"/>
  <c r="J378" i="14"/>
  <c r="H378" i="14"/>
  <c r="K377" i="14"/>
  <c r="Q377" i="14"/>
  <c r="H377" i="14"/>
  <c r="J377" i="14"/>
  <c r="G377" i="14"/>
  <c r="I377" i="14"/>
  <c r="Q376" i="14"/>
  <c r="K376" i="14"/>
  <c r="H376" i="14"/>
  <c r="I376" i="14"/>
  <c r="J376" i="14"/>
  <c r="G376" i="14"/>
  <c r="K375" i="14"/>
  <c r="Q375" i="14"/>
  <c r="H375" i="14"/>
  <c r="I375" i="14"/>
  <c r="J375" i="14"/>
  <c r="G375" i="14"/>
  <c r="K374" i="14"/>
  <c r="Q374" i="14"/>
  <c r="H374" i="14"/>
  <c r="I374" i="14"/>
  <c r="J374" i="14"/>
  <c r="G374" i="14"/>
  <c r="Q373" i="14"/>
  <c r="K373" i="14"/>
  <c r="H373" i="14"/>
  <c r="I373" i="14"/>
  <c r="J373" i="14"/>
  <c r="G373" i="14"/>
  <c r="Q372" i="14"/>
  <c r="K372" i="14"/>
  <c r="H372" i="14"/>
  <c r="J372" i="14"/>
  <c r="G372" i="14"/>
  <c r="I372" i="14"/>
  <c r="K371" i="14"/>
  <c r="Q371" i="14"/>
  <c r="H371" i="14"/>
  <c r="J371" i="14"/>
  <c r="G371" i="14"/>
  <c r="I371" i="14"/>
  <c r="Q370" i="14"/>
  <c r="K370" i="14"/>
  <c r="H370" i="14"/>
  <c r="G370" i="14"/>
  <c r="I370" i="14"/>
  <c r="J370" i="14"/>
  <c r="K369" i="14"/>
  <c r="Q369" i="14"/>
  <c r="G369" i="14"/>
  <c r="I369" i="14"/>
  <c r="J369" i="14"/>
  <c r="H369" i="14"/>
  <c r="G368" i="14"/>
  <c r="H368" i="14"/>
  <c r="I368" i="14"/>
  <c r="J368" i="14"/>
  <c r="Q367" i="14"/>
  <c r="K367" i="14"/>
  <c r="G367" i="14"/>
  <c r="I367" i="14"/>
  <c r="J367" i="14"/>
  <c r="H367" i="14"/>
  <c r="K366" i="14"/>
  <c r="Q366" i="14"/>
  <c r="G366" i="14"/>
  <c r="I366" i="14"/>
  <c r="H366" i="14"/>
  <c r="J366" i="14"/>
  <c r="Q365" i="14"/>
  <c r="K365" i="14"/>
  <c r="G365" i="14"/>
  <c r="I365" i="14"/>
  <c r="J365" i="14"/>
  <c r="H365" i="14"/>
  <c r="K364" i="14"/>
  <c r="Q364" i="14"/>
  <c r="H364" i="14"/>
  <c r="J364" i="14"/>
  <c r="G364" i="14"/>
  <c r="I364" i="14"/>
  <c r="K363" i="14"/>
  <c r="Q363" i="14"/>
  <c r="H363" i="14"/>
  <c r="J363" i="14"/>
  <c r="G363" i="14"/>
  <c r="I363" i="14"/>
  <c r="Q362" i="14"/>
  <c r="K362" i="14"/>
  <c r="H362" i="14"/>
  <c r="G362" i="14"/>
  <c r="I362" i="14"/>
  <c r="J362" i="14"/>
  <c r="Q361" i="14"/>
  <c r="K361" i="14"/>
  <c r="I361" i="14"/>
  <c r="J361" i="14"/>
  <c r="G361" i="14"/>
  <c r="H361" i="14"/>
  <c r="K360" i="14"/>
  <c r="Q360" i="14"/>
  <c r="H360" i="14"/>
  <c r="G360" i="14"/>
  <c r="I360" i="14"/>
  <c r="J360" i="14"/>
  <c r="I359" i="14"/>
  <c r="G359" i="14"/>
  <c r="J359" i="14"/>
  <c r="H359" i="14"/>
  <c r="Q358" i="14"/>
  <c r="K358" i="14"/>
  <c r="G358" i="14"/>
  <c r="I358" i="14"/>
  <c r="H358" i="14"/>
  <c r="J358" i="14"/>
  <c r="K357" i="14"/>
  <c r="Q357" i="14"/>
  <c r="G357" i="14"/>
  <c r="H357" i="14"/>
  <c r="J357" i="14"/>
  <c r="I357" i="14"/>
  <c r="Q356" i="14"/>
  <c r="K356" i="14"/>
  <c r="H356" i="14"/>
  <c r="J356" i="14"/>
  <c r="I356" i="14"/>
  <c r="G356" i="14"/>
  <c r="K355" i="14"/>
  <c r="Q355" i="14"/>
  <c r="G355" i="14"/>
  <c r="J355" i="14"/>
  <c r="I355" i="14"/>
  <c r="H355" i="14"/>
  <c r="K354" i="14"/>
  <c r="Q354" i="14"/>
  <c r="J354" i="14"/>
  <c r="H354" i="14"/>
  <c r="G354" i="14"/>
  <c r="I354" i="14"/>
  <c r="Q353" i="14"/>
  <c r="K353" i="14"/>
  <c r="H353" i="14"/>
  <c r="J353" i="14"/>
  <c r="G353" i="14"/>
  <c r="I353" i="14"/>
  <c r="Q352" i="14"/>
  <c r="K352" i="14"/>
  <c r="J352" i="14"/>
  <c r="H352" i="14"/>
  <c r="G352" i="14"/>
  <c r="I352" i="14"/>
  <c r="K351" i="14"/>
  <c r="Q351" i="14"/>
  <c r="I351" i="14"/>
  <c r="J351" i="14"/>
  <c r="H351" i="14"/>
  <c r="G351" i="14"/>
  <c r="K350" i="14"/>
  <c r="Q350" i="14"/>
  <c r="J350" i="14"/>
  <c r="I350" i="14"/>
  <c r="G350" i="14"/>
  <c r="H350" i="14"/>
  <c r="K349" i="14"/>
  <c r="Q349" i="14"/>
  <c r="J349" i="14"/>
  <c r="G349" i="14"/>
  <c r="I349" i="14"/>
  <c r="H349" i="14"/>
  <c r="Q348" i="14"/>
  <c r="K348" i="14"/>
  <c r="J348" i="14"/>
  <c r="H348" i="14"/>
  <c r="I348" i="14"/>
  <c r="G348" i="14"/>
  <c r="Q347" i="14"/>
  <c r="K347" i="14"/>
  <c r="H347" i="14"/>
  <c r="I347" i="14"/>
  <c r="J347" i="14"/>
  <c r="G347" i="14"/>
  <c r="K346" i="14"/>
  <c r="Q346" i="14"/>
  <c r="H346" i="14"/>
  <c r="J346" i="14"/>
  <c r="I346" i="14"/>
  <c r="G346" i="14"/>
  <c r="I345" i="14"/>
  <c r="G345" i="14"/>
  <c r="H345" i="14"/>
  <c r="J345" i="14"/>
  <c r="K344" i="14"/>
  <c r="Q344" i="14"/>
  <c r="I344" i="14"/>
  <c r="H344" i="14"/>
  <c r="J344" i="14"/>
  <c r="G344" i="14"/>
  <c r="K343" i="14"/>
  <c r="Q343" i="14"/>
  <c r="I343" i="14"/>
  <c r="J343" i="14"/>
  <c r="G343" i="14"/>
  <c r="H343" i="14"/>
  <c r="Q342" i="14"/>
  <c r="K342" i="14"/>
  <c r="J342" i="14"/>
  <c r="H342" i="14"/>
  <c r="G342" i="14"/>
  <c r="I342" i="14"/>
  <c r="Q341" i="14"/>
  <c r="K341" i="14"/>
  <c r="I341" i="14"/>
  <c r="J341" i="14"/>
  <c r="H341" i="14"/>
  <c r="G341" i="14"/>
  <c r="Q340" i="14"/>
  <c r="K340" i="14"/>
  <c r="H340" i="14"/>
  <c r="G340" i="14"/>
  <c r="J340" i="14"/>
  <c r="I340" i="14"/>
  <c r="Q339" i="14"/>
  <c r="K339" i="14"/>
  <c r="I339" i="14"/>
  <c r="G339" i="14"/>
  <c r="J339" i="14"/>
  <c r="H339" i="14"/>
  <c r="K338" i="14"/>
  <c r="Q338" i="14"/>
  <c r="I338" i="14"/>
  <c r="G338" i="14"/>
  <c r="H338" i="14"/>
  <c r="J338" i="14"/>
  <c r="K337" i="14"/>
  <c r="Q337" i="14"/>
  <c r="I337" i="14"/>
  <c r="J337" i="14"/>
  <c r="G337" i="14"/>
  <c r="H337" i="14"/>
  <c r="K336" i="14"/>
  <c r="Q336" i="14"/>
  <c r="H336" i="14"/>
  <c r="J336" i="14"/>
  <c r="G336" i="14"/>
  <c r="I336" i="14"/>
  <c r="I335" i="14"/>
  <c r="G335" i="14"/>
  <c r="H335" i="14"/>
  <c r="J335" i="14"/>
  <c r="Q334" i="14"/>
  <c r="K334" i="14"/>
  <c r="J334" i="14"/>
  <c r="H334" i="14"/>
  <c r="I334" i="14"/>
  <c r="G334" i="14"/>
  <c r="K333" i="14"/>
  <c r="Q333" i="14"/>
  <c r="I333" i="14"/>
  <c r="G333" i="14"/>
  <c r="H333" i="14"/>
  <c r="J333" i="14"/>
  <c r="Q332" i="14"/>
  <c r="K332" i="14"/>
  <c r="H332" i="14"/>
  <c r="J332" i="14"/>
  <c r="G332" i="14"/>
  <c r="I332" i="14"/>
  <c r="K331" i="14"/>
  <c r="Q331" i="14"/>
  <c r="I331" i="14"/>
  <c r="G331" i="14"/>
  <c r="H331" i="14"/>
  <c r="J331" i="14"/>
  <c r="K330" i="14"/>
  <c r="Q330" i="14"/>
  <c r="H330" i="14"/>
  <c r="I330" i="14"/>
  <c r="G330" i="14"/>
  <c r="J330" i="14"/>
  <c r="K329" i="14"/>
  <c r="Q329" i="14"/>
  <c r="J329" i="14"/>
  <c r="H329" i="14"/>
  <c r="G329" i="14"/>
  <c r="I329" i="14"/>
  <c r="Q328" i="14"/>
  <c r="K328" i="14"/>
  <c r="G328" i="14"/>
  <c r="J328" i="14"/>
  <c r="H328" i="14"/>
  <c r="I328" i="14"/>
  <c r="K327" i="14"/>
  <c r="Q327" i="14"/>
  <c r="I327" i="14"/>
  <c r="J327" i="14"/>
  <c r="H327" i="14"/>
  <c r="G327" i="14"/>
  <c r="Q326" i="14"/>
  <c r="K326" i="14"/>
  <c r="H326" i="14"/>
  <c r="I326" i="14"/>
  <c r="G326" i="14"/>
  <c r="J326" i="14"/>
  <c r="Q325" i="14"/>
  <c r="K325" i="14"/>
  <c r="I325" i="14"/>
  <c r="G325" i="14"/>
  <c r="J325" i="14"/>
  <c r="H325" i="14"/>
  <c r="Q324" i="14"/>
  <c r="K324" i="14"/>
  <c r="H324" i="14"/>
  <c r="I324" i="14"/>
  <c r="G324" i="14"/>
  <c r="J324" i="14"/>
  <c r="Q323" i="14"/>
  <c r="K323" i="14"/>
  <c r="I323" i="14"/>
  <c r="G323" i="14"/>
  <c r="H323" i="14"/>
  <c r="J323" i="14"/>
  <c r="Q322" i="14"/>
  <c r="K322" i="14"/>
  <c r="H322" i="14"/>
  <c r="I322" i="14"/>
  <c r="J322" i="14"/>
  <c r="G322" i="14"/>
  <c r="Q321" i="14"/>
  <c r="K321" i="14"/>
  <c r="J321" i="14"/>
  <c r="G321" i="14"/>
  <c r="H321" i="14"/>
  <c r="I321" i="14"/>
  <c r="Q320" i="14"/>
  <c r="K320" i="14"/>
  <c r="I320" i="14"/>
  <c r="H320" i="14"/>
  <c r="G320" i="14"/>
  <c r="J320" i="14"/>
  <c r="K319" i="14"/>
  <c r="Q319" i="14"/>
  <c r="H319" i="14"/>
  <c r="G319" i="14"/>
  <c r="I319" i="14"/>
  <c r="J319" i="14"/>
  <c r="K318" i="14"/>
  <c r="Q318" i="14"/>
  <c r="H318" i="14"/>
  <c r="J318" i="14"/>
  <c r="G318" i="14"/>
  <c r="I318" i="14"/>
  <c r="Q317" i="14"/>
  <c r="K317" i="14"/>
  <c r="H317" i="14"/>
  <c r="I317" i="14"/>
  <c r="G317" i="14"/>
  <c r="J317" i="14"/>
  <c r="Q316" i="14"/>
  <c r="K316" i="14"/>
  <c r="H316" i="14"/>
  <c r="I316" i="14"/>
  <c r="J316" i="14"/>
  <c r="G316" i="14"/>
  <c r="K315" i="14"/>
  <c r="Q315" i="14"/>
  <c r="I315" i="14"/>
  <c r="J315" i="14"/>
  <c r="H315" i="14"/>
  <c r="G315" i="14"/>
  <c r="K314" i="14"/>
  <c r="Q314" i="14"/>
  <c r="G314" i="14"/>
  <c r="J314" i="14"/>
  <c r="I314" i="14"/>
  <c r="H314" i="14"/>
  <c r="K313" i="14"/>
  <c r="Q313" i="14"/>
  <c r="H313" i="14"/>
  <c r="I313" i="14"/>
  <c r="J313" i="14"/>
  <c r="G313" i="14"/>
  <c r="Q312" i="14"/>
  <c r="K312" i="14"/>
  <c r="J312" i="14"/>
  <c r="I312" i="14"/>
  <c r="H312" i="14"/>
  <c r="G312" i="14"/>
  <c r="Q311" i="14"/>
  <c r="K311" i="14"/>
  <c r="I311" i="14"/>
  <c r="G311" i="14"/>
  <c r="H311" i="14"/>
  <c r="J311" i="14"/>
  <c r="Q310" i="14"/>
  <c r="K310" i="14"/>
  <c r="G310" i="14"/>
  <c r="H310" i="14"/>
  <c r="I310" i="14"/>
  <c r="J310" i="14"/>
  <c r="G309" i="14"/>
  <c r="H309" i="14"/>
  <c r="I309" i="14"/>
  <c r="J309" i="14"/>
  <c r="G308" i="14"/>
  <c r="H308" i="14"/>
  <c r="I308" i="14"/>
  <c r="J308" i="14"/>
  <c r="G307" i="14"/>
  <c r="H307" i="14"/>
  <c r="I307" i="14"/>
  <c r="J307" i="14"/>
  <c r="G306" i="14"/>
  <c r="H306" i="14"/>
  <c r="I306" i="14"/>
  <c r="J306" i="14"/>
  <c r="G305" i="14"/>
  <c r="H305" i="14"/>
  <c r="I305" i="14"/>
  <c r="J305" i="14"/>
  <c r="G304" i="14"/>
  <c r="H304" i="14"/>
  <c r="I304" i="14"/>
  <c r="J304" i="14"/>
  <c r="G303" i="14"/>
  <c r="H303" i="14"/>
  <c r="I303" i="14"/>
  <c r="J303" i="14"/>
  <c r="G302" i="14"/>
  <c r="H302" i="14"/>
  <c r="I302" i="14"/>
  <c r="J302" i="14"/>
  <c r="G301" i="14"/>
  <c r="H301" i="14"/>
  <c r="I301" i="14"/>
  <c r="J301" i="14"/>
  <c r="G300" i="14"/>
  <c r="H300" i="14"/>
  <c r="I300" i="14"/>
  <c r="J300" i="14"/>
  <c r="G299" i="14"/>
  <c r="H299" i="14"/>
  <c r="I299" i="14"/>
  <c r="J299" i="14"/>
  <c r="G298" i="14"/>
  <c r="H298" i="14"/>
  <c r="I298" i="14"/>
  <c r="J298" i="14"/>
  <c r="G297" i="14"/>
  <c r="H297" i="14"/>
  <c r="I297" i="14"/>
  <c r="J297" i="14"/>
  <c r="G296" i="14"/>
  <c r="H296" i="14"/>
  <c r="I296" i="14"/>
  <c r="J296" i="14"/>
  <c r="G295" i="14"/>
  <c r="H295" i="14"/>
  <c r="I295" i="14"/>
  <c r="J295" i="14"/>
  <c r="G294" i="14"/>
  <c r="H294" i="14"/>
  <c r="I294" i="14"/>
  <c r="J294" i="14"/>
  <c r="G293" i="14"/>
  <c r="H293" i="14"/>
  <c r="I293" i="14"/>
  <c r="J293" i="14"/>
  <c r="G292" i="14"/>
  <c r="H292" i="14"/>
  <c r="I292" i="14"/>
  <c r="J292" i="14"/>
  <c r="G291" i="14"/>
  <c r="H291" i="14"/>
  <c r="I291" i="14"/>
  <c r="J291" i="14"/>
  <c r="G290" i="14"/>
  <c r="H290" i="14"/>
  <c r="I290" i="14"/>
  <c r="J290" i="14"/>
  <c r="G289" i="14"/>
  <c r="H289" i="14"/>
  <c r="I289" i="14"/>
  <c r="J289" i="14"/>
  <c r="G288" i="14"/>
  <c r="H288" i="14"/>
  <c r="I288" i="14"/>
  <c r="J288" i="14"/>
  <c r="G287" i="14"/>
  <c r="H287" i="14"/>
  <c r="I287" i="14"/>
  <c r="J287" i="14"/>
  <c r="G286" i="14"/>
  <c r="H286" i="14"/>
  <c r="I286" i="14"/>
  <c r="J286" i="14"/>
  <c r="G285" i="14"/>
  <c r="H285" i="14"/>
  <c r="I285" i="14"/>
  <c r="J285" i="14"/>
  <c r="G284" i="14"/>
  <c r="H284" i="14"/>
  <c r="I284" i="14"/>
  <c r="J284" i="14"/>
  <c r="G283" i="14"/>
  <c r="H283" i="14"/>
  <c r="I283" i="14"/>
  <c r="J283" i="14"/>
  <c r="G282" i="14"/>
  <c r="H282" i="14"/>
  <c r="I282" i="14"/>
  <c r="J282" i="14"/>
  <c r="G281" i="14"/>
  <c r="H281" i="14"/>
  <c r="I281" i="14"/>
  <c r="J281" i="14"/>
  <c r="G280" i="14"/>
  <c r="H280" i="14"/>
  <c r="I280" i="14"/>
  <c r="J280" i="14"/>
  <c r="G279" i="14"/>
  <c r="H279" i="14"/>
  <c r="I279" i="14"/>
  <c r="J279" i="14"/>
  <c r="G278" i="14"/>
  <c r="H278" i="14"/>
  <c r="I278" i="14"/>
  <c r="J278" i="14"/>
  <c r="G277" i="14"/>
  <c r="H277" i="14"/>
  <c r="I277" i="14"/>
  <c r="J277" i="14"/>
  <c r="G276" i="14"/>
  <c r="H276" i="14"/>
  <c r="I276" i="14"/>
  <c r="J276" i="14"/>
  <c r="G275" i="14"/>
  <c r="H275" i="14"/>
  <c r="I275" i="14"/>
  <c r="J275" i="14"/>
  <c r="G274" i="14"/>
  <c r="H274" i="14"/>
  <c r="I274" i="14"/>
  <c r="J274" i="14"/>
  <c r="G273" i="14"/>
  <c r="H273" i="14"/>
  <c r="I273" i="14"/>
  <c r="J273" i="14"/>
  <c r="G272" i="14"/>
  <c r="H272" i="14"/>
  <c r="I272" i="14"/>
  <c r="J272" i="14"/>
  <c r="G271" i="14"/>
  <c r="H271" i="14"/>
  <c r="I271" i="14"/>
  <c r="J271" i="14"/>
  <c r="G270" i="14"/>
  <c r="H270" i="14"/>
  <c r="I270" i="14"/>
  <c r="J270" i="14"/>
  <c r="G269" i="14"/>
  <c r="H269" i="14"/>
  <c r="I269" i="14"/>
  <c r="J269" i="14"/>
  <c r="G268" i="14"/>
  <c r="H268" i="14"/>
  <c r="I268" i="14"/>
  <c r="J268" i="14"/>
  <c r="G267" i="14"/>
  <c r="H267" i="14"/>
  <c r="I267" i="14"/>
  <c r="J267" i="14"/>
  <c r="G266" i="14"/>
  <c r="H266" i="14"/>
  <c r="I266" i="14"/>
  <c r="J266" i="14"/>
  <c r="G265" i="14"/>
  <c r="H265" i="14"/>
  <c r="I265" i="14"/>
  <c r="J265" i="14"/>
  <c r="G264" i="14"/>
  <c r="H264" i="14"/>
  <c r="I264" i="14"/>
  <c r="J264" i="14"/>
  <c r="G263" i="14"/>
  <c r="H263" i="14"/>
  <c r="I263" i="14"/>
  <c r="J263" i="14"/>
  <c r="G262" i="14"/>
  <c r="H262" i="14"/>
  <c r="I262" i="14"/>
  <c r="J262" i="14"/>
  <c r="G261" i="14"/>
  <c r="H261" i="14"/>
  <c r="I261" i="14"/>
  <c r="J261" i="14"/>
  <c r="G260" i="14"/>
  <c r="H260" i="14"/>
  <c r="I260" i="14"/>
  <c r="J260" i="14"/>
  <c r="G259" i="14"/>
  <c r="H259" i="14"/>
  <c r="I259" i="14"/>
  <c r="J259" i="14"/>
  <c r="G258" i="14"/>
  <c r="H258" i="14"/>
  <c r="I258" i="14"/>
  <c r="J258" i="14"/>
  <c r="G257" i="14"/>
  <c r="H257" i="14"/>
  <c r="I257" i="14"/>
  <c r="J257" i="14"/>
  <c r="G256" i="14"/>
  <c r="H256" i="14"/>
  <c r="I256" i="14"/>
  <c r="J256" i="14"/>
  <c r="G255" i="14"/>
  <c r="H255" i="14"/>
  <c r="I255" i="14"/>
  <c r="J255" i="14"/>
  <c r="G254" i="14"/>
  <c r="H254" i="14"/>
  <c r="I254" i="14"/>
  <c r="J254" i="14"/>
  <c r="G253" i="14"/>
  <c r="H253" i="14"/>
  <c r="I253" i="14"/>
  <c r="J253" i="14"/>
  <c r="G252" i="14"/>
  <c r="H252" i="14"/>
  <c r="I252" i="14"/>
  <c r="J252" i="14"/>
  <c r="G251" i="14"/>
  <c r="H251" i="14"/>
  <c r="I251" i="14"/>
  <c r="J251" i="14"/>
  <c r="G250" i="14"/>
  <c r="H250" i="14"/>
  <c r="I250" i="14"/>
  <c r="J250" i="14"/>
  <c r="G249" i="14"/>
  <c r="H249" i="14"/>
  <c r="I249" i="14"/>
  <c r="J249" i="14"/>
  <c r="G248" i="14"/>
  <c r="H248" i="14"/>
  <c r="I248" i="14"/>
  <c r="J248" i="14"/>
  <c r="G247" i="14"/>
  <c r="H247" i="14"/>
  <c r="I247" i="14"/>
  <c r="J247" i="14"/>
  <c r="G246" i="14"/>
  <c r="H246" i="14"/>
  <c r="I246" i="14"/>
  <c r="J246" i="14"/>
  <c r="G245" i="14"/>
  <c r="H245" i="14"/>
  <c r="I245" i="14"/>
  <c r="J245" i="14"/>
  <c r="G244" i="14"/>
  <c r="H244" i="14"/>
  <c r="I244" i="14"/>
  <c r="J244" i="14"/>
  <c r="G243" i="14"/>
  <c r="H243" i="14"/>
  <c r="I243" i="14"/>
  <c r="J243" i="14"/>
  <c r="G242" i="14"/>
  <c r="H242" i="14"/>
  <c r="I242" i="14"/>
  <c r="J242" i="14"/>
  <c r="G241" i="14"/>
  <c r="H241" i="14"/>
  <c r="I241" i="14"/>
  <c r="J241" i="14"/>
  <c r="G240" i="14"/>
  <c r="H240" i="14"/>
  <c r="I240" i="14"/>
  <c r="J240" i="14"/>
  <c r="G239" i="14"/>
  <c r="H239" i="14"/>
  <c r="I239" i="14"/>
  <c r="J239" i="14"/>
  <c r="G238" i="14"/>
  <c r="H238" i="14"/>
  <c r="I238" i="14"/>
  <c r="J238" i="14"/>
  <c r="G237" i="14"/>
  <c r="H237" i="14"/>
  <c r="I237" i="14"/>
  <c r="J237" i="14"/>
  <c r="G236" i="14"/>
  <c r="H236" i="14"/>
  <c r="I236" i="14"/>
  <c r="J236" i="14"/>
  <c r="G235" i="14"/>
  <c r="H235" i="14"/>
  <c r="I235" i="14"/>
  <c r="J235" i="14"/>
  <c r="G234" i="14"/>
  <c r="H234" i="14"/>
  <c r="I234" i="14"/>
  <c r="J234" i="14"/>
  <c r="G233" i="14"/>
  <c r="H233" i="14"/>
  <c r="I233" i="14"/>
  <c r="J233" i="14"/>
  <c r="G232" i="14"/>
  <c r="H232" i="14"/>
  <c r="I232" i="14"/>
  <c r="J232" i="14"/>
  <c r="G231" i="14"/>
  <c r="H231" i="14"/>
  <c r="I231" i="14"/>
  <c r="J231" i="14"/>
  <c r="G230" i="14"/>
  <c r="H230" i="14"/>
  <c r="I230" i="14"/>
  <c r="J230" i="14"/>
  <c r="G229" i="14"/>
  <c r="H229" i="14"/>
  <c r="I229" i="14"/>
  <c r="J229" i="14"/>
  <c r="G228" i="14"/>
  <c r="H228" i="14"/>
  <c r="I228" i="14"/>
  <c r="J228" i="14"/>
  <c r="G227" i="14"/>
  <c r="H227" i="14"/>
  <c r="I227" i="14"/>
  <c r="J227" i="14"/>
  <c r="G226" i="14"/>
  <c r="H226" i="14"/>
  <c r="I226" i="14"/>
  <c r="J226" i="14"/>
  <c r="G225" i="14"/>
  <c r="H225" i="14"/>
  <c r="I225" i="14"/>
  <c r="J225" i="14"/>
  <c r="G224" i="14"/>
  <c r="H224" i="14"/>
  <c r="I224" i="14"/>
  <c r="J224" i="14"/>
  <c r="G223" i="14"/>
  <c r="H223" i="14"/>
  <c r="I223" i="14"/>
  <c r="J223" i="14"/>
  <c r="G222" i="14"/>
  <c r="H222" i="14"/>
  <c r="I222" i="14"/>
  <c r="J222" i="14"/>
  <c r="G221" i="14"/>
  <c r="H221" i="14"/>
  <c r="I221" i="14"/>
  <c r="J221" i="14"/>
  <c r="G220" i="14"/>
  <c r="H220" i="14"/>
  <c r="I220" i="14"/>
  <c r="J220" i="14"/>
  <c r="G219" i="14"/>
  <c r="H219" i="14"/>
  <c r="I219" i="14"/>
  <c r="J219" i="14"/>
  <c r="G218" i="14"/>
  <c r="H218" i="14"/>
  <c r="I218" i="14"/>
  <c r="J218" i="14"/>
  <c r="G217" i="14"/>
  <c r="H217" i="14"/>
  <c r="I217" i="14"/>
  <c r="J217" i="14"/>
  <c r="G216" i="14"/>
  <c r="H216" i="14"/>
  <c r="I216" i="14"/>
  <c r="J216" i="14"/>
  <c r="G215" i="14"/>
  <c r="H215" i="14"/>
  <c r="I215" i="14"/>
  <c r="J215" i="14"/>
  <c r="G214" i="14"/>
  <c r="H214" i="14"/>
  <c r="I214" i="14"/>
  <c r="J214" i="14"/>
  <c r="G213" i="14"/>
  <c r="H213" i="14"/>
  <c r="I213" i="14"/>
  <c r="J213" i="14"/>
  <c r="G212" i="14"/>
  <c r="H212" i="14"/>
  <c r="I212" i="14"/>
  <c r="J212" i="14"/>
  <c r="G211" i="14"/>
  <c r="H211" i="14"/>
  <c r="I211" i="14"/>
  <c r="J211" i="14"/>
  <c r="G210" i="14"/>
  <c r="H210" i="14"/>
  <c r="I210" i="14"/>
  <c r="J210" i="14"/>
  <c r="G209" i="14"/>
  <c r="H209" i="14"/>
  <c r="I209" i="14"/>
  <c r="J209" i="14"/>
  <c r="G208" i="14"/>
  <c r="H208" i="14"/>
  <c r="I208" i="14"/>
  <c r="J208" i="14"/>
  <c r="G207" i="14"/>
  <c r="H207" i="14"/>
  <c r="I207" i="14"/>
  <c r="J207" i="14"/>
  <c r="G206" i="14"/>
  <c r="H206" i="14"/>
  <c r="I206" i="14"/>
  <c r="J206" i="14"/>
  <c r="G205" i="14"/>
  <c r="H205" i="14"/>
  <c r="I205" i="14"/>
  <c r="J205" i="14"/>
  <c r="G204" i="14"/>
  <c r="H204" i="14"/>
  <c r="I204" i="14"/>
  <c r="J204" i="14"/>
  <c r="G203" i="14"/>
  <c r="H203" i="14"/>
  <c r="I203" i="14"/>
  <c r="J203" i="14"/>
  <c r="G202" i="14"/>
  <c r="H202" i="14"/>
  <c r="I202" i="14"/>
  <c r="J202" i="14"/>
  <c r="G201" i="14"/>
  <c r="H201" i="14"/>
  <c r="I201" i="14"/>
  <c r="J201" i="14"/>
  <c r="G200" i="14"/>
  <c r="H200" i="14"/>
  <c r="I200" i="14"/>
  <c r="J200" i="14"/>
  <c r="G199" i="14"/>
  <c r="H199" i="14"/>
  <c r="I199" i="14"/>
  <c r="J199" i="14"/>
  <c r="G198" i="14"/>
  <c r="H198" i="14"/>
  <c r="I198" i="14"/>
  <c r="J198" i="14"/>
  <c r="G197" i="14"/>
  <c r="H197" i="14"/>
  <c r="I197" i="14"/>
  <c r="J197" i="14"/>
  <c r="G196" i="14"/>
  <c r="H196" i="14"/>
  <c r="I196" i="14"/>
  <c r="J196" i="14"/>
  <c r="G195" i="14"/>
  <c r="H195" i="14"/>
  <c r="I195" i="14"/>
  <c r="J195" i="14"/>
  <c r="G194" i="14"/>
  <c r="H194" i="14"/>
  <c r="I194" i="14"/>
  <c r="J194" i="14"/>
  <c r="G193" i="14"/>
  <c r="H193" i="14"/>
  <c r="I193" i="14"/>
  <c r="J193" i="14"/>
  <c r="G192" i="14"/>
  <c r="H192" i="14"/>
  <c r="I192" i="14"/>
  <c r="J192" i="14"/>
  <c r="G191" i="14"/>
  <c r="H191" i="14"/>
  <c r="I191" i="14"/>
  <c r="J191" i="14"/>
  <c r="G190" i="14"/>
  <c r="H190" i="14"/>
  <c r="I190" i="14"/>
  <c r="J190" i="14"/>
  <c r="G189" i="14"/>
  <c r="H189" i="14"/>
  <c r="I189" i="14"/>
  <c r="J189" i="14"/>
  <c r="G188" i="14"/>
  <c r="H188" i="14"/>
  <c r="I188" i="14"/>
  <c r="J188" i="14"/>
  <c r="G187" i="14"/>
  <c r="H187" i="14"/>
  <c r="I187" i="14"/>
  <c r="J187" i="14"/>
  <c r="G186" i="14"/>
  <c r="H186" i="14"/>
  <c r="I186" i="14"/>
  <c r="J186" i="14"/>
  <c r="G185" i="14"/>
  <c r="H185" i="14"/>
  <c r="I185" i="14"/>
  <c r="J185" i="14"/>
  <c r="G184" i="14"/>
  <c r="H184" i="14"/>
  <c r="I184" i="14"/>
  <c r="J184" i="14"/>
  <c r="G183" i="14"/>
  <c r="H183" i="14"/>
  <c r="I183" i="14"/>
  <c r="J183" i="14"/>
  <c r="G182" i="14"/>
  <c r="H182" i="14"/>
  <c r="I182" i="14"/>
  <c r="J182" i="14"/>
  <c r="G181" i="14"/>
  <c r="H181" i="14"/>
  <c r="I181" i="14"/>
  <c r="J181" i="14"/>
  <c r="G180" i="14"/>
  <c r="H180" i="14"/>
  <c r="I180" i="14"/>
  <c r="J180" i="14"/>
  <c r="G179" i="14"/>
  <c r="H179" i="14"/>
  <c r="I179" i="14"/>
  <c r="J179" i="14"/>
  <c r="G178" i="14"/>
  <c r="H178" i="14"/>
  <c r="I178" i="14"/>
  <c r="J178" i="14"/>
  <c r="G177" i="14"/>
  <c r="H177" i="14"/>
  <c r="I177" i="14"/>
  <c r="J177" i="14"/>
  <c r="G176" i="14"/>
  <c r="H176" i="14"/>
  <c r="I176" i="14"/>
  <c r="J176" i="14"/>
  <c r="G175" i="14"/>
  <c r="H175" i="14"/>
  <c r="I175" i="14"/>
  <c r="J175" i="14"/>
  <c r="G174" i="14"/>
  <c r="H174" i="14"/>
  <c r="I174" i="14"/>
  <c r="J174" i="14"/>
  <c r="G173" i="14"/>
  <c r="H173" i="14"/>
  <c r="I173" i="14"/>
  <c r="J173" i="14"/>
  <c r="G172" i="14"/>
  <c r="H172" i="14"/>
  <c r="I172" i="14"/>
  <c r="J172" i="14"/>
  <c r="G171" i="14"/>
  <c r="H171" i="14"/>
  <c r="I171" i="14"/>
  <c r="J171" i="14"/>
  <c r="G170" i="14"/>
  <c r="H170" i="14"/>
  <c r="I170" i="14"/>
  <c r="J170" i="14"/>
  <c r="G169" i="14"/>
  <c r="H169" i="14"/>
  <c r="I169" i="14"/>
  <c r="J169" i="14"/>
  <c r="G168" i="14"/>
  <c r="H168" i="14"/>
  <c r="I168" i="14"/>
  <c r="J168" i="14"/>
  <c r="G167" i="14"/>
  <c r="H167" i="14"/>
  <c r="I167" i="14"/>
  <c r="J167" i="14"/>
  <c r="G166" i="14"/>
  <c r="H166" i="14"/>
  <c r="I166" i="14"/>
  <c r="J166" i="14"/>
  <c r="G165" i="14"/>
  <c r="H165" i="14"/>
  <c r="I165" i="14"/>
  <c r="J165" i="14"/>
  <c r="G164" i="14"/>
  <c r="H164" i="14"/>
  <c r="I164" i="14"/>
  <c r="J164" i="14"/>
  <c r="G163" i="14"/>
  <c r="H163" i="14"/>
  <c r="I163" i="14"/>
  <c r="J163" i="14"/>
  <c r="G162" i="14"/>
  <c r="H162" i="14"/>
  <c r="I162" i="14"/>
  <c r="J162" i="14"/>
  <c r="G161" i="14"/>
  <c r="H161" i="14"/>
  <c r="I161" i="14"/>
  <c r="J161" i="14"/>
  <c r="G160" i="14"/>
  <c r="H160" i="14"/>
  <c r="I160" i="14"/>
  <c r="J160" i="14"/>
  <c r="G159" i="14"/>
  <c r="H159" i="14"/>
  <c r="I159" i="14"/>
  <c r="J159" i="14"/>
  <c r="G158" i="14"/>
  <c r="H158" i="14"/>
  <c r="I158" i="14"/>
  <c r="J158" i="14"/>
  <c r="G157" i="14"/>
  <c r="H157" i="14"/>
  <c r="I157" i="14"/>
  <c r="J157" i="14"/>
  <c r="G156" i="14"/>
  <c r="H156" i="14"/>
  <c r="I156" i="14"/>
  <c r="J156" i="14"/>
  <c r="G155" i="14"/>
  <c r="H155" i="14"/>
  <c r="I155" i="14"/>
  <c r="J155" i="14"/>
  <c r="G154" i="14"/>
  <c r="H154" i="14"/>
  <c r="I154" i="14"/>
  <c r="J154" i="14"/>
  <c r="G153" i="14"/>
  <c r="H153" i="14"/>
  <c r="I153" i="14"/>
  <c r="J153" i="14"/>
  <c r="G152" i="14"/>
  <c r="H152" i="14"/>
  <c r="I152" i="14"/>
  <c r="J152" i="14"/>
  <c r="G151" i="14"/>
  <c r="H151" i="14"/>
  <c r="I151" i="14"/>
  <c r="J151" i="14"/>
  <c r="G150" i="14"/>
  <c r="H150" i="14"/>
  <c r="I150" i="14"/>
  <c r="J150" i="14"/>
  <c r="G149" i="14"/>
  <c r="H149" i="14"/>
  <c r="I149" i="14"/>
  <c r="J149" i="14"/>
  <c r="G148" i="14"/>
  <c r="H148" i="14"/>
  <c r="I148" i="14"/>
  <c r="J148" i="14"/>
  <c r="G147" i="14"/>
  <c r="H147" i="14"/>
  <c r="I147" i="14"/>
  <c r="J147" i="14"/>
  <c r="G146" i="14"/>
  <c r="H146" i="14"/>
  <c r="I146" i="14"/>
  <c r="J146" i="14"/>
  <c r="G145" i="14"/>
  <c r="H145" i="14"/>
  <c r="I145" i="14"/>
  <c r="J145" i="14"/>
  <c r="G144" i="14"/>
  <c r="H144" i="14"/>
  <c r="I144" i="14"/>
  <c r="J144" i="14"/>
  <c r="G143" i="14"/>
  <c r="H143" i="14"/>
  <c r="I143" i="14"/>
  <c r="J143" i="14"/>
  <c r="G142" i="14"/>
  <c r="H142" i="14"/>
  <c r="I142" i="14"/>
  <c r="J142" i="14"/>
  <c r="G141" i="14"/>
  <c r="H141" i="14"/>
  <c r="I141" i="14"/>
  <c r="J141" i="14"/>
  <c r="G140" i="14"/>
  <c r="H140" i="14"/>
  <c r="I140" i="14"/>
  <c r="J140" i="14"/>
  <c r="G139" i="14"/>
  <c r="H139" i="14"/>
  <c r="I139" i="14"/>
  <c r="J139" i="14"/>
  <c r="G138" i="14"/>
  <c r="H138" i="14"/>
  <c r="I138" i="14"/>
  <c r="J138" i="14"/>
  <c r="G137" i="14"/>
  <c r="H137" i="14"/>
  <c r="I137" i="14"/>
  <c r="J137" i="14"/>
  <c r="G136" i="14"/>
  <c r="H136" i="14"/>
  <c r="I136" i="14"/>
  <c r="J136" i="14"/>
  <c r="G135" i="14"/>
  <c r="H135" i="14"/>
  <c r="I135" i="14"/>
  <c r="J135" i="14"/>
  <c r="G134" i="14"/>
  <c r="H134" i="14"/>
  <c r="I134" i="14"/>
  <c r="J134" i="14"/>
  <c r="G133" i="14"/>
  <c r="H133" i="14"/>
  <c r="I133" i="14"/>
  <c r="J133" i="14"/>
  <c r="G132" i="14"/>
  <c r="H132" i="14"/>
  <c r="I132" i="14"/>
  <c r="J132" i="14"/>
  <c r="G131" i="14"/>
  <c r="H131" i="14"/>
  <c r="I131" i="14"/>
  <c r="J131" i="14"/>
  <c r="G130" i="14"/>
  <c r="H130" i="14"/>
  <c r="I130" i="14"/>
  <c r="J130" i="14"/>
  <c r="G129" i="14"/>
  <c r="H129" i="14"/>
  <c r="I129" i="14"/>
  <c r="J129" i="14"/>
  <c r="G128" i="14"/>
  <c r="H128" i="14"/>
  <c r="I128" i="14"/>
  <c r="J128" i="14"/>
  <c r="G127" i="14"/>
  <c r="H127" i="14"/>
  <c r="I127" i="14"/>
  <c r="J127" i="14"/>
  <c r="G126" i="14"/>
  <c r="H126" i="14"/>
  <c r="I126" i="14"/>
  <c r="J126" i="14"/>
  <c r="G125" i="14"/>
  <c r="H125" i="14"/>
  <c r="I125" i="14"/>
  <c r="J125" i="14"/>
  <c r="G124" i="14"/>
  <c r="H124" i="14"/>
  <c r="I124" i="14"/>
  <c r="J124" i="14"/>
  <c r="G123" i="14"/>
  <c r="H123" i="14"/>
  <c r="I123" i="14"/>
  <c r="J123" i="14"/>
  <c r="G122" i="14"/>
  <c r="H122" i="14"/>
  <c r="I122" i="14"/>
  <c r="J122" i="14"/>
  <c r="G121" i="14"/>
  <c r="H121" i="14"/>
  <c r="I121" i="14"/>
  <c r="J121" i="14"/>
  <c r="G120" i="14"/>
  <c r="H120" i="14"/>
  <c r="I120" i="14"/>
  <c r="J120" i="14"/>
  <c r="G119" i="14"/>
  <c r="H119" i="14"/>
  <c r="I119" i="14"/>
  <c r="J119" i="14"/>
  <c r="G118" i="14"/>
  <c r="H118" i="14"/>
  <c r="I118" i="14"/>
  <c r="J118" i="14"/>
  <c r="G117" i="14"/>
  <c r="H117" i="14"/>
  <c r="I117" i="14"/>
  <c r="J117" i="14"/>
  <c r="G116" i="14"/>
  <c r="H116" i="14"/>
  <c r="I116" i="14"/>
  <c r="J116" i="14"/>
  <c r="G115" i="14"/>
  <c r="H115" i="14"/>
  <c r="I115" i="14"/>
  <c r="J115" i="14"/>
  <c r="G114" i="14"/>
  <c r="H114" i="14"/>
  <c r="I114" i="14"/>
  <c r="J114" i="14"/>
  <c r="G113" i="14"/>
  <c r="H113" i="14"/>
  <c r="I113" i="14"/>
  <c r="J113" i="14"/>
  <c r="G112" i="14"/>
  <c r="H112" i="14"/>
  <c r="I112" i="14"/>
  <c r="J112" i="14"/>
  <c r="G111" i="14"/>
  <c r="H111" i="14"/>
  <c r="I111" i="14"/>
  <c r="J111" i="14"/>
  <c r="G110" i="14"/>
  <c r="H110" i="14"/>
  <c r="I110" i="14"/>
  <c r="J110" i="14"/>
  <c r="G109" i="14"/>
  <c r="H109" i="14"/>
  <c r="I109" i="14"/>
  <c r="J109" i="14"/>
  <c r="G108" i="14"/>
  <c r="H108" i="14"/>
  <c r="I108" i="14"/>
  <c r="J108" i="14"/>
  <c r="G107" i="14"/>
  <c r="H107" i="14"/>
  <c r="I107" i="14"/>
  <c r="J107" i="14"/>
  <c r="G106" i="14"/>
  <c r="H106" i="14"/>
  <c r="I106" i="14"/>
  <c r="J106" i="14"/>
  <c r="G105" i="14"/>
  <c r="H105" i="14"/>
  <c r="I105" i="14"/>
  <c r="J105" i="14"/>
  <c r="G104" i="14"/>
  <c r="H104" i="14"/>
  <c r="I104" i="14"/>
  <c r="J104" i="14"/>
  <c r="G103" i="14"/>
  <c r="H103" i="14"/>
  <c r="I103" i="14"/>
  <c r="J103" i="14"/>
  <c r="G102" i="14"/>
  <c r="H102" i="14"/>
  <c r="I102" i="14"/>
  <c r="J102" i="14"/>
  <c r="G101" i="14"/>
  <c r="H101" i="14"/>
  <c r="I101" i="14"/>
  <c r="J101" i="14"/>
  <c r="G100" i="14"/>
  <c r="H100" i="14"/>
  <c r="I100" i="14"/>
  <c r="J100" i="14"/>
  <c r="G99" i="14"/>
  <c r="H99" i="14"/>
  <c r="I99" i="14"/>
  <c r="J99" i="14"/>
  <c r="G98" i="14"/>
  <c r="H98" i="14"/>
  <c r="I98" i="14"/>
  <c r="J98" i="14"/>
  <c r="G97" i="14"/>
  <c r="H97" i="14"/>
  <c r="I97" i="14"/>
  <c r="J97" i="14"/>
  <c r="G96" i="14"/>
  <c r="H96" i="14"/>
  <c r="I96" i="14"/>
  <c r="J96" i="14"/>
  <c r="G95" i="14"/>
  <c r="H95" i="14"/>
  <c r="I95" i="14"/>
  <c r="J95" i="14"/>
  <c r="G94" i="14"/>
  <c r="H94" i="14"/>
  <c r="I94" i="14"/>
  <c r="J94" i="14"/>
  <c r="G93" i="14"/>
  <c r="H93" i="14"/>
  <c r="I93" i="14"/>
  <c r="J93" i="14"/>
  <c r="G92" i="14"/>
  <c r="H92" i="14"/>
  <c r="I92" i="14"/>
  <c r="J92" i="14"/>
  <c r="G91" i="14"/>
  <c r="H91" i="14"/>
  <c r="I91" i="14"/>
  <c r="J91" i="14"/>
  <c r="G90" i="14"/>
  <c r="H90" i="14"/>
  <c r="I90" i="14"/>
  <c r="J90" i="14"/>
  <c r="G89" i="14"/>
  <c r="H89" i="14"/>
  <c r="I89" i="14"/>
  <c r="J89" i="14"/>
  <c r="G88" i="14"/>
  <c r="H88" i="14"/>
  <c r="I88" i="14"/>
  <c r="J88" i="14"/>
  <c r="G87" i="14"/>
  <c r="H87" i="14"/>
  <c r="I87" i="14"/>
  <c r="J87" i="14"/>
  <c r="G86" i="14"/>
  <c r="H86" i="14"/>
  <c r="I86" i="14"/>
  <c r="J86" i="14"/>
  <c r="G85" i="14"/>
  <c r="H85" i="14"/>
  <c r="I85" i="14"/>
  <c r="J85" i="14"/>
  <c r="G84" i="14"/>
  <c r="H84" i="14"/>
  <c r="I84" i="14"/>
  <c r="J84" i="14"/>
  <c r="G83" i="14"/>
  <c r="H83" i="14"/>
  <c r="I83" i="14"/>
  <c r="J83" i="14"/>
  <c r="G82" i="14"/>
  <c r="H82" i="14"/>
  <c r="I82" i="14"/>
  <c r="J82" i="14"/>
  <c r="G81" i="14"/>
  <c r="H81" i="14"/>
  <c r="I81" i="14"/>
  <c r="J81" i="14"/>
  <c r="G80" i="14"/>
  <c r="H80" i="14"/>
  <c r="I80" i="14"/>
  <c r="J80" i="14"/>
  <c r="G79" i="14"/>
  <c r="H79" i="14"/>
  <c r="I79" i="14"/>
  <c r="J79" i="14"/>
  <c r="G78" i="14"/>
  <c r="H78" i="14"/>
  <c r="I78" i="14"/>
  <c r="J78" i="14"/>
  <c r="G77" i="14"/>
  <c r="H77" i="14"/>
  <c r="I77" i="14"/>
  <c r="J77" i="14"/>
  <c r="G76" i="14"/>
  <c r="H76" i="14"/>
  <c r="I76" i="14"/>
  <c r="J76" i="14"/>
  <c r="G75" i="14"/>
  <c r="H75" i="14"/>
  <c r="I75" i="14"/>
  <c r="J75" i="14"/>
  <c r="G74" i="14"/>
  <c r="H74" i="14"/>
  <c r="I74" i="14"/>
  <c r="J74" i="14"/>
  <c r="G73" i="14"/>
  <c r="H73" i="14"/>
  <c r="I73" i="14"/>
  <c r="J73" i="14"/>
  <c r="G72" i="14"/>
  <c r="H72" i="14"/>
  <c r="I72" i="14"/>
  <c r="J72" i="14"/>
  <c r="G71" i="14"/>
  <c r="H71" i="14"/>
  <c r="I71" i="14"/>
  <c r="J71" i="14"/>
  <c r="G70" i="14"/>
  <c r="H70" i="14"/>
  <c r="I70" i="14"/>
  <c r="J70" i="14"/>
  <c r="G69" i="14"/>
  <c r="H69" i="14"/>
  <c r="I69" i="14"/>
  <c r="J69" i="14"/>
  <c r="G68" i="14"/>
  <c r="H68" i="14"/>
  <c r="I68" i="14"/>
  <c r="J68" i="14"/>
  <c r="G67" i="14"/>
  <c r="H67" i="14"/>
  <c r="I67" i="14"/>
  <c r="J67" i="14"/>
  <c r="G66" i="14"/>
  <c r="H66" i="14"/>
  <c r="I66" i="14"/>
  <c r="J66" i="14"/>
  <c r="G65" i="14"/>
  <c r="H65" i="14"/>
  <c r="I65" i="14"/>
  <c r="J65" i="14"/>
  <c r="G64" i="14"/>
  <c r="H64" i="14"/>
  <c r="I64" i="14"/>
  <c r="J64" i="14"/>
  <c r="G63" i="14"/>
  <c r="H63" i="14"/>
  <c r="I63" i="14"/>
  <c r="J63" i="14"/>
  <c r="G62" i="14"/>
  <c r="H62" i="14"/>
  <c r="I62" i="14"/>
  <c r="J62" i="14"/>
  <c r="G61" i="14"/>
  <c r="H61" i="14"/>
  <c r="I61" i="14"/>
  <c r="J61" i="14"/>
  <c r="G60" i="14"/>
  <c r="H60" i="14"/>
  <c r="I60" i="14"/>
  <c r="J60" i="14"/>
  <c r="G59" i="14"/>
  <c r="H59" i="14"/>
  <c r="I59" i="14"/>
  <c r="J59" i="14"/>
  <c r="G58" i="14"/>
  <c r="H58" i="14"/>
  <c r="I58" i="14"/>
  <c r="J58" i="14"/>
  <c r="G57" i="14"/>
  <c r="H57" i="14"/>
  <c r="I57" i="14"/>
  <c r="J57" i="14"/>
  <c r="G56" i="14"/>
  <c r="H56" i="14"/>
  <c r="I56" i="14"/>
  <c r="J56" i="14"/>
  <c r="G55" i="14"/>
  <c r="H55" i="14"/>
  <c r="I55" i="14"/>
  <c r="J55" i="14"/>
  <c r="G54" i="14"/>
  <c r="H54" i="14"/>
  <c r="I54" i="14"/>
  <c r="J54" i="14"/>
  <c r="G53" i="14"/>
  <c r="H53" i="14"/>
  <c r="I53" i="14"/>
  <c r="J53" i="14"/>
  <c r="G52" i="14"/>
  <c r="H52" i="14"/>
  <c r="I52" i="14"/>
  <c r="J52" i="14"/>
  <c r="G51" i="14"/>
  <c r="H51" i="14"/>
  <c r="I51" i="14"/>
  <c r="J51" i="14"/>
  <c r="G50" i="14"/>
  <c r="H50" i="14"/>
  <c r="I50" i="14"/>
  <c r="J50" i="14"/>
  <c r="G49" i="14"/>
  <c r="H49" i="14"/>
  <c r="I49" i="14"/>
  <c r="J49" i="14"/>
  <c r="G48" i="14"/>
  <c r="H48" i="14"/>
  <c r="I48" i="14"/>
  <c r="J48" i="14"/>
  <c r="G47" i="14"/>
  <c r="H47" i="14"/>
  <c r="I47" i="14"/>
  <c r="J47" i="14"/>
  <c r="G46" i="14"/>
  <c r="H46" i="14"/>
  <c r="I46" i="14"/>
  <c r="J46" i="14"/>
  <c r="G45" i="14"/>
  <c r="H45" i="14"/>
  <c r="I45" i="14"/>
  <c r="J45" i="14"/>
  <c r="G44" i="14"/>
  <c r="H44" i="14"/>
  <c r="I44" i="14"/>
  <c r="J44" i="14"/>
  <c r="G43" i="14"/>
  <c r="H43" i="14"/>
  <c r="I43" i="14"/>
  <c r="J43" i="14"/>
  <c r="G42" i="14"/>
  <c r="H42" i="14"/>
  <c r="I42" i="14"/>
  <c r="J42" i="14"/>
  <c r="G41" i="14"/>
  <c r="H41" i="14"/>
  <c r="I41" i="14"/>
  <c r="J41" i="14"/>
  <c r="G40" i="14"/>
  <c r="H40" i="14"/>
  <c r="I40" i="14"/>
  <c r="J40" i="14"/>
  <c r="G39" i="14"/>
  <c r="H39" i="14"/>
  <c r="I39" i="14"/>
  <c r="J39" i="14"/>
  <c r="G38" i="14"/>
  <c r="H38" i="14"/>
  <c r="I38" i="14"/>
  <c r="J38" i="14"/>
  <c r="G37" i="14"/>
  <c r="H37" i="14"/>
  <c r="I37" i="14"/>
  <c r="J37" i="14"/>
  <c r="G36" i="14"/>
  <c r="H36" i="14"/>
  <c r="I36" i="14"/>
  <c r="J36" i="14"/>
  <c r="G35" i="14"/>
  <c r="H35" i="14"/>
  <c r="I35" i="14"/>
  <c r="J35" i="14"/>
  <c r="G34" i="14"/>
  <c r="H34" i="14"/>
  <c r="I34" i="14"/>
  <c r="J34" i="14"/>
  <c r="G33" i="14"/>
  <c r="H33" i="14"/>
  <c r="I33" i="14"/>
  <c r="J33" i="14"/>
  <c r="G32" i="14"/>
  <c r="H32" i="14"/>
  <c r="I32" i="14"/>
  <c r="J32" i="14"/>
  <c r="G31" i="14"/>
  <c r="H31" i="14"/>
  <c r="I31" i="14"/>
  <c r="J31" i="14"/>
  <c r="G30" i="14"/>
  <c r="H30" i="14"/>
  <c r="I30" i="14"/>
  <c r="J30" i="14"/>
  <c r="G29" i="14"/>
  <c r="H29" i="14"/>
  <c r="I29" i="14"/>
  <c r="J29" i="14"/>
  <c r="G28" i="14"/>
  <c r="H28" i="14"/>
  <c r="I28" i="14"/>
  <c r="J28" i="14"/>
  <c r="G27" i="14"/>
  <c r="H27" i="14"/>
  <c r="I27" i="14"/>
  <c r="J27" i="14"/>
  <c r="G26" i="14"/>
  <c r="H26" i="14"/>
  <c r="I26" i="14"/>
  <c r="J26" i="14"/>
  <c r="G25" i="14"/>
  <c r="H25" i="14"/>
  <c r="I25" i="14"/>
  <c r="J25" i="14"/>
  <c r="G24" i="14"/>
  <c r="H24" i="14"/>
  <c r="I24" i="14"/>
  <c r="J24" i="14"/>
  <c r="G23" i="14"/>
  <c r="H23" i="14"/>
  <c r="I23" i="14"/>
  <c r="J23" i="14"/>
  <c r="G22" i="14"/>
  <c r="H22" i="14"/>
  <c r="I22" i="14"/>
  <c r="J22" i="14"/>
  <c r="G21" i="14"/>
  <c r="H21" i="14"/>
  <c r="I21" i="14"/>
  <c r="J21" i="14"/>
  <c r="G20" i="14"/>
  <c r="H20" i="14"/>
  <c r="I20" i="14"/>
  <c r="J20" i="14"/>
  <c r="G19" i="14"/>
  <c r="H19" i="14"/>
  <c r="I19" i="14"/>
  <c r="J19" i="14"/>
  <c r="G18" i="14"/>
  <c r="H18" i="14"/>
  <c r="I18" i="14"/>
  <c r="J18" i="14"/>
  <c r="G17" i="14"/>
  <c r="H17" i="14"/>
  <c r="I17" i="14"/>
  <c r="J17" i="14"/>
  <c r="G16" i="14"/>
  <c r="H16" i="14"/>
  <c r="I16" i="14"/>
  <c r="J16" i="14"/>
  <c r="G15" i="14"/>
  <c r="H15" i="14"/>
  <c r="I15" i="14"/>
  <c r="J15" i="14"/>
  <c r="G14" i="14"/>
  <c r="H14" i="14"/>
  <c r="I14" i="14"/>
  <c r="J14" i="14"/>
  <c r="G13" i="14"/>
  <c r="H13" i="14"/>
  <c r="I13" i="14"/>
  <c r="J13" i="14"/>
  <c r="G12" i="14"/>
  <c r="H12" i="14"/>
  <c r="I12" i="14"/>
  <c r="J12" i="14"/>
  <c r="N516" i="13"/>
  <c r="H516" i="13"/>
  <c r="H232" i="13"/>
  <c r="N232" i="13"/>
  <c r="N231" i="13"/>
  <c r="H231" i="13"/>
  <c r="N230" i="13"/>
  <c r="H230" i="13"/>
  <c r="H229" i="13"/>
  <c r="N229" i="13"/>
  <c r="N228" i="13"/>
  <c r="H228" i="13"/>
  <c r="N227" i="13"/>
  <c r="H227" i="13"/>
  <c r="N226" i="13"/>
  <c r="H226" i="13"/>
  <c r="N225" i="13"/>
  <c r="H225" i="13"/>
  <c r="N224" i="13"/>
  <c r="H224" i="13"/>
  <c r="N223" i="13"/>
  <c r="H223" i="13"/>
  <c r="N222" i="13"/>
  <c r="H222" i="13"/>
  <c r="N221" i="13"/>
  <c r="H221" i="13"/>
  <c r="N220" i="13"/>
  <c r="H220" i="13"/>
  <c r="H219" i="13"/>
  <c r="N219" i="13"/>
  <c r="H218" i="13"/>
  <c r="N218" i="13"/>
  <c r="H217" i="13"/>
  <c r="N217" i="13"/>
  <c r="H216" i="13"/>
  <c r="N216" i="13"/>
  <c r="N215" i="13"/>
  <c r="H215" i="13"/>
  <c r="H214" i="13"/>
  <c r="N214" i="13"/>
  <c r="N213" i="13"/>
  <c r="H213" i="13"/>
  <c r="N212" i="13"/>
  <c r="H212" i="13"/>
  <c r="N211" i="13"/>
  <c r="H211" i="13"/>
  <c r="N210" i="13"/>
  <c r="H210" i="13"/>
  <c r="H209" i="13"/>
  <c r="N209" i="13"/>
  <c r="N208" i="13"/>
  <c r="H208" i="13"/>
  <c r="N207" i="13"/>
  <c r="H207" i="13"/>
  <c r="N206" i="13"/>
  <c r="H206" i="13"/>
  <c r="N205" i="13"/>
  <c r="H205" i="13"/>
  <c r="N204" i="13"/>
  <c r="H204" i="13"/>
  <c r="N203" i="13"/>
  <c r="H203" i="13"/>
  <c r="N202" i="13"/>
  <c r="H202" i="13"/>
  <c r="N201" i="13"/>
  <c r="H201" i="13"/>
  <c r="N200" i="13"/>
  <c r="H200" i="13"/>
  <c r="H199" i="13"/>
  <c r="N199" i="13"/>
  <c r="H198" i="13"/>
  <c r="N198" i="13"/>
  <c r="H197" i="13"/>
  <c r="N197" i="13"/>
  <c r="N196" i="13"/>
  <c r="H196" i="13"/>
  <c r="N195" i="13"/>
  <c r="H195" i="13"/>
  <c r="N194" i="13"/>
  <c r="H194" i="13"/>
  <c r="H193" i="13"/>
  <c r="N193" i="13"/>
  <c r="N192" i="13"/>
  <c r="H192" i="13"/>
  <c r="N191" i="13"/>
  <c r="H191" i="13"/>
  <c r="N190" i="13"/>
  <c r="H190" i="13"/>
  <c r="N189" i="13"/>
  <c r="H189" i="13"/>
  <c r="H188" i="13"/>
  <c r="N188" i="13"/>
  <c r="N187" i="13"/>
  <c r="H187" i="13"/>
  <c r="N186" i="13"/>
  <c r="H186" i="13"/>
  <c r="H185" i="13"/>
  <c r="N185" i="13"/>
  <c r="H184" i="13"/>
  <c r="N184" i="13"/>
  <c r="N183" i="13"/>
  <c r="H183" i="13"/>
  <c r="H182" i="13"/>
  <c r="N182" i="13"/>
  <c r="N181" i="13"/>
  <c r="H181" i="13"/>
  <c r="N180" i="13"/>
  <c r="H180" i="13"/>
  <c r="N179" i="13"/>
  <c r="H179" i="13"/>
  <c r="H178" i="13"/>
  <c r="N178" i="13"/>
  <c r="H177" i="13"/>
  <c r="N177" i="13"/>
  <c r="N176" i="13"/>
  <c r="H176" i="13"/>
  <c r="N175" i="13"/>
  <c r="H175" i="13"/>
  <c r="N174" i="13"/>
  <c r="H174" i="13"/>
  <c r="H173" i="13"/>
  <c r="N173" i="13"/>
  <c r="H172" i="13"/>
  <c r="N172" i="13"/>
  <c r="N171" i="13"/>
  <c r="H171" i="13"/>
  <c r="H170" i="13"/>
  <c r="N170" i="13"/>
  <c r="H169" i="13"/>
  <c r="N169" i="13"/>
  <c r="N168" i="13"/>
  <c r="H168" i="13"/>
  <c r="N167" i="13"/>
  <c r="H167" i="13"/>
  <c r="N166" i="13"/>
  <c r="H166" i="13"/>
  <c r="N165" i="13"/>
  <c r="H165" i="13"/>
  <c r="N164" i="13"/>
  <c r="H164" i="13"/>
  <c r="N163" i="13"/>
  <c r="H163" i="13"/>
  <c r="N162" i="13"/>
  <c r="H162" i="13"/>
  <c r="N161" i="13"/>
  <c r="H161" i="13"/>
  <c r="N160" i="13"/>
  <c r="H160" i="13"/>
  <c r="H159" i="13"/>
  <c r="N159" i="13"/>
  <c r="N158" i="13"/>
  <c r="H158" i="13"/>
  <c r="H157" i="13"/>
  <c r="N157" i="13"/>
  <c r="H156" i="13"/>
  <c r="N156" i="13"/>
  <c r="H155" i="13"/>
  <c r="N155" i="13"/>
  <c r="H154" i="13"/>
  <c r="N154" i="13"/>
  <c r="N152" i="13"/>
  <c r="H152" i="13"/>
  <c r="H151" i="13"/>
  <c r="N151" i="13"/>
  <c r="N150" i="13"/>
  <c r="H150" i="13"/>
  <c r="H149" i="13"/>
  <c r="N149" i="13"/>
  <c r="H148" i="13"/>
  <c r="N148" i="13"/>
  <c r="H147" i="13"/>
  <c r="N147" i="13"/>
  <c r="N146" i="13"/>
  <c r="H146" i="13"/>
  <c r="N145" i="13"/>
  <c r="H145" i="13"/>
  <c r="N144" i="13"/>
  <c r="H144" i="13"/>
  <c r="N143" i="13"/>
  <c r="H143" i="13"/>
  <c r="N142" i="13"/>
  <c r="H142" i="13"/>
  <c r="N141" i="13"/>
  <c r="H141" i="13"/>
  <c r="N140" i="13"/>
  <c r="H140" i="13"/>
  <c r="N135" i="13"/>
  <c r="H135" i="13"/>
  <c r="H134" i="13"/>
  <c r="N134" i="13"/>
  <c r="N133" i="13"/>
  <c r="H133" i="13"/>
  <c r="N132" i="13"/>
  <c r="H132" i="13"/>
  <c r="N131" i="13"/>
  <c r="H131" i="13"/>
  <c r="N130" i="13"/>
  <c r="H130" i="13"/>
  <c r="N129" i="13"/>
  <c r="H129" i="13"/>
  <c r="H128" i="13"/>
  <c r="N128" i="13"/>
  <c r="N127" i="13"/>
  <c r="H127" i="13"/>
  <c r="N126" i="13"/>
  <c r="H126" i="13"/>
  <c r="N125" i="13"/>
  <c r="H125" i="13"/>
  <c r="N124" i="13"/>
  <c r="H124" i="13"/>
  <c r="H123" i="13"/>
  <c r="N123" i="13"/>
  <c r="N163" i="4"/>
  <c r="I2" i="3"/>
  <c r="H1015" i="2"/>
  <c r="N1015" i="2"/>
  <c r="H1014" i="2"/>
  <c r="N1014" i="2"/>
  <c r="H1013" i="2"/>
  <c r="N1013" i="2"/>
  <c r="N1012" i="2"/>
  <c r="H1012" i="2"/>
  <c r="H1011" i="2"/>
  <c r="N1011" i="2"/>
  <c r="H1010" i="2"/>
  <c r="N1010" i="2"/>
  <c r="H1009" i="2"/>
  <c r="N1009" i="2"/>
  <c r="H1008" i="2"/>
  <c r="N1008" i="2"/>
  <c r="H1007" i="2"/>
  <c r="N1007" i="2"/>
  <c r="H1006" i="2"/>
  <c r="N1006" i="2"/>
  <c r="H1005" i="2"/>
  <c r="N1005" i="2"/>
  <c r="H1004" i="2"/>
  <c r="N1004" i="2"/>
  <c r="H1003" i="2"/>
  <c r="N1003" i="2"/>
  <c r="H1002" i="2"/>
  <c r="N1002" i="2"/>
  <c r="H1000" i="2"/>
  <c r="N1000" i="2"/>
  <c r="N999" i="2"/>
  <c r="H999" i="2"/>
  <c r="N997" i="2"/>
  <c r="H997" i="2"/>
  <c r="N995" i="2"/>
  <c r="H995" i="2"/>
  <c r="N994" i="2"/>
  <c r="H994" i="2"/>
  <c r="H991" i="2"/>
  <c r="N991" i="2"/>
  <c r="N989" i="2"/>
  <c r="H989" i="2"/>
  <c r="N988" i="2"/>
  <c r="H988" i="2"/>
  <c r="N986" i="2"/>
  <c r="H986" i="2"/>
  <c r="H985" i="2"/>
  <c r="N985" i="2"/>
  <c r="N984" i="2"/>
  <c r="H984" i="2"/>
  <c r="H983" i="2"/>
  <c r="N983" i="2"/>
  <c r="H982" i="2"/>
  <c r="N982" i="2"/>
  <c r="N981" i="2"/>
  <c r="H981" i="2"/>
  <c r="N980" i="2"/>
  <c r="H980" i="2"/>
  <c r="N978" i="2"/>
  <c r="H978" i="2"/>
  <c r="N977" i="2"/>
  <c r="H977" i="2"/>
  <c r="H976" i="2"/>
  <c r="N976" i="2"/>
  <c r="H974" i="2"/>
  <c r="N974" i="2"/>
  <c r="N973" i="2"/>
  <c r="H973" i="2"/>
  <c r="N972" i="2"/>
  <c r="H972" i="2"/>
  <c r="N971" i="2"/>
  <c r="H971" i="2"/>
  <c r="H970" i="2"/>
  <c r="N970" i="2"/>
  <c r="N967" i="2"/>
  <c r="H967" i="2"/>
  <c r="N966" i="2"/>
  <c r="H966" i="2"/>
  <c r="H963" i="2"/>
  <c r="N963" i="2"/>
  <c r="N962" i="2"/>
  <c r="H962" i="2"/>
  <c r="N961" i="2"/>
  <c r="H961" i="2"/>
  <c r="N960" i="2"/>
  <c r="H960" i="2"/>
  <c r="H959" i="2"/>
  <c r="N959" i="2"/>
  <c r="N955" i="2"/>
  <c r="H955" i="2"/>
  <c r="N954" i="2"/>
  <c r="H954" i="2"/>
  <c r="N952" i="2"/>
  <c r="H952" i="2"/>
  <c r="N951" i="2"/>
  <c r="H951" i="2"/>
  <c r="N950" i="2"/>
  <c r="H950" i="2"/>
  <c r="H949" i="2"/>
  <c r="N949" i="2"/>
  <c r="H948" i="2"/>
  <c r="N948" i="2"/>
  <c r="N947" i="2"/>
  <c r="H947" i="2"/>
  <c r="N946" i="2"/>
  <c r="H946" i="2"/>
  <c r="H945" i="2"/>
  <c r="N945" i="2"/>
  <c r="N944" i="2"/>
  <c r="H944" i="2"/>
  <c r="H943" i="2"/>
  <c r="N943" i="2"/>
  <c r="N942" i="2"/>
  <c r="H942" i="2"/>
  <c r="N941" i="2"/>
  <c r="H941" i="2"/>
  <c r="H940" i="2"/>
  <c r="N940" i="2"/>
  <c r="N939" i="2"/>
  <c r="H939" i="2"/>
  <c r="N938" i="2"/>
  <c r="H938" i="2"/>
  <c r="N937" i="2"/>
  <c r="H937" i="2"/>
  <c r="H936" i="2"/>
  <c r="N936" i="2"/>
  <c r="N935" i="2"/>
  <c r="H935" i="2"/>
  <c r="N934" i="2"/>
  <c r="H934" i="2"/>
  <c r="H933" i="2"/>
  <c r="N933" i="2"/>
  <c r="H932" i="2"/>
  <c r="N932" i="2"/>
  <c r="N931" i="2"/>
  <c r="H931" i="2"/>
  <c r="N929" i="2"/>
  <c r="H929" i="2"/>
  <c r="H928" i="2"/>
  <c r="N928" i="2"/>
  <c r="N927" i="2"/>
  <c r="H927" i="2"/>
  <c r="N926" i="2"/>
  <c r="H926" i="2"/>
  <c r="H925" i="2"/>
  <c r="N925" i="2"/>
  <c r="N923" i="2"/>
  <c r="H923" i="2"/>
  <c r="N922" i="2"/>
  <c r="H922" i="2"/>
  <c r="H921" i="2"/>
  <c r="N921" i="2"/>
  <c r="H920" i="2"/>
  <c r="N920" i="2"/>
  <c r="N919" i="2"/>
  <c r="H919" i="2"/>
  <c r="H918" i="2"/>
  <c r="N918" i="2"/>
  <c r="H917" i="2"/>
  <c r="N917" i="2"/>
  <c r="N916" i="2"/>
  <c r="H916" i="2"/>
  <c r="N915" i="2"/>
  <c r="H915" i="2"/>
  <c r="N914" i="2"/>
  <c r="H914" i="2"/>
  <c r="H913" i="2"/>
  <c r="N913" i="2"/>
  <c r="H912" i="2"/>
  <c r="N912" i="2"/>
  <c r="N910" i="2"/>
  <c r="H910" i="2"/>
  <c r="N908" i="2"/>
  <c r="H908" i="2"/>
  <c r="H907" i="2"/>
  <c r="N907" i="2"/>
  <c r="H906" i="2"/>
  <c r="N906" i="2"/>
  <c r="N904" i="2"/>
  <c r="H904" i="2"/>
  <c r="H903" i="2"/>
  <c r="N903" i="2"/>
  <c r="H902" i="2"/>
  <c r="N902" i="2"/>
  <c r="N901" i="2"/>
  <c r="H901" i="2"/>
  <c r="H899" i="2"/>
  <c r="N899" i="2"/>
  <c r="H895" i="2"/>
  <c r="N895" i="2"/>
  <c r="H894" i="2"/>
  <c r="N894" i="2"/>
  <c r="H893" i="2"/>
  <c r="N893" i="2"/>
  <c r="N891" i="2"/>
  <c r="H891" i="2"/>
  <c r="H890" i="2"/>
  <c r="N890" i="2"/>
  <c r="H889" i="2"/>
  <c r="N889" i="2"/>
  <c r="N888" i="2"/>
  <c r="H888" i="2"/>
  <c r="H887" i="2"/>
  <c r="N887" i="2"/>
  <c r="H886" i="2"/>
  <c r="N886" i="2"/>
  <c r="H885" i="2"/>
  <c r="N885" i="2"/>
  <c r="H884" i="2"/>
  <c r="N884" i="2"/>
  <c r="H883" i="2"/>
  <c r="N883" i="2"/>
  <c r="H882" i="2"/>
  <c r="N882" i="2"/>
  <c r="N881" i="2"/>
  <c r="H881" i="2"/>
  <c r="H880" i="2"/>
  <c r="N880" i="2"/>
  <c r="N879" i="2"/>
  <c r="H879" i="2"/>
  <c r="H878" i="2"/>
  <c r="N878" i="2"/>
  <c r="N877" i="2"/>
  <c r="H877" i="2"/>
  <c r="H876" i="2"/>
  <c r="N876" i="2"/>
  <c r="H875" i="2"/>
  <c r="N875" i="2"/>
  <c r="H873" i="2"/>
  <c r="N873" i="2"/>
  <c r="H872" i="2"/>
  <c r="N872" i="2"/>
  <c r="H871" i="2"/>
  <c r="N871" i="2"/>
  <c r="H870" i="2"/>
  <c r="N870" i="2"/>
  <c r="H869" i="2"/>
  <c r="N869" i="2"/>
  <c r="N868" i="2"/>
  <c r="H868" i="2"/>
  <c r="H867" i="2"/>
  <c r="N867" i="2"/>
  <c r="N866" i="2"/>
  <c r="H866" i="2"/>
  <c r="H865" i="2"/>
  <c r="N865" i="2"/>
  <c r="H864" i="2"/>
  <c r="N864" i="2"/>
  <c r="N863" i="2"/>
  <c r="H863" i="2"/>
  <c r="H862" i="2"/>
  <c r="N862" i="2"/>
  <c r="H861" i="2"/>
  <c r="N861" i="2"/>
  <c r="H860" i="2"/>
  <c r="N860" i="2"/>
  <c r="H858" i="2"/>
  <c r="N858" i="2"/>
  <c r="H857" i="2"/>
  <c r="N857" i="2"/>
  <c r="H856" i="2"/>
  <c r="N856" i="2"/>
  <c r="N854" i="2"/>
  <c r="H854" i="2"/>
  <c r="H853" i="2"/>
  <c r="N853" i="2"/>
  <c r="N851" i="2"/>
  <c r="H851" i="2"/>
  <c r="H849" i="2"/>
  <c r="N849" i="2"/>
  <c r="N848" i="2"/>
  <c r="H848" i="2"/>
  <c r="N847" i="2"/>
  <c r="H847" i="2"/>
  <c r="H846" i="2"/>
  <c r="N846" i="2"/>
  <c r="H845" i="2"/>
  <c r="N845" i="2"/>
  <c r="H843" i="2"/>
  <c r="N843" i="2"/>
  <c r="H842" i="2"/>
  <c r="N842" i="2"/>
  <c r="H841" i="2"/>
  <c r="N841" i="2"/>
  <c r="H838" i="2"/>
  <c r="N838" i="2"/>
  <c r="H837" i="2"/>
  <c r="N837" i="2"/>
  <c r="N836" i="2"/>
  <c r="H836" i="2"/>
  <c r="N834" i="2"/>
  <c r="H834" i="2"/>
  <c r="H833" i="2"/>
  <c r="N833" i="2"/>
  <c r="H830" i="2"/>
  <c r="N830" i="2"/>
  <c r="N829" i="2"/>
  <c r="H829" i="2"/>
  <c r="N828" i="2"/>
  <c r="H828" i="2"/>
  <c r="H827" i="2"/>
  <c r="N827" i="2"/>
  <c r="H825" i="2"/>
  <c r="N825" i="2"/>
  <c r="H824" i="2"/>
  <c r="N824" i="2"/>
  <c r="N823" i="2"/>
  <c r="H823" i="2"/>
  <c r="N820" i="2"/>
  <c r="H820" i="2"/>
  <c r="H819" i="2"/>
  <c r="N819" i="2"/>
  <c r="H818" i="2"/>
  <c r="N818" i="2"/>
  <c r="H817" i="2"/>
  <c r="N817" i="2"/>
  <c r="H816" i="2"/>
  <c r="N816" i="2"/>
  <c r="N815" i="2"/>
  <c r="H815" i="2"/>
  <c r="H813" i="2"/>
  <c r="N813" i="2"/>
  <c r="N812" i="2"/>
  <c r="H812" i="2"/>
  <c r="N809" i="2"/>
  <c r="H809" i="2"/>
  <c r="N808" i="2"/>
  <c r="H808" i="2"/>
  <c r="N807" i="2"/>
  <c r="H807" i="2"/>
  <c r="H806" i="2"/>
  <c r="N806" i="2"/>
  <c r="H805" i="2"/>
  <c r="N805" i="2"/>
  <c r="H802" i="2"/>
  <c r="N802" i="2"/>
  <c r="N801" i="2"/>
  <c r="H801" i="2"/>
  <c r="H800" i="2"/>
  <c r="N800" i="2"/>
  <c r="N798" i="2"/>
  <c r="H798" i="2"/>
  <c r="H797" i="2"/>
  <c r="N797" i="2"/>
  <c r="N796" i="2"/>
  <c r="H796" i="2"/>
  <c r="H795" i="2"/>
  <c r="N795" i="2"/>
  <c r="N794" i="2"/>
  <c r="H794" i="2"/>
  <c r="N793" i="2"/>
  <c r="H793" i="2"/>
  <c r="H791" i="2"/>
  <c r="N791" i="2"/>
  <c r="H788" i="2"/>
  <c r="N788" i="2"/>
  <c r="N477" i="2"/>
  <c r="H477" i="2"/>
  <c r="H476" i="2"/>
  <c r="N476" i="2"/>
  <c r="N475" i="2"/>
  <c r="H475" i="2"/>
  <c r="H474" i="2"/>
  <c r="N474" i="2"/>
  <c r="H473" i="2"/>
  <c r="N473" i="2"/>
  <c r="N471" i="2"/>
  <c r="H471" i="2"/>
  <c r="N470" i="2"/>
  <c r="H470" i="2"/>
  <c r="H469" i="2"/>
  <c r="N469" i="2"/>
  <c r="H468" i="2"/>
  <c r="N468" i="2"/>
  <c r="N465" i="2"/>
  <c r="H465" i="2"/>
  <c r="N463" i="2"/>
  <c r="H463" i="2"/>
  <c r="N462" i="2"/>
  <c r="H462" i="2"/>
  <c r="H460" i="2"/>
  <c r="N460" i="2"/>
  <c r="N458" i="2"/>
  <c r="H458" i="2"/>
  <c r="H457" i="2"/>
  <c r="N457" i="2"/>
  <c r="H456" i="2"/>
  <c r="N456" i="2"/>
  <c r="H455" i="2"/>
  <c r="N455" i="2"/>
  <c r="N454" i="2"/>
  <c r="H454" i="2"/>
  <c r="H453" i="2"/>
  <c r="N453" i="2"/>
  <c r="N452" i="2"/>
  <c r="H452" i="2"/>
  <c r="N450" i="2"/>
  <c r="H450" i="2"/>
  <c r="H449" i="2"/>
  <c r="N449" i="2"/>
  <c r="H447" i="2"/>
  <c r="N447" i="2"/>
  <c r="H446" i="2"/>
  <c r="N446" i="2"/>
  <c r="N445" i="2"/>
  <c r="H445" i="2"/>
  <c r="N443" i="2"/>
  <c r="H443" i="2"/>
  <c r="H440" i="2"/>
  <c r="N440" i="2"/>
  <c r="N439" i="2"/>
  <c r="H439" i="2"/>
  <c r="H438" i="2"/>
  <c r="N438" i="2"/>
  <c r="H436" i="2"/>
  <c r="N436" i="2"/>
  <c r="N434" i="2"/>
  <c r="H434" i="2"/>
  <c r="H433" i="2"/>
  <c r="N433" i="2"/>
  <c r="N431" i="2"/>
  <c r="H431" i="2"/>
  <c r="H428" i="2"/>
  <c r="N428" i="2"/>
  <c r="N427" i="2"/>
  <c r="H427" i="2"/>
  <c r="H426" i="2"/>
  <c r="N426" i="2"/>
  <c r="N424" i="2"/>
  <c r="H424" i="2"/>
  <c r="H423" i="2"/>
  <c r="N423" i="2"/>
  <c r="H422" i="2"/>
  <c r="N422" i="2"/>
  <c r="H420" i="2"/>
  <c r="N420" i="2"/>
  <c r="N417" i="2"/>
  <c r="H417" i="2"/>
  <c r="N416" i="2"/>
  <c r="H416" i="2"/>
  <c r="H415" i="2"/>
  <c r="N415" i="2"/>
  <c r="N413" i="2"/>
  <c r="H413" i="2"/>
  <c r="N412" i="2"/>
  <c r="H412" i="2"/>
  <c r="N411" i="2"/>
  <c r="H411" i="2"/>
  <c r="H410" i="2"/>
  <c r="N410" i="2"/>
  <c r="H408" i="2"/>
  <c r="N408" i="2"/>
  <c r="N406" i="2"/>
  <c r="H406" i="2"/>
  <c r="N405" i="2"/>
  <c r="H405" i="2"/>
  <c r="N404" i="2"/>
  <c r="H404" i="2"/>
  <c r="N402" i="2"/>
  <c r="H402" i="2"/>
  <c r="H400" i="2"/>
  <c r="N400" i="2"/>
  <c r="H399" i="2"/>
  <c r="N399" i="2"/>
  <c r="N396" i="2"/>
  <c r="H396" i="2"/>
  <c r="N395" i="2"/>
  <c r="H395" i="2"/>
  <c r="K2" i="3"/>
  <c r="J2" i="3"/>
  <c r="N2" i="3"/>
  <c r="F2" i="3"/>
</calcChain>
</file>

<file path=xl/sharedStrings.xml><?xml version="1.0" encoding="utf-8"?>
<sst xmlns="http://schemas.openxmlformats.org/spreadsheetml/2006/main" count="164" uniqueCount="71">
  <si>
    <t>S.no</t>
  </si>
  <si>
    <t xml:space="preserve">Date </t>
  </si>
  <si>
    <t xml:space="preserve">Market Cap </t>
  </si>
  <si>
    <t>US $</t>
  </si>
  <si>
    <t>USD/INR</t>
  </si>
  <si>
    <t>Trillion</t>
  </si>
  <si>
    <t>Market Cap to GDP</t>
  </si>
  <si>
    <t>BEER</t>
  </si>
  <si>
    <t>Nifty 50 Earning Yield</t>
  </si>
  <si>
    <t>NIFTY 50 EPS</t>
  </si>
  <si>
    <t>India 10Yr Yield</t>
  </si>
  <si>
    <t>Nifty 50</t>
  </si>
  <si>
    <t>Price to Book</t>
  </si>
  <si>
    <t>Equity Earnings Yield vs 10 Year G Sec Yield Gap</t>
  </si>
  <si>
    <t>Nifty 50 pe</t>
  </si>
  <si>
    <t>US 10yr Bond</t>
  </si>
  <si>
    <t xml:space="preserve">India yr- US 10yr </t>
  </si>
  <si>
    <t>Dollar index</t>
  </si>
  <si>
    <t>PREITY Ratio</t>
  </si>
  <si>
    <t>91 day T Bill</t>
  </si>
  <si>
    <t>Nifty Midcap 150</t>
  </si>
  <si>
    <t>Midcap 150 PE</t>
  </si>
  <si>
    <t>Midcap EPS</t>
  </si>
  <si>
    <t>Midcap Earning Yield</t>
  </si>
  <si>
    <t>Nifty Smallcap 250</t>
  </si>
  <si>
    <t>Smallcap 250 PE</t>
  </si>
  <si>
    <t>Smallcap EPS</t>
  </si>
  <si>
    <t>Smallcap Earning Yield</t>
  </si>
  <si>
    <t>Updated: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</si>
  <si>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</si>
  <si>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</si>
  <si>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</si>
  <si>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</si>
  <si>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</si>
  <si>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</si>
  <si>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</si>
  <si>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</si>
  <si>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</si>
  <si>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</si>
  <si>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</si>
  <si>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</si>
  <si>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</si>
  <si>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21..56</t>
  </si>
  <si>
    <t>Calender Year Decemebr</t>
  </si>
  <si>
    <t>GDP</t>
  </si>
  <si>
    <t>CY Change</t>
  </si>
  <si>
    <t>Median USDINR</t>
  </si>
  <si>
    <t>Median MarketCap to GDP</t>
  </si>
  <si>
    <t>Median BEER Ratio</t>
  </si>
  <si>
    <t>Median Preity Ratio</t>
  </si>
  <si>
    <t>Median Nifty Earning Yield</t>
  </si>
  <si>
    <t>Median Nifty Midcap Earning Yield</t>
  </si>
  <si>
    <t>Median Nifty Smallcap Yield</t>
  </si>
  <si>
    <t>Median India 10Year Yield</t>
  </si>
  <si>
    <t>Median 10 Year US Yield</t>
  </si>
  <si>
    <t>Median Yield Gap</t>
  </si>
  <si>
    <t>Yield Gap</t>
  </si>
  <si>
    <t>Trillion Economy</t>
  </si>
  <si>
    <t>Yield 10yr</t>
  </si>
  <si>
    <t>Earning Yield</t>
  </si>
  <si>
    <t>EPS</t>
  </si>
  <si>
    <t xml:space="preserve">Nifty </t>
  </si>
  <si>
    <t xml:space="preserve">Present </t>
  </si>
  <si>
    <t>MCAP</t>
  </si>
  <si>
    <t>https://www.bseindia.com/markets/equity/eqreports/topmarketcapitalization.aspx</t>
  </si>
  <si>
    <t>273.95002 </t>
  </si>
  <si>
    <t>Rate</t>
  </si>
  <si>
    <t>https://in.investing.com/</t>
  </si>
  <si>
    <t>USD Billion</t>
  </si>
  <si>
    <t>https://tradingeconomics.com/india/gdp</t>
  </si>
  <si>
    <t>finance Minister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</si>
</sst>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&quot;₹&quot;#,##0.00"/>
    <numFmt numFmtId="166" formatCode="&quot;₹&quot;\ #,##0.00"/>
    <numFmt numFmtId="167" formatCode="dd\-mmm\-yyyy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21252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12529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212529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212529"/>
      <name val="Calibri"/>
      <family val="2"/>
    </font>
    <font>
      <b/>
      <sz val="11"/>
      <color rgb="FF000000"/>
      <name val="Calibri"/>
      <family val="2"/>
    </font>
    <font>
      <sz val="14"/>
      <color theme="1"/>
      <name val="Verdana"/>
      <family val="2"/>
    </font>
    <font>
      <sz val="14"/>
      <color theme="1"/>
      <name val="Calibri"/>
      <family val="2"/>
      <scheme val="minor"/>
    </font>
    <font>
      <sz val="14"/>
      <color theme="1"/>
      <name val="Verdana"/>
      <family val="2"/>
    </font>
    <font>
      <sz val="12"/>
      <color theme="1"/>
      <name val="Verdana"/>
      <family val="2"/>
    </font>
    <font>
      <sz val="14"/>
      <color theme="0"/>
      <name val="Calibri"/>
      <family val="2"/>
      <scheme val="minor"/>
    </font>
    <font>
      <b/>
      <sz val="12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sz val="10"/>
      <color theme="1"/>
      <name val="Verdana"/>
      <family val="2"/>
    </font>
    <font>
      <sz val="10"/>
      <color rgb="FF000000"/>
      <name val="Verdana"/>
      <family val="2"/>
    </font>
    <font>
      <sz val="10"/>
      <color rgb="FF212529"/>
      <name val="Verdana"/>
      <family val="2"/>
    </font>
    <font>
      <sz val="10"/>
      <color theme="0"/>
      <name val="Verdana"/>
      <family val="2"/>
    </font>
    <font>
      <b/>
      <sz val="10"/>
      <color rgb="FF000000"/>
      <name val="Verdana"/>
      <family val="2"/>
    </font>
    <font>
      <sz val="11"/>
      <color rgb="FF000000"/>
      <name val="Calibri"/>
      <family val="2"/>
      <scheme val="minor"/>
    </font>
    <font>
      <sz val="10"/>
      <color rgb="FF000000"/>
      <name val="Helvetica Neue"/>
      <family val="2"/>
    </font>
    <font>
      <sz val="11"/>
      <name val="Calibri"/>
      <family val="2"/>
      <scheme val="minor"/>
    </font>
    <font>
      <b/>
      <sz val="9"/>
      <color rgb="FF0070C0"/>
      <name val="Arial"/>
      <family val="2"/>
    </font>
    <font>
      <sz val="9"/>
      <color rgb="FF0070C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DDDDDD"/>
      </right>
      <top style="medium">
        <color indexed="64"/>
      </top>
      <bottom style="medium">
        <color indexed="64"/>
      </bottom>
      <diagonal/>
    </border>
    <border>
      <left style="thin">
        <color rgb="FFDDDDDD"/>
      </left>
      <right style="thin">
        <color rgb="FFDDDDDD"/>
      </right>
      <top style="medium">
        <color indexed="64"/>
      </top>
      <bottom style="medium">
        <color indexed="64"/>
      </bottom>
      <diagonal/>
    </border>
    <border>
      <left style="thin">
        <color rgb="FFDDDDDD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DDDDDD"/>
      </bottom>
      <diagonal/>
    </border>
    <border>
      <left style="medium">
        <color indexed="64"/>
      </left>
      <right style="thin">
        <color rgb="FFDDDDDD"/>
      </right>
      <top style="medium">
        <color indexed="64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medium">
        <color indexed="64"/>
      </top>
      <bottom style="thin">
        <color rgb="FFDDDDDD"/>
      </bottom>
      <diagonal/>
    </border>
    <border>
      <left style="thin">
        <color rgb="FFDDDDDD"/>
      </left>
      <right style="medium">
        <color indexed="64"/>
      </right>
      <top style="medium">
        <color indexed="64"/>
      </top>
      <bottom style="thin">
        <color rgb="FFDDDDDD"/>
      </bottom>
      <diagonal/>
    </border>
    <border>
      <left style="medium">
        <color indexed="64"/>
      </left>
      <right style="medium">
        <color indexed="64"/>
      </right>
      <top style="thin">
        <color rgb="FFDDDDDD"/>
      </top>
      <bottom style="thin">
        <color rgb="FFDDDDDD"/>
      </bottom>
      <diagonal/>
    </border>
    <border>
      <left style="medium">
        <color indexed="64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indexed="64"/>
      </right>
      <top style="thin">
        <color rgb="FFDDDDDD"/>
      </top>
      <bottom style="thin">
        <color rgb="FFDDDDDD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200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3" fillId="0" borderId="0" xfId="0" applyNumberFormat="1" applyFont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2" fontId="2" fillId="2" borderId="1" xfId="0" applyNumberFormat="1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/>
    </xf>
    <xf numFmtId="2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15" fontId="1" fillId="4" borderId="1" xfId="0" applyNumberFormat="1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2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10" fontId="2" fillId="0" borderId="5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/>
    </xf>
    <xf numFmtId="2" fontId="13" fillId="0" borderId="1" xfId="0" applyNumberFormat="1" applyFont="1" applyBorder="1" applyAlignment="1">
      <alignment horizontal="center"/>
    </xf>
    <xf numFmtId="2" fontId="12" fillId="0" borderId="1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0" fontId="0" fillId="5" borderId="0" xfId="0" applyFill="1"/>
    <xf numFmtId="0" fontId="2" fillId="6" borderId="1" xfId="0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/>
    </xf>
    <xf numFmtId="2" fontId="3" fillId="6" borderId="1" xfId="0" applyNumberFormat="1" applyFont="1" applyFill="1" applyBorder="1" applyAlignment="1">
      <alignment horizontal="center" vertical="center"/>
    </xf>
    <xf numFmtId="0" fontId="0" fillId="6" borderId="0" xfId="0" applyFill="1"/>
    <xf numFmtId="0" fontId="5" fillId="6" borderId="1" xfId="0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/>
    </xf>
    <xf numFmtId="2" fontId="11" fillId="6" borderId="1" xfId="0" applyNumberFormat="1" applyFont="1" applyFill="1" applyBorder="1" applyAlignment="1">
      <alignment horizontal="center"/>
    </xf>
    <xf numFmtId="2" fontId="5" fillId="6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/>
    </xf>
    <xf numFmtId="2" fontId="11" fillId="6" borderId="1" xfId="0" applyNumberFormat="1" applyFont="1" applyFill="1" applyBorder="1" applyAlignment="1">
      <alignment horizontal="center" vertical="center"/>
    </xf>
    <xf numFmtId="0" fontId="1" fillId="6" borderId="0" xfId="0" applyFont="1" applyFill="1"/>
    <xf numFmtId="0" fontId="2" fillId="6" borderId="1" xfId="0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2" fontId="14" fillId="6" borderId="1" xfId="0" applyNumberFormat="1" applyFont="1" applyFill="1" applyBorder="1" applyAlignment="1">
      <alignment horizontal="center"/>
    </xf>
    <xf numFmtId="2" fontId="15" fillId="9" borderId="1" xfId="0" applyNumberFormat="1" applyFont="1" applyFill="1" applyBorder="1" applyAlignment="1">
      <alignment horizontal="center"/>
    </xf>
    <xf numFmtId="2" fontId="1" fillId="9" borderId="1" xfId="0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2" fontId="15" fillId="0" borderId="1" xfId="0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2" fontId="17" fillId="0" borderId="1" xfId="0" applyNumberFormat="1" applyFont="1" applyBorder="1" applyAlignment="1">
      <alignment horizontal="center"/>
    </xf>
    <xf numFmtId="2" fontId="17" fillId="0" borderId="1" xfId="0" applyNumberFormat="1" applyFont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/>
    </xf>
    <xf numFmtId="164" fontId="18" fillId="5" borderId="1" xfId="0" applyNumberFormat="1" applyFont="1" applyFill="1" applyBorder="1" applyAlignment="1">
      <alignment horizontal="center"/>
    </xf>
    <xf numFmtId="2" fontId="18" fillId="5" borderId="1" xfId="0" applyNumberFormat="1" applyFont="1" applyFill="1" applyBorder="1" applyAlignment="1">
      <alignment horizontal="center"/>
    </xf>
    <xf numFmtId="0" fontId="16" fillId="0" borderId="1" xfId="0" applyFont="1" applyBorder="1"/>
    <xf numFmtId="0" fontId="19" fillId="7" borderId="1" xfId="0" applyFont="1" applyFill="1" applyBorder="1" applyAlignment="1">
      <alignment horizontal="center"/>
    </xf>
    <xf numFmtId="14" fontId="19" fillId="7" borderId="1" xfId="0" applyNumberFormat="1" applyFont="1" applyFill="1" applyBorder="1" applyAlignment="1">
      <alignment horizontal="center" vertical="center"/>
    </xf>
    <xf numFmtId="165" fontId="19" fillId="7" borderId="1" xfId="0" applyNumberFormat="1" applyFont="1" applyFill="1" applyBorder="1" applyAlignment="1">
      <alignment horizontal="center" vertical="center"/>
    </xf>
    <xf numFmtId="2" fontId="19" fillId="7" borderId="1" xfId="0" applyNumberFormat="1" applyFont="1" applyFill="1" applyBorder="1" applyAlignment="1">
      <alignment horizontal="center"/>
    </xf>
    <xf numFmtId="2" fontId="19" fillId="7" borderId="1" xfId="0" applyNumberFormat="1" applyFont="1" applyFill="1" applyBorder="1" applyAlignment="1">
      <alignment horizontal="center" vertical="center"/>
    </xf>
    <xf numFmtId="0" fontId="19" fillId="7" borderId="1" xfId="0" applyFont="1" applyFill="1" applyBorder="1"/>
    <xf numFmtId="0" fontId="16" fillId="0" borderId="1" xfId="0" applyFont="1" applyBorder="1" applyAlignment="1">
      <alignment horizontal="center"/>
    </xf>
    <xf numFmtId="14" fontId="17" fillId="0" borderId="1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/>
    </xf>
    <xf numFmtId="2" fontId="18" fillId="0" borderId="1" xfId="0" applyNumberFormat="1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/>
    </xf>
    <xf numFmtId="2" fontId="16" fillId="0" borderId="1" xfId="0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/>
    </xf>
    <xf numFmtId="165" fontId="20" fillId="0" borderId="1" xfId="0" applyNumberFormat="1" applyFont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16" fillId="0" borderId="1" xfId="0" applyNumberFormat="1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/>
    </xf>
    <xf numFmtId="14" fontId="19" fillId="7" borderId="1" xfId="0" applyNumberFormat="1" applyFont="1" applyFill="1" applyBorder="1" applyAlignment="1">
      <alignment horizontal="center"/>
    </xf>
    <xf numFmtId="165" fontId="19" fillId="7" borderId="1" xfId="0" applyNumberFormat="1" applyFont="1" applyFill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165" fontId="21" fillId="0" borderId="1" xfId="0" applyNumberFormat="1" applyFont="1" applyBorder="1" applyAlignment="1">
      <alignment horizontal="center"/>
    </xf>
    <xf numFmtId="2" fontId="21" fillId="0" borderId="1" xfId="0" applyNumberFormat="1" applyFont="1" applyBorder="1" applyAlignment="1">
      <alignment horizontal="center"/>
    </xf>
    <xf numFmtId="2" fontId="16" fillId="0" borderId="1" xfId="0" applyNumberFormat="1" applyFont="1" applyBorder="1"/>
    <xf numFmtId="0" fontId="22" fillId="6" borderId="6" xfId="0" applyFont="1" applyFill="1" applyBorder="1" applyAlignment="1">
      <alignment horizontal="center" vertical="center" wrapText="1"/>
    </xf>
    <xf numFmtId="0" fontId="22" fillId="10" borderId="7" xfId="0" applyFont="1" applyFill="1" applyBorder="1" applyAlignment="1">
      <alignment horizontal="center" vertical="center" wrapText="1"/>
    </xf>
    <xf numFmtId="0" fontId="22" fillId="10" borderId="8" xfId="0" applyFont="1" applyFill="1" applyBorder="1" applyAlignment="1">
      <alignment horizontal="center" vertical="center" wrapText="1"/>
    </xf>
    <xf numFmtId="0" fontId="22" fillId="10" borderId="9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4" fillId="11" borderId="10" xfId="0" applyFont="1" applyFill="1" applyBorder="1" applyAlignment="1">
      <alignment horizontal="center" vertical="center" wrapText="1"/>
    </xf>
    <xf numFmtId="2" fontId="25" fillId="0" borderId="11" xfId="0" applyNumberFormat="1" applyFont="1" applyBorder="1" applyAlignment="1">
      <alignment horizontal="center" vertical="center" wrapText="1"/>
    </xf>
    <xf numFmtId="2" fontId="25" fillId="0" borderId="12" xfId="0" applyNumberFormat="1" applyFont="1" applyBorder="1" applyAlignment="1">
      <alignment horizontal="center" vertical="center" wrapText="1"/>
    </xf>
    <xf numFmtId="2" fontId="25" fillId="0" borderId="13" xfId="0" applyNumberFormat="1" applyFont="1" applyBorder="1" applyAlignment="1">
      <alignment horizontal="center" vertical="center" wrapText="1"/>
    </xf>
    <xf numFmtId="2" fontId="23" fillId="0" borderId="0" xfId="0" applyNumberFormat="1" applyFont="1" applyAlignment="1">
      <alignment horizontal="center" vertical="center"/>
    </xf>
    <xf numFmtId="2" fontId="0" fillId="0" borderId="0" xfId="0" applyNumberFormat="1"/>
    <xf numFmtId="0" fontId="24" fillId="11" borderId="14" xfId="0" applyFont="1" applyFill="1" applyBorder="1" applyAlignment="1">
      <alignment horizontal="center" vertical="center" wrapText="1"/>
    </xf>
    <xf numFmtId="2" fontId="25" fillId="0" borderId="15" xfId="0" applyNumberFormat="1" applyFont="1" applyBorder="1" applyAlignment="1">
      <alignment horizontal="center" vertical="center" wrapText="1"/>
    </xf>
    <xf numFmtId="2" fontId="25" fillId="0" borderId="16" xfId="0" applyNumberFormat="1" applyFont="1" applyBorder="1" applyAlignment="1">
      <alignment horizontal="center" vertical="center" wrapText="1"/>
    </xf>
    <xf numFmtId="2" fontId="25" fillId="0" borderId="17" xfId="0" applyNumberFormat="1" applyFont="1" applyBorder="1" applyAlignment="1">
      <alignment horizontal="center" vertical="center" wrapText="1"/>
    </xf>
    <xf numFmtId="2" fontId="25" fillId="0" borderId="18" xfId="0" applyNumberFormat="1" applyFont="1" applyBorder="1" applyAlignment="1">
      <alignment horizontal="center" vertical="center" wrapText="1"/>
    </xf>
    <xf numFmtId="0" fontId="24" fillId="11" borderId="19" xfId="0" applyFont="1" applyFill="1" applyBorder="1" applyAlignment="1">
      <alignment horizontal="center" vertical="center" wrapText="1"/>
    </xf>
    <xf numFmtId="2" fontId="25" fillId="0" borderId="20" xfId="0" applyNumberFormat="1" applyFont="1" applyBorder="1" applyAlignment="1">
      <alignment horizontal="center" vertical="center" wrapText="1"/>
    </xf>
    <xf numFmtId="2" fontId="25" fillId="0" borderId="0" xfId="0" applyNumberFormat="1" applyFont="1" applyAlignment="1">
      <alignment horizontal="center" vertical="center" wrapText="1"/>
    </xf>
    <xf numFmtId="0" fontId="24" fillId="11" borderId="21" xfId="0" applyFont="1" applyFill="1" applyBorder="1" applyAlignment="1">
      <alignment horizontal="center" vertical="center" wrapText="1"/>
    </xf>
    <xf numFmtId="2" fontId="25" fillId="0" borderId="22" xfId="0" applyNumberFormat="1" applyFont="1" applyBorder="1" applyAlignment="1">
      <alignment horizontal="center" vertical="center"/>
    </xf>
    <xf numFmtId="2" fontId="25" fillId="0" borderId="23" xfId="0" applyNumberFormat="1" applyFont="1" applyBorder="1" applyAlignment="1">
      <alignment horizontal="center" vertical="center"/>
    </xf>
    <xf numFmtId="2" fontId="25" fillId="0" borderId="24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2" fontId="15" fillId="3" borderId="25" xfId="0" applyNumberFormat="1" applyFont="1" applyFill="1" applyBorder="1" applyAlignment="1">
      <alignment horizontal="center" vertical="center"/>
    </xf>
    <xf numFmtId="2" fontId="15" fillId="3" borderId="26" xfId="0" applyNumberFormat="1" applyFont="1" applyFill="1" applyBorder="1" applyAlignment="1">
      <alignment horizontal="center" vertical="center"/>
    </xf>
    <xf numFmtId="2" fontId="15" fillId="3" borderId="27" xfId="0" applyNumberFormat="1" applyFont="1" applyFill="1" applyBorder="1" applyAlignment="1">
      <alignment horizontal="center" vertical="center"/>
    </xf>
    <xf numFmtId="2" fontId="23" fillId="12" borderId="0" xfId="0" applyNumberFormat="1" applyFont="1" applyFill="1" applyAlignment="1">
      <alignment horizontal="center" vertical="center"/>
    </xf>
    <xf numFmtId="2" fontId="23" fillId="13" borderId="28" xfId="0" applyNumberFormat="1" applyFont="1" applyFill="1" applyBorder="1" applyAlignment="1">
      <alignment horizontal="center" vertical="center"/>
    </xf>
    <xf numFmtId="2" fontId="23" fillId="13" borderId="19" xfId="0" applyNumberFormat="1" applyFont="1" applyFill="1" applyBorder="1" applyAlignment="1">
      <alignment horizontal="center" vertical="center"/>
    </xf>
    <xf numFmtId="2" fontId="23" fillId="0" borderId="6" xfId="0" applyNumberFormat="1" applyFont="1" applyBorder="1" applyAlignment="1">
      <alignment horizontal="center" vertical="center"/>
    </xf>
    <xf numFmtId="2" fontId="23" fillId="14" borderId="19" xfId="0" applyNumberFormat="1" applyFont="1" applyFill="1" applyBorder="1" applyAlignment="1">
      <alignment horizontal="center" vertical="center"/>
    </xf>
    <xf numFmtId="2" fontId="23" fillId="15" borderId="19" xfId="0" applyNumberFormat="1" applyFont="1" applyFill="1" applyBorder="1" applyAlignment="1">
      <alignment horizontal="center" vertical="center"/>
    </xf>
    <xf numFmtId="2" fontId="26" fillId="16" borderId="19" xfId="0" applyNumberFormat="1" applyFont="1" applyFill="1" applyBorder="1" applyAlignment="1">
      <alignment horizontal="center" vertical="center"/>
    </xf>
    <xf numFmtId="2" fontId="26" fillId="17" borderId="19" xfId="0" applyNumberFormat="1" applyFont="1" applyFill="1" applyBorder="1" applyAlignment="1">
      <alignment horizontal="center" vertical="center"/>
    </xf>
    <xf numFmtId="2" fontId="27" fillId="0" borderId="6" xfId="0" applyNumberFormat="1" applyFont="1" applyBorder="1" applyAlignment="1">
      <alignment horizontal="center"/>
    </xf>
    <xf numFmtId="2" fontId="23" fillId="0" borderId="21" xfId="0" applyNumberFormat="1" applyFont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164" fontId="28" fillId="5" borderId="1" xfId="0" applyNumberFormat="1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center" vertical="center"/>
    </xf>
    <xf numFmtId="14" fontId="29" fillId="7" borderId="1" xfId="0" applyNumberFormat="1" applyFont="1" applyFill="1" applyBorder="1" applyAlignment="1">
      <alignment horizontal="center" vertical="center"/>
    </xf>
    <xf numFmtId="2" fontId="29" fillId="7" borderId="1" xfId="0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4" fontId="31" fillId="0" borderId="1" xfId="0" applyNumberFormat="1" applyFont="1" applyBorder="1" applyAlignment="1">
      <alignment horizontal="center" vertical="center"/>
    </xf>
    <xf numFmtId="2" fontId="31" fillId="0" borderId="1" xfId="0" applyNumberFormat="1" applyFont="1" applyBorder="1" applyAlignment="1">
      <alignment horizontal="center" vertical="center"/>
    </xf>
    <xf numFmtId="2" fontId="28" fillId="0" borderId="1" xfId="0" applyNumberFormat="1" applyFont="1" applyBorder="1" applyAlignment="1">
      <alignment horizontal="center" vertical="center"/>
    </xf>
    <xf numFmtId="2" fontId="30" fillId="0" borderId="1" xfId="0" applyNumberFormat="1" applyFont="1" applyBorder="1" applyAlignment="1">
      <alignment horizontal="center" vertical="center"/>
    </xf>
    <xf numFmtId="14" fontId="30" fillId="0" borderId="1" xfId="0" applyNumberFormat="1" applyFont="1" applyBorder="1" applyAlignment="1">
      <alignment horizontal="center" vertical="center"/>
    </xf>
    <xf numFmtId="2" fontId="32" fillId="0" borderId="1" xfId="0" applyNumberFormat="1" applyFont="1" applyBorder="1" applyAlignment="1">
      <alignment horizontal="center" vertical="center"/>
    </xf>
    <xf numFmtId="2" fontId="33" fillId="8" borderId="1" xfId="0" applyNumberFormat="1" applyFont="1" applyFill="1" applyBorder="1" applyAlignment="1">
      <alignment horizontal="center" vertical="center"/>
    </xf>
    <xf numFmtId="14" fontId="34" fillId="0" borderId="1" xfId="0" applyNumberFormat="1" applyFont="1" applyBorder="1" applyAlignment="1">
      <alignment horizontal="center" vertical="center"/>
    </xf>
    <xf numFmtId="2" fontId="34" fillId="0" borderId="1" xfId="0" applyNumberFormat="1" applyFont="1" applyBorder="1" applyAlignment="1">
      <alignment horizontal="center" vertical="center"/>
    </xf>
    <xf numFmtId="2" fontId="31" fillId="0" borderId="1" xfId="0" applyNumberFormat="1" applyFont="1" applyBorder="1" applyAlignment="1">
      <alignment horizontal="center"/>
    </xf>
    <xf numFmtId="0" fontId="30" fillId="0" borderId="1" xfId="0" applyFont="1" applyBorder="1"/>
    <xf numFmtId="0" fontId="29" fillId="7" borderId="1" xfId="0" applyFont="1" applyFill="1" applyBorder="1"/>
    <xf numFmtId="14" fontId="31" fillId="0" borderId="1" xfId="0" applyNumberFormat="1" applyFont="1" applyBorder="1" applyAlignment="1">
      <alignment horizontal="center"/>
    </xf>
    <xf numFmtId="2" fontId="30" fillId="0" borderId="1" xfId="0" applyNumberFormat="1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165" fontId="31" fillId="0" borderId="1" xfId="0" applyNumberFormat="1" applyFont="1" applyBorder="1" applyAlignment="1">
      <alignment horizontal="center"/>
    </xf>
    <xf numFmtId="165" fontId="29" fillId="7" borderId="1" xfId="0" applyNumberFormat="1" applyFont="1" applyFill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30" fillId="0" borderId="1" xfId="0" applyNumberFormat="1" applyFont="1" applyBorder="1" applyAlignment="1">
      <alignment horizontal="center" vertical="center"/>
    </xf>
    <xf numFmtId="14" fontId="35" fillId="0" borderId="1" xfId="0" applyNumberFormat="1" applyFont="1" applyBorder="1" applyAlignment="1">
      <alignment horizontal="center" vertical="center"/>
    </xf>
    <xf numFmtId="165" fontId="35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35" fillId="0" borderId="1" xfId="0" applyNumberFormat="1" applyFont="1" applyBorder="1" applyAlignment="1">
      <alignment horizontal="center" vertical="center"/>
    </xf>
    <xf numFmtId="14" fontId="36" fillId="0" borderId="1" xfId="0" applyNumberFormat="1" applyFont="1" applyBorder="1" applyAlignment="1">
      <alignment horizontal="center"/>
    </xf>
    <xf numFmtId="165" fontId="36" fillId="0" borderId="1" xfId="0" applyNumberFormat="1" applyFont="1" applyBorder="1" applyAlignment="1">
      <alignment horizontal="center"/>
    </xf>
    <xf numFmtId="2" fontId="36" fillId="0" borderId="1" xfId="0" applyNumberFormat="1" applyFont="1" applyBorder="1" applyAlignment="1">
      <alignment horizontal="center"/>
    </xf>
    <xf numFmtId="2" fontId="36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6" fontId="0" fillId="0" borderId="1" xfId="0" applyNumberFormat="1" applyBorder="1"/>
    <xf numFmtId="2" fontId="37" fillId="0" borderId="1" xfId="0" applyNumberFormat="1" applyFont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14" fontId="35" fillId="0" borderId="1" xfId="0" applyNumberFormat="1" applyFont="1" applyBorder="1" applyAlignment="1">
      <alignment horizontal="center"/>
    </xf>
    <xf numFmtId="165" fontId="35" fillId="0" borderId="1" xfId="0" applyNumberFormat="1" applyFont="1" applyBorder="1"/>
    <xf numFmtId="165" fontId="16" fillId="0" borderId="1" xfId="0" applyNumberFormat="1" applyFont="1" applyBorder="1"/>
    <xf numFmtId="165" fontId="16" fillId="0" borderId="1" xfId="0" applyNumberFormat="1" applyFont="1" applyBorder="1" applyAlignment="1">
      <alignment horizontal="right"/>
    </xf>
    <xf numFmtId="0" fontId="15" fillId="0" borderId="2" xfId="0" applyFont="1" applyBorder="1" applyAlignment="1">
      <alignment horizontal="center"/>
    </xf>
    <xf numFmtId="165" fontId="16" fillId="0" borderId="1" xfId="0" applyNumberFormat="1" applyFont="1" applyBorder="1" applyAlignment="1">
      <alignment horizontal="right" vertical="center"/>
    </xf>
    <xf numFmtId="0" fontId="38" fillId="0" borderId="1" xfId="0" applyFont="1" applyBorder="1"/>
    <xf numFmtId="167" fontId="39" fillId="0" borderId="1" xfId="0" applyNumberFormat="1" applyFont="1" applyBorder="1"/>
    <xf numFmtId="2" fontId="15" fillId="0" borderId="2" xfId="0" applyNumberFormat="1" applyFont="1" applyBorder="1" applyAlignment="1">
      <alignment horizontal="center"/>
    </xf>
    <xf numFmtId="0" fontId="9" fillId="0" borderId="1" xfId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15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theme="9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theme="9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Mid</a:t>
            </a:r>
            <a:r>
              <a:rPr lang="en-GB" b="1" baseline="0"/>
              <a:t> Vs Small Earning Yield</a:t>
            </a:r>
            <a:endParaRPr lang="en-GB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'EVI 2025 Workings'!$X$1</c:f>
              <c:strCache>
                <c:ptCount val="1"/>
                <c:pt idx="0">
                  <c:v>Midcap Earning Yield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'EVI 2025 Workings'!$B$2:$B$806</c:f>
              <c:numCache>
                <c:formatCode>m/d/yy</c:formatCode>
                <c:ptCount val="805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44588</c:v>
                </c:pt>
                <c:pt idx="18">
                  <c:v>44589</c:v>
                </c:pt>
                <c:pt idx="19">
                  <c:v>44592</c:v>
                </c:pt>
                <c:pt idx="20">
                  <c:v>44593</c:v>
                </c:pt>
                <c:pt idx="21">
                  <c:v>44594</c:v>
                </c:pt>
                <c:pt idx="22">
                  <c:v>44595</c:v>
                </c:pt>
                <c:pt idx="23">
                  <c:v>44596</c:v>
                </c:pt>
                <c:pt idx="24">
                  <c:v>44599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44606</c:v>
                </c:pt>
                <c:pt idx="30">
                  <c:v>44607</c:v>
                </c:pt>
                <c:pt idx="31">
                  <c:v>44608</c:v>
                </c:pt>
                <c:pt idx="32">
                  <c:v>44609</c:v>
                </c:pt>
                <c:pt idx="33">
                  <c:v>44610</c:v>
                </c:pt>
                <c:pt idx="34">
                  <c:v>44613</c:v>
                </c:pt>
                <c:pt idx="35">
                  <c:v>44614</c:v>
                </c:pt>
                <c:pt idx="36">
                  <c:v>44615</c:v>
                </c:pt>
                <c:pt idx="37">
                  <c:v>44616</c:v>
                </c:pt>
                <c:pt idx="38">
                  <c:v>44617</c:v>
                </c:pt>
                <c:pt idx="39">
                  <c:v>44620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44641</c:v>
                </c:pt>
                <c:pt idx="53">
                  <c:v>44642</c:v>
                </c:pt>
                <c:pt idx="54">
                  <c:v>44643</c:v>
                </c:pt>
                <c:pt idx="55">
                  <c:v>44644</c:v>
                </c:pt>
                <c:pt idx="56">
                  <c:v>44645</c:v>
                </c:pt>
                <c:pt idx="57">
                  <c:v>44648</c:v>
                </c:pt>
                <c:pt idx="58">
                  <c:v>44649</c:v>
                </c:pt>
                <c:pt idx="59">
                  <c:v>44650</c:v>
                </c:pt>
                <c:pt idx="60">
                  <c:v>44651</c:v>
                </c:pt>
                <c:pt idx="61">
                  <c:v>44652</c:v>
                </c:pt>
                <c:pt idx="62">
                  <c:v>44655</c:v>
                </c:pt>
                <c:pt idx="63">
                  <c:v>44656</c:v>
                </c:pt>
                <c:pt idx="64">
                  <c:v>44657</c:v>
                </c:pt>
                <c:pt idx="65">
                  <c:v>44658</c:v>
                </c:pt>
                <c:pt idx="66">
                  <c:v>44659</c:v>
                </c:pt>
                <c:pt idx="67">
                  <c:v>44662</c:v>
                </c:pt>
                <c:pt idx="68">
                  <c:v>44663</c:v>
                </c:pt>
                <c:pt idx="69">
                  <c:v>44664</c:v>
                </c:pt>
                <c:pt idx="70">
                  <c:v>44669</c:v>
                </c:pt>
                <c:pt idx="71">
                  <c:v>44670</c:v>
                </c:pt>
                <c:pt idx="72">
                  <c:v>44671</c:v>
                </c:pt>
                <c:pt idx="73">
                  <c:v>44672</c:v>
                </c:pt>
                <c:pt idx="74">
                  <c:v>44673</c:v>
                </c:pt>
                <c:pt idx="75">
                  <c:v>44676</c:v>
                </c:pt>
                <c:pt idx="76">
                  <c:v>44677</c:v>
                </c:pt>
                <c:pt idx="77">
                  <c:v>44678</c:v>
                </c:pt>
                <c:pt idx="78">
                  <c:v>44679</c:v>
                </c:pt>
                <c:pt idx="79">
                  <c:v>44680</c:v>
                </c:pt>
                <c:pt idx="80">
                  <c:v>44683</c:v>
                </c:pt>
                <c:pt idx="81">
                  <c:v>44685</c:v>
                </c:pt>
                <c:pt idx="82">
                  <c:v>44686</c:v>
                </c:pt>
                <c:pt idx="83">
                  <c:v>44687</c:v>
                </c:pt>
                <c:pt idx="84">
                  <c:v>44690</c:v>
                </c:pt>
                <c:pt idx="85">
                  <c:v>44691</c:v>
                </c:pt>
                <c:pt idx="86">
                  <c:v>44692</c:v>
                </c:pt>
                <c:pt idx="87">
                  <c:v>44693</c:v>
                </c:pt>
                <c:pt idx="88">
                  <c:v>44694</c:v>
                </c:pt>
                <c:pt idx="89">
                  <c:v>44697</c:v>
                </c:pt>
                <c:pt idx="90">
                  <c:v>44698</c:v>
                </c:pt>
                <c:pt idx="91">
                  <c:v>44699</c:v>
                </c:pt>
                <c:pt idx="92">
                  <c:v>44700</c:v>
                </c:pt>
                <c:pt idx="93">
                  <c:v>44701</c:v>
                </c:pt>
                <c:pt idx="94">
                  <c:v>44704</c:v>
                </c:pt>
                <c:pt idx="95">
                  <c:v>44705</c:v>
                </c:pt>
                <c:pt idx="96">
                  <c:v>44706</c:v>
                </c:pt>
                <c:pt idx="97">
                  <c:v>44707</c:v>
                </c:pt>
                <c:pt idx="98">
                  <c:v>44708</c:v>
                </c:pt>
                <c:pt idx="99">
                  <c:v>44711</c:v>
                </c:pt>
                <c:pt idx="100">
                  <c:v>44712</c:v>
                </c:pt>
                <c:pt idx="101">
                  <c:v>44713</c:v>
                </c:pt>
                <c:pt idx="102">
                  <c:v>44714</c:v>
                </c:pt>
                <c:pt idx="103">
                  <c:v>44715</c:v>
                </c:pt>
                <c:pt idx="104">
                  <c:v>44718</c:v>
                </c:pt>
                <c:pt idx="105">
                  <c:v>44719</c:v>
                </c:pt>
                <c:pt idx="106">
                  <c:v>44720</c:v>
                </c:pt>
                <c:pt idx="107">
                  <c:v>44721</c:v>
                </c:pt>
                <c:pt idx="108">
                  <c:v>44722</c:v>
                </c:pt>
                <c:pt idx="109">
                  <c:v>44725</c:v>
                </c:pt>
                <c:pt idx="110">
                  <c:v>44726</c:v>
                </c:pt>
                <c:pt idx="111">
                  <c:v>44727</c:v>
                </c:pt>
                <c:pt idx="112">
                  <c:v>44728</c:v>
                </c:pt>
                <c:pt idx="113">
                  <c:v>44729</c:v>
                </c:pt>
                <c:pt idx="114">
                  <c:v>44732</c:v>
                </c:pt>
                <c:pt idx="115">
                  <c:v>44733</c:v>
                </c:pt>
                <c:pt idx="116">
                  <c:v>44734</c:v>
                </c:pt>
                <c:pt idx="117">
                  <c:v>44735</c:v>
                </c:pt>
                <c:pt idx="118">
                  <c:v>44736</c:v>
                </c:pt>
                <c:pt idx="119">
                  <c:v>44739</c:v>
                </c:pt>
                <c:pt idx="120">
                  <c:v>44740</c:v>
                </c:pt>
                <c:pt idx="121">
                  <c:v>44741</c:v>
                </c:pt>
                <c:pt idx="122">
                  <c:v>44742</c:v>
                </c:pt>
                <c:pt idx="123">
                  <c:v>44743</c:v>
                </c:pt>
                <c:pt idx="124">
                  <c:v>44746</c:v>
                </c:pt>
                <c:pt idx="125">
                  <c:v>44747</c:v>
                </c:pt>
                <c:pt idx="126">
                  <c:v>44748</c:v>
                </c:pt>
                <c:pt idx="127">
                  <c:v>44749</c:v>
                </c:pt>
                <c:pt idx="128">
                  <c:v>44750</c:v>
                </c:pt>
                <c:pt idx="129">
                  <c:v>44753</c:v>
                </c:pt>
                <c:pt idx="130">
                  <c:v>44754</c:v>
                </c:pt>
                <c:pt idx="131">
                  <c:v>44755</c:v>
                </c:pt>
                <c:pt idx="132">
                  <c:v>44756</c:v>
                </c:pt>
                <c:pt idx="133">
                  <c:v>44757</c:v>
                </c:pt>
                <c:pt idx="134">
                  <c:v>44760</c:v>
                </c:pt>
                <c:pt idx="135">
                  <c:v>44761</c:v>
                </c:pt>
                <c:pt idx="136">
                  <c:v>44762</c:v>
                </c:pt>
                <c:pt idx="137">
                  <c:v>44763</c:v>
                </c:pt>
                <c:pt idx="138">
                  <c:v>44764</c:v>
                </c:pt>
                <c:pt idx="139">
                  <c:v>44767</c:v>
                </c:pt>
                <c:pt idx="140">
                  <c:v>44768</c:v>
                </c:pt>
                <c:pt idx="141">
                  <c:v>44769</c:v>
                </c:pt>
                <c:pt idx="142">
                  <c:v>44770</c:v>
                </c:pt>
                <c:pt idx="143">
                  <c:v>44771</c:v>
                </c:pt>
                <c:pt idx="144">
                  <c:v>44774</c:v>
                </c:pt>
                <c:pt idx="145">
                  <c:v>44775</c:v>
                </c:pt>
                <c:pt idx="146">
                  <c:v>44776</c:v>
                </c:pt>
                <c:pt idx="147">
                  <c:v>44777</c:v>
                </c:pt>
                <c:pt idx="148">
                  <c:v>44778</c:v>
                </c:pt>
                <c:pt idx="149">
                  <c:v>44781</c:v>
                </c:pt>
                <c:pt idx="150">
                  <c:v>44783</c:v>
                </c:pt>
                <c:pt idx="151">
                  <c:v>44784</c:v>
                </c:pt>
                <c:pt idx="152">
                  <c:v>44785</c:v>
                </c:pt>
                <c:pt idx="153">
                  <c:v>44789</c:v>
                </c:pt>
                <c:pt idx="154">
                  <c:v>44790</c:v>
                </c:pt>
                <c:pt idx="155">
                  <c:v>44791</c:v>
                </c:pt>
                <c:pt idx="156">
                  <c:v>44792</c:v>
                </c:pt>
                <c:pt idx="157">
                  <c:v>44795</c:v>
                </c:pt>
                <c:pt idx="158">
                  <c:v>44796</c:v>
                </c:pt>
                <c:pt idx="159">
                  <c:v>44797</c:v>
                </c:pt>
                <c:pt idx="160">
                  <c:v>44798</c:v>
                </c:pt>
                <c:pt idx="161">
                  <c:v>44799</c:v>
                </c:pt>
                <c:pt idx="162">
                  <c:v>44802</c:v>
                </c:pt>
                <c:pt idx="163">
                  <c:v>44803</c:v>
                </c:pt>
                <c:pt idx="164">
                  <c:v>44805</c:v>
                </c:pt>
                <c:pt idx="165">
                  <c:v>44806</c:v>
                </c:pt>
                <c:pt idx="166">
                  <c:v>44809</c:v>
                </c:pt>
                <c:pt idx="167">
                  <c:v>44810</c:v>
                </c:pt>
                <c:pt idx="168">
                  <c:v>44811</c:v>
                </c:pt>
                <c:pt idx="169">
                  <c:v>44812</c:v>
                </c:pt>
                <c:pt idx="170">
                  <c:v>44813</c:v>
                </c:pt>
                <c:pt idx="171">
                  <c:v>44816</c:v>
                </c:pt>
                <c:pt idx="172">
                  <c:v>44817</c:v>
                </c:pt>
                <c:pt idx="173">
                  <c:v>44818</c:v>
                </c:pt>
                <c:pt idx="174">
                  <c:v>44819</c:v>
                </c:pt>
                <c:pt idx="175">
                  <c:v>44820</c:v>
                </c:pt>
                <c:pt idx="176">
                  <c:v>44823</c:v>
                </c:pt>
                <c:pt idx="177">
                  <c:v>44824</c:v>
                </c:pt>
                <c:pt idx="178">
                  <c:v>44825</c:v>
                </c:pt>
                <c:pt idx="179">
                  <c:v>44826</c:v>
                </c:pt>
                <c:pt idx="180">
                  <c:v>44827</c:v>
                </c:pt>
                <c:pt idx="181">
                  <c:v>44830</c:v>
                </c:pt>
                <c:pt idx="182">
                  <c:v>44831</c:v>
                </c:pt>
                <c:pt idx="183">
                  <c:v>44832</c:v>
                </c:pt>
                <c:pt idx="184">
                  <c:v>44833</c:v>
                </c:pt>
                <c:pt idx="185">
                  <c:v>44834</c:v>
                </c:pt>
                <c:pt idx="186">
                  <c:v>44837</c:v>
                </c:pt>
                <c:pt idx="187">
                  <c:v>44838</c:v>
                </c:pt>
                <c:pt idx="188">
                  <c:v>44840</c:v>
                </c:pt>
                <c:pt idx="189">
                  <c:v>44841</c:v>
                </c:pt>
                <c:pt idx="190">
                  <c:v>44844</c:v>
                </c:pt>
                <c:pt idx="191">
                  <c:v>44845</c:v>
                </c:pt>
                <c:pt idx="192">
                  <c:v>44846</c:v>
                </c:pt>
                <c:pt idx="193">
                  <c:v>44847</c:v>
                </c:pt>
                <c:pt idx="194">
                  <c:v>44848</c:v>
                </c:pt>
                <c:pt idx="195">
                  <c:v>44851</c:v>
                </c:pt>
                <c:pt idx="196">
                  <c:v>44852</c:v>
                </c:pt>
                <c:pt idx="197">
                  <c:v>44853</c:v>
                </c:pt>
                <c:pt idx="198">
                  <c:v>44854</c:v>
                </c:pt>
                <c:pt idx="199">
                  <c:v>44855</c:v>
                </c:pt>
                <c:pt idx="200">
                  <c:v>44858</c:v>
                </c:pt>
                <c:pt idx="201">
                  <c:v>44859</c:v>
                </c:pt>
                <c:pt idx="202">
                  <c:v>44861</c:v>
                </c:pt>
                <c:pt idx="203">
                  <c:v>44862</c:v>
                </c:pt>
                <c:pt idx="204">
                  <c:v>44865</c:v>
                </c:pt>
                <c:pt idx="205">
                  <c:v>44866</c:v>
                </c:pt>
                <c:pt idx="206">
                  <c:v>44867</c:v>
                </c:pt>
                <c:pt idx="207">
                  <c:v>44868</c:v>
                </c:pt>
                <c:pt idx="208">
                  <c:v>44869</c:v>
                </c:pt>
                <c:pt idx="209">
                  <c:v>44872</c:v>
                </c:pt>
                <c:pt idx="210">
                  <c:v>44874</c:v>
                </c:pt>
                <c:pt idx="211">
                  <c:v>44875</c:v>
                </c:pt>
                <c:pt idx="212">
                  <c:v>44876</c:v>
                </c:pt>
                <c:pt idx="213">
                  <c:v>44879</c:v>
                </c:pt>
                <c:pt idx="214">
                  <c:v>44880</c:v>
                </c:pt>
                <c:pt idx="215">
                  <c:v>44881</c:v>
                </c:pt>
                <c:pt idx="216">
                  <c:v>44882</c:v>
                </c:pt>
                <c:pt idx="217">
                  <c:v>44883</c:v>
                </c:pt>
                <c:pt idx="218">
                  <c:v>44886</c:v>
                </c:pt>
                <c:pt idx="219">
                  <c:v>44887</c:v>
                </c:pt>
                <c:pt idx="220">
                  <c:v>44888</c:v>
                </c:pt>
                <c:pt idx="221">
                  <c:v>44889</c:v>
                </c:pt>
                <c:pt idx="222">
                  <c:v>44890</c:v>
                </c:pt>
                <c:pt idx="223">
                  <c:v>44893</c:v>
                </c:pt>
                <c:pt idx="224">
                  <c:v>44894</c:v>
                </c:pt>
                <c:pt idx="225">
                  <c:v>44895</c:v>
                </c:pt>
                <c:pt idx="226">
                  <c:v>44896</c:v>
                </c:pt>
                <c:pt idx="227">
                  <c:v>44897</c:v>
                </c:pt>
                <c:pt idx="228">
                  <c:v>44900</c:v>
                </c:pt>
                <c:pt idx="229">
                  <c:v>44901</c:v>
                </c:pt>
                <c:pt idx="230">
                  <c:v>44902</c:v>
                </c:pt>
                <c:pt idx="231">
                  <c:v>44903</c:v>
                </c:pt>
                <c:pt idx="232">
                  <c:v>44904</c:v>
                </c:pt>
                <c:pt idx="233">
                  <c:v>44907</c:v>
                </c:pt>
                <c:pt idx="234">
                  <c:v>44908</c:v>
                </c:pt>
                <c:pt idx="235">
                  <c:v>44909</c:v>
                </c:pt>
                <c:pt idx="236">
                  <c:v>44910</c:v>
                </c:pt>
                <c:pt idx="237">
                  <c:v>44911</c:v>
                </c:pt>
                <c:pt idx="238">
                  <c:v>44914</c:v>
                </c:pt>
                <c:pt idx="239">
                  <c:v>44915</c:v>
                </c:pt>
                <c:pt idx="240">
                  <c:v>44916</c:v>
                </c:pt>
                <c:pt idx="241">
                  <c:v>44917</c:v>
                </c:pt>
                <c:pt idx="242">
                  <c:v>44918</c:v>
                </c:pt>
                <c:pt idx="243">
                  <c:v>44921</c:v>
                </c:pt>
                <c:pt idx="244">
                  <c:v>44922</c:v>
                </c:pt>
                <c:pt idx="245">
                  <c:v>44923</c:v>
                </c:pt>
                <c:pt idx="246">
                  <c:v>44924</c:v>
                </c:pt>
                <c:pt idx="247">
                  <c:v>44925</c:v>
                </c:pt>
                <c:pt idx="248">
                  <c:v>44928</c:v>
                </c:pt>
                <c:pt idx="249">
                  <c:v>44929</c:v>
                </c:pt>
                <c:pt idx="250">
                  <c:v>44930</c:v>
                </c:pt>
                <c:pt idx="251">
                  <c:v>44931</c:v>
                </c:pt>
                <c:pt idx="252">
                  <c:v>44932</c:v>
                </c:pt>
                <c:pt idx="253">
                  <c:v>44935</c:v>
                </c:pt>
                <c:pt idx="254">
                  <c:v>44936</c:v>
                </c:pt>
                <c:pt idx="255">
                  <c:v>44937</c:v>
                </c:pt>
                <c:pt idx="256">
                  <c:v>44938</c:v>
                </c:pt>
                <c:pt idx="257">
                  <c:v>44939</c:v>
                </c:pt>
                <c:pt idx="258">
                  <c:v>44942</c:v>
                </c:pt>
                <c:pt idx="259">
                  <c:v>44943</c:v>
                </c:pt>
                <c:pt idx="260">
                  <c:v>44944</c:v>
                </c:pt>
                <c:pt idx="261">
                  <c:v>44945</c:v>
                </c:pt>
                <c:pt idx="262">
                  <c:v>44946</c:v>
                </c:pt>
                <c:pt idx="263">
                  <c:v>44949</c:v>
                </c:pt>
                <c:pt idx="264">
                  <c:v>44950</c:v>
                </c:pt>
                <c:pt idx="265">
                  <c:v>44951</c:v>
                </c:pt>
                <c:pt idx="266">
                  <c:v>44953</c:v>
                </c:pt>
                <c:pt idx="267">
                  <c:v>44956</c:v>
                </c:pt>
                <c:pt idx="268">
                  <c:v>44957</c:v>
                </c:pt>
                <c:pt idx="269">
                  <c:v>44958</c:v>
                </c:pt>
                <c:pt idx="270">
                  <c:v>44959</c:v>
                </c:pt>
                <c:pt idx="271">
                  <c:v>44960</c:v>
                </c:pt>
                <c:pt idx="272">
                  <c:v>44963</c:v>
                </c:pt>
                <c:pt idx="273">
                  <c:v>44964</c:v>
                </c:pt>
                <c:pt idx="274">
                  <c:v>44965</c:v>
                </c:pt>
                <c:pt idx="275">
                  <c:v>44966</c:v>
                </c:pt>
                <c:pt idx="276">
                  <c:v>44967</c:v>
                </c:pt>
                <c:pt idx="277">
                  <c:v>44970</c:v>
                </c:pt>
                <c:pt idx="278">
                  <c:v>44971</c:v>
                </c:pt>
                <c:pt idx="279">
                  <c:v>44972</c:v>
                </c:pt>
                <c:pt idx="280">
                  <c:v>44973</c:v>
                </c:pt>
                <c:pt idx="281">
                  <c:v>44974</c:v>
                </c:pt>
                <c:pt idx="282">
                  <c:v>44977</c:v>
                </c:pt>
                <c:pt idx="283">
                  <c:v>44978</c:v>
                </c:pt>
                <c:pt idx="284">
                  <c:v>44979</c:v>
                </c:pt>
                <c:pt idx="285">
                  <c:v>44980</c:v>
                </c:pt>
                <c:pt idx="286">
                  <c:v>44981</c:v>
                </c:pt>
                <c:pt idx="287">
                  <c:v>44984</c:v>
                </c:pt>
                <c:pt idx="288">
                  <c:v>44985</c:v>
                </c:pt>
                <c:pt idx="289">
                  <c:v>44986</c:v>
                </c:pt>
                <c:pt idx="290">
                  <c:v>44987</c:v>
                </c:pt>
                <c:pt idx="291">
                  <c:v>44988</c:v>
                </c:pt>
                <c:pt idx="292">
                  <c:v>44991</c:v>
                </c:pt>
                <c:pt idx="293">
                  <c:v>44993</c:v>
                </c:pt>
                <c:pt idx="294">
                  <c:v>44994</c:v>
                </c:pt>
                <c:pt idx="295">
                  <c:v>44995</c:v>
                </c:pt>
                <c:pt idx="296">
                  <c:v>44998</c:v>
                </c:pt>
                <c:pt idx="297">
                  <c:v>44999</c:v>
                </c:pt>
                <c:pt idx="298">
                  <c:v>45000</c:v>
                </c:pt>
                <c:pt idx="299">
                  <c:v>45001</c:v>
                </c:pt>
                <c:pt idx="300">
                  <c:v>45002</c:v>
                </c:pt>
                <c:pt idx="301">
                  <c:v>45005</c:v>
                </c:pt>
                <c:pt idx="302">
                  <c:v>45006</c:v>
                </c:pt>
                <c:pt idx="303">
                  <c:v>45007</c:v>
                </c:pt>
                <c:pt idx="304">
                  <c:v>45008</c:v>
                </c:pt>
                <c:pt idx="305">
                  <c:v>45009</c:v>
                </c:pt>
                <c:pt idx="306">
                  <c:v>45012</c:v>
                </c:pt>
                <c:pt idx="307">
                  <c:v>45013</c:v>
                </c:pt>
                <c:pt idx="308">
                  <c:v>45014</c:v>
                </c:pt>
                <c:pt idx="309">
                  <c:v>45016</c:v>
                </c:pt>
                <c:pt idx="310">
                  <c:v>45019</c:v>
                </c:pt>
                <c:pt idx="311">
                  <c:v>45021</c:v>
                </c:pt>
                <c:pt idx="312">
                  <c:v>45022</c:v>
                </c:pt>
                <c:pt idx="313">
                  <c:v>45026</c:v>
                </c:pt>
                <c:pt idx="314">
                  <c:v>45027</c:v>
                </c:pt>
                <c:pt idx="315">
                  <c:v>45028</c:v>
                </c:pt>
                <c:pt idx="316">
                  <c:v>45029</c:v>
                </c:pt>
                <c:pt idx="317">
                  <c:v>45033</c:v>
                </c:pt>
                <c:pt idx="318">
                  <c:v>45034</c:v>
                </c:pt>
                <c:pt idx="319">
                  <c:v>45035</c:v>
                </c:pt>
                <c:pt idx="320">
                  <c:v>45036</c:v>
                </c:pt>
                <c:pt idx="321">
                  <c:v>45037</c:v>
                </c:pt>
                <c:pt idx="322">
                  <c:v>45040</c:v>
                </c:pt>
                <c:pt idx="323">
                  <c:v>45041</c:v>
                </c:pt>
                <c:pt idx="324">
                  <c:v>45042</c:v>
                </c:pt>
                <c:pt idx="325">
                  <c:v>45043</c:v>
                </c:pt>
                <c:pt idx="326">
                  <c:v>45044</c:v>
                </c:pt>
                <c:pt idx="327">
                  <c:v>45048</c:v>
                </c:pt>
                <c:pt idx="328">
                  <c:v>45049</c:v>
                </c:pt>
                <c:pt idx="329">
                  <c:v>45050</c:v>
                </c:pt>
                <c:pt idx="330">
                  <c:v>45051</c:v>
                </c:pt>
                <c:pt idx="331">
                  <c:v>45054</c:v>
                </c:pt>
                <c:pt idx="332">
                  <c:v>45055</c:v>
                </c:pt>
                <c:pt idx="333">
                  <c:v>45056</c:v>
                </c:pt>
                <c:pt idx="334">
                  <c:v>45057</c:v>
                </c:pt>
                <c:pt idx="335">
                  <c:v>45058</c:v>
                </c:pt>
                <c:pt idx="336">
                  <c:v>45061</c:v>
                </c:pt>
                <c:pt idx="337">
                  <c:v>45062</c:v>
                </c:pt>
                <c:pt idx="338">
                  <c:v>45063</c:v>
                </c:pt>
                <c:pt idx="339">
                  <c:v>45064</c:v>
                </c:pt>
                <c:pt idx="340">
                  <c:v>45065</c:v>
                </c:pt>
                <c:pt idx="341">
                  <c:v>45068</c:v>
                </c:pt>
                <c:pt idx="342">
                  <c:v>45069</c:v>
                </c:pt>
                <c:pt idx="343">
                  <c:v>45070</c:v>
                </c:pt>
                <c:pt idx="344">
                  <c:v>45071</c:v>
                </c:pt>
                <c:pt idx="345">
                  <c:v>45072</c:v>
                </c:pt>
                <c:pt idx="346">
                  <c:v>45075</c:v>
                </c:pt>
                <c:pt idx="347">
                  <c:v>45076</c:v>
                </c:pt>
                <c:pt idx="348">
                  <c:v>45077</c:v>
                </c:pt>
                <c:pt idx="349">
                  <c:v>45078</c:v>
                </c:pt>
                <c:pt idx="350">
                  <c:v>45079</c:v>
                </c:pt>
                <c:pt idx="351">
                  <c:v>45082</c:v>
                </c:pt>
                <c:pt idx="352">
                  <c:v>45083</c:v>
                </c:pt>
                <c:pt idx="353">
                  <c:v>45084</c:v>
                </c:pt>
                <c:pt idx="354">
                  <c:v>45085</c:v>
                </c:pt>
                <c:pt idx="355">
                  <c:v>45086</c:v>
                </c:pt>
                <c:pt idx="356">
                  <c:v>45089</c:v>
                </c:pt>
                <c:pt idx="357">
                  <c:v>45090</c:v>
                </c:pt>
                <c:pt idx="358">
                  <c:v>45091</c:v>
                </c:pt>
                <c:pt idx="359">
                  <c:v>45092</c:v>
                </c:pt>
                <c:pt idx="360">
                  <c:v>45093</c:v>
                </c:pt>
                <c:pt idx="361">
                  <c:v>45096</c:v>
                </c:pt>
                <c:pt idx="362">
                  <c:v>45097</c:v>
                </c:pt>
                <c:pt idx="363">
                  <c:v>45098</c:v>
                </c:pt>
                <c:pt idx="364">
                  <c:v>45099</c:v>
                </c:pt>
                <c:pt idx="365">
                  <c:v>45100</c:v>
                </c:pt>
                <c:pt idx="366">
                  <c:v>45103</c:v>
                </c:pt>
                <c:pt idx="367">
                  <c:v>45104</c:v>
                </c:pt>
                <c:pt idx="368">
                  <c:v>45105</c:v>
                </c:pt>
                <c:pt idx="369">
                  <c:v>45107</c:v>
                </c:pt>
                <c:pt idx="370">
                  <c:v>45110</c:v>
                </c:pt>
                <c:pt idx="371">
                  <c:v>45111</c:v>
                </c:pt>
                <c:pt idx="372">
                  <c:v>45112</c:v>
                </c:pt>
                <c:pt idx="373">
                  <c:v>45113</c:v>
                </c:pt>
                <c:pt idx="374">
                  <c:v>45114</c:v>
                </c:pt>
                <c:pt idx="375">
                  <c:v>45117</c:v>
                </c:pt>
                <c:pt idx="376">
                  <c:v>45118</c:v>
                </c:pt>
                <c:pt idx="377">
                  <c:v>45119</c:v>
                </c:pt>
                <c:pt idx="378">
                  <c:v>45120</c:v>
                </c:pt>
                <c:pt idx="379">
                  <c:v>45121</c:v>
                </c:pt>
                <c:pt idx="380">
                  <c:v>45124</c:v>
                </c:pt>
                <c:pt idx="381">
                  <c:v>45125</c:v>
                </c:pt>
                <c:pt idx="382">
                  <c:v>45126</c:v>
                </c:pt>
                <c:pt idx="383">
                  <c:v>45127</c:v>
                </c:pt>
                <c:pt idx="384">
                  <c:v>45128</c:v>
                </c:pt>
                <c:pt idx="385">
                  <c:v>45131</c:v>
                </c:pt>
                <c:pt idx="386">
                  <c:v>45132</c:v>
                </c:pt>
                <c:pt idx="387">
                  <c:v>45133</c:v>
                </c:pt>
                <c:pt idx="388">
                  <c:v>45134</c:v>
                </c:pt>
                <c:pt idx="389">
                  <c:v>45135</c:v>
                </c:pt>
                <c:pt idx="390">
                  <c:v>45138</c:v>
                </c:pt>
                <c:pt idx="391">
                  <c:v>45139</c:v>
                </c:pt>
                <c:pt idx="392">
                  <c:v>45140</c:v>
                </c:pt>
                <c:pt idx="393">
                  <c:v>45141</c:v>
                </c:pt>
                <c:pt idx="394">
                  <c:v>45142</c:v>
                </c:pt>
                <c:pt idx="395">
                  <c:v>45145</c:v>
                </c:pt>
                <c:pt idx="396">
                  <c:v>45146</c:v>
                </c:pt>
                <c:pt idx="397">
                  <c:v>45147</c:v>
                </c:pt>
                <c:pt idx="398">
                  <c:v>45148</c:v>
                </c:pt>
                <c:pt idx="399">
                  <c:v>45149</c:v>
                </c:pt>
                <c:pt idx="400">
                  <c:v>45152</c:v>
                </c:pt>
                <c:pt idx="401">
                  <c:v>45154</c:v>
                </c:pt>
                <c:pt idx="402">
                  <c:v>45155</c:v>
                </c:pt>
                <c:pt idx="403">
                  <c:v>45156</c:v>
                </c:pt>
                <c:pt idx="404">
                  <c:v>45159</c:v>
                </c:pt>
                <c:pt idx="405">
                  <c:v>45160</c:v>
                </c:pt>
                <c:pt idx="406">
                  <c:v>45161</c:v>
                </c:pt>
                <c:pt idx="407">
                  <c:v>45162</c:v>
                </c:pt>
                <c:pt idx="408">
                  <c:v>45163</c:v>
                </c:pt>
                <c:pt idx="409">
                  <c:v>45166</c:v>
                </c:pt>
                <c:pt idx="410">
                  <c:v>45167</c:v>
                </c:pt>
                <c:pt idx="411">
                  <c:v>45168</c:v>
                </c:pt>
                <c:pt idx="412">
                  <c:v>45169</c:v>
                </c:pt>
                <c:pt idx="413">
                  <c:v>45170</c:v>
                </c:pt>
                <c:pt idx="414">
                  <c:v>45173</c:v>
                </c:pt>
                <c:pt idx="415">
                  <c:v>45174</c:v>
                </c:pt>
                <c:pt idx="416">
                  <c:v>45175</c:v>
                </c:pt>
                <c:pt idx="417">
                  <c:v>45176</c:v>
                </c:pt>
                <c:pt idx="418">
                  <c:v>45177</c:v>
                </c:pt>
                <c:pt idx="419">
                  <c:v>45180</c:v>
                </c:pt>
                <c:pt idx="420">
                  <c:v>45181</c:v>
                </c:pt>
                <c:pt idx="421">
                  <c:v>45182</c:v>
                </c:pt>
                <c:pt idx="422">
                  <c:v>45183</c:v>
                </c:pt>
                <c:pt idx="423">
                  <c:v>45184</c:v>
                </c:pt>
                <c:pt idx="424">
                  <c:v>45187</c:v>
                </c:pt>
                <c:pt idx="425">
                  <c:v>45189</c:v>
                </c:pt>
                <c:pt idx="426">
                  <c:v>45190</c:v>
                </c:pt>
                <c:pt idx="427">
                  <c:v>45191</c:v>
                </c:pt>
                <c:pt idx="428">
                  <c:v>45194</c:v>
                </c:pt>
                <c:pt idx="429">
                  <c:v>45195</c:v>
                </c:pt>
                <c:pt idx="430">
                  <c:v>45196</c:v>
                </c:pt>
                <c:pt idx="431">
                  <c:v>45197</c:v>
                </c:pt>
                <c:pt idx="432">
                  <c:v>45198</c:v>
                </c:pt>
                <c:pt idx="433">
                  <c:v>45202</c:v>
                </c:pt>
                <c:pt idx="434">
                  <c:v>45203</c:v>
                </c:pt>
                <c:pt idx="435">
                  <c:v>45204</c:v>
                </c:pt>
                <c:pt idx="436">
                  <c:v>45205</c:v>
                </c:pt>
                <c:pt idx="437">
                  <c:v>45208</c:v>
                </c:pt>
                <c:pt idx="438">
                  <c:v>45209</c:v>
                </c:pt>
                <c:pt idx="439">
                  <c:v>45210</c:v>
                </c:pt>
                <c:pt idx="440">
                  <c:v>45211</c:v>
                </c:pt>
                <c:pt idx="441">
                  <c:v>45212</c:v>
                </c:pt>
                <c:pt idx="442">
                  <c:v>45215</c:v>
                </c:pt>
                <c:pt idx="443">
                  <c:v>45216</c:v>
                </c:pt>
                <c:pt idx="444">
                  <c:v>45217</c:v>
                </c:pt>
                <c:pt idx="445">
                  <c:v>45218</c:v>
                </c:pt>
                <c:pt idx="446">
                  <c:v>45219</c:v>
                </c:pt>
                <c:pt idx="447">
                  <c:v>45222</c:v>
                </c:pt>
                <c:pt idx="448">
                  <c:v>45224</c:v>
                </c:pt>
                <c:pt idx="449">
                  <c:v>45225</c:v>
                </c:pt>
                <c:pt idx="450">
                  <c:v>45226</c:v>
                </c:pt>
                <c:pt idx="451">
                  <c:v>45229</c:v>
                </c:pt>
                <c:pt idx="452">
                  <c:v>45230</c:v>
                </c:pt>
                <c:pt idx="453">
                  <c:v>45231</c:v>
                </c:pt>
                <c:pt idx="454">
                  <c:v>45232</c:v>
                </c:pt>
                <c:pt idx="455">
                  <c:v>45233</c:v>
                </c:pt>
                <c:pt idx="456">
                  <c:v>45236</c:v>
                </c:pt>
                <c:pt idx="457">
                  <c:v>45237</c:v>
                </c:pt>
                <c:pt idx="458">
                  <c:v>45238</c:v>
                </c:pt>
                <c:pt idx="459">
                  <c:v>45239</c:v>
                </c:pt>
                <c:pt idx="460">
                  <c:v>45240</c:v>
                </c:pt>
                <c:pt idx="461">
                  <c:v>45242</c:v>
                </c:pt>
                <c:pt idx="462">
                  <c:v>45243</c:v>
                </c:pt>
                <c:pt idx="463">
                  <c:v>45245</c:v>
                </c:pt>
                <c:pt idx="464">
                  <c:v>45246</c:v>
                </c:pt>
                <c:pt idx="465">
                  <c:v>45247</c:v>
                </c:pt>
                <c:pt idx="466">
                  <c:v>45250</c:v>
                </c:pt>
                <c:pt idx="467">
                  <c:v>45251</c:v>
                </c:pt>
                <c:pt idx="468">
                  <c:v>45252</c:v>
                </c:pt>
                <c:pt idx="469">
                  <c:v>45253</c:v>
                </c:pt>
                <c:pt idx="470">
                  <c:v>45254</c:v>
                </c:pt>
                <c:pt idx="471">
                  <c:v>45258</c:v>
                </c:pt>
                <c:pt idx="472">
                  <c:v>45259</c:v>
                </c:pt>
                <c:pt idx="473">
                  <c:v>45260</c:v>
                </c:pt>
                <c:pt idx="474">
                  <c:v>45261</c:v>
                </c:pt>
                <c:pt idx="475">
                  <c:v>45264</c:v>
                </c:pt>
                <c:pt idx="476">
                  <c:v>45265</c:v>
                </c:pt>
                <c:pt idx="477">
                  <c:v>45266</c:v>
                </c:pt>
                <c:pt idx="478">
                  <c:v>45267</c:v>
                </c:pt>
                <c:pt idx="479">
                  <c:v>45268</c:v>
                </c:pt>
                <c:pt idx="480">
                  <c:v>45271</c:v>
                </c:pt>
                <c:pt idx="481">
                  <c:v>45272</c:v>
                </c:pt>
                <c:pt idx="482">
                  <c:v>45273</c:v>
                </c:pt>
                <c:pt idx="483">
                  <c:v>45274</c:v>
                </c:pt>
                <c:pt idx="484">
                  <c:v>45275</c:v>
                </c:pt>
                <c:pt idx="485">
                  <c:v>45278</c:v>
                </c:pt>
                <c:pt idx="486">
                  <c:v>45279</c:v>
                </c:pt>
                <c:pt idx="487">
                  <c:v>45280</c:v>
                </c:pt>
                <c:pt idx="488">
                  <c:v>45281</c:v>
                </c:pt>
                <c:pt idx="489">
                  <c:v>45282</c:v>
                </c:pt>
                <c:pt idx="490">
                  <c:v>45286</c:v>
                </c:pt>
                <c:pt idx="491">
                  <c:v>45287</c:v>
                </c:pt>
                <c:pt idx="492">
                  <c:v>45288</c:v>
                </c:pt>
                <c:pt idx="493">
                  <c:v>45289</c:v>
                </c:pt>
                <c:pt idx="494">
                  <c:v>45292</c:v>
                </c:pt>
                <c:pt idx="495">
                  <c:v>45293</c:v>
                </c:pt>
                <c:pt idx="496">
                  <c:v>45294</c:v>
                </c:pt>
                <c:pt idx="497">
                  <c:v>45295</c:v>
                </c:pt>
                <c:pt idx="498">
                  <c:v>45296</c:v>
                </c:pt>
                <c:pt idx="499">
                  <c:v>45299</c:v>
                </c:pt>
                <c:pt idx="500">
                  <c:v>45300</c:v>
                </c:pt>
                <c:pt idx="501">
                  <c:v>45301</c:v>
                </c:pt>
                <c:pt idx="502">
                  <c:v>45302</c:v>
                </c:pt>
                <c:pt idx="503">
                  <c:v>45303</c:v>
                </c:pt>
                <c:pt idx="504">
                  <c:v>45306</c:v>
                </c:pt>
                <c:pt idx="505">
                  <c:v>45307</c:v>
                </c:pt>
                <c:pt idx="506">
                  <c:v>45308</c:v>
                </c:pt>
                <c:pt idx="507">
                  <c:v>45309</c:v>
                </c:pt>
                <c:pt idx="508">
                  <c:v>45310</c:v>
                </c:pt>
                <c:pt idx="509">
                  <c:v>45311</c:v>
                </c:pt>
                <c:pt idx="510">
                  <c:v>45314</c:v>
                </c:pt>
                <c:pt idx="511">
                  <c:v>45315</c:v>
                </c:pt>
                <c:pt idx="512">
                  <c:v>45316</c:v>
                </c:pt>
                <c:pt idx="513">
                  <c:v>45320</c:v>
                </c:pt>
                <c:pt idx="514">
                  <c:v>45321</c:v>
                </c:pt>
                <c:pt idx="515">
                  <c:v>45322</c:v>
                </c:pt>
                <c:pt idx="516">
                  <c:v>45323</c:v>
                </c:pt>
                <c:pt idx="517">
                  <c:v>45324</c:v>
                </c:pt>
                <c:pt idx="518">
                  <c:v>45327</c:v>
                </c:pt>
                <c:pt idx="519">
                  <c:v>45328</c:v>
                </c:pt>
                <c:pt idx="520">
                  <c:v>45329</c:v>
                </c:pt>
                <c:pt idx="521">
                  <c:v>45330</c:v>
                </c:pt>
                <c:pt idx="522">
                  <c:v>45331</c:v>
                </c:pt>
                <c:pt idx="523">
                  <c:v>45334</c:v>
                </c:pt>
                <c:pt idx="524">
                  <c:v>45335</c:v>
                </c:pt>
                <c:pt idx="525">
                  <c:v>45336</c:v>
                </c:pt>
                <c:pt idx="526">
                  <c:v>45337</c:v>
                </c:pt>
                <c:pt idx="527">
                  <c:v>45338</c:v>
                </c:pt>
                <c:pt idx="528">
                  <c:v>45341</c:v>
                </c:pt>
                <c:pt idx="529">
                  <c:v>45342</c:v>
                </c:pt>
                <c:pt idx="530">
                  <c:v>45343</c:v>
                </c:pt>
                <c:pt idx="531">
                  <c:v>45344</c:v>
                </c:pt>
                <c:pt idx="532">
                  <c:v>45345</c:v>
                </c:pt>
                <c:pt idx="533">
                  <c:v>45348</c:v>
                </c:pt>
                <c:pt idx="534">
                  <c:v>45349</c:v>
                </c:pt>
                <c:pt idx="535">
                  <c:v>45350</c:v>
                </c:pt>
                <c:pt idx="536">
                  <c:v>45351</c:v>
                </c:pt>
                <c:pt idx="537">
                  <c:v>45352</c:v>
                </c:pt>
                <c:pt idx="538">
                  <c:v>45353</c:v>
                </c:pt>
                <c:pt idx="539">
                  <c:v>45355</c:v>
                </c:pt>
                <c:pt idx="540">
                  <c:v>45356</c:v>
                </c:pt>
                <c:pt idx="541">
                  <c:v>45357</c:v>
                </c:pt>
                <c:pt idx="542">
                  <c:v>45358</c:v>
                </c:pt>
                <c:pt idx="543">
                  <c:v>45362</c:v>
                </c:pt>
                <c:pt idx="544">
                  <c:v>45363</c:v>
                </c:pt>
                <c:pt idx="545">
                  <c:v>45364</c:v>
                </c:pt>
                <c:pt idx="546">
                  <c:v>45365</c:v>
                </c:pt>
                <c:pt idx="547">
                  <c:v>45366</c:v>
                </c:pt>
                <c:pt idx="548">
                  <c:v>45369</c:v>
                </c:pt>
                <c:pt idx="549">
                  <c:v>45370</c:v>
                </c:pt>
                <c:pt idx="550">
                  <c:v>45371</c:v>
                </c:pt>
                <c:pt idx="551">
                  <c:v>45372</c:v>
                </c:pt>
                <c:pt idx="552">
                  <c:v>45373</c:v>
                </c:pt>
                <c:pt idx="553">
                  <c:v>45377</c:v>
                </c:pt>
                <c:pt idx="554">
                  <c:v>45378</c:v>
                </c:pt>
                <c:pt idx="555">
                  <c:v>45379</c:v>
                </c:pt>
                <c:pt idx="556">
                  <c:v>45383</c:v>
                </c:pt>
                <c:pt idx="557">
                  <c:v>45384</c:v>
                </c:pt>
                <c:pt idx="558">
                  <c:v>45385</c:v>
                </c:pt>
                <c:pt idx="559">
                  <c:v>45386</c:v>
                </c:pt>
                <c:pt idx="560">
                  <c:v>45387</c:v>
                </c:pt>
                <c:pt idx="561">
                  <c:v>45390</c:v>
                </c:pt>
                <c:pt idx="562">
                  <c:v>45391</c:v>
                </c:pt>
                <c:pt idx="563">
                  <c:v>45392</c:v>
                </c:pt>
                <c:pt idx="564">
                  <c:v>45394</c:v>
                </c:pt>
                <c:pt idx="565">
                  <c:v>45397</c:v>
                </c:pt>
                <c:pt idx="566">
                  <c:v>45398</c:v>
                </c:pt>
                <c:pt idx="567">
                  <c:v>45400</c:v>
                </c:pt>
                <c:pt idx="568">
                  <c:v>45401</c:v>
                </c:pt>
                <c:pt idx="569">
                  <c:v>45404</c:v>
                </c:pt>
                <c:pt idx="570">
                  <c:v>45405</c:v>
                </c:pt>
                <c:pt idx="571">
                  <c:v>45406</c:v>
                </c:pt>
                <c:pt idx="572">
                  <c:v>45407</c:v>
                </c:pt>
                <c:pt idx="573">
                  <c:v>45408</c:v>
                </c:pt>
                <c:pt idx="574">
                  <c:v>45411</c:v>
                </c:pt>
                <c:pt idx="575">
                  <c:v>45412</c:v>
                </c:pt>
                <c:pt idx="576">
                  <c:v>45414</c:v>
                </c:pt>
                <c:pt idx="577">
                  <c:v>45415</c:v>
                </c:pt>
                <c:pt idx="578">
                  <c:v>45418</c:v>
                </c:pt>
                <c:pt idx="579">
                  <c:v>45419</c:v>
                </c:pt>
                <c:pt idx="580">
                  <c:v>45420</c:v>
                </c:pt>
                <c:pt idx="581">
                  <c:v>45421</c:v>
                </c:pt>
                <c:pt idx="582">
                  <c:v>45422</c:v>
                </c:pt>
                <c:pt idx="583">
                  <c:v>45425</c:v>
                </c:pt>
                <c:pt idx="584">
                  <c:v>45426</c:v>
                </c:pt>
                <c:pt idx="585">
                  <c:v>45427</c:v>
                </c:pt>
                <c:pt idx="586">
                  <c:v>45428</c:v>
                </c:pt>
                <c:pt idx="587">
                  <c:v>45429</c:v>
                </c:pt>
                <c:pt idx="588">
                  <c:v>45430</c:v>
                </c:pt>
                <c:pt idx="589">
                  <c:v>45433</c:v>
                </c:pt>
                <c:pt idx="590">
                  <c:v>45434</c:v>
                </c:pt>
                <c:pt idx="591">
                  <c:v>45435</c:v>
                </c:pt>
                <c:pt idx="592">
                  <c:v>45436</c:v>
                </c:pt>
                <c:pt idx="593">
                  <c:v>45439</c:v>
                </c:pt>
                <c:pt idx="594">
                  <c:v>45440</c:v>
                </c:pt>
                <c:pt idx="595">
                  <c:v>45441</c:v>
                </c:pt>
                <c:pt idx="596">
                  <c:v>45442</c:v>
                </c:pt>
                <c:pt idx="597">
                  <c:v>45443</c:v>
                </c:pt>
                <c:pt idx="598">
                  <c:v>45446</c:v>
                </c:pt>
                <c:pt idx="599">
                  <c:v>45447</c:v>
                </c:pt>
                <c:pt idx="600">
                  <c:v>45448</c:v>
                </c:pt>
                <c:pt idx="601">
                  <c:v>45449</c:v>
                </c:pt>
                <c:pt idx="602">
                  <c:v>45450</c:v>
                </c:pt>
                <c:pt idx="603">
                  <c:v>45453</c:v>
                </c:pt>
                <c:pt idx="604">
                  <c:v>45454</c:v>
                </c:pt>
                <c:pt idx="605">
                  <c:v>45455</c:v>
                </c:pt>
                <c:pt idx="606">
                  <c:v>45456</c:v>
                </c:pt>
                <c:pt idx="607">
                  <c:v>45457</c:v>
                </c:pt>
                <c:pt idx="608">
                  <c:v>45461</c:v>
                </c:pt>
                <c:pt idx="609">
                  <c:v>45462</c:v>
                </c:pt>
                <c:pt idx="610">
                  <c:v>45463</c:v>
                </c:pt>
                <c:pt idx="611">
                  <c:v>45464</c:v>
                </c:pt>
                <c:pt idx="612">
                  <c:v>45467</c:v>
                </c:pt>
                <c:pt idx="613">
                  <c:v>45468</c:v>
                </c:pt>
                <c:pt idx="614">
                  <c:v>45469</c:v>
                </c:pt>
                <c:pt idx="615">
                  <c:v>45470</c:v>
                </c:pt>
                <c:pt idx="616">
                  <c:v>45471</c:v>
                </c:pt>
                <c:pt idx="617">
                  <c:v>45474</c:v>
                </c:pt>
                <c:pt idx="618">
                  <c:v>45475</c:v>
                </c:pt>
                <c:pt idx="619">
                  <c:v>45476</c:v>
                </c:pt>
                <c:pt idx="620">
                  <c:v>45477</c:v>
                </c:pt>
                <c:pt idx="621">
                  <c:v>45478</c:v>
                </c:pt>
                <c:pt idx="622">
                  <c:v>45481</c:v>
                </c:pt>
                <c:pt idx="623">
                  <c:v>45482</c:v>
                </c:pt>
                <c:pt idx="624">
                  <c:v>45483</c:v>
                </c:pt>
                <c:pt idx="625">
                  <c:v>45484</c:v>
                </c:pt>
                <c:pt idx="626">
                  <c:v>45485</c:v>
                </c:pt>
                <c:pt idx="627">
                  <c:v>45488</c:v>
                </c:pt>
                <c:pt idx="628">
                  <c:v>45489</c:v>
                </c:pt>
                <c:pt idx="629">
                  <c:v>45491</c:v>
                </c:pt>
                <c:pt idx="630">
                  <c:v>45492</c:v>
                </c:pt>
                <c:pt idx="631">
                  <c:v>45495</c:v>
                </c:pt>
                <c:pt idx="632">
                  <c:v>45496</c:v>
                </c:pt>
                <c:pt idx="633">
                  <c:v>45497</c:v>
                </c:pt>
                <c:pt idx="634">
                  <c:v>45498</c:v>
                </c:pt>
                <c:pt idx="635">
                  <c:v>45499</c:v>
                </c:pt>
                <c:pt idx="636">
                  <c:v>45502</c:v>
                </c:pt>
                <c:pt idx="637">
                  <c:v>45503</c:v>
                </c:pt>
                <c:pt idx="638">
                  <c:v>45504</c:v>
                </c:pt>
                <c:pt idx="639">
                  <c:v>45505</c:v>
                </c:pt>
                <c:pt idx="640">
                  <c:v>45506</c:v>
                </c:pt>
                <c:pt idx="641">
                  <c:v>45509</c:v>
                </c:pt>
                <c:pt idx="642">
                  <c:v>45510</c:v>
                </c:pt>
                <c:pt idx="643">
                  <c:v>45511</c:v>
                </c:pt>
                <c:pt idx="644">
                  <c:v>45512</c:v>
                </c:pt>
                <c:pt idx="645">
                  <c:v>45513</c:v>
                </c:pt>
                <c:pt idx="646">
                  <c:v>45516</c:v>
                </c:pt>
                <c:pt idx="647">
                  <c:v>45517</c:v>
                </c:pt>
                <c:pt idx="648">
                  <c:v>45518</c:v>
                </c:pt>
                <c:pt idx="649">
                  <c:v>45520</c:v>
                </c:pt>
                <c:pt idx="650">
                  <c:v>45523</c:v>
                </c:pt>
                <c:pt idx="651">
                  <c:v>45524</c:v>
                </c:pt>
                <c:pt idx="652">
                  <c:v>45525</c:v>
                </c:pt>
                <c:pt idx="653">
                  <c:v>45526</c:v>
                </c:pt>
                <c:pt idx="654">
                  <c:v>45527</c:v>
                </c:pt>
                <c:pt idx="655">
                  <c:v>45530</c:v>
                </c:pt>
                <c:pt idx="656">
                  <c:v>45531</c:v>
                </c:pt>
                <c:pt idx="657">
                  <c:v>45532</c:v>
                </c:pt>
                <c:pt idx="658">
                  <c:v>45533</c:v>
                </c:pt>
                <c:pt idx="659">
                  <c:v>45534</c:v>
                </c:pt>
                <c:pt idx="660">
                  <c:v>45537</c:v>
                </c:pt>
                <c:pt idx="661">
                  <c:v>45538</c:v>
                </c:pt>
                <c:pt idx="662">
                  <c:v>45539</c:v>
                </c:pt>
                <c:pt idx="663">
                  <c:v>45540</c:v>
                </c:pt>
                <c:pt idx="664">
                  <c:v>45541</c:v>
                </c:pt>
                <c:pt idx="665">
                  <c:v>45544</c:v>
                </c:pt>
                <c:pt idx="666">
                  <c:v>45545</c:v>
                </c:pt>
                <c:pt idx="667">
                  <c:v>45546</c:v>
                </c:pt>
                <c:pt idx="668">
                  <c:v>45547</c:v>
                </c:pt>
                <c:pt idx="669">
                  <c:v>45548</c:v>
                </c:pt>
                <c:pt idx="670">
                  <c:v>45551</c:v>
                </c:pt>
                <c:pt idx="671">
                  <c:v>45552</c:v>
                </c:pt>
                <c:pt idx="672">
                  <c:v>45553</c:v>
                </c:pt>
                <c:pt idx="673">
                  <c:v>45554</c:v>
                </c:pt>
                <c:pt idx="674">
                  <c:v>45555</c:v>
                </c:pt>
                <c:pt idx="675">
                  <c:v>45558</c:v>
                </c:pt>
                <c:pt idx="676">
                  <c:v>45559</c:v>
                </c:pt>
                <c:pt idx="677">
                  <c:v>45560</c:v>
                </c:pt>
                <c:pt idx="678">
                  <c:v>45561</c:v>
                </c:pt>
                <c:pt idx="679">
                  <c:v>45562</c:v>
                </c:pt>
                <c:pt idx="680">
                  <c:v>45565</c:v>
                </c:pt>
                <c:pt idx="681">
                  <c:v>45566</c:v>
                </c:pt>
                <c:pt idx="682">
                  <c:v>45568</c:v>
                </c:pt>
                <c:pt idx="683">
                  <c:v>45569</c:v>
                </c:pt>
                <c:pt idx="684">
                  <c:v>45572</c:v>
                </c:pt>
                <c:pt idx="685">
                  <c:v>45573</c:v>
                </c:pt>
                <c:pt idx="686">
                  <c:v>45574</c:v>
                </c:pt>
                <c:pt idx="687">
                  <c:v>45575</c:v>
                </c:pt>
                <c:pt idx="688">
                  <c:v>45576</c:v>
                </c:pt>
                <c:pt idx="689">
                  <c:v>45579</c:v>
                </c:pt>
                <c:pt idx="690">
                  <c:v>45580</c:v>
                </c:pt>
                <c:pt idx="691">
                  <c:v>45581</c:v>
                </c:pt>
                <c:pt idx="692">
                  <c:v>45582</c:v>
                </c:pt>
                <c:pt idx="693">
                  <c:v>45583</c:v>
                </c:pt>
                <c:pt idx="694">
                  <c:v>45586</c:v>
                </c:pt>
                <c:pt idx="695">
                  <c:v>45587</c:v>
                </c:pt>
                <c:pt idx="696">
                  <c:v>45588</c:v>
                </c:pt>
                <c:pt idx="697">
                  <c:v>45589</c:v>
                </c:pt>
                <c:pt idx="698">
                  <c:v>45590</c:v>
                </c:pt>
                <c:pt idx="699">
                  <c:v>45593</c:v>
                </c:pt>
                <c:pt idx="700">
                  <c:v>45594</c:v>
                </c:pt>
                <c:pt idx="701">
                  <c:v>45595</c:v>
                </c:pt>
                <c:pt idx="702">
                  <c:v>45596</c:v>
                </c:pt>
                <c:pt idx="703">
                  <c:v>45597</c:v>
                </c:pt>
                <c:pt idx="704">
                  <c:v>45600</c:v>
                </c:pt>
                <c:pt idx="705">
                  <c:v>45601</c:v>
                </c:pt>
                <c:pt idx="706">
                  <c:v>45602</c:v>
                </c:pt>
                <c:pt idx="707">
                  <c:v>45603</c:v>
                </c:pt>
                <c:pt idx="708">
                  <c:v>45604</c:v>
                </c:pt>
                <c:pt idx="709">
                  <c:v>45607</c:v>
                </c:pt>
                <c:pt idx="710">
                  <c:v>45608</c:v>
                </c:pt>
                <c:pt idx="711">
                  <c:v>45609</c:v>
                </c:pt>
                <c:pt idx="712">
                  <c:v>45610</c:v>
                </c:pt>
                <c:pt idx="713">
                  <c:v>45614</c:v>
                </c:pt>
                <c:pt idx="714">
                  <c:v>45615</c:v>
                </c:pt>
                <c:pt idx="715">
                  <c:v>45617</c:v>
                </c:pt>
                <c:pt idx="716">
                  <c:v>45618</c:v>
                </c:pt>
                <c:pt idx="717">
                  <c:v>45621</c:v>
                </c:pt>
                <c:pt idx="718">
                  <c:v>45622</c:v>
                </c:pt>
                <c:pt idx="719">
                  <c:v>45623</c:v>
                </c:pt>
                <c:pt idx="720">
                  <c:v>45624</c:v>
                </c:pt>
                <c:pt idx="721">
                  <c:v>45625</c:v>
                </c:pt>
                <c:pt idx="722">
                  <c:v>45628</c:v>
                </c:pt>
                <c:pt idx="723">
                  <c:v>45629</c:v>
                </c:pt>
                <c:pt idx="724">
                  <c:v>45630</c:v>
                </c:pt>
                <c:pt idx="725">
                  <c:v>45631</c:v>
                </c:pt>
                <c:pt idx="726">
                  <c:v>45632</c:v>
                </c:pt>
                <c:pt idx="727">
                  <c:v>45635</c:v>
                </c:pt>
                <c:pt idx="728">
                  <c:v>45636</c:v>
                </c:pt>
                <c:pt idx="729">
                  <c:v>45637</c:v>
                </c:pt>
                <c:pt idx="730">
                  <c:v>45638</c:v>
                </c:pt>
                <c:pt idx="731">
                  <c:v>45639</c:v>
                </c:pt>
                <c:pt idx="732">
                  <c:v>45642</c:v>
                </c:pt>
                <c:pt idx="733">
                  <c:v>45643</c:v>
                </c:pt>
                <c:pt idx="734">
                  <c:v>45644</c:v>
                </c:pt>
                <c:pt idx="735">
                  <c:v>45645</c:v>
                </c:pt>
                <c:pt idx="736">
                  <c:v>45646</c:v>
                </c:pt>
                <c:pt idx="737">
                  <c:v>45649</c:v>
                </c:pt>
                <c:pt idx="738">
                  <c:v>45650</c:v>
                </c:pt>
                <c:pt idx="739">
                  <c:v>45652</c:v>
                </c:pt>
                <c:pt idx="740">
                  <c:v>45653</c:v>
                </c:pt>
                <c:pt idx="741">
                  <c:v>45656</c:v>
                </c:pt>
                <c:pt idx="742">
                  <c:v>45657</c:v>
                </c:pt>
                <c:pt idx="743">
                  <c:v>45658</c:v>
                </c:pt>
                <c:pt idx="744">
                  <c:v>45659</c:v>
                </c:pt>
                <c:pt idx="745">
                  <c:v>45660</c:v>
                </c:pt>
                <c:pt idx="746">
                  <c:v>45663</c:v>
                </c:pt>
                <c:pt idx="747">
                  <c:v>45664</c:v>
                </c:pt>
                <c:pt idx="748">
                  <c:v>45665</c:v>
                </c:pt>
                <c:pt idx="749">
                  <c:v>45666</c:v>
                </c:pt>
                <c:pt idx="750">
                  <c:v>45667</c:v>
                </c:pt>
                <c:pt idx="751">
                  <c:v>45670</c:v>
                </c:pt>
                <c:pt idx="752">
                  <c:v>45671</c:v>
                </c:pt>
                <c:pt idx="753">
                  <c:v>45672</c:v>
                </c:pt>
                <c:pt idx="754">
                  <c:v>45673</c:v>
                </c:pt>
                <c:pt idx="755">
                  <c:v>45674</c:v>
                </c:pt>
                <c:pt idx="756">
                  <c:v>45677</c:v>
                </c:pt>
                <c:pt idx="757">
                  <c:v>45678</c:v>
                </c:pt>
                <c:pt idx="758">
                  <c:v>45679</c:v>
                </c:pt>
                <c:pt idx="759">
                  <c:v>45680</c:v>
                </c:pt>
                <c:pt idx="760">
                  <c:v>45681</c:v>
                </c:pt>
                <c:pt idx="761">
                  <c:v>45684</c:v>
                </c:pt>
                <c:pt idx="762">
                  <c:v>45685</c:v>
                </c:pt>
                <c:pt idx="763">
                  <c:v>45686</c:v>
                </c:pt>
                <c:pt idx="764">
                  <c:v>45687</c:v>
                </c:pt>
                <c:pt idx="765">
                  <c:v>45688</c:v>
                </c:pt>
                <c:pt idx="766">
                  <c:v>45689</c:v>
                </c:pt>
                <c:pt idx="767">
                  <c:v>45691</c:v>
                </c:pt>
                <c:pt idx="768">
                  <c:v>45692</c:v>
                </c:pt>
                <c:pt idx="769">
                  <c:v>45693</c:v>
                </c:pt>
                <c:pt idx="770">
                  <c:v>45694</c:v>
                </c:pt>
                <c:pt idx="771">
                  <c:v>45695</c:v>
                </c:pt>
                <c:pt idx="772">
                  <c:v>45698</c:v>
                </c:pt>
                <c:pt idx="773">
                  <c:v>45699</c:v>
                </c:pt>
                <c:pt idx="774">
                  <c:v>45700</c:v>
                </c:pt>
                <c:pt idx="775">
                  <c:v>45701</c:v>
                </c:pt>
                <c:pt idx="776">
                  <c:v>45702</c:v>
                </c:pt>
                <c:pt idx="777">
                  <c:v>45705</c:v>
                </c:pt>
                <c:pt idx="778">
                  <c:v>45706</c:v>
                </c:pt>
                <c:pt idx="779">
                  <c:v>45707</c:v>
                </c:pt>
                <c:pt idx="780">
                  <c:v>45708</c:v>
                </c:pt>
                <c:pt idx="781">
                  <c:v>45709</c:v>
                </c:pt>
                <c:pt idx="782">
                  <c:v>45712</c:v>
                </c:pt>
                <c:pt idx="783">
                  <c:v>45713</c:v>
                </c:pt>
                <c:pt idx="784">
                  <c:v>45715</c:v>
                </c:pt>
                <c:pt idx="785">
                  <c:v>45716</c:v>
                </c:pt>
                <c:pt idx="786">
                  <c:v>45719</c:v>
                </c:pt>
                <c:pt idx="787">
                  <c:v>45720</c:v>
                </c:pt>
                <c:pt idx="788">
                  <c:v>45721</c:v>
                </c:pt>
                <c:pt idx="789">
                  <c:v>45722</c:v>
                </c:pt>
                <c:pt idx="790">
                  <c:v>45723</c:v>
                </c:pt>
                <c:pt idx="791">
                  <c:v>45726</c:v>
                </c:pt>
                <c:pt idx="792">
                  <c:v>45727</c:v>
                </c:pt>
                <c:pt idx="793">
                  <c:v>45728</c:v>
                </c:pt>
                <c:pt idx="794">
                  <c:v>45729</c:v>
                </c:pt>
                <c:pt idx="795">
                  <c:v>45733</c:v>
                </c:pt>
                <c:pt idx="796">
                  <c:v>45734</c:v>
                </c:pt>
                <c:pt idx="797">
                  <c:v>45735</c:v>
                </c:pt>
                <c:pt idx="798">
                  <c:v>45736</c:v>
                </c:pt>
                <c:pt idx="799">
                  <c:v>45737</c:v>
                </c:pt>
                <c:pt idx="800">
                  <c:v>45740</c:v>
                </c:pt>
                <c:pt idx="801">
                  <c:v>45741</c:v>
                </c:pt>
                <c:pt idx="802">
                  <c:v>45742</c:v>
                </c:pt>
                <c:pt idx="803">
                  <c:v>45743</c:v>
                </c:pt>
                <c:pt idx="804">
                  <c:v>45744</c:v>
                </c:pt>
              </c:numCache>
            </c:numRef>
          </c:cat>
          <c:val>
            <c:numRef>
              <c:f>'EVI 2025 Workings'!$X$2:$X$806</c:f>
              <c:numCache>
                <c:formatCode>0.00</c:formatCode>
                <c:ptCount val="805"/>
                <c:pt idx="0">
                  <c:v>3.2383419689119166</c:v>
                </c:pt>
                <c:pt idx="1">
                  <c:v>3.229974160206718</c:v>
                </c:pt>
                <c:pt idx="2">
                  <c:v>3.2289312237649339</c:v>
                </c:pt>
                <c:pt idx="3">
                  <c:v>3.2310177705977381</c:v>
                </c:pt>
                <c:pt idx="4">
                  <c:v>3.2195750160978753</c:v>
                </c:pt>
                <c:pt idx="5">
                  <c:v>3.1979533098816759</c:v>
                </c:pt>
                <c:pt idx="6">
                  <c:v>3.1928480204342273</c:v>
                </c:pt>
                <c:pt idx="7">
                  <c:v>3.1555695803092454</c:v>
                </c:pt>
                <c:pt idx="8">
                  <c:v>3.1397174254317108</c:v>
                </c:pt>
                <c:pt idx="9">
                  <c:v>3.1407035175879394</c:v>
                </c:pt>
                <c:pt idx="10">
                  <c:v>3.132832080200501</c:v>
                </c:pt>
                <c:pt idx="11">
                  <c:v>3.1928480204342273</c:v>
                </c:pt>
                <c:pt idx="12">
                  <c:v>3.1979533098816759</c:v>
                </c:pt>
                <c:pt idx="13">
                  <c:v>3.2092426187419769</c:v>
                </c:pt>
                <c:pt idx="14">
                  <c:v>3.2829940906106367</c:v>
                </c:pt>
                <c:pt idx="15">
                  <c:v>3.4118048447628802</c:v>
                </c:pt>
                <c:pt idx="16">
                  <c:v>3.3422459893048129</c:v>
                </c:pt>
                <c:pt idx="17">
                  <c:v>3.3726812816188869</c:v>
                </c:pt>
                <c:pt idx="18">
                  <c:v>3.3400133600534399</c:v>
                </c:pt>
                <c:pt idx="19">
                  <c:v>3.3068783068783065</c:v>
                </c:pt>
                <c:pt idx="20">
                  <c:v>3.2733224222585928</c:v>
                </c:pt>
                <c:pt idx="21">
                  <c:v>3.2362459546925573</c:v>
                </c:pt>
                <c:pt idx="22">
                  <c:v>3.2743942370661432</c:v>
                </c:pt>
                <c:pt idx="23">
                  <c:v>3.3200531208499333</c:v>
                </c:pt>
                <c:pt idx="24">
                  <c:v>3.359086328518643</c:v>
                </c:pt>
                <c:pt idx="25">
                  <c:v>3.4293552812071333</c:v>
                </c:pt>
                <c:pt idx="26">
                  <c:v>3.4352456200618344</c:v>
                </c:pt>
                <c:pt idx="27">
                  <c:v>3.4199726402188784</c:v>
                </c:pt>
                <c:pt idx="28">
                  <c:v>3.5050823694356819</c:v>
                </c:pt>
                <c:pt idx="29">
                  <c:v>3.6536353671903545</c:v>
                </c:pt>
                <c:pt idx="30">
                  <c:v>3.5945363048166792</c:v>
                </c:pt>
                <c:pt idx="31">
                  <c:v>3.5919540229885056</c:v>
                </c:pt>
                <c:pt idx="32">
                  <c:v>3.5984166966534725</c:v>
                </c:pt>
                <c:pt idx="33">
                  <c:v>3.6297640653357535</c:v>
                </c:pt>
                <c:pt idx="34">
                  <c:v>3.6724201248622843</c:v>
                </c:pt>
                <c:pt idx="35">
                  <c:v>3.7078235076010388</c:v>
                </c:pt>
                <c:pt idx="36">
                  <c:v>3.6941263391207979</c:v>
                </c:pt>
                <c:pt idx="37">
                  <c:v>3.9047247169074581</c:v>
                </c:pt>
                <c:pt idx="38">
                  <c:v>3.7579857196542652</c:v>
                </c:pt>
                <c:pt idx="39">
                  <c:v>3.727171077152442</c:v>
                </c:pt>
                <c:pt idx="40">
                  <c:v>3.7355248412401938</c:v>
                </c:pt>
                <c:pt idx="41">
                  <c:v>3.7453183520599254</c:v>
                </c:pt>
                <c:pt idx="42">
                  <c:v>3.8240917782026771</c:v>
                </c:pt>
                <c:pt idx="43">
                  <c:v>3.9093041438623932</c:v>
                </c:pt>
                <c:pt idx="44">
                  <c:v>3.8684719535783367</c:v>
                </c:pt>
                <c:pt idx="45">
                  <c:v>3.7921880925293894</c:v>
                </c:pt>
                <c:pt idx="46">
                  <c:v>3.75234521575985</c:v>
                </c:pt>
                <c:pt idx="47">
                  <c:v>3.7327360955580438</c:v>
                </c:pt>
                <c:pt idx="48">
                  <c:v>3.7271710771524411</c:v>
                </c:pt>
                <c:pt idx="49">
                  <c:v>3.7579857196542656</c:v>
                </c:pt>
                <c:pt idx="50">
                  <c:v>3.6859565057132331</c:v>
                </c:pt>
                <c:pt idx="51">
                  <c:v>3.6416605972323381</c:v>
                </c:pt>
                <c:pt idx="52">
                  <c:v>3.6456434560699966</c:v>
                </c:pt>
                <c:pt idx="53">
                  <c:v>3.6403349108117946</c:v>
                </c:pt>
                <c:pt idx="54">
                  <c:v>3.6284470246734397</c:v>
                </c:pt>
                <c:pt idx="55">
                  <c:v>3.6088054853843379</c:v>
                </c:pt>
                <c:pt idx="56">
                  <c:v>3.6166365280289332</c:v>
                </c:pt>
                <c:pt idx="57">
                  <c:v>3.6231884057971007</c:v>
                </c:pt>
                <c:pt idx="58">
                  <c:v>3.6010082823190492</c:v>
                </c:pt>
                <c:pt idx="59">
                  <c:v>3.5688793718772307</c:v>
                </c:pt>
                <c:pt idx="60">
                  <c:v>3.6845983787767129</c:v>
                </c:pt>
                <c:pt idx="61">
                  <c:v>3.6390101892285296</c:v>
                </c:pt>
                <c:pt idx="62">
                  <c:v>3.5855145213338115</c:v>
                </c:pt>
                <c:pt idx="63">
                  <c:v>3.5335689045936389</c:v>
                </c:pt>
                <c:pt idx="64">
                  <c:v>3.5174111853675694</c:v>
                </c:pt>
                <c:pt idx="65">
                  <c:v>3.5486160397444997</c:v>
                </c:pt>
                <c:pt idx="66">
                  <c:v>3.5161744022503516</c:v>
                </c:pt>
                <c:pt idx="67">
                  <c:v>3.4916201117318435</c:v>
                </c:pt>
                <c:pt idx="68">
                  <c:v>3.5561877667140829</c:v>
                </c:pt>
                <c:pt idx="69">
                  <c:v>3.5587188612099649</c:v>
                </c:pt>
                <c:pt idx="70">
                  <c:v>3.599712023038157</c:v>
                </c:pt>
                <c:pt idx="71">
                  <c:v>3.6443148688046647</c:v>
                </c:pt>
                <c:pt idx="72">
                  <c:v>3.6205648081100654</c:v>
                </c:pt>
                <c:pt idx="73">
                  <c:v>3.5842293906810041</c:v>
                </c:pt>
                <c:pt idx="74">
                  <c:v>3.6153289949385394</c:v>
                </c:pt>
                <c:pt idx="75">
                  <c:v>3.6859565057132322</c:v>
                </c:pt>
                <c:pt idx="76">
                  <c:v>3.6350418029807341</c:v>
                </c:pt>
                <c:pt idx="77">
                  <c:v>3.6656891495601176</c:v>
                </c:pt>
                <c:pt idx="78">
                  <c:v>3.6496350364963499</c:v>
                </c:pt>
                <c:pt idx="79">
                  <c:v>3.6886757654002214</c:v>
                </c:pt>
                <c:pt idx="80">
                  <c:v>3.7243947858472994</c:v>
                </c:pt>
                <c:pt idx="81">
                  <c:v>3.9385584875935411</c:v>
                </c:pt>
                <c:pt idx="82">
                  <c:v>3.9416633819471816</c:v>
                </c:pt>
                <c:pt idx="83">
                  <c:v>4.0112314480545521</c:v>
                </c:pt>
                <c:pt idx="84">
                  <c:v>4.0916530278232406</c:v>
                </c:pt>
                <c:pt idx="85">
                  <c:v>4.2176296921130323</c:v>
                </c:pt>
                <c:pt idx="86">
                  <c:v>4.246284501061572</c:v>
                </c:pt>
                <c:pt idx="87">
                  <c:v>4.3233895373973192</c:v>
                </c:pt>
                <c:pt idx="88">
                  <c:v>4.2789901583226362</c:v>
                </c:pt>
                <c:pt idx="89">
                  <c:v>4.2283298097251585</c:v>
                </c:pt>
                <c:pt idx="90">
                  <c:v>4.1562759767248547</c:v>
                </c:pt>
                <c:pt idx="91">
                  <c:v>4.1597337770382694</c:v>
                </c:pt>
                <c:pt idx="92">
                  <c:v>4.2735042735042734</c:v>
                </c:pt>
                <c:pt idx="93">
                  <c:v>4.2247570764681024</c:v>
                </c:pt>
                <c:pt idx="94">
                  <c:v>4.2122999157540022</c:v>
                </c:pt>
                <c:pt idx="95">
                  <c:v>4.2826552462526761</c:v>
                </c:pt>
                <c:pt idx="96">
                  <c:v>4.3725404459991255</c:v>
                </c:pt>
                <c:pt idx="97">
                  <c:v>4.329004329004329</c:v>
                </c:pt>
                <c:pt idx="98">
                  <c:v>4.2973785990545768</c:v>
                </c:pt>
                <c:pt idx="99">
                  <c:v>4.1876046901172534</c:v>
                </c:pt>
                <c:pt idx="100">
                  <c:v>4.2122999157540022</c:v>
                </c:pt>
                <c:pt idx="101">
                  <c:v>4.1963911036508605</c:v>
                </c:pt>
                <c:pt idx="102">
                  <c:v>4.166666666666667</c:v>
                </c:pt>
                <c:pt idx="103">
                  <c:v>4.2211903756859428</c:v>
                </c:pt>
                <c:pt idx="104">
                  <c:v>4.2301184433164121</c:v>
                </c:pt>
                <c:pt idx="105">
                  <c:v>4.2571306939123037</c:v>
                </c:pt>
                <c:pt idx="106">
                  <c:v>4.2735042735042734</c:v>
                </c:pt>
                <c:pt idx="107">
                  <c:v>4.2571306939123037</c:v>
                </c:pt>
                <c:pt idx="108">
                  <c:v>4.2863266180882986</c:v>
                </c:pt>
                <c:pt idx="109">
                  <c:v>4.4072278536800349</c:v>
                </c:pt>
                <c:pt idx="110">
                  <c:v>4.4033465433729635</c:v>
                </c:pt>
                <c:pt idx="111">
                  <c:v>4.3878894251864846</c:v>
                </c:pt>
                <c:pt idx="112">
                  <c:v>4.4883303411131061</c:v>
                </c:pt>
                <c:pt idx="113">
                  <c:v>4.5392646391284615</c:v>
                </c:pt>
                <c:pt idx="114">
                  <c:v>4.6317739694302915</c:v>
                </c:pt>
                <c:pt idx="115">
                  <c:v>4.4923629829290208</c:v>
                </c:pt>
                <c:pt idx="116">
                  <c:v>4.5599635202918378</c:v>
                </c:pt>
                <c:pt idx="117">
                  <c:v>4.5065344749887331</c:v>
                </c:pt>
                <c:pt idx="118">
                  <c:v>4.4464206313917298</c:v>
                </c:pt>
                <c:pt idx="119">
                  <c:v>4.401408450704225</c:v>
                </c:pt>
                <c:pt idx="120">
                  <c:v>4.3840420868040333</c:v>
                </c:pt>
                <c:pt idx="121">
                  <c:v>4.3936731107205622</c:v>
                </c:pt>
                <c:pt idx="122">
                  <c:v>4.395604395604396</c:v>
                </c:pt>
                <c:pt idx="123">
                  <c:v>4.3802014892685071</c:v>
                </c:pt>
                <c:pt idx="124">
                  <c:v>4.3516100957354222</c:v>
                </c:pt>
                <c:pt idx="125">
                  <c:v>4.3572984749455337</c:v>
                </c:pt>
                <c:pt idx="126">
                  <c:v>4.2808219178082192</c:v>
                </c:pt>
                <c:pt idx="127">
                  <c:v>4.2247570764681033</c:v>
                </c:pt>
                <c:pt idx="128">
                  <c:v>4.2158516020236094</c:v>
                </c:pt>
                <c:pt idx="129">
                  <c:v>4.1736227045075127</c:v>
                </c:pt>
                <c:pt idx="130">
                  <c:v>4.1963911036508605</c:v>
                </c:pt>
                <c:pt idx="131">
                  <c:v>4.1928721174004187</c:v>
                </c:pt>
                <c:pt idx="132">
                  <c:v>4.1963911036508605</c:v>
                </c:pt>
                <c:pt idx="133">
                  <c:v>4.1701417848206832</c:v>
                </c:pt>
                <c:pt idx="134">
                  <c:v>4.13393964448119</c:v>
                </c:pt>
                <c:pt idx="135">
                  <c:v>4.1034058268362736</c:v>
                </c:pt>
                <c:pt idx="136">
                  <c:v>4.0983606557377046</c:v>
                </c:pt>
                <c:pt idx="137">
                  <c:v>4.048582995951417</c:v>
                </c:pt>
                <c:pt idx="138">
                  <c:v>4.0469445568595708</c:v>
                </c:pt>
                <c:pt idx="139">
                  <c:v>4.0600893219650835</c:v>
                </c:pt>
                <c:pt idx="140">
                  <c:v>4.1118421052631575</c:v>
                </c:pt>
                <c:pt idx="141">
                  <c:v>4.1050903119868645</c:v>
                </c:pt>
                <c:pt idx="142">
                  <c:v>4.0916530278232406</c:v>
                </c:pt>
                <c:pt idx="143">
                  <c:v>4.0502227622519236</c:v>
                </c:pt>
                <c:pt idx="144">
                  <c:v>4.0766408479412961</c:v>
                </c:pt>
                <c:pt idx="145">
                  <c:v>4.1067761806981515</c:v>
                </c:pt>
                <c:pt idx="146">
                  <c:v>4.1356492969396195</c:v>
                </c:pt>
                <c:pt idx="147">
                  <c:v>4.1152263374485596</c:v>
                </c:pt>
                <c:pt idx="148">
                  <c:v>4.1034058268362736</c:v>
                </c:pt>
                <c:pt idx="149">
                  <c:v>4.1017227235438884</c:v>
                </c:pt>
                <c:pt idx="150">
                  <c:v>3.8402457757296471</c:v>
                </c:pt>
                <c:pt idx="151">
                  <c:v>3.8624951718810348</c:v>
                </c:pt>
                <c:pt idx="152">
                  <c:v>3.872966692486445</c:v>
                </c:pt>
                <c:pt idx="153">
                  <c:v>3.8565368299267253</c:v>
                </c:pt>
                <c:pt idx="154">
                  <c:v>3.8461538461538463</c:v>
                </c:pt>
                <c:pt idx="155">
                  <c:v>3.8402457757296471</c:v>
                </c:pt>
                <c:pt idx="156">
                  <c:v>3.8880248833592534</c:v>
                </c:pt>
                <c:pt idx="157">
                  <c:v>3.9619651347068152</c:v>
                </c:pt>
                <c:pt idx="158">
                  <c:v>3.9246467817896389</c:v>
                </c:pt>
                <c:pt idx="159">
                  <c:v>3.9138943248532287</c:v>
                </c:pt>
                <c:pt idx="160">
                  <c:v>3.9093041438623923</c:v>
                </c:pt>
                <c:pt idx="161">
                  <c:v>3.8940809968847354</c:v>
                </c:pt>
                <c:pt idx="162">
                  <c:v>3.9277297721916731</c:v>
                </c:pt>
                <c:pt idx="163">
                  <c:v>3.8461538461538458</c:v>
                </c:pt>
                <c:pt idx="164">
                  <c:v>3.8372985418265539</c:v>
                </c:pt>
                <c:pt idx="165">
                  <c:v>3.8461538461538463</c:v>
                </c:pt>
                <c:pt idx="166">
                  <c:v>3.8255547054322872</c:v>
                </c:pt>
                <c:pt idx="167">
                  <c:v>3.8124285169653072</c:v>
                </c:pt>
                <c:pt idx="168">
                  <c:v>3.7907505686125851</c:v>
                </c:pt>
                <c:pt idx="169">
                  <c:v>3.7778617302606725</c:v>
                </c:pt>
                <c:pt idx="170">
                  <c:v>3.7636432066240122</c:v>
                </c:pt>
                <c:pt idx="171">
                  <c:v>3.7327360955580446</c:v>
                </c:pt>
                <c:pt idx="172">
                  <c:v>3.7271710771524411</c:v>
                </c:pt>
                <c:pt idx="173">
                  <c:v>3.7397157816005984</c:v>
                </c:pt>
                <c:pt idx="174">
                  <c:v>3.7285607755406409</c:v>
                </c:pt>
                <c:pt idx="175">
                  <c:v>3.8255547054322872</c:v>
                </c:pt>
                <c:pt idx="176">
                  <c:v>3.8240917782026771</c:v>
                </c:pt>
                <c:pt idx="177">
                  <c:v>3.7693177534866189</c:v>
                </c:pt>
                <c:pt idx="178">
                  <c:v>3.795066413662239</c:v>
                </c:pt>
                <c:pt idx="179">
                  <c:v>3.7821482602118004</c:v>
                </c:pt>
                <c:pt idx="180">
                  <c:v>3.863987635239567</c:v>
                </c:pt>
                <c:pt idx="181">
                  <c:v>3.9824771007566708</c:v>
                </c:pt>
                <c:pt idx="182">
                  <c:v>3.979307600477517</c:v>
                </c:pt>
                <c:pt idx="183">
                  <c:v>3.9904229848363926</c:v>
                </c:pt>
                <c:pt idx="184">
                  <c:v>3.9729837107667851</c:v>
                </c:pt>
                <c:pt idx="185">
                  <c:v>4.0502227622519236</c:v>
                </c:pt>
                <c:pt idx="186">
                  <c:v>4.0933278755628324</c:v>
                </c:pt>
                <c:pt idx="187">
                  <c:v>4.0032025620496396</c:v>
                </c:pt>
                <c:pt idx="188">
                  <c:v>3.9556962025316453</c:v>
                </c:pt>
                <c:pt idx="189">
                  <c:v>3.9651070578905627</c:v>
                </c:pt>
                <c:pt idx="190">
                  <c:v>4.0016006402561022</c:v>
                </c:pt>
                <c:pt idx="191">
                  <c:v>4.0666937779585197</c:v>
                </c:pt>
                <c:pt idx="192">
                  <c:v>4.0436716538617068</c:v>
                </c:pt>
                <c:pt idx="193">
                  <c:v>4.0700040700040701</c:v>
                </c:pt>
                <c:pt idx="194">
                  <c:v>4.0716612377850163</c:v>
                </c:pt>
                <c:pt idx="195">
                  <c:v>4.0650406504065035</c:v>
                </c:pt>
                <c:pt idx="196">
                  <c:v>4.0420371867421183</c:v>
                </c:pt>
                <c:pt idx="197">
                  <c:v>4.0453074433656964</c:v>
                </c:pt>
                <c:pt idx="198">
                  <c:v>4.0617384240454912</c:v>
                </c:pt>
                <c:pt idx="199">
                  <c:v>4.0849673202614376</c:v>
                </c:pt>
                <c:pt idx="200">
                  <c:v>4.0617384240454912</c:v>
                </c:pt>
                <c:pt idx="201">
                  <c:v>4.1271151465125877</c:v>
                </c:pt>
                <c:pt idx="202">
                  <c:v>4.1017227235438884</c:v>
                </c:pt>
                <c:pt idx="203">
                  <c:v>4.1271151465125877</c:v>
                </c:pt>
                <c:pt idx="204">
                  <c:v>4.0899795501022496</c:v>
                </c:pt>
                <c:pt idx="205">
                  <c:v>4.0551500405515002</c:v>
                </c:pt>
                <c:pt idx="206">
                  <c:v>4.0502227622519236</c:v>
                </c:pt>
                <c:pt idx="207">
                  <c:v>4.0306328093510686</c:v>
                </c:pt>
                <c:pt idx="208">
                  <c:v>3.8971161340607949</c:v>
                </c:pt>
                <c:pt idx="209">
                  <c:v>3.8714672861014328</c:v>
                </c:pt>
                <c:pt idx="210">
                  <c:v>3.895597974289053</c:v>
                </c:pt>
                <c:pt idx="211">
                  <c:v>3.935458480913026</c:v>
                </c:pt>
                <c:pt idx="212">
                  <c:v>3.9339103068450036</c:v>
                </c:pt>
                <c:pt idx="213">
                  <c:v>3.863987635239567</c:v>
                </c:pt>
                <c:pt idx="214">
                  <c:v>3.8461538461538463</c:v>
                </c:pt>
                <c:pt idx="215">
                  <c:v>3.8684719535783367</c:v>
                </c:pt>
                <c:pt idx="216">
                  <c:v>3.8865137971239796</c:v>
                </c:pt>
                <c:pt idx="217">
                  <c:v>3.910833007430583</c:v>
                </c:pt>
                <c:pt idx="218">
                  <c:v>3.9123630672926448</c:v>
                </c:pt>
                <c:pt idx="219">
                  <c:v>3.8986354775828467</c:v>
                </c:pt>
                <c:pt idx="220">
                  <c:v>3.8910505836575875</c:v>
                </c:pt>
                <c:pt idx="221">
                  <c:v>3.8759689922480618</c:v>
                </c:pt>
                <c:pt idx="222">
                  <c:v>3.84172109104879</c:v>
                </c:pt>
                <c:pt idx="223">
                  <c:v>3.815337657382678</c:v>
                </c:pt>
                <c:pt idx="224">
                  <c:v>3.8358266206367473</c:v>
                </c:pt>
                <c:pt idx="225">
                  <c:v>3.8008361839604716</c:v>
                </c:pt>
                <c:pt idx="226">
                  <c:v>3.7721614485099959</c:v>
                </c:pt>
                <c:pt idx="227">
                  <c:v>3.7411148522259632</c:v>
                </c:pt>
                <c:pt idx="228">
                  <c:v>3.7383177570093462</c:v>
                </c:pt>
                <c:pt idx="229">
                  <c:v>3.7565740045078884</c:v>
                </c:pt>
                <c:pt idx="230">
                  <c:v>3.7750094375235936</c:v>
                </c:pt>
                <c:pt idx="231">
                  <c:v>3.7565740045078884</c:v>
                </c:pt>
                <c:pt idx="232">
                  <c:v>3.7735849056603774</c:v>
                </c:pt>
                <c:pt idx="233">
                  <c:v>3.7622272385252074</c:v>
                </c:pt>
                <c:pt idx="234">
                  <c:v>3.7467216185837393</c:v>
                </c:pt>
                <c:pt idx="235">
                  <c:v>3.7230081906180197</c:v>
                </c:pt>
                <c:pt idx="236">
                  <c:v>3.7565740045078884</c:v>
                </c:pt>
                <c:pt idx="237">
                  <c:v>3.8109756097560981</c:v>
                </c:pt>
                <c:pt idx="238">
                  <c:v>3.793626707132018</c:v>
                </c:pt>
                <c:pt idx="239">
                  <c:v>3.7993920972644375</c:v>
                </c:pt>
                <c:pt idx="240">
                  <c:v>3.8610038610038608</c:v>
                </c:pt>
                <c:pt idx="241">
                  <c:v>3.8971161340607949</c:v>
                </c:pt>
                <c:pt idx="242">
                  <c:v>4.0387722132471726</c:v>
                </c:pt>
                <c:pt idx="243">
                  <c:v>3.9401103230890469</c:v>
                </c:pt>
                <c:pt idx="244">
                  <c:v>3.9047247169074581</c:v>
                </c:pt>
                <c:pt idx="245">
                  <c:v>3.8910505836575875</c:v>
                </c:pt>
                <c:pt idx="246">
                  <c:v>3.8865137971239796</c:v>
                </c:pt>
                <c:pt idx="247">
                  <c:v>3.828483920367534</c:v>
                </c:pt>
                <c:pt idx="248">
                  <c:v>3.8008361839604716</c:v>
                </c:pt>
                <c:pt idx="249">
                  <c:v>3.7936267071320189</c:v>
                </c:pt>
                <c:pt idx="250">
                  <c:v>3.828483920367534</c:v>
                </c:pt>
                <c:pt idx="251">
                  <c:v>3.8138825324180017</c:v>
                </c:pt>
                <c:pt idx="252">
                  <c:v>3.8402457757296471</c:v>
                </c:pt>
                <c:pt idx="253">
                  <c:v>3.8080731150038081</c:v>
                </c:pt>
                <c:pt idx="254">
                  <c:v>3.8240917782026771</c:v>
                </c:pt>
                <c:pt idx="255">
                  <c:v>3.8358266206367473</c:v>
                </c:pt>
                <c:pt idx="256">
                  <c:v>3.8446751249519413</c:v>
                </c:pt>
                <c:pt idx="257">
                  <c:v>3.8461538461538463</c:v>
                </c:pt>
                <c:pt idx="258">
                  <c:v>3.8226299694189598</c:v>
                </c:pt>
                <c:pt idx="259">
                  <c:v>3.8417210910487896</c:v>
                </c:pt>
                <c:pt idx="260">
                  <c:v>3.8255547054322872</c:v>
                </c:pt>
                <c:pt idx="261">
                  <c:v>3.8314176245210727</c:v>
                </c:pt>
                <c:pt idx="262">
                  <c:v>3.8624951718810356</c:v>
                </c:pt>
                <c:pt idx="263">
                  <c:v>3.8699690402476783</c:v>
                </c:pt>
                <c:pt idx="264">
                  <c:v>3.9138943248532287</c:v>
                </c:pt>
                <c:pt idx="265">
                  <c:v>3.9588281868566901</c:v>
                </c:pt>
                <c:pt idx="266">
                  <c:v>4.019292604501608</c:v>
                </c:pt>
                <c:pt idx="267">
                  <c:v>4.0290088638195005</c:v>
                </c:pt>
                <c:pt idx="268">
                  <c:v>3.9666798889329633</c:v>
                </c:pt>
                <c:pt idx="269">
                  <c:v>4</c:v>
                </c:pt>
                <c:pt idx="270">
                  <c:v>4.0355125100887808</c:v>
                </c:pt>
                <c:pt idx="271">
                  <c:v>4.0535062829347375</c:v>
                </c:pt>
                <c:pt idx="272">
                  <c:v>4.0666937779585197</c:v>
                </c:pt>
                <c:pt idx="273">
                  <c:v>4.0535062829347384</c:v>
                </c:pt>
                <c:pt idx="274">
                  <c:v>4.0144520272982733</c:v>
                </c:pt>
                <c:pt idx="275">
                  <c:v>4.0128410914927768</c:v>
                </c:pt>
                <c:pt idx="276">
                  <c:v>4.0144520272982733</c:v>
                </c:pt>
                <c:pt idx="277">
                  <c:v>4.0306328093510677</c:v>
                </c:pt>
                <c:pt idx="278">
                  <c:v>4.0355125100887808</c:v>
                </c:pt>
                <c:pt idx="279">
                  <c:v>3.9936102236421722</c:v>
                </c:pt>
                <c:pt idx="280">
                  <c:v>3.9588281868566901</c:v>
                </c:pt>
                <c:pt idx="281">
                  <c:v>4.0950040950040947</c:v>
                </c:pt>
                <c:pt idx="282">
                  <c:v>4.1135335252982319</c:v>
                </c:pt>
                <c:pt idx="283">
                  <c:v>4.1237113402061851</c:v>
                </c:pt>
                <c:pt idx="284">
                  <c:v>4.1666666666666661</c:v>
                </c:pt>
                <c:pt idx="285">
                  <c:v>4.1771094402673352</c:v>
                </c:pt>
                <c:pt idx="286">
                  <c:v>4.1893590280687061</c:v>
                </c:pt>
                <c:pt idx="287">
                  <c:v>4.2122999157540022</c:v>
                </c:pt>
                <c:pt idx="288">
                  <c:v>4.1876046901172534</c:v>
                </c:pt>
                <c:pt idx="289">
                  <c:v>4.1288191577208924</c:v>
                </c:pt>
                <c:pt idx="290">
                  <c:v>4.1373603640877121</c:v>
                </c:pt>
                <c:pt idx="291">
                  <c:v>4.1169205434335119</c:v>
                </c:pt>
                <c:pt idx="292">
                  <c:v>4.0883074407195421</c:v>
                </c:pt>
                <c:pt idx="293">
                  <c:v>4.0749796251018742</c:v>
                </c:pt>
                <c:pt idx="294">
                  <c:v>4.0966816878328549</c:v>
                </c:pt>
                <c:pt idx="295">
                  <c:v>4.1254125412541249</c:v>
                </c:pt>
                <c:pt idx="296">
                  <c:v>4.1999160016799664</c:v>
                </c:pt>
                <c:pt idx="297">
                  <c:v>4.2265426880811496</c:v>
                </c:pt>
                <c:pt idx="298">
                  <c:v>4.2247570764681033</c:v>
                </c:pt>
                <c:pt idx="299">
                  <c:v>4.2265426880811496</c:v>
                </c:pt>
                <c:pt idx="300">
                  <c:v>4.2069835927639883</c:v>
                </c:pt>
                <c:pt idx="301">
                  <c:v>4.2480883602378938</c:v>
                </c:pt>
                <c:pt idx="302">
                  <c:v>4.2247570764681033</c:v>
                </c:pt>
                <c:pt idx="303">
                  <c:v>4.2140750105351872</c:v>
                </c:pt>
                <c:pt idx="304">
                  <c:v>4.230118443316413</c:v>
                </c:pt>
                <c:pt idx="305">
                  <c:v>4.2789901583226362</c:v>
                </c:pt>
                <c:pt idx="306">
                  <c:v>4.3047783039173479</c:v>
                </c:pt>
                <c:pt idx="307">
                  <c:v>4.3177892918825558</c:v>
                </c:pt>
                <c:pt idx="308">
                  <c:v>4.2480883602378938</c:v>
                </c:pt>
                <c:pt idx="309">
                  <c:v>4.2607584149978699</c:v>
                </c:pt>
                <c:pt idx="310">
                  <c:v>4.2408821034775235</c:v>
                </c:pt>
                <c:pt idx="311">
                  <c:v>4.2354934349851758</c:v>
                </c:pt>
                <c:pt idx="312">
                  <c:v>4.2087542087542085</c:v>
                </c:pt>
                <c:pt idx="313">
                  <c:v>4.1928721174004187</c:v>
                </c:pt>
                <c:pt idx="314">
                  <c:v>4.1753653444676413</c:v>
                </c:pt>
                <c:pt idx="315">
                  <c:v>4.1511000415110004</c:v>
                </c:pt>
                <c:pt idx="316">
                  <c:v>4.1442188147534189</c:v>
                </c:pt>
                <c:pt idx="317">
                  <c:v>4.1288191577208924</c:v>
                </c:pt>
                <c:pt idx="318">
                  <c:v>4.1034058268362736</c:v>
                </c:pt>
                <c:pt idx="319">
                  <c:v>4.1101520756267984</c:v>
                </c:pt>
                <c:pt idx="320">
                  <c:v>4.1135335252982319</c:v>
                </c:pt>
                <c:pt idx="321">
                  <c:v>4.1288191577208924</c:v>
                </c:pt>
                <c:pt idx="322">
                  <c:v>4.1186161449752881</c:v>
                </c:pt>
                <c:pt idx="323">
                  <c:v>4.1186161449752881</c:v>
                </c:pt>
                <c:pt idx="324">
                  <c:v>4.1152263374485596</c:v>
                </c:pt>
                <c:pt idx="325">
                  <c:v>4.0966816878328549</c:v>
                </c:pt>
                <c:pt idx="326">
                  <c:v>4.0469445568595708</c:v>
                </c:pt>
                <c:pt idx="327">
                  <c:v>4.0273862263391065</c:v>
                </c:pt>
                <c:pt idx="328">
                  <c:v>4.0338846308995562</c:v>
                </c:pt>
                <c:pt idx="329">
                  <c:v>4.0080160320641278</c:v>
                </c:pt>
                <c:pt idx="330">
                  <c:v>4.0469445568595708</c:v>
                </c:pt>
                <c:pt idx="331">
                  <c:v>4.0096230954290295</c:v>
                </c:pt>
                <c:pt idx="332">
                  <c:v>4.0518638573743919</c:v>
                </c:pt>
                <c:pt idx="333">
                  <c:v>4.056795131845842</c:v>
                </c:pt>
                <c:pt idx="334">
                  <c:v>4.0535062829347375</c:v>
                </c:pt>
                <c:pt idx="335">
                  <c:v>4.0866366979975481</c:v>
                </c:pt>
                <c:pt idx="336">
                  <c:v>4.0650406504065035</c:v>
                </c:pt>
                <c:pt idx="337">
                  <c:v>4.0966816878328549</c:v>
                </c:pt>
                <c:pt idx="338">
                  <c:v>4.1017227235438884</c:v>
                </c:pt>
                <c:pt idx="339">
                  <c:v>4.1152263374485596</c:v>
                </c:pt>
                <c:pt idx="340">
                  <c:v>4.1407867494824018</c:v>
                </c:pt>
                <c:pt idx="341">
                  <c:v>4.1169205434335119</c:v>
                </c:pt>
                <c:pt idx="342">
                  <c:v>4.0899795501022496</c:v>
                </c:pt>
                <c:pt idx="343">
                  <c:v>4.0849673202614376</c:v>
                </c:pt>
                <c:pt idx="344">
                  <c:v>4.0700040700040701</c:v>
                </c:pt>
                <c:pt idx="345">
                  <c:v>4.0502227622519236</c:v>
                </c:pt>
                <c:pt idx="346">
                  <c:v>4.0338846308995562</c:v>
                </c:pt>
                <c:pt idx="347">
                  <c:v>4.0176777822418641</c:v>
                </c:pt>
                <c:pt idx="348">
                  <c:v>4.0032025620496396</c:v>
                </c:pt>
                <c:pt idx="349">
                  <c:v>4.0176777822418641</c:v>
                </c:pt>
                <c:pt idx="350">
                  <c:v>3.9984006397441019</c:v>
                </c:pt>
                <c:pt idx="351">
                  <c:v>3.9952057530962843</c:v>
                </c:pt>
                <c:pt idx="352">
                  <c:v>3.992015968063872</c:v>
                </c:pt>
                <c:pt idx="353">
                  <c:v>3.9463299131807421</c:v>
                </c:pt>
                <c:pt idx="354">
                  <c:v>3.9682539682539688</c:v>
                </c:pt>
                <c:pt idx="355">
                  <c:v>3.9729837107667856</c:v>
                </c:pt>
                <c:pt idx="356">
                  <c:v>3.9510075069142636</c:v>
                </c:pt>
                <c:pt idx="357">
                  <c:v>3.9047247169074581</c:v>
                </c:pt>
                <c:pt idx="358">
                  <c:v>3.8940809968847354</c:v>
                </c:pt>
                <c:pt idx="359">
                  <c:v>3.8865137971239796</c:v>
                </c:pt>
                <c:pt idx="360">
                  <c:v>3.8624951718810348</c:v>
                </c:pt>
                <c:pt idx="361">
                  <c:v>3.8610038610038608</c:v>
                </c:pt>
                <c:pt idx="362">
                  <c:v>3.8431975403535739</c:v>
                </c:pt>
                <c:pt idx="363">
                  <c:v>3.815337657382678</c:v>
                </c:pt>
                <c:pt idx="364">
                  <c:v>3.8476337052712584</c:v>
                </c:pt>
                <c:pt idx="365">
                  <c:v>3.895597974289053</c:v>
                </c:pt>
                <c:pt idx="366">
                  <c:v>3.863987635239567</c:v>
                </c:pt>
                <c:pt idx="367">
                  <c:v>3.8461538461538463</c:v>
                </c:pt>
                <c:pt idx="368">
                  <c:v>3.8270187523918864</c:v>
                </c:pt>
                <c:pt idx="369">
                  <c:v>3.7750094375235936</c:v>
                </c:pt>
                <c:pt idx="370">
                  <c:v>3.7678975131876418</c:v>
                </c:pt>
                <c:pt idx="371">
                  <c:v>3.7735849056603774</c:v>
                </c:pt>
                <c:pt idx="372">
                  <c:v>3.7537537537537538</c:v>
                </c:pt>
                <c:pt idx="373">
                  <c:v>3.7230081906180197</c:v>
                </c:pt>
                <c:pt idx="374">
                  <c:v>3.7509377344336086</c:v>
                </c:pt>
                <c:pt idx="375">
                  <c:v>3.766478342749529</c:v>
                </c:pt>
                <c:pt idx="376">
                  <c:v>3.7383177570093453</c:v>
                </c:pt>
                <c:pt idx="377">
                  <c:v>3.7202380952380953</c:v>
                </c:pt>
                <c:pt idx="378">
                  <c:v>3.7285607755406409</c:v>
                </c:pt>
                <c:pt idx="379">
                  <c:v>3.6941263391207979</c:v>
                </c:pt>
                <c:pt idx="380">
                  <c:v>3.69139904023625</c:v>
                </c:pt>
                <c:pt idx="381">
                  <c:v>3.6900369003690034</c:v>
                </c:pt>
                <c:pt idx="382">
                  <c:v>3.6683785766691122</c:v>
                </c:pt>
                <c:pt idx="383">
                  <c:v>3.6643459142543056</c:v>
                </c:pt>
                <c:pt idx="384">
                  <c:v>3.6724201248622843</c:v>
                </c:pt>
                <c:pt idx="385">
                  <c:v>3.6900369003690034</c:v>
                </c:pt>
                <c:pt idx="386">
                  <c:v>3.6845983787767129</c:v>
                </c:pt>
                <c:pt idx="387">
                  <c:v>3.6832412523020261</c:v>
                </c:pt>
                <c:pt idx="388">
                  <c:v>3.6764705882352944</c:v>
                </c:pt>
                <c:pt idx="389">
                  <c:v>3.6683785766691117</c:v>
                </c:pt>
                <c:pt idx="390">
                  <c:v>3.6483035388544325</c:v>
                </c:pt>
                <c:pt idx="391">
                  <c:v>3.6563071297989032</c:v>
                </c:pt>
                <c:pt idx="392">
                  <c:v>3.7078235076010388</c:v>
                </c:pt>
                <c:pt idx="393">
                  <c:v>3.707823507601038</c:v>
                </c:pt>
                <c:pt idx="394">
                  <c:v>4.0160642570281126</c:v>
                </c:pt>
                <c:pt idx="395">
                  <c:v>4.0600893219650835</c:v>
                </c:pt>
                <c:pt idx="396">
                  <c:v>4.0650406504065035</c:v>
                </c:pt>
                <c:pt idx="397">
                  <c:v>4.0535062829347375</c:v>
                </c:pt>
                <c:pt idx="398">
                  <c:v>4.0273862263391065</c:v>
                </c:pt>
                <c:pt idx="399">
                  <c:v>4.0273862263391065</c:v>
                </c:pt>
                <c:pt idx="400">
                  <c:v>4.0371417036737993</c:v>
                </c:pt>
                <c:pt idx="401">
                  <c:v>4.0420371867421183</c:v>
                </c:pt>
                <c:pt idx="402">
                  <c:v>4.0306328093510677</c:v>
                </c:pt>
                <c:pt idx="403">
                  <c:v>4.0371417036737993</c:v>
                </c:pt>
                <c:pt idx="404">
                  <c:v>4.0064102564102564</c:v>
                </c:pt>
                <c:pt idx="405">
                  <c:v>3.9952057530962843</c:v>
                </c:pt>
                <c:pt idx="406">
                  <c:v>3.979307600477517</c:v>
                </c:pt>
                <c:pt idx="407">
                  <c:v>3.9682539682539679</c:v>
                </c:pt>
                <c:pt idx="408">
                  <c:v>4.0016006402561022</c:v>
                </c:pt>
                <c:pt idx="409">
                  <c:v>3.9968025579536373</c:v>
                </c:pt>
                <c:pt idx="410">
                  <c:v>3.9808917197452227</c:v>
                </c:pt>
                <c:pt idx="411">
                  <c:v>3.9556962025316453</c:v>
                </c:pt>
                <c:pt idx="412">
                  <c:v>3.9494470774091628</c:v>
                </c:pt>
                <c:pt idx="413">
                  <c:v>3.9184952978056429</c:v>
                </c:pt>
                <c:pt idx="414">
                  <c:v>3.8850038850038855</c:v>
                </c:pt>
                <c:pt idx="415">
                  <c:v>3.8431975403535739</c:v>
                </c:pt>
                <c:pt idx="416">
                  <c:v>3.84172109104879</c:v>
                </c:pt>
                <c:pt idx="417">
                  <c:v>3.8182512409316534</c:v>
                </c:pt>
                <c:pt idx="418">
                  <c:v>3.7821482602118004</c:v>
                </c:pt>
                <c:pt idx="419">
                  <c:v>3.7425149700598808</c:v>
                </c:pt>
                <c:pt idx="420">
                  <c:v>3.8565368299267258</c:v>
                </c:pt>
                <c:pt idx="421">
                  <c:v>3.8520801232665636</c:v>
                </c:pt>
                <c:pt idx="422">
                  <c:v>3.8167938931297711</c:v>
                </c:pt>
                <c:pt idx="423">
                  <c:v>3.8124285169653063</c:v>
                </c:pt>
                <c:pt idx="424">
                  <c:v>3.8255547054322872</c:v>
                </c:pt>
                <c:pt idx="425">
                  <c:v>3.8372985418265539</c:v>
                </c:pt>
                <c:pt idx="426">
                  <c:v>3.8714672861014328</c:v>
                </c:pt>
                <c:pt idx="427">
                  <c:v>3.8759689922480618</c:v>
                </c:pt>
                <c:pt idx="428">
                  <c:v>3.8550501156515029</c:v>
                </c:pt>
                <c:pt idx="429">
                  <c:v>3.8565368299267258</c:v>
                </c:pt>
                <c:pt idx="430">
                  <c:v>3.828483920367534</c:v>
                </c:pt>
                <c:pt idx="431">
                  <c:v>3.8729666924864445</c:v>
                </c:pt>
                <c:pt idx="432">
                  <c:v>3.7355248412401947</c:v>
                </c:pt>
                <c:pt idx="433">
                  <c:v>3.7257824143070044</c:v>
                </c:pt>
                <c:pt idx="434">
                  <c:v>3.7735849056603774</c:v>
                </c:pt>
                <c:pt idx="435">
                  <c:v>3.7764350453172204</c:v>
                </c:pt>
                <c:pt idx="436">
                  <c:v>3.755163349605708</c:v>
                </c:pt>
                <c:pt idx="437">
                  <c:v>3.8051750380517508</c:v>
                </c:pt>
                <c:pt idx="438">
                  <c:v>3.7593984962406015</c:v>
                </c:pt>
                <c:pt idx="439">
                  <c:v>3.7397157816005984</c:v>
                </c:pt>
                <c:pt idx="440">
                  <c:v>3.7313432835820901</c:v>
                </c:pt>
                <c:pt idx="441">
                  <c:v>3.7355248412401947</c:v>
                </c:pt>
                <c:pt idx="442">
                  <c:v>3.7299515106303622</c:v>
                </c:pt>
                <c:pt idx="443">
                  <c:v>3.7147102526002964</c:v>
                </c:pt>
                <c:pt idx="444">
                  <c:v>3.7565740045078893</c:v>
                </c:pt>
                <c:pt idx="445">
                  <c:v>3.7778617302606725</c:v>
                </c:pt>
                <c:pt idx="446">
                  <c:v>3.815337657382678</c:v>
                </c:pt>
                <c:pt idx="447">
                  <c:v>3.9261876717707112</c:v>
                </c:pt>
                <c:pt idx="448">
                  <c:v>3.9666798889329629</c:v>
                </c:pt>
                <c:pt idx="449">
                  <c:v>4.0112314480545521</c:v>
                </c:pt>
                <c:pt idx="450">
                  <c:v>3.9588281868566901</c:v>
                </c:pt>
                <c:pt idx="451">
                  <c:v>3.963535473642489</c:v>
                </c:pt>
                <c:pt idx="452">
                  <c:v>3.9872408293460926</c:v>
                </c:pt>
                <c:pt idx="453">
                  <c:v>4.0048057669203043</c:v>
                </c:pt>
                <c:pt idx="454">
                  <c:v>3.9872408293460935</c:v>
                </c:pt>
                <c:pt idx="455">
                  <c:v>3.9603960396039604</c:v>
                </c:pt>
                <c:pt idx="456">
                  <c:v>4</c:v>
                </c:pt>
                <c:pt idx="457">
                  <c:v>4.0144520272982733</c:v>
                </c:pt>
                <c:pt idx="458">
                  <c:v>4.1390728476821188</c:v>
                </c:pt>
                <c:pt idx="459">
                  <c:v>4.1631973355537051</c:v>
                </c:pt>
                <c:pt idx="460">
                  <c:v>4.1237113402061851</c:v>
                </c:pt>
                <c:pt idx="461">
                  <c:v>4.0966816878328558</c:v>
                </c:pt>
                <c:pt idx="462">
                  <c:v>4.1459369817578775</c:v>
                </c:pt>
                <c:pt idx="463">
                  <c:v>4.1736227045075127</c:v>
                </c:pt>
                <c:pt idx="464">
                  <c:v>4.1407867494824027</c:v>
                </c:pt>
                <c:pt idx="465">
                  <c:v>4.1203131437989287</c:v>
                </c:pt>
                <c:pt idx="466">
                  <c:v>4.1203131437989287</c:v>
                </c:pt>
                <c:pt idx="467">
                  <c:v>4.1186161449752881</c:v>
                </c:pt>
                <c:pt idx="468">
                  <c:v>4.1101520756267984</c:v>
                </c:pt>
                <c:pt idx="469">
                  <c:v>4.1067761806981515</c:v>
                </c:pt>
                <c:pt idx="470">
                  <c:v>4.0983606557377046</c:v>
                </c:pt>
                <c:pt idx="471">
                  <c:v>4.0816326530612246</c:v>
                </c:pt>
                <c:pt idx="472">
                  <c:v>4.0551500405515011</c:v>
                </c:pt>
                <c:pt idx="473">
                  <c:v>4.0241448692152915</c:v>
                </c:pt>
                <c:pt idx="474">
                  <c:v>3.9888312724371757</c:v>
                </c:pt>
                <c:pt idx="475">
                  <c:v>3.9401103230890469</c:v>
                </c:pt>
                <c:pt idx="476">
                  <c:v>3.9246467817896389</c:v>
                </c:pt>
                <c:pt idx="477">
                  <c:v>3.9184952978056429</c:v>
                </c:pt>
                <c:pt idx="478">
                  <c:v>3.8971161340607949</c:v>
                </c:pt>
                <c:pt idx="479">
                  <c:v>3.9047247169074581</c:v>
                </c:pt>
                <c:pt idx="480">
                  <c:v>3.8789759503491075</c:v>
                </c:pt>
                <c:pt idx="481">
                  <c:v>3.895597974289053</c:v>
                </c:pt>
                <c:pt idx="482">
                  <c:v>3.8624951718810356</c:v>
                </c:pt>
                <c:pt idx="483">
                  <c:v>3.8197097020626432</c:v>
                </c:pt>
                <c:pt idx="484">
                  <c:v>3.8124285169653072</c:v>
                </c:pt>
                <c:pt idx="485">
                  <c:v>3.7993920972644375</c:v>
                </c:pt>
                <c:pt idx="486">
                  <c:v>3.815337657382678</c:v>
                </c:pt>
                <c:pt idx="487">
                  <c:v>3.9339103068450036</c:v>
                </c:pt>
                <c:pt idx="488">
                  <c:v>3.8789759503491075</c:v>
                </c:pt>
                <c:pt idx="489">
                  <c:v>3.8476337052712584</c:v>
                </c:pt>
                <c:pt idx="490">
                  <c:v>3.8255547054322872</c:v>
                </c:pt>
                <c:pt idx="491">
                  <c:v>3.8109756097560981</c:v>
                </c:pt>
                <c:pt idx="492">
                  <c:v>3.793626707132018</c:v>
                </c:pt>
                <c:pt idx="493">
                  <c:v>3.7721614485099959</c:v>
                </c:pt>
                <c:pt idx="494">
                  <c:v>3.7509377344336086</c:v>
                </c:pt>
                <c:pt idx="495">
                  <c:v>3.7565740045078884</c:v>
                </c:pt>
                <c:pt idx="496">
                  <c:v>3.7481259370314843</c:v>
                </c:pt>
                <c:pt idx="497">
                  <c:v>3.6941263391207979</c:v>
                </c:pt>
                <c:pt idx="498">
                  <c:v>3.6818851251840945</c:v>
                </c:pt>
                <c:pt idx="499">
                  <c:v>3.713330857779428</c:v>
                </c:pt>
                <c:pt idx="500">
                  <c:v>3.7064492216456637</c:v>
                </c:pt>
                <c:pt idx="501">
                  <c:v>3.696857670979667</c:v>
                </c:pt>
                <c:pt idx="502">
                  <c:v>3.6818851251840945</c:v>
                </c:pt>
                <c:pt idx="503">
                  <c:v>3.6683785766691117</c:v>
                </c:pt>
                <c:pt idx="504">
                  <c:v>3.6509675063891933</c:v>
                </c:pt>
                <c:pt idx="505">
                  <c:v>3.6630036630036633</c:v>
                </c:pt>
                <c:pt idx="506">
                  <c:v>3.7023324694557567</c:v>
                </c:pt>
                <c:pt idx="507">
                  <c:v>3.713330857779428</c:v>
                </c:pt>
                <c:pt idx="508">
                  <c:v>3.6616623947272062</c:v>
                </c:pt>
                <c:pt idx="509">
                  <c:v>3.6536353671903545</c:v>
                </c:pt>
                <c:pt idx="510">
                  <c:v>3.766478342749529</c:v>
                </c:pt>
                <c:pt idx="511">
                  <c:v>3.7202380952380953</c:v>
                </c:pt>
                <c:pt idx="512">
                  <c:v>3.7750094375235936</c:v>
                </c:pt>
                <c:pt idx="513">
                  <c:v>3.7481259370314843</c:v>
                </c:pt>
                <c:pt idx="514">
                  <c:v>3.8051750380517504</c:v>
                </c:pt>
                <c:pt idx="515">
                  <c:v>3.6363636363636362</c:v>
                </c:pt>
                <c:pt idx="516">
                  <c:v>3.6549707602339181</c:v>
                </c:pt>
                <c:pt idx="517">
                  <c:v>3.6324010170722851</c:v>
                </c:pt>
                <c:pt idx="518">
                  <c:v>3.6088054853843379</c:v>
                </c:pt>
                <c:pt idx="519">
                  <c:v>3.5932446999640675</c:v>
                </c:pt>
                <c:pt idx="520">
                  <c:v>3.5739814152966405</c:v>
                </c:pt>
                <c:pt idx="521">
                  <c:v>3.579098067287044</c:v>
                </c:pt>
                <c:pt idx="522">
                  <c:v>3.6205648081100654</c:v>
                </c:pt>
                <c:pt idx="523">
                  <c:v>3.7369207772795217</c:v>
                </c:pt>
                <c:pt idx="524">
                  <c:v>3.7495313085864268</c:v>
                </c:pt>
                <c:pt idx="525">
                  <c:v>3.7216226274655746</c:v>
                </c:pt>
                <c:pt idx="526">
                  <c:v>3.6832412523020261</c:v>
                </c:pt>
                <c:pt idx="527">
                  <c:v>3.6563071297989023</c:v>
                </c:pt>
                <c:pt idx="528">
                  <c:v>3.63901018922853</c:v>
                </c:pt>
                <c:pt idx="529">
                  <c:v>3.6469730123997084</c:v>
                </c:pt>
                <c:pt idx="530">
                  <c:v>3.6859565057132331</c:v>
                </c:pt>
                <c:pt idx="531">
                  <c:v>3.6576444769568397</c:v>
                </c:pt>
                <c:pt idx="532">
                  <c:v>3.6443148688046643</c:v>
                </c:pt>
                <c:pt idx="533">
                  <c:v>3.6549707602339185</c:v>
                </c:pt>
                <c:pt idx="534">
                  <c:v>3.6603221083455346</c:v>
                </c:pt>
                <c:pt idx="535">
                  <c:v>3.727171077152442</c:v>
                </c:pt>
                <c:pt idx="536">
                  <c:v>3.7091988130563802</c:v>
                </c:pt>
                <c:pt idx="537">
                  <c:v>3.6805299963194695</c:v>
                </c:pt>
                <c:pt idx="538">
                  <c:v>3.6563071297989032</c:v>
                </c:pt>
                <c:pt idx="539">
                  <c:v>3.6523009495982475</c:v>
                </c:pt>
                <c:pt idx="540">
                  <c:v>3.6616623947272067</c:v>
                </c:pt>
                <c:pt idx="541">
                  <c:v>3.6845983787767134</c:v>
                </c:pt>
                <c:pt idx="542">
                  <c:v>3.6751194413818453</c:v>
                </c:pt>
                <c:pt idx="543">
                  <c:v>3.6927621861152145</c:v>
                </c:pt>
                <c:pt idx="544">
                  <c:v>3.7397157816005984</c:v>
                </c:pt>
                <c:pt idx="545">
                  <c:v>3.9032006245121003</c:v>
                </c:pt>
                <c:pt idx="546">
                  <c:v>3.8211692777990058</c:v>
                </c:pt>
                <c:pt idx="547">
                  <c:v>3.8328861632809503</c:v>
                </c:pt>
                <c:pt idx="548">
                  <c:v>3.8417210910487896</c:v>
                </c:pt>
                <c:pt idx="549">
                  <c:v>3.8850038850038855</c:v>
                </c:pt>
                <c:pt idx="550">
                  <c:v>3.8880248833592543</c:v>
                </c:pt>
                <c:pt idx="551">
                  <c:v>3.8022813688212929</c:v>
                </c:pt>
                <c:pt idx="552">
                  <c:v>3.7792894935752073</c:v>
                </c:pt>
                <c:pt idx="553">
                  <c:v>3.7439161362785476</c:v>
                </c:pt>
                <c:pt idx="554">
                  <c:v>3.7397157816005984</c:v>
                </c:pt>
                <c:pt idx="555">
                  <c:v>2.9735355337496281</c:v>
                </c:pt>
                <c:pt idx="556">
                  <c:v>2.9205607476635516</c:v>
                </c:pt>
                <c:pt idx="557">
                  <c:v>2.8885037550548822</c:v>
                </c:pt>
                <c:pt idx="558">
                  <c:v>2.8752156411730883</c:v>
                </c:pt>
                <c:pt idx="559">
                  <c:v>2.8735632183908049</c:v>
                </c:pt>
                <c:pt idx="560">
                  <c:v>2.860411899313501</c:v>
                </c:pt>
                <c:pt idx="561">
                  <c:v>2.8538812785388128</c:v>
                </c:pt>
                <c:pt idx="562">
                  <c:v>2.8612303290414878</c:v>
                </c:pt>
                <c:pt idx="563">
                  <c:v>2.8417163967036094</c:v>
                </c:pt>
                <c:pt idx="564">
                  <c:v>2.855511136493432</c:v>
                </c:pt>
                <c:pt idx="565">
                  <c:v>2.8943560057887128</c:v>
                </c:pt>
                <c:pt idx="566">
                  <c:v>2.8985507246376807</c:v>
                </c:pt>
                <c:pt idx="567">
                  <c:v>2.9086678301337985</c:v>
                </c:pt>
                <c:pt idx="568">
                  <c:v>2.9222676797194627</c:v>
                </c:pt>
                <c:pt idx="569">
                  <c:v>2.9044437990124892</c:v>
                </c:pt>
                <c:pt idx="570">
                  <c:v>2.877697841726619</c:v>
                </c:pt>
                <c:pt idx="571">
                  <c:v>2.8538812785388128</c:v>
                </c:pt>
                <c:pt idx="572">
                  <c:v>2.8441410693970419</c:v>
                </c:pt>
                <c:pt idx="573">
                  <c:v>2.8208744710860363</c:v>
                </c:pt>
                <c:pt idx="574">
                  <c:v>2.818489289740699</c:v>
                </c:pt>
                <c:pt idx="575">
                  <c:v>2.8176951253874329</c:v>
                </c:pt>
                <c:pt idx="576">
                  <c:v>2.7816411682892905</c:v>
                </c:pt>
                <c:pt idx="577">
                  <c:v>2.787844995818233</c:v>
                </c:pt>
                <c:pt idx="578">
                  <c:v>2.8058361391694726</c:v>
                </c:pt>
                <c:pt idx="579">
                  <c:v>2.8628685943315197</c:v>
                </c:pt>
                <c:pt idx="580">
                  <c:v>2.8514399771884804</c:v>
                </c:pt>
                <c:pt idx="581">
                  <c:v>2.9019152640742889</c:v>
                </c:pt>
                <c:pt idx="582">
                  <c:v>2.884338044418806</c:v>
                </c:pt>
                <c:pt idx="583">
                  <c:v>2.8563267637817766</c:v>
                </c:pt>
                <c:pt idx="584">
                  <c:v>2.8384899233607723</c:v>
                </c:pt>
                <c:pt idx="585">
                  <c:v>2.7901785714285707</c:v>
                </c:pt>
                <c:pt idx="586">
                  <c:v>2.7639579878385847</c:v>
                </c:pt>
                <c:pt idx="587">
                  <c:v>2.7314941272876263</c:v>
                </c:pt>
                <c:pt idx="588">
                  <c:v>2.7173913043478262</c:v>
                </c:pt>
                <c:pt idx="589">
                  <c:v>2.6997840172786178</c:v>
                </c:pt>
                <c:pt idx="590">
                  <c:v>2.6874496103198062</c:v>
                </c:pt>
                <c:pt idx="591">
                  <c:v>2.6745119015779619</c:v>
                </c:pt>
                <c:pt idx="592">
                  <c:v>2.678810608090008</c:v>
                </c:pt>
                <c:pt idx="593">
                  <c:v>2.6716537536735236</c:v>
                </c:pt>
                <c:pt idx="594">
                  <c:v>2.698327037236913</c:v>
                </c:pt>
                <c:pt idx="595">
                  <c:v>2.7063599458728009</c:v>
                </c:pt>
                <c:pt idx="596">
                  <c:v>2.7285129604365626</c:v>
                </c:pt>
                <c:pt idx="597">
                  <c:v>2.5342118601115056</c:v>
                </c:pt>
                <c:pt idx="598">
                  <c:v>2.4709661477637757</c:v>
                </c:pt>
                <c:pt idx="599">
                  <c:v>2.6609898882384249</c:v>
                </c:pt>
                <c:pt idx="600">
                  <c:v>2.5621316935690497</c:v>
                </c:pt>
                <c:pt idx="601">
                  <c:v>2.5075225677031092</c:v>
                </c:pt>
                <c:pt idx="602">
                  <c:v>2.4727992087042532</c:v>
                </c:pt>
                <c:pt idx="603">
                  <c:v>2.4660912453760795</c:v>
                </c:pt>
                <c:pt idx="604">
                  <c:v>2.4461839530332679</c:v>
                </c:pt>
                <c:pt idx="605">
                  <c:v>2.4218939210462582</c:v>
                </c:pt>
                <c:pt idx="606">
                  <c:v>2.4038461538461537</c:v>
                </c:pt>
                <c:pt idx="607">
                  <c:v>2.378686964795433</c:v>
                </c:pt>
                <c:pt idx="608">
                  <c:v>2.3657440264963325</c:v>
                </c:pt>
                <c:pt idx="609">
                  <c:v>2.3912003825920616</c:v>
                </c:pt>
                <c:pt idx="610">
                  <c:v>2.370791844476055</c:v>
                </c:pt>
                <c:pt idx="611">
                  <c:v>2.3747328425552121</c:v>
                </c:pt>
                <c:pt idx="612">
                  <c:v>2.369106846718787</c:v>
                </c:pt>
                <c:pt idx="613">
                  <c:v>2.3747328425552126</c:v>
                </c:pt>
                <c:pt idx="614">
                  <c:v>2.3809523809523809</c:v>
                </c:pt>
                <c:pt idx="615">
                  <c:v>2.3758612497030169</c:v>
                </c:pt>
                <c:pt idx="616">
                  <c:v>2.3623907394283017</c:v>
                </c:pt>
                <c:pt idx="617">
                  <c:v>2.340276152586005</c:v>
                </c:pt>
                <c:pt idx="618">
                  <c:v>2.3534949399858789</c:v>
                </c:pt>
                <c:pt idx="619">
                  <c:v>2.3353573096683791</c:v>
                </c:pt>
                <c:pt idx="620">
                  <c:v>2.3201856148491879</c:v>
                </c:pt>
                <c:pt idx="621">
                  <c:v>2.3052097740894419</c:v>
                </c:pt>
                <c:pt idx="622">
                  <c:v>2.3121387283236992</c:v>
                </c:pt>
                <c:pt idx="623">
                  <c:v>2.3057412958266084</c:v>
                </c:pt>
                <c:pt idx="624">
                  <c:v>2.3148148148148149</c:v>
                </c:pt>
                <c:pt idx="625">
                  <c:v>2.3100023100023099</c:v>
                </c:pt>
                <c:pt idx="626">
                  <c:v>2.31107002542177</c:v>
                </c:pt>
                <c:pt idx="627">
                  <c:v>2.2951572182694511</c:v>
                </c:pt>
                <c:pt idx="628">
                  <c:v>2.2946305644791187</c:v>
                </c:pt>
                <c:pt idx="629">
                  <c:v>2.3196474135931338</c:v>
                </c:pt>
                <c:pt idx="630">
                  <c:v>2.3713540431586435</c:v>
                </c:pt>
                <c:pt idx="631">
                  <c:v>2.346866932644919</c:v>
                </c:pt>
                <c:pt idx="632">
                  <c:v>2.3651844843897827</c:v>
                </c:pt>
                <c:pt idx="633">
                  <c:v>2.3507287259050309</c:v>
                </c:pt>
                <c:pt idx="634">
                  <c:v>2.3573785950023574</c:v>
                </c:pt>
                <c:pt idx="635">
                  <c:v>2.3310023310023311</c:v>
                </c:pt>
                <c:pt idx="636">
                  <c:v>2.310536044362292</c:v>
                </c:pt>
                <c:pt idx="637">
                  <c:v>2.2237046920169004</c:v>
                </c:pt>
                <c:pt idx="638">
                  <c:v>2.2040996253030638</c:v>
                </c:pt>
                <c:pt idx="639">
                  <c:v>2.2286605749944286</c:v>
                </c:pt>
                <c:pt idx="640">
                  <c:v>2.2665457842248418</c:v>
                </c:pt>
                <c:pt idx="641">
                  <c:v>2.3518344308560675</c:v>
                </c:pt>
                <c:pt idx="642">
                  <c:v>2.3590469450342062</c:v>
                </c:pt>
                <c:pt idx="643">
                  <c:v>2.3025558369790469</c:v>
                </c:pt>
                <c:pt idx="644">
                  <c:v>2.3180343069077423</c:v>
                </c:pt>
                <c:pt idx="645">
                  <c:v>2.2983222247759136</c:v>
                </c:pt>
                <c:pt idx="646">
                  <c:v>2.30361667818475</c:v>
                </c:pt>
                <c:pt idx="647">
                  <c:v>2.3315458148752626</c:v>
                </c:pt>
                <c:pt idx="648">
                  <c:v>2.3496240601503757</c:v>
                </c:pt>
                <c:pt idx="649">
                  <c:v>2.3207240659085633</c:v>
                </c:pt>
                <c:pt idx="650">
                  <c:v>2.3169601482854496</c:v>
                </c:pt>
                <c:pt idx="651">
                  <c:v>2.2977941176470584</c:v>
                </c:pt>
                <c:pt idx="652">
                  <c:v>2.2883295194508007</c:v>
                </c:pt>
                <c:pt idx="653">
                  <c:v>2.2732439190725167</c:v>
                </c:pt>
                <c:pt idx="654">
                  <c:v>2.2851919561243146</c:v>
                </c:pt>
                <c:pt idx="655">
                  <c:v>2.2732439190725167</c:v>
                </c:pt>
                <c:pt idx="656">
                  <c:v>2.2619316896629722</c:v>
                </c:pt>
                <c:pt idx="657">
                  <c:v>2.2655188038060716</c:v>
                </c:pt>
                <c:pt idx="658">
                  <c:v>2.2753128555176336</c:v>
                </c:pt>
                <c:pt idx="659">
                  <c:v>2.261420171867933</c:v>
                </c:pt>
                <c:pt idx="660">
                  <c:v>2.2675736961451247</c:v>
                </c:pt>
                <c:pt idx="661">
                  <c:v>2.2609088853719195</c:v>
                </c:pt>
                <c:pt idx="662">
                  <c:v>2.2624434389140271</c:v>
                </c:pt>
                <c:pt idx="663">
                  <c:v>2.254283137962128</c:v>
                </c:pt>
                <c:pt idx="664">
                  <c:v>2.2857142857142856</c:v>
                </c:pt>
                <c:pt idx="665">
                  <c:v>2.2914757103574703</c:v>
                </c:pt>
                <c:pt idx="666">
                  <c:v>2.2670596236681022</c:v>
                </c:pt>
                <c:pt idx="667">
                  <c:v>2.2727272727272729</c:v>
                </c:pt>
                <c:pt idx="668">
                  <c:v>2.2471910112359552</c:v>
                </c:pt>
                <c:pt idx="669">
                  <c:v>2.2326412145568209</c:v>
                </c:pt>
                <c:pt idx="670">
                  <c:v>2.2251891410769917</c:v>
                </c:pt>
                <c:pt idx="671">
                  <c:v>2.2281639928698751</c:v>
                </c:pt>
                <c:pt idx="672">
                  <c:v>2.2436616558223021</c:v>
                </c:pt>
                <c:pt idx="673">
                  <c:v>2.2558087074216107</c:v>
                </c:pt>
                <c:pt idx="674">
                  <c:v>2.2261798753339268</c:v>
                </c:pt>
                <c:pt idx="675">
                  <c:v>2.2094564737074678</c:v>
                </c:pt>
                <c:pt idx="676">
                  <c:v>2.2026431718061676</c:v>
                </c:pt>
                <c:pt idx="677">
                  <c:v>2.2158209616662972</c:v>
                </c:pt>
                <c:pt idx="678">
                  <c:v>2.2148394241417497</c:v>
                </c:pt>
                <c:pt idx="679">
                  <c:v>2.2158209616662972</c:v>
                </c:pt>
                <c:pt idx="680">
                  <c:v>2.1901007446342535</c:v>
                </c:pt>
                <c:pt idx="681">
                  <c:v>2.1834061135371181</c:v>
                </c:pt>
                <c:pt idx="682">
                  <c:v>2.2306491188935982</c:v>
                </c:pt>
                <c:pt idx="683">
                  <c:v>2.2507314877335132</c:v>
                </c:pt>
                <c:pt idx="684">
                  <c:v>2.2977941176470584</c:v>
                </c:pt>
                <c:pt idx="685">
                  <c:v>2.2532672374943665</c:v>
                </c:pt>
                <c:pt idx="686">
                  <c:v>2.229654403567447</c:v>
                </c:pt>
                <c:pt idx="687">
                  <c:v>2.2476961114857272</c:v>
                </c:pt>
                <c:pt idx="688">
                  <c:v>2.2376370552696354</c:v>
                </c:pt>
                <c:pt idx="689">
                  <c:v>2.229654403567447</c:v>
                </c:pt>
                <c:pt idx="690">
                  <c:v>2.2241992882562278</c:v>
                </c:pt>
                <c:pt idx="691">
                  <c:v>2.2281639928698747</c:v>
                </c:pt>
                <c:pt idx="692">
                  <c:v>2.2696323195642307</c:v>
                </c:pt>
                <c:pt idx="693">
                  <c:v>2.2660321776569226</c:v>
                </c:pt>
                <c:pt idx="694">
                  <c:v>2.2956841138659319</c:v>
                </c:pt>
                <c:pt idx="695">
                  <c:v>2.3529411764705883</c:v>
                </c:pt>
                <c:pt idx="696">
                  <c:v>2.3408239700374533</c:v>
                </c:pt>
                <c:pt idx="697">
                  <c:v>2.37925291458482</c:v>
                </c:pt>
                <c:pt idx="698">
                  <c:v>2.4324981756263684</c:v>
                </c:pt>
                <c:pt idx="699">
                  <c:v>2.4254183846713557</c:v>
                </c:pt>
                <c:pt idx="700">
                  <c:v>2.3046784973496197</c:v>
                </c:pt>
                <c:pt idx="701">
                  <c:v>2.2988505747126435</c:v>
                </c:pt>
                <c:pt idx="702">
                  <c:v>2.3266635644485811</c:v>
                </c:pt>
                <c:pt idx="703">
                  <c:v>2.310536044362292</c:v>
                </c:pt>
                <c:pt idx="704">
                  <c:v>2.3320895522388057</c:v>
                </c:pt>
                <c:pt idx="705">
                  <c:v>2.322340919647004</c:v>
                </c:pt>
                <c:pt idx="706">
                  <c:v>2.2727272727272729</c:v>
                </c:pt>
                <c:pt idx="707">
                  <c:v>2.3014959723820483</c:v>
                </c:pt>
                <c:pt idx="708">
                  <c:v>2.3326335432703522</c:v>
                </c:pt>
                <c:pt idx="709">
                  <c:v>2.3635074450484517</c:v>
                </c:pt>
                <c:pt idx="710">
                  <c:v>2.3866348448687353</c:v>
                </c:pt>
                <c:pt idx="711">
                  <c:v>2.4551927326295115</c:v>
                </c:pt>
                <c:pt idx="712">
                  <c:v>2.4449877750611249</c:v>
                </c:pt>
                <c:pt idx="713">
                  <c:v>2.4606299212598426</c:v>
                </c:pt>
                <c:pt idx="714">
                  <c:v>2.4576062914721062</c:v>
                </c:pt>
                <c:pt idx="715">
                  <c:v>2.4666995559940799</c:v>
                </c:pt>
                <c:pt idx="716">
                  <c:v>2.4390243902439024</c:v>
                </c:pt>
                <c:pt idx="717">
                  <c:v>2.4021138601969731</c:v>
                </c:pt>
                <c:pt idx="718">
                  <c:v>2.4015369836695486</c:v>
                </c:pt>
                <c:pt idx="719">
                  <c:v>2.3900573613766731</c:v>
                </c:pt>
                <c:pt idx="720">
                  <c:v>2.3894862604540026</c:v>
                </c:pt>
                <c:pt idx="721">
                  <c:v>2.3820867079561698</c:v>
                </c:pt>
                <c:pt idx="722">
                  <c:v>2.3596035865974514</c:v>
                </c:pt>
                <c:pt idx="723">
                  <c:v>2.3391812865497075</c:v>
                </c:pt>
                <c:pt idx="724">
                  <c:v>2.3180343069077418</c:v>
                </c:pt>
                <c:pt idx="725">
                  <c:v>2.3078698361412417</c:v>
                </c:pt>
                <c:pt idx="726">
                  <c:v>2.2983222247759136</c:v>
                </c:pt>
                <c:pt idx="727">
                  <c:v>2.2899015342340281</c:v>
                </c:pt>
                <c:pt idx="728">
                  <c:v>2.2836263987211693</c:v>
                </c:pt>
                <c:pt idx="729">
                  <c:v>2.2758306781975426</c:v>
                </c:pt>
                <c:pt idx="730">
                  <c:v>2.2872827081427265</c:v>
                </c:pt>
                <c:pt idx="731">
                  <c:v>2.2899015342340281</c:v>
                </c:pt>
                <c:pt idx="732">
                  <c:v>2.2742779167614287</c:v>
                </c:pt>
                <c:pt idx="733">
                  <c:v>2.2893772893772892</c:v>
                </c:pt>
                <c:pt idx="734">
                  <c:v>2.3030861354214647</c:v>
                </c:pt>
                <c:pt idx="735">
                  <c:v>2.3084025854108958</c:v>
                </c:pt>
                <c:pt idx="736">
                  <c:v>2.3657440264963325</c:v>
                </c:pt>
                <c:pt idx="737">
                  <c:v>2.3629489603024574</c:v>
                </c:pt>
                <c:pt idx="738">
                  <c:v>2.3623907394283017</c:v>
                </c:pt>
                <c:pt idx="739">
                  <c:v>2.3607176581680833</c:v>
                </c:pt>
                <c:pt idx="740">
                  <c:v>2.3635074450484521</c:v>
                </c:pt>
                <c:pt idx="741">
                  <c:v>2.3590469450342062</c:v>
                </c:pt>
                <c:pt idx="742">
                  <c:v>2.3094688221709005</c:v>
                </c:pt>
                <c:pt idx="743">
                  <c:v>2.2977941176470584</c:v>
                </c:pt>
                <c:pt idx="744">
                  <c:v>2.2737608003638021</c:v>
                </c:pt>
                <c:pt idx="745">
                  <c:v>2.2794620469569185</c:v>
                </c:pt>
                <c:pt idx="746">
                  <c:v>2.3380874444704229</c:v>
                </c:pt>
                <c:pt idx="747">
                  <c:v>2.3180343069077423</c:v>
                </c:pt>
                <c:pt idx="748">
                  <c:v>2.3424689622862496</c:v>
                </c:pt>
                <c:pt idx="749">
                  <c:v>2.3612750885478158</c:v>
                </c:pt>
                <c:pt idx="750">
                  <c:v>2.410800385728062</c:v>
                </c:pt>
                <c:pt idx="751">
                  <c:v>2.5087807325639737</c:v>
                </c:pt>
                <c:pt idx="752">
                  <c:v>2.4557956777996068</c:v>
                </c:pt>
                <c:pt idx="753">
                  <c:v>2.4473813020068529</c:v>
                </c:pt>
                <c:pt idx="754">
                  <c:v>2.4230676035861398</c:v>
                </c:pt>
                <c:pt idx="755">
                  <c:v>2.4224806201550391</c:v>
                </c:pt>
                <c:pt idx="756">
                  <c:v>2.4021138601969731</c:v>
                </c:pt>
                <c:pt idx="757">
                  <c:v>2.4539877300613497</c:v>
                </c:pt>
                <c:pt idx="758">
                  <c:v>2.4906600249066004</c:v>
                </c:pt>
                <c:pt idx="759">
                  <c:v>2.4449877750611249</c:v>
                </c:pt>
                <c:pt idx="760">
                  <c:v>2.4937655860349128</c:v>
                </c:pt>
                <c:pt idx="761">
                  <c:v>2.6315789473684208</c:v>
                </c:pt>
                <c:pt idx="762">
                  <c:v>2.6673779674579885</c:v>
                </c:pt>
                <c:pt idx="763">
                  <c:v>2.6007802340702204</c:v>
                </c:pt>
                <c:pt idx="764">
                  <c:v>2.6136957658128597</c:v>
                </c:pt>
                <c:pt idx="765">
                  <c:v>2.5799793601651189</c:v>
                </c:pt>
                <c:pt idx="766">
                  <c:v>2.5846471956577926</c:v>
                </c:pt>
                <c:pt idx="767">
                  <c:v>2.7196083763937988</c:v>
                </c:pt>
                <c:pt idx="768">
                  <c:v>2.6816840976133012</c:v>
                </c:pt>
                <c:pt idx="769">
                  <c:v>2.6609898882384249</c:v>
                </c:pt>
                <c:pt idx="770">
                  <c:v>2.6874496103198067</c:v>
                </c:pt>
                <c:pt idx="771">
                  <c:v>2.6867275658248255</c:v>
                </c:pt>
                <c:pt idx="772">
                  <c:v>2.7442371020856204</c:v>
                </c:pt>
                <c:pt idx="773">
                  <c:v>2.818489289740699</c:v>
                </c:pt>
                <c:pt idx="774">
                  <c:v>2.8304557033682425</c:v>
                </c:pt>
                <c:pt idx="775">
                  <c:v>2.8272547356516822</c:v>
                </c:pt>
                <c:pt idx="776">
                  <c:v>2.9061319383900033</c:v>
                </c:pt>
                <c:pt idx="777">
                  <c:v>2.8968713789107761</c:v>
                </c:pt>
                <c:pt idx="778">
                  <c:v>2.9002320185614852</c:v>
                </c:pt>
                <c:pt idx="779">
                  <c:v>2.8473804100227795</c:v>
                </c:pt>
                <c:pt idx="780">
                  <c:v>2.8105677346824063</c:v>
                </c:pt>
                <c:pt idx="781">
                  <c:v>2.841716396703609</c:v>
                </c:pt>
                <c:pt idx="782">
                  <c:v>2.8694404591104736</c:v>
                </c:pt>
                <c:pt idx="783">
                  <c:v>2.884338044418806</c:v>
                </c:pt>
                <c:pt idx="784">
                  <c:v>2.9205607476635516</c:v>
                </c:pt>
                <c:pt idx="785">
                  <c:v>2.9904306220095696</c:v>
                </c:pt>
                <c:pt idx="786">
                  <c:v>2.9859659599880559</c:v>
                </c:pt>
                <c:pt idx="787">
                  <c:v>2.9806259314456041</c:v>
                </c:pt>
                <c:pt idx="788">
                  <c:v>2.9103608847497093</c:v>
                </c:pt>
                <c:pt idx="789">
                  <c:v>2.8943560057887123</c:v>
                </c:pt>
                <c:pt idx="790">
                  <c:v>2.9019152640742893</c:v>
                </c:pt>
                <c:pt idx="791">
                  <c:v>2.9437739181630849</c:v>
                </c:pt>
                <c:pt idx="792">
                  <c:v>2.9316915860451482</c:v>
                </c:pt>
                <c:pt idx="793">
                  <c:v>2.9472443265546713</c:v>
                </c:pt>
                <c:pt idx="794">
                  <c:v>2.9655990510083035</c:v>
                </c:pt>
                <c:pt idx="795">
                  <c:v>2.9429075927015895</c:v>
                </c:pt>
                <c:pt idx="796">
                  <c:v>2.8835063437139561</c:v>
                </c:pt>
                <c:pt idx="797">
                  <c:v>2.8169014084507045</c:v>
                </c:pt>
                <c:pt idx="798">
                  <c:v>2.8019052956010086</c:v>
                </c:pt>
                <c:pt idx="799">
                  <c:v>2.7647221454243849</c:v>
                </c:pt>
                <c:pt idx="800">
                  <c:v>2.7344818156959256</c:v>
                </c:pt>
                <c:pt idx="801">
                  <c:v>2.7616680475006907</c:v>
                </c:pt>
                <c:pt idx="802">
                  <c:v>2.7793218454697057</c:v>
                </c:pt>
                <c:pt idx="803">
                  <c:v>2.7693159789531987</c:v>
                </c:pt>
                <c:pt idx="804">
                  <c:v>2.9664787896766533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8-A64E-8C3A-6B86981D7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84490368"/>
        <c:axId val="285147520"/>
      </c:barChart>
      <c:lineChart>
        <c:grouping val="standard"/>
        <c:varyColors val="0"/>
        <c:ser>
          <c:idx val="1"/>
          <c:order val="1"/>
          <c:tx>
            <c:strRef>
              <c:f>'EVI 2025 Workings'!$AB$1</c:f>
              <c:strCache>
                <c:ptCount val="1"/>
                <c:pt idx="0">
                  <c:v>Smallcap Earning Yield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'EVI 2025 Workings'!$B$2:$B$806</c:f>
              <c:numCache>
                <c:formatCode>m/d/yy</c:formatCode>
                <c:ptCount val="805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44588</c:v>
                </c:pt>
                <c:pt idx="18">
                  <c:v>44589</c:v>
                </c:pt>
                <c:pt idx="19">
                  <c:v>44592</c:v>
                </c:pt>
                <c:pt idx="20">
                  <c:v>44593</c:v>
                </c:pt>
                <c:pt idx="21">
                  <c:v>44594</c:v>
                </c:pt>
                <c:pt idx="22">
                  <c:v>44595</c:v>
                </c:pt>
                <c:pt idx="23">
                  <c:v>44596</c:v>
                </c:pt>
                <c:pt idx="24">
                  <c:v>44599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44606</c:v>
                </c:pt>
                <c:pt idx="30">
                  <c:v>44607</c:v>
                </c:pt>
                <c:pt idx="31">
                  <c:v>44608</c:v>
                </c:pt>
                <c:pt idx="32">
                  <c:v>44609</c:v>
                </c:pt>
                <c:pt idx="33">
                  <c:v>44610</c:v>
                </c:pt>
                <c:pt idx="34">
                  <c:v>44613</c:v>
                </c:pt>
                <c:pt idx="35">
                  <c:v>44614</c:v>
                </c:pt>
                <c:pt idx="36">
                  <c:v>44615</c:v>
                </c:pt>
                <c:pt idx="37">
                  <c:v>44616</c:v>
                </c:pt>
                <c:pt idx="38">
                  <c:v>44617</c:v>
                </c:pt>
                <c:pt idx="39">
                  <c:v>44620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44641</c:v>
                </c:pt>
                <c:pt idx="53">
                  <c:v>44642</c:v>
                </c:pt>
                <c:pt idx="54">
                  <c:v>44643</c:v>
                </c:pt>
                <c:pt idx="55">
                  <c:v>44644</c:v>
                </c:pt>
                <c:pt idx="56">
                  <c:v>44645</c:v>
                </c:pt>
                <c:pt idx="57">
                  <c:v>44648</c:v>
                </c:pt>
                <c:pt idx="58">
                  <c:v>44649</c:v>
                </c:pt>
                <c:pt idx="59">
                  <c:v>44650</c:v>
                </c:pt>
                <c:pt idx="60">
                  <c:v>44651</c:v>
                </c:pt>
                <c:pt idx="61">
                  <c:v>44652</c:v>
                </c:pt>
                <c:pt idx="62">
                  <c:v>44655</c:v>
                </c:pt>
                <c:pt idx="63">
                  <c:v>44656</c:v>
                </c:pt>
                <c:pt idx="64">
                  <c:v>44657</c:v>
                </c:pt>
                <c:pt idx="65">
                  <c:v>44658</c:v>
                </c:pt>
                <c:pt idx="66">
                  <c:v>44659</c:v>
                </c:pt>
                <c:pt idx="67">
                  <c:v>44662</c:v>
                </c:pt>
                <c:pt idx="68">
                  <c:v>44663</c:v>
                </c:pt>
                <c:pt idx="69">
                  <c:v>44664</c:v>
                </c:pt>
                <c:pt idx="70">
                  <c:v>44669</c:v>
                </c:pt>
                <c:pt idx="71">
                  <c:v>44670</c:v>
                </c:pt>
                <c:pt idx="72">
                  <c:v>44671</c:v>
                </c:pt>
                <c:pt idx="73">
                  <c:v>44672</c:v>
                </c:pt>
                <c:pt idx="74">
                  <c:v>44673</c:v>
                </c:pt>
                <c:pt idx="75">
                  <c:v>44676</c:v>
                </c:pt>
                <c:pt idx="76">
                  <c:v>44677</c:v>
                </c:pt>
                <c:pt idx="77">
                  <c:v>44678</c:v>
                </c:pt>
                <c:pt idx="78">
                  <c:v>44679</c:v>
                </c:pt>
                <c:pt idx="79">
                  <c:v>44680</c:v>
                </c:pt>
                <c:pt idx="80">
                  <c:v>44683</c:v>
                </c:pt>
                <c:pt idx="81">
                  <c:v>44685</c:v>
                </c:pt>
                <c:pt idx="82">
                  <c:v>44686</c:v>
                </c:pt>
                <c:pt idx="83">
                  <c:v>44687</c:v>
                </c:pt>
                <c:pt idx="84">
                  <c:v>44690</c:v>
                </c:pt>
                <c:pt idx="85">
                  <c:v>44691</c:v>
                </c:pt>
                <c:pt idx="86">
                  <c:v>44692</c:v>
                </c:pt>
                <c:pt idx="87">
                  <c:v>44693</c:v>
                </c:pt>
                <c:pt idx="88">
                  <c:v>44694</c:v>
                </c:pt>
                <c:pt idx="89">
                  <c:v>44697</c:v>
                </c:pt>
                <c:pt idx="90">
                  <c:v>44698</c:v>
                </c:pt>
                <c:pt idx="91">
                  <c:v>44699</c:v>
                </c:pt>
                <c:pt idx="92">
                  <c:v>44700</c:v>
                </c:pt>
                <c:pt idx="93">
                  <c:v>44701</c:v>
                </c:pt>
                <c:pt idx="94">
                  <c:v>44704</c:v>
                </c:pt>
                <c:pt idx="95">
                  <c:v>44705</c:v>
                </c:pt>
                <c:pt idx="96">
                  <c:v>44706</c:v>
                </c:pt>
                <c:pt idx="97">
                  <c:v>44707</c:v>
                </c:pt>
                <c:pt idx="98">
                  <c:v>44708</c:v>
                </c:pt>
                <c:pt idx="99">
                  <c:v>44711</c:v>
                </c:pt>
                <c:pt idx="100">
                  <c:v>44712</c:v>
                </c:pt>
                <c:pt idx="101">
                  <c:v>44713</c:v>
                </c:pt>
                <c:pt idx="102">
                  <c:v>44714</c:v>
                </c:pt>
                <c:pt idx="103">
                  <c:v>44715</c:v>
                </c:pt>
                <c:pt idx="104">
                  <c:v>44718</c:v>
                </c:pt>
                <c:pt idx="105">
                  <c:v>44719</c:v>
                </c:pt>
                <c:pt idx="106">
                  <c:v>44720</c:v>
                </c:pt>
                <c:pt idx="107">
                  <c:v>44721</c:v>
                </c:pt>
                <c:pt idx="108">
                  <c:v>44722</c:v>
                </c:pt>
                <c:pt idx="109">
                  <c:v>44725</c:v>
                </c:pt>
                <c:pt idx="110">
                  <c:v>44726</c:v>
                </c:pt>
                <c:pt idx="111">
                  <c:v>44727</c:v>
                </c:pt>
                <c:pt idx="112">
                  <c:v>44728</c:v>
                </c:pt>
                <c:pt idx="113">
                  <c:v>44729</c:v>
                </c:pt>
                <c:pt idx="114">
                  <c:v>44732</c:v>
                </c:pt>
                <c:pt idx="115">
                  <c:v>44733</c:v>
                </c:pt>
                <c:pt idx="116">
                  <c:v>44734</c:v>
                </c:pt>
                <c:pt idx="117">
                  <c:v>44735</c:v>
                </c:pt>
                <c:pt idx="118">
                  <c:v>44736</c:v>
                </c:pt>
                <c:pt idx="119">
                  <c:v>44739</c:v>
                </c:pt>
                <c:pt idx="120">
                  <c:v>44740</c:v>
                </c:pt>
                <c:pt idx="121">
                  <c:v>44741</c:v>
                </c:pt>
                <c:pt idx="122">
                  <c:v>44742</c:v>
                </c:pt>
                <c:pt idx="123">
                  <c:v>44743</c:v>
                </c:pt>
                <c:pt idx="124">
                  <c:v>44746</c:v>
                </c:pt>
                <c:pt idx="125">
                  <c:v>44747</c:v>
                </c:pt>
                <c:pt idx="126">
                  <c:v>44748</c:v>
                </c:pt>
                <c:pt idx="127">
                  <c:v>44749</c:v>
                </c:pt>
                <c:pt idx="128">
                  <c:v>44750</c:v>
                </c:pt>
                <c:pt idx="129">
                  <c:v>44753</c:v>
                </c:pt>
                <c:pt idx="130">
                  <c:v>44754</c:v>
                </c:pt>
                <c:pt idx="131">
                  <c:v>44755</c:v>
                </c:pt>
                <c:pt idx="132">
                  <c:v>44756</c:v>
                </c:pt>
                <c:pt idx="133">
                  <c:v>44757</c:v>
                </c:pt>
                <c:pt idx="134">
                  <c:v>44760</c:v>
                </c:pt>
                <c:pt idx="135">
                  <c:v>44761</c:v>
                </c:pt>
                <c:pt idx="136">
                  <c:v>44762</c:v>
                </c:pt>
                <c:pt idx="137">
                  <c:v>44763</c:v>
                </c:pt>
                <c:pt idx="138">
                  <c:v>44764</c:v>
                </c:pt>
                <c:pt idx="139">
                  <c:v>44767</c:v>
                </c:pt>
                <c:pt idx="140">
                  <c:v>44768</c:v>
                </c:pt>
                <c:pt idx="141">
                  <c:v>44769</c:v>
                </c:pt>
                <c:pt idx="142">
                  <c:v>44770</c:v>
                </c:pt>
                <c:pt idx="143">
                  <c:v>44771</c:v>
                </c:pt>
                <c:pt idx="144">
                  <c:v>44774</c:v>
                </c:pt>
                <c:pt idx="145">
                  <c:v>44775</c:v>
                </c:pt>
                <c:pt idx="146">
                  <c:v>44776</c:v>
                </c:pt>
                <c:pt idx="147">
                  <c:v>44777</c:v>
                </c:pt>
                <c:pt idx="148">
                  <c:v>44778</c:v>
                </c:pt>
                <c:pt idx="149">
                  <c:v>44781</c:v>
                </c:pt>
                <c:pt idx="150">
                  <c:v>44783</c:v>
                </c:pt>
                <c:pt idx="151">
                  <c:v>44784</c:v>
                </c:pt>
                <c:pt idx="152">
                  <c:v>44785</c:v>
                </c:pt>
                <c:pt idx="153">
                  <c:v>44789</c:v>
                </c:pt>
                <c:pt idx="154">
                  <c:v>44790</c:v>
                </c:pt>
                <c:pt idx="155">
                  <c:v>44791</c:v>
                </c:pt>
                <c:pt idx="156">
                  <c:v>44792</c:v>
                </c:pt>
                <c:pt idx="157">
                  <c:v>44795</c:v>
                </c:pt>
                <c:pt idx="158">
                  <c:v>44796</c:v>
                </c:pt>
                <c:pt idx="159">
                  <c:v>44797</c:v>
                </c:pt>
                <c:pt idx="160">
                  <c:v>44798</c:v>
                </c:pt>
                <c:pt idx="161">
                  <c:v>44799</c:v>
                </c:pt>
                <c:pt idx="162">
                  <c:v>44802</c:v>
                </c:pt>
                <c:pt idx="163">
                  <c:v>44803</c:v>
                </c:pt>
                <c:pt idx="164">
                  <c:v>44805</c:v>
                </c:pt>
                <c:pt idx="165">
                  <c:v>44806</c:v>
                </c:pt>
                <c:pt idx="166">
                  <c:v>44809</c:v>
                </c:pt>
                <c:pt idx="167">
                  <c:v>44810</c:v>
                </c:pt>
                <c:pt idx="168">
                  <c:v>44811</c:v>
                </c:pt>
                <c:pt idx="169">
                  <c:v>44812</c:v>
                </c:pt>
                <c:pt idx="170">
                  <c:v>44813</c:v>
                </c:pt>
                <c:pt idx="171">
                  <c:v>44816</c:v>
                </c:pt>
                <c:pt idx="172">
                  <c:v>44817</c:v>
                </c:pt>
                <c:pt idx="173">
                  <c:v>44818</c:v>
                </c:pt>
                <c:pt idx="174">
                  <c:v>44819</c:v>
                </c:pt>
                <c:pt idx="175">
                  <c:v>44820</c:v>
                </c:pt>
                <c:pt idx="176">
                  <c:v>44823</c:v>
                </c:pt>
                <c:pt idx="177">
                  <c:v>44824</c:v>
                </c:pt>
                <c:pt idx="178">
                  <c:v>44825</c:v>
                </c:pt>
                <c:pt idx="179">
                  <c:v>44826</c:v>
                </c:pt>
                <c:pt idx="180">
                  <c:v>44827</c:v>
                </c:pt>
                <c:pt idx="181">
                  <c:v>44830</c:v>
                </c:pt>
                <c:pt idx="182">
                  <c:v>44831</c:v>
                </c:pt>
                <c:pt idx="183">
                  <c:v>44832</c:v>
                </c:pt>
                <c:pt idx="184">
                  <c:v>44833</c:v>
                </c:pt>
                <c:pt idx="185">
                  <c:v>44834</c:v>
                </c:pt>
                <c:pt idx="186">
                  <c:v>44837</c:v>
                </c:pt>
                <c:pt idx="187">
                  <c:v>44838</c:v>
                </c:pt>
                <c:pt idx="188">
                  <c:v>44840</c:v>
                </c:pt>
                <c:pt idx="189">
                  <c:v>44841</c:v>
                </c:pt>
                <c:pt idx="190">
                  <c:v>44844</c:v>
                </c:pt>
                <c:pt idx="191">
                  <c:v>44845</c:v>
                </c:pt>
                <c:pt idx="192">
                  <c:v>44846</c:v>
                </c:pt>
                <c:pt idx="193">
                  <c:v>44847</c:v>
                </c:pt>
                <c:pt idx="194">
                  <c:v>44848</c:v>
                </c:pt>
                <c:pt idx="195">
                  <c:v>44851</c:v>
                </c:pt>
                <c:pt idx="196">
                  <c:v>44852</c:v>
                </c:pt>
                <c:pt idx="197">
                  <c:v>44853</c:v>
                </c:pt>
                <c:pt idx="198">
                  <c:v>44854</c:v>
                </c:pt>
                <c:pt idx="199">
                  <c:v>44855</c:v>
                </c:pt>
                <c:pt idx="200">
                  <c:v>44858</c:v>
                </c:pt>
                <c:pt idx="201">
                  <c:v>44859</c:v>
                </c:pt>
                <c:pt idx="202">
                  <c:v>44861</c:v>
                </c:pt>
                <c:pt idx="203">
                  <c:v>44862</c:v>
                </c:pt>
                <c:pt idx="204">
                  <c:v>44865</c:v>
                </c:pt>
                <c:pt idx="205">
                  <c:v>44866</c:v>
                </c:pt>
                <c:pt idx="206">
                  <c:v>44867</c:v>
                </c:pt>
                <c:pt idx="207">
                  <c:v>44868</c:v>
                </c:pt>
                <c:pt idx="208">
                  <c:v>44869</c:v>
                </c:pt>
                <c:pt idx="209">
                  <c:v>44872</c:v>
                </c:pt>
                <c:pt idx="210">
                  <c:v>44874</c:v>
                </c:pt>
                <c:pt idx="211">
                  <c:v>44875</c:v>
                </c:pt>
                <c:pt idx="212">
                  <c:v>44876</c:v>
                </c:pt>
                <c:pt idx="213">
                  <c:v>44879</c:v>
                </c:pt>
                <c:pt idx="214">
                  <c:v>44880</c:v>
                </c:pt>
                <c:pt idx="215">
                  <c:v>44881</c:v>
                </c:pt>
                <c:pt idx="216">
                  <c:v>44882</c:v>
                </c:pt>
                <c:pt idx="217">
                  <c:v>44883</c:v>
                </c:pt>
                <c:pt idx="218">
                  <c:v>44886</c:v>
                </c:pt>
                <c:pt idx="219">
                  <c:v>44887</c:v>
                </c:pt>
                <c:pt idx="220">
                  <c:v>44888</c:v>
                </c:pt>
                <c:pt idx="221">
                  <c:v>44889</c:v>
                </c:pt>
                <c:pt idx="222">
                  <c:v>44890</c:v>
                </c:pt>
                <c:pt idx="223">
                  <c:v>44893</c:v>
                </c:pt>
                <c:pt idx="224">
                  <c:v>44894</c:v>
                </c:pt>
                <c:pt idx="225">
                  <c:v>44895</c:v>
                </c:pt>
                <c:pt idx="226">
                  <c:v>44896</c:v>
                </c:pt>
                <c:pt idx="227">
                  <c:v>44897</c:v>
                </c:pt>
                <c:pt idx="228">
                  <c:v>44900</c:v>
                </c:pt>
                <c:pt idx="229">
                  <c:v>44901</c:v>
                </c:pt>
                <c:pt idx="230">
                  <c:v>44902</c:v>
                </c:pt>
                <c:pt idx="231">
                  <c:v>44903</c:v>
                </c:pt>
                <c:pt idx="232">
                  <c:v>44904</c:v>
                </c:pt>
                <c:pt idx="233">
                  <c:v>44907</c:v>
                </c:pt>
                <c:pt idx="234">
                  <c:v>44908</c:v>
                </c:pt>
                <c:pt idx="235">
                  <c:v>44909</c:v>
                </c:pt>
                <c:pt idx="236">
                  <c:v>44910</c:v>
                </c:pt>
                <c:pt idx="237">
                  <c:v>44911</c:v>
                </c:pt>
                <c:pt idx="238">
                  <c:v>44914</c:v>
                </c:pt>
                <c:pt idx="239">
                  <c:v>44915</c:v>
                </c:pt>
                <c:pt idx="240">
                  <c:v>44916</c:v>
                </c:pt>
                <c:pt idx="241">
                  <c:v>44917</c:v>
                </c:pt>
                <c:pt idx="242">
                  <c:v>44918</c:v>
                </c:pt>
                <c:pt idx="243">
                  <c:v>44921</c:v>
                </c:pt>
                <c:pt idx="244">
                  <c:v>44922</c:v>
                </c:pt>
                <c:pt idx="245">
                  <c:v>44923</c:v>
                </c:pt>
                <c:pt idx="246">
                  <c:v>44924</c:v>
                </c:pt>
                <c:pt idx="247">
                  <c:v>44925</c:v>
                </c:pt>
                <c:pt idx="248">
                  <c:v>44928</c:v>
                </c:pt>
                <c:pt idx="249">
                  <c:v>44929</c:v>
                </c:pt>
                <c:pt idx="250">
                  <c:v>44930</c:v>
                </c:pt>
                <c:pt idx="251">
                  <c:v>44931</c:v>
                </c:pt>
                <c:pt idx="252">
                  <c:v>44932</c:v>
                </c:pt>
                <c:pt idx="253">
                  <c:v>44935</c:v>
                </c:pt>
                <c:pt idx="254">
                  <c:v>44936</c:v>
                </c:pt>
                <c:pt idx="255">
                  <c:v>44937</c:v>
                </c:pt>
                <c:pt idx="256">
                  <c:v>44938</c:v>
                </c:pt>
                <c:pt idx="257">
                  <c:v>44939</c:v>
                </c:pt>
                <c:pt idx="258">
                  <c:v>44942</c:v>
                </c:pt>
                <c:pt idx="259">
                  <c:v>44943</c:v>
                </c:pt>
                <c:pt idx="260">
                  <c:v>44944</c:v>
                </c:pt>
                <c:pt idx="261">
                  <c:v>44945</c:v>
                </c:pt>
                <c:pt idx="262">
                  <c:v>44946</c:v>
                </c:pt>
                <c:pt idx="263">
                  <c:v>44949</c:v>
                </c:pt>
                <c:pt idx="264">
                  <c:v>44950</c:v>
                </c:pt>
                <c:pt idx="265">
                  <c:v>44951</c:v>
                </c:pt>
                <c:pt idx="266">
                  <c:v>44953</c:v>
                </c:pt>
                <c:pt idx="267">
                  <c:v>44956</c:v>
                </c:pt>
                <c:pt idx="268">
                  <c:v>44957</c:v>
                </c:pt>
                <c:pt idx="269">
                  <c:v>44958</c:v>
                </c:pt>
                <c:pt idx="270">
                  <c:v>44959</c:v>
                </c:pt>
                <c:pt idx="271">
                  <c:v>44960</c:v>
                </c:pt>
                <c:pt idx="272">
                  <c:v>44963</c:v>
                </c:pt>
                <c:pt idx="273">
                  <c:v>44964</c:v>
                </c:pt>
                <c:pt idx="274">
                  <c:v>44965</c:v>
                </c:pt>
                <c:pt idx="275">
                  <c:v>44966</c:v>
                </c:pt>
                <c:pt idx="276">
                  <c:v>44967</c:v>
                </c:pt>
                <c:pt idx="277">
                  <c:v>44970</c:v>
                </c:pt>
                <c:pt idx="278">
                  <c:v>44971</c:v>
                </c:pt>
                <c:pt idx="279">
                  <c:v>44972</c:v>
                </c:pt>
                <c:pt idx="280">
                  <c:v>44973</c:v>
                </c:pt>
                <c:pt idx="281">
                  <c:v>44974</c:v>
                </c:pt>
                <c:pt idx="282">
                  <c:v>44977</c:v>
                </c:pt>
                <c:pt idx="283">
                  <c:v>44978</c:v>
                </c:pt>
                <c:pt idx="284">
                  <c:v>44979</c:v>
                </c:pt>
                <c:pt idx="285">
                  <c:v>44980</c:v>
                </c:pt>
                <c:pt idx="286">
                  <c:v>44981</c:v>
                </c:pt>
                <c:pt idx="287">
                  <c:v>44984</c:v>
                </c:pt>
                <c:pt idx="288">
                  <c:v>44985</c:v>
                </c:pt>
                <c:pt idx="289">
                  <c:v>44986</c:v>
                </c:pt>
                <c:pt idx="290">
                  <c:v>44987</c:v>
                </c:pt>
                <c:pt idx="291">
                  <c:v>44988</c:v>
                </c:pt>
                <c:pt idx="292">
                  <c:v>44991</c:v>
                </c:pt>
                <c:pt idx="293">
                  <c:v>44993</c:v>
                </c:pt>
                <c:pt idx="294">
                  <c:v>44994</c:v>
                </c:pt>
                <c:pt idx="295">
                  <c:v>44995</c:v>
                </c:pt>
                <c:pt idx="296">
                  <c:v>44998</c:v>
                </c:pt>
                <c:pt idx="297">
                  <c:v>44999</c:v>
                </c:pt>
                <c:pt idx="298">
                  <c:v>45000</c:v>
                </c:pt>
                <c:pt idx="299">
                  <c:v>45001</c:v>
                </c:pt>
                <c:pt idx="300">
                  <c:v>45002</c:v>
                </c:pt>
                <c:pt idx="301">
                  <c:v>45005</c:v>
                </c:pt>
                <c:pt idx="302">
                  <c:v>45006</c:v>
                </c:pt>
                <c:pt idx="303">
                  <c:v>45007</c:v>
                </c:pt>
                <c:pt idx="304">
                  <c:v>45008</c:v>
                </c:pt>
                <c:pt idx="305">
                  <c:v>45009</c:v>
                </c:pt>
                <c:pt idx="306">
                  <c:v>45012</c:v>
                </c:pt>
                <c:pt idx="307">
                  <c:v>45013</c:v>
                </c:pt>
                <c:pt idx="308">
                  <c:v>45014</c:v>
                </c:pt>
                <c:pt idx="309">
                  <c:v>45016</c:v>
                </c:pt>
                <c:pt idx="310">
                  <c:v>45019</c:v>
                </c:pt>
                <c:pt idx="311">
                  <c:v>45021</c:v>
                </c:pt>
                <c:pt idx="312">
                  <c:v>45022</c:v>
                </c:pt>
                <c:pt idx="313">
                  <c:v>45026</c:v>
                </c:pt>
                <c:pt idx="314">
                  <c:v>45027</c:v>
                </c:pt>
                <c:pt idx="315">
                  <c:v>45028</c:v>
                </c:pt>
                <c:pt idx="316">
                  <c:v>45029</c:v>
                </c:pt>
                <c:pt idx="317">
                  <c:v>45033</c:v>
                </c:pt>
                <c:pt idx="318">
                  <c:v>45034</c:v>
                </c:pt>
                <c:pt idx="319">
                  <c:v>45035</c:v>
                </c:pt>
                <c:pt idx="320">
                  <c:v>45036</c:v>
                </c:pt>
                <c:pt idx="321">
                  <c:v>45037</c:v>
                </c:pt>
                <c:pt idx="322">
                  <c:v>45040</c:v>
                </c:pt>
                <c:pt idx="323">
                  <c:v>45041</c:v>
                </c:pt>
                <c:pt idx="324">
                  <c:v>45042</c:v>
                </c:pt>
                <c:pt idx="325">
                  <c:v>45043</c:v>
                </c:pt>
                <c:pt idx="326">
                  <c:v>45044</c:v>
                </c:pt>
                <c:pt idx="327">
                  <c:v>45048</c:v>
                </c:pt>
                <c:pt idx="328">
                  <c:v>45049</c:v>
                </c:pt>
                <c:pt idx="329">
                  <c:v>45050</c:v>
                </c:pt>
                <c:pt idx="330">
                  <c:v>45051</c:v>
                </c:pt>
                <c:pt idx="331">
                  <c:v>45054</c:v>
                </c:pt>
                <c:pt idx="332">
                  <c:v>45055</c:v>
                </c:pt>
                <c:pt idx="333">
                  <c:v>45056</c:v>
                </c:pt>
                <c:pt idx="334">
                  <c:v>45057</c:v>
                </c:pt>
                <c:pt idx="335">
                  <c:v>45058</c:v>
                </c:pt>
                <c:pt idx="336">
                  <c:v>45061</c:v>
                </c:pt>
                <c:pt idx="337">
                  <c:v>45062</c:v>
                </c:pt>
                <c:pt idx="338">
                  <c:v>45063</c:v>
                </c:pt>
                <c:pt idx="339">
                  <c:v>45064</c:v>
                </c:pt>
                <c:pt idx="340">
                  <c:v>45065</c:v>
                </c:pt>
                <c:pt idx="341">
                  <c:v>45068</c:v>
                </c:pt>
                <c:pt idx="342">
                  <c:v>45069</c:v>
                </c:pt>
                <c:pt idx="343">
                  <c:v>45070</c:v>
                </c:pt>
                <c:pt idx="344">
                  <c:v>45071</c:v>
                </c:pt>
                <c:pt idx="345">
                  <c:v>45072</c:v>
                </c:pt>
                <c:pt idx="346">
                  <c:v>45075</c:v>
                </c:pt>
                <c:pt idx="347">
                  <c:v>45076</c:v>
                </c:pt>
                <c:pt idx="348">
                  <c:v>45077</c:v>
                </c:pt>
                <c:pt idx="349">
                  <c:v>45078</c:v>
                </c:pt>
                <c:pt idx="350">
                  <c:v>45079</c:v>
                </c:pt>
                <c:pt idx="351">
                  <c:v>45082</c:v>
                </c:pt>
                <c:pt idx="352">
                  <c:v>45083</c:v>
                </c:pt>
                <c:pt idx="353">
                  <c:v>45084</c:v>
                </c:pt>
                <c:pt idx="354">
                  <c:v>45085</c:v>
                </c:pt>
                <c:pt idx="355">
                  <c:v>45086</c:v>
                </c:pt>
                <c:pt idx="356">
                  <c:v>45089</c:v>
                </c:pt>
                <c:pt idx="357">
                  <c:v>45090</c:v>
                </c:pt>
                <c:pt idx="358">
                  <c:v>45091</c:v>
                </c:pt>
                <c:pt idx="359">
                  <c:v>45092</c:v>
                </c:pt>
                <c:pt idx="360">
                  <c:v>45093</c:v>
                </c:pt>
                <c:pt idx="361">
                  <c:v>45096</c:v>
                </c:pt>
                <c:pt idx="362">
                  <c:v>45097</c:v>
                </c:pt>
                <c:pt idx="363">
                  <c:v>45098</c:v>
                </c:pt>
                <c:pt idx="364">
                  <c:v>45099</c:v>
                </c:pt>
                <c:pt idx="365">
                  <c:v>45100</c:v>
                </c:pt>
                <c:pt idx="366">
                  <c:v>45103</c:v>
                </c:pt>
                <c:pt idx="367">
                  <c:v>45104</c:v>
                </c:pt>
                <c:pt idx="368">
                  <c:v>45105</c:v>
                </c:pt>
                <c:pt idx="369">
                  <c:v>45107</c:v>
                </c:pt>
                <c:pt idx="370">
                  <c:v>45110</c:v>
                </c:pt>
                <c:pt idx="371">
                  <c:v>45111</c:v>
                </c:pt>
                <c:pt idx="372">
                  <c:v>45112</c:v>
                </c:pt>
                <c:pt idx="373">
                  <c:v>45113</c:v>
                </c:pt>
                <c:pt idx="374">
                  <c:v>45114</c:v>
                </c:pt>
                <c:pt idx="375">
                  <c:v>45117</c:v>
                </c:pt>
                <c:pt idx="376">
                  <c:v>45118</c:v>
                </c:pt>
                <c:pt idx="377">
                  <c:v>45119</c:v>
                </c:pt>
                <c:pt idx="378">
                  <c:v>45120</c:v>
                </c:pt>
                <c:pt idx="379">
                  <c:v>45121</c:v>
                </c:pt>
                <c:pt idx="380">
                  <c:v>45124</c:v>
                </c:pt>
                <c:pt idx="381">
                  <c:v>45125</c:v>
                </c:pt>
                <c:pt idx="382">
                  <c:v>45126</c:v>
                </c:pt>
                <c:pt idx="383">
                  <c:v>45127</c:v>
                </c:pt>
                <c:pt idx="384">
                  <c:v>45128</c:v>
                </c:pt>
                <c:pt idx="385">
                  <c:v>45131</c:v>
                </c:pt>
                <c:pt idx="386">
                  <c:v>45132</c:v>
                </c:pt>
                <c:pt idx="387">
                  <c:v>45133</c:v>
                </c:pt>
                <c:pt idx="388">
                  <c:v>45134</c:v>
                </c:pt>
                <c:pt idx="389">
                  <c:v>45135</c:v>
                </c:pt>
                <c:pt idx="390">
                  <c:v>45138</c:v>
                </c:pt>
                <c:pt idx="391">
                  <c:v>45139</c:v>
                </c:pt>
                <c:pt idx="392">
                  <c:v>45140</c:v>
                </c:pt>
                <c:pt idx="393">
                  <c:v>45141</c:v>
                </c:pt>
                <c:pt idx="394">
                  <c:v>45142</c:v>
                </c:pt>
                <c:pt idx="395">
                  <c:v>45145</c:v>
                </c:pt>
                <c:pt idx="396">
                  <c:v>45146</c:v>
                </c:pt>
                <c:pt idx="397">
                  <c:v>45147</c:v>
                </c:pt>
                <c:pt idx="398">
                  <c:v>45148</c:v>
                </c:pt>
                <c:pt idx="399">
                  <c:v>45149</c:v>
                </c:pt>
                <c:pt idx="400">
                  <c:v>45152</c:v>
                </c:pt>
                <c:pt idx="401">
                  <c:v>45154</c:v>
                </c:pt>
                <c:pt idx="402">
                  <c:v>45155</c:v>
                </c:pt>
                <c:pt idx="403">
                  <c:v>45156</c:v>
                </c:pt>
                <c:pt idx="404">
                  <c:v>45159</c:v>
                </c:pt>
                <c:pt idx="405">
                  <c:v>45160</c:v>
                </c:pt>
                <c:pt idx="406">
                  <c:v>45161</c:v>
                </c:pt>
                <c:pt idx="407">
                  <c:v>45162</c:v>
                </c:pt>
                <c:pt idx="408">
                  <c:v>45163</c:v>
                </c:pt>
                <c:pt idx="409">
                  <c:v>45166</c:v>
                </c:pt>
                <c:pt idx="410">
                  <c:v>45167</c:v>
                </c:pt>
                <c:pt idx="411">
                  <c:v>45168</c:v>
                </c:pt>
                <c:pt idx="412">
                  <c:v>45169</c:v>
                </c:pt>
                <c:pt idx="413">
                  <c:v>45170</c:v>
                </c:pt>
                <c:pt idx="414">
                  <c:v>45173</c:v>
                </c:pt>
                <c:pt idx="415">
                  <c:v>45174</c:v>
                </c:pt>
                <c:pt idx="416">
                  <c:v>45175</c:v>
                </c:pt>
                <c:pt idx="417">
                  <c:v>45176</c:v>
                </c:pt>
                <c:pt idx="418">
                  <c:v>45177</c:v>
                </c:pt>
                <c:pt idx="419">
                  <c:v>45180</c:v>
                </c:pt>
                <c:pt idx="420">
                  <c:v>45181</c:v>
                </c:pt>
                <c:pt idx="421">
                  <c:v>45182</c:v>
                </c:pt>
                <c:pt idx="422">
                  <c:v>45183</c:v>
                </c:pt>
                <c:pt idx="423">
                  <c:v>45184</c:v>
                </c:pt>
                <c:pt idx="424">
                  <c:v>45187</c:v>
                </c:pt>
                <c:pt idx="425">
                  <c:v>45189</c:v>
                </c:pt>
                <c:pt idx="426">
                  <c:v>45190</c:v>
                </c:pt>
                <c:pt idx="427">
                  <c:v>45191</c:v>
                </c:pt>
                <c:pt idx="428">
                  <c:v>45194</c:v>
                </c:pt>
                <c:pt idx="429">
                  <c:v>45195</c:v>
                </c:pt>
                <c:pt idx="430">
                  <c:v>45196</c:v>
                </c:pt>
                <c:pt idx="431">
                  <c:v>45197</c:v>
                </c:pt>
                <c:pt idx="432">
                  <c:v>45198</c:v>
                </c:pt>
                <c:pt idx="433">
                  <c:v>45202</c:v>
                </c:pt>
                <c:pt idx="434">
                  <c:v>45203</c:v>
                </c:pt>
                <c:pt idx="435">
                  <c:v>45204</c:v>
                </c:pt>
                <c:pt idx="436">
                  <c:v>45205</c:v>
                </c:pt>
                <c:pt idx="437">
                  <c:v>45208</c:v>
                </c:pt>
                <c:pt idx="438">
                  <c:v>45209</c:v>
                </c:pt>
                <c:pt idx="439">
                  <c:v>45210</c:v>
                </c:pt>
                <c:pt idx="440">
                  <c:v>45211</c:v>
                </c:pt>
                <c:pt idx="441">
                  <c:v>45212</c:v>
                </c:pt>
                <c:pt idx="442">
                  <c:v>45215</c:v>
                </c:pt>
                <c:pt idx="443">
                  <c:v>45216</c:v>
                </c:pt>
                <c:pt idx="444">
                  <c:v>45217</c:v>
                </c:pt>
                <c:pt idx="445">
                  <c:v>45218</c:v>
                </c:pt>
                <c:pt idx="446">
                  <c:v>45219</c:v>
                </c:pt>
                <c:pt idx="447">
                  <c:v>45222</c:v>
                </c:pt>
                <c:pt idx="448">
                  <c:v>45224</c:v>
                </c:pt>
                <c:pt idx="449">
                  <c:v>45225</c:v>
                </c:pt>
                <c:pt idx="450">
                  <c:v>45226</c:v>
                </c:pt>
                <c:pt idx="451">
                  <c:v>45229</c:v>
                </c:pt>
                <c:pt idx="452">
                  <c:v>45230</c:v>
                </c:pt>
                <c:pt idx="453">
                  <c:v>45231</c:v>
                </c:pt>
                <c:pt idx="454">
                  <c:v>45232</c:v>
                </c:pt>
                <c:pt idx="455">
                  <c:v>45233</c:v>
                </c:pt>
                <c:pt idx="456">
                  <c:v>45236</c:v>
                </c:pt>
                <c:pt idx="457">
                  <c:v>45237</c:v>
                </c:pt>
                <c:pt idx="458">
                  <c:v>45238</c:v>
                </c:pt>
                <c:pt idx="459">
                  <c:v>45239</c:v>
                </c:pt>
                <c:pt idx="460">
                  <c:v>45240</c:v>
                </c:pt>
                <c:pt idx="461">
                  <c:v>45242</c:v>
                </c:pt>
                <c:pt idx="462">
                  <c:v>45243</c:v>
                </c:pt>
                <c:pt idx="463">
                  <c:v>45245</c:v>
                </c:pt>
                <c:pt idx="464">
                  <c:v>45246</c:v>
                </c:pt>
                <c:pt idx="465">
                  <c:v>45247</c:v>
                </c:pt>
                <c:pt idx="466">
                  <c:v>45250</c:v>
                </c:pt>
                <c:pt idx="467">
                  <c:v>45251</c:v>
                </c:pt>
                <c:pt idx="468">
                  <c:v>45252</c:v>
                </c:pt>
                <c:pt idx="469">
                  <c:v>45253</c:v>
                </c:pt>
                <c:pt idx="470">
                  <c:v>45254</c:v>
                </c:pt>
                <c:pt idx="471">
                  <c:v>45258</c:v>
                </c:pt>
                <c:pt idx="472">
                  <c:v>45259</c:v>
                </c:pt>
                <c:pt idx="473">
                  <c:v>45260</c:v>
                </c:pt>
                <c:pt idx="474">
                  <c:v>45261</c:v>
                </c:pt>
                <c:pt idx="475">
                  <c:v>45264</c:v>
                </c:pt>
                <c:pt idx="476">
                  <c:v>45265</c:v>
                </c:pt>
                <c:pt idx="477">
                  <c:v>45266</c:v>
                </c:pt>
                <c:pt idx="478">
                  <c:v>45267</c:v>
                </c:pt>
                <c:pt idx="479">
                  <c:v>45268</c:v>
                </c:pt>
                <c:pt idx="480">
                  <c:v>45271</c:v>
                </c:pt>
                <c:pt idx="481">
                  <c:v>45272</c:v>
                </c:pt>
                <c:pt idx="482">
                  <c:v>45273</c:v>
                </c:pt>
                <c:pt idx="483">
                  <c:v>45274</c:v>
                </c:pt>
                <c:pt idx="484">
                  <c:v>45275</c:v>
                </c:pt>
                <c:pt idx="485">
                  <c:v>45278</c:v>
                </c:pt>
                <c:pt idx="486">
                  <c:v>45279</c:v>
                </c:pt>
                <c:pt idx="487">
                  <c:v>45280</c:v>
                </c:pt>
                <c:pt idx="488">
                  <c:v>45281</c:v>
                </c:pt>
                <c:pt idx="489">
                  <c:v>45282</c:v>
                </c:pt>
                <c:pt idx="490">
                  <c:v>45286</c:v>
                </c:pt>
                <c:pt idx="491">
                  <c:v>45287</c:v>
                </c:pt>
                <c:pt idx="492">
                  <c:v>45288</c:v>
                </c:pt>
                <c:pt idx="493">
                  <c:v>45289</c:v>
                </c:pt>
                <c:pt idx="494">
                  <c:v>45292</c:v>
                </c:pt>
                <c:pt idx="495">
                  <c:v>45293</c:v>
                </c:pt>
                <c:pt idx="496">
                  <c:v>45294</c:v>
                </c:pt>
                <c:pt idx="497">
                  <c:v>45295</c:v>
                </c:pt>
                <c:pt idx="498">
                  <c:v>45296</c:v>
                </c:pt>
                <c:pt idx="499">
                  <c:v>45299</c:v>
                </c:pt>
                <c:pt idx="500">
                  <c:v>45300</c:v>
                </c:pt>
                <c:pt idx="501">
                  <c:v>45301</c:v>
                </c:pt>
                <c:pt idx="502">
                  <c:v>45302</c:v>
                </c:pt>
                <c:pt idx="503">
                  <c:v>45303</c:v>
                </c:pt>
                <c:pt idx="504">
                  <c:v>45306</c:v>
                </c:pt>
                <c:pt idx="505">
                  <c:v>45307</c:v>
                </c:pt>
                <c:pt idx="506">
                  <c:v>45308</c:v>
                </c:pt>
                <c:pt idx="507">
                  <c:v>45309</c:v>
                </c:pt>
                <c:pt idx="508">
                  <c:v>45310</c:v>
                </c:pt>
                <c:pt idx="509">
                  <c:v>45311</c:v>
                </c:pt>
                <c:pt idx="510">
                  <c:v>45314</c:v>
                </c:pt>
                <c:pt idx="511">
                  <c:v>45315</c:v>
                </c:pt>
                <c:pt idx="512">
                  <c:v>45316</c:v>
                </c:pt>
                <c:pt idx="513">
                  <c:v>45320</c:v>
                </c:pt>
                <c:pt idx="514">
                  <c:v>45321</c:v>
                </c:pt>
                <c:pt idx="515">
                  <c:v>45322</c:v>
                </c:pt>
                <c:pt idx="516">
                  <c:v>45323</c:v>
                </c:pt>
                <c:pt idx="517">
                  <c:v>45324</c:v>
                </c:pt>
                <c:pt idx="518">
                  <c:v>45327</c:v>
                </c:pt>
                <c:pt idx="519">
                  <c:v>45328</c:v>
                </c:pt>
                <c:pt idx="520">
                  <c:v>45329</c:v>
                </c:pt>
                <c:pt idx="521">
                  <c:v>45330</c:v>
                </c:pt>
                <c:pt idx="522">
                  <c:v>45331</c:v>
                </c:pt>
                <c:pt idx="523">
                  <c:v>45334</c:v>
                </c:pt>
                <c:pt idx="524">
                  <c:v>45335</c:v>
                </c:pt>
                <c:pt idx="525">
                  <c:v>45336</c:v>
                </c:pt>
                <c:pt idx="526">
                  <c:v>45337</c:v>
                </c:pt>
                <c:pt idx="527">
                  <c:v>45338</c:v>
                </c:pt>
                <c:pt idx="528">
                  <c:v>45341</c:v>
                </c:pt>
                <c:pt idx="529">
                  <c:v>45342</c:v>
                </c:pt>
                <c:pt idx="530">
                  <c:v>45343</c:v>
                </c:pt>
                <c:pt idx="531">
                  <c:v>45344</c:v>
                </c:pt>
                <c:pt idx="532">
                  <c:v>45345</c:v>
                </c:pt>
                <c:pt idx="533">
                  <c:v>45348</c:v>
                </c:pt>
                <c:pt idx="534">
                  <c:v>45349</c:v>
                </c:pt>
                <c:pt idx="535">
                  <c:v>45350</c:v>
                </c:pt>
                <c:pt idx="536">
                  <c:v>45351</c:v>
                </c:pt>
                <c:pt idx="537">
                  <c:v>45352</c:v>
                </c:pt>
                <c:pt idx="538">
                  <c:v>45353</c:v>
                </c:pt>
                <c:pt idx="539">
                  <c:v>45355</c:v>
                </c:pt>
                <c:pt idx="540">
                  <c:v>45356</c:v>
                </c:pt>
                <c:pt idx="541">
                  <c:v>45357</c:v>
                </c:pt>
                <c:pt idx="542">
                  <c:v>45358</c:v>
                </c:pt>
                <c:pt idx="543">
                  <c:v>45362</c:v>
                </c:pt>
                <c:pt idx="544">
                  <c:v>45363</c:v>
                </c:pt>
                <c:pt idx="545">
                  <c:v>45364</c:v>
                </c:pt>
                <c:pt idx="546">
                  <c:v>45365</c:v>
                </c:pt>
                <c:pt idx="547">
                  <c:v>45366</c:v>
                </c:pt>
                <c:pt idx="548">
                  <c:v>45369</c:v>
                </c:pt>
                <c:pt idx="549">
                  <c:v>45370</c:v>
                </c:pt>
                <c:pt idx="550">
                  <c:v>45371</c:v>
                </c:pt>
                <c:pt idx="551">
                  <c:v>45372</c:v>
                </c:pt>
                <c:pt idx="552">
                  <c:v>45373</c:v>
                </c:pt>
                <c:pt idx="553">
                  <c:v>45377</c:v>
                </c:pt>
                <c:pt idx="554">
                  <c:v>45378</c:v>
                </c:pt>
                <c:pt idx="555">
                  <c:v>45379</c:v>
                </c:pt>
                <c:pt idx="556">
                  <c:v>45383</c:v>
                </c:pt>
                <c:pt idx="557">
                  <c:v>45384</c:v>
                </c:pt>
                <c:pt idx="558">
                  <c:v>45385</c:v>
                </c:pt>
                <c:pt idx="559">
                  <c:v>45386</c:v>
                </c:pt>
                <c:pt idx="560">
                  <c:v>45387</c:v>
                </c:pt>
                <c:pt idx="561">
                  <c:v>45390</c:v>
                </c:pt>
                <c:pt idx="562">
                  <c:v>45391</c:v>
                </c:pt>
                <c:pt idx="563">
                  <c:v>45392</c:v>
                </c:pt>
                <c:pt idx="564">
                  <c:v>45394</c:v>
                </c:pt>
                <c:pt idx="565">
                  <c:v>45397</c:v>
                </c:pt>
                <c:pt idx="566">
                  <c:v>45398</c:v>
                </c:pt>
                <c:pt idx="567">
                  <c:v>45400</c:v>
                </c:pt>
                <c:pt idx="568">
                  <c:v>45401</c:v>
                </c:pt>
                <c:pt idx="569">
                  <c:v>45404</c:v>
                </c:pt>
                <c:pt idx="570">
                  <c:v>45405</c:v>
                </c:pt>
                <c:pt idx="571">
                  <c:v>45406</c:v>
                </c:pt>
                <c:pt idx="572">
                  <c:v>45407</c:v>
                </c:pt>
                <c:pt idx="573">
                  <c:v>45408</c:v>
                </c:pt>
                <c:pt idx="574">
                  <c:v>45411</c:v>
                </c:pt>
                <c:pt idx="575">
                  <c:v>45412</c:v>
                </c:pt>
                <c:pt idx="576">
                  <c:v>45414</c:v>
                </c:pt>
                <c:pt idx="577">
                  <c:v>45415</c:v>
                </c:pt>
                <c:pt idx="578">
                  <c:v>45418</c:v>
                </c:pt>
                <c:pt idx="579">
                  <c:v>45419</c:v>
                </c:pt>
                <c:pt idx="580">
                  <c:v>45420</c:v>
                </c:pt>
                <c:pt idx="581">
                  <c:v>45421</c:v>
                </c:pt>
                <c:pt idx="582">
                  <c:v>45422</c:v>
                </c:pt>
                <c:pt idx="583">
                  <c:v>45425</c:v>
                </c:pt>
                <c:pt idx="584">
                  <c:v>45426</c:v>
                </c:pt>
                <c:pt idx="585">
                  <c:v>45427</c:v>
                </c:pt>
                <c:pt idx="586">
                  <c:v>45428</c:v>
                </c:pt>
                <c:pt idx="587">
                  <c:v>45429</c:v>
                </c:pt>
                <c:pt idx="588">
                  <c:v>45430</c:v>
                </c:pt>
                <c:pt idx="589">
                  <c:v>45433</c:v>
                </c:pt>
                <c:pt idx="590">
                  <c:v>45434</c:v>
                </c:pt>
                <c:pt idx="591">
                  <c:v>45435</c:v>
                </c:pt>
                <c:pt idx="592">
                  <c:v>45436</c:v>
                </c:pt>
                <c:pt idx="593">
                  <c:v>45439</c:v>
                </c:pt>
                <c:pt idx="594">
                  <c:v>45440</c:v>
                </c:pt>
                <c:pt idx="595">
                  <c:v>45441</c:v>
                </c:pt>
                <c:pt idx="596">
                  <c:v>45442</c:v>
                </c:pt>
                <c:pt idx="597">
                  <c:v>45443</c:v>
                </c:pt>
                <c:pt idx="598">
                  <c:v>45446</c:v>
                </c:pt>
                <c:pt idx="599">
                  <c:v>45447</c:v>
                </c:pt>
                <c:pt idx="600">
                  <c:v>45448</c:v>
                </c:pt>
                <c:pt idx="601">
                  <c:v>45449</c:v>
                </c:pt>
                <c:pt idx="602">
                  <c:v>45450</c:v>
                </c:pt>
                <c:pt idx="603">
                  <c:v>45453</c:v>
                </c:pt>
                <c:pt idx="604">
                  <c:v>45454</c:v>
                </c:pt>
                <c:pt idx="605">
                  <c:v>45455</c:v>
                </c:pt>
                <c:pt idx="606">
                  <c:v>45456</c:v>
                </c:pt>
                <c:pt idx="607">
                  <c:v>45457</c:v>
                </c:pt>
                <c:pt idx="608">
                  <c:v>45461</c:v>
                </c:pt>
                <c:pt idx="609">
                  <c:v>45462</c:v>
                </c:pt>
                <c:pt idx="610">
                  <c:v>45463</c:v>
                </c:pt>
                <c:pt idx="611">
                  <c:v>45464</c:v>
                </c:pt>
                <c:pt idx="612">
                  <c:v>45467</c:v>
                </c:pt>
                <c:pt idx="613">
                  <c:v>45468</c:v>
                </c:pt>
                <c:pt idx="614">
                  <c:v>45469</c:v>
                </c:pt>
                <c:pt idx="615">
                  <c:v>45470</c:v>
                </c:pt>
                <c:pt idx="616">
                  <c:v>45471</c:v>
                </c:pt>
                <c:pt idx="617">
                  <c:v>45474</c:v>
                </c:pt>
                <c:pt idx="618">
                  <c:v>45475</c:v>
                </c:pt>
                <c:pt idx="619">
                  <c:v>45476</c:v>
                </c:pt>
                <c:pt idx="620">
                  <c:v>45477</c:v>
                </c:pt>
                <c:pt idx="621">
                  <c:v>45478</c:v>
                </c:pt>
                <c:pt idx="622">
                  <c:v>45481</c:v>
                </c:pt>
                <c:pt idx="623">
                  <c:v>45482</c:v>
                </c:pt>
                <c:pt idx="624">
                  <c:v>45483</c:v>
                </c:pt>
                <c:pt idx="625">
                  <c:v>45484</c:v>
                </c:pt>
                <c:pt idx="626">
                  <c:v>45485</c:v>
                </c:pt>
                <c:pt idx="627">
                  <c:v>45488</c:v>
                </c:pt>
                <c:pt idx="628">
                  <c:v>45489</c:v>
                </c:pt>
                <c:pt idx="629">
                  <c:v>45491</c:v>
                </c:pt>
                <c:pt idx="630">
                  <c:v>45492</c:v>
                </c:pt>
                <c:pt idx="631">
                  <c:v>45495</c:v>
                </c:pt>
                <c:pt idx="632">
                  <c:v>45496</c:v>
                </c:pt>
                <c:pt idx="633">
                  <c:v>45497</c:v>
                </c:pt>
                <c:pt idx="634">
                  <c:v>45498</c:v>
                </c:pt>
                <c:pt idx="635">
                  <c:v>45499</c:v>
                </c:pt>
                <c:pt idx="636">
                  <c:v>45502</c:v>
                </c:pt>
                <c:pt idx="637">
                  <c:v>45503</c:v>
                </c:pt>
                <c:pt idx="638">
                  <c:v>45504</c:v>
                </c:pt>
                <c:pt idx="639">
                  <c:v>45505</c:v>
                </c:pt>
                <c:pt idx="640">
                  <c:v>45506</c:v>
                </c:pt>
                <c:pt idx="641">
                  <c:v>45509</c:v>
                </c:pt>
                <c:pt idx="642">
                  <c:v>45510</c:v>
                </c:pt>
                <c:pt idx="643">
                  <c:v>45511</c:v>
                </c:pt>
                <c:pt idx="644">
                  <c:v>45512</c:v>
                </c:pt>
                <c:pt idx="645">
                  <c:v>45513</c:v>
                </c:pt>
                <c:pt idx="646">
                  <c:v>45516</c:v>
                </c:pt>
                <c:pt idx="647">
                  <c:v>45517</c:v>
                </c:pt>
                <c:pt idx="648">
                  <c:v>45518</c:v>
                </c:pt>
                <c:pt idx="649">
                  <c:v>45520</c:v>
                </c:pt>
                <c:pt idx="650">
                  <c:v>45523</c:v>
                </c:pt>
                <c:pt idx="651">
                  <c:v>45524</c:v>
                </c:pt>
                <c:pt idx="652">
                  <c:v>45525</c:v>
                </c:pt>
                <c:pt idx="653">
                  <c:v>45526</c:v>
                </c:pt>
                <c:pt idx="654">
                  <c:v>45527</c:v>
                </c:pt>
                <c:pt idx="655">
                  <c:v>45530</c:v>
                </c:pt>
                <c:pt idx="656">
                  <c:v>45531</c:v>
                </c:pt>
                <c:pt idx="657">
                  <c:v>45532</c:v>
                </c:pt>
                <c:pt idx="658">
                  <c:v>45533</c:v>
                </c:pt>
                <c:pt idx="659">
                  <c:v>45534</c:v>
                </c:pt>
                <c:pt idx="660">
                  <c:v>45537</c:v>
                </c:pt>
                <c:pt idx="661">
                  <c:v>45538</c:v>
                </c:pt>
                <c:pt idx="662">
                  <c:v>45539</c:v>
                </c:pt>
                <c:pt idx="663">
                  <c:v>45540</c:v>
                </c:pt>
                <c:pt idx="664">
                  <c:v>45541</c:v>
                </c:pt>
                <c:pt idx="665">
                  <c:v>45544</c:v>
                </c:pt>
                <c:pt idx="666">
                  <c:v>45545</c:v>
                </c:pt>
                <c:pt idx="667">
                  <c:v>45546</c:v>
                </c:pt>
                <c:pt idx="668">
                  <c:v>45547</c:v>
                </c:pt>
                <c:pt idx="669">
                  <c:v>45548</c:v>
                </c:pt>
                <c:pt idx="670">
                  <c:v>45551</c:v>
                </c:pt>
                <c:pt idx="671">
                  <c:v>45552</c:v>
                </c:pt>
                <c:pt idx="672">
                  <c:v>45553</c:v>
                </c:pt>
                <c:pt idx="673">
                  <c:v>45554</c:v>
                </c:pt>
                <c:pt idx="674">
                  <c:v>45555</c:v>
                </c:pt>
                <c:pt idx="675">
                  <c:v>45558</c:v>
                </c:pt>
                <c:pt idx="676">
                  <c:v>45559</c:v>
                </c:pt>
                <c:pt idx="677">
                  <c:v>45560</c:v>
                </c:pt>
                <c:pt idx="678">
                  <c:v>45561</c:v>
                </c:pt>
                <c:pt idx="679">
                  <c:v>45562</c:v>
                </c:pt>
                <c:pt idx="680">
                  <c:v>45565</c:v>
                </c:pt>
                <c:pt idx="681">
                  <c:v>45566</c:v>
                </c:pt>
                <c:pt idx="682">
                  <c:v>45568</c:v>
                </c:pt>
                <c:pt idx="683">
                  <c:v>45569</c:v>
                </c:pt>
                <c:pt idx="684">
                  <c:v>45572</c:v>
                </c:pt>
                <c:pt idx="685">
                  <c:v>45573</c:v>
                </c:pt>
                <c:pt idx="686">
                  <c:v>45574</c:v>
                </c:pt>
                <c:pt idx="687">
                  <c:v>45575</c:v>
                </c:pt>
                <c:pt idx="688">
                  <c:v>45576</c:v>
                </c:pt>
                <c:pt idx="689">
                  <c:v>45579</c:v>
                </c:pt>
                <c:pt idx="690">
                  <c:v>45580</c:v>
                </c:pt>
                <c:pt idx="691">
                  <c:v>45581</c:v>
                </c:pt>
                <c:pt idx="692">
                  <c:v>45582</c:v>
                </c:pt>
                <c:pt idx="693">
                  <c:v>45583</c:v>
                </c:pt>
                <c:pt idx="694">
                  <c:v>45586</c:v>
                </c:pt>
                <c:pt idx="695">
                  <c:v>45587</c:v>
                </c:pt>
                <c:pt idx="696">
                  <c:v>45588</c:v>
                </c:pt>
                <c:pt idx="697">
                  <c:v>45589</c:v>
                </c:pt>
                <c:pt idx="698">
                  <c:v>45590</c:v>
                </c:pt>
                <c:pt idx="699">
                  <c:v>45593</c:v>
                </c:pt>
                <c:pt idx="700">
                  <c:v>45594</c:v>
                </c:pt>
                <c:pt idx="701">
                  <c:v>45595</c:v>
                </c:pt>
                <c:pt idx="702">
                  <c:v>45596</c:v>
                </c:pt>
                <c:pt idx="703">
                  <c:v>45597</c:v>
                </c:pt>
                <c:pt idx="704">
                  <c:v>45600</c:v>
                </c:pt>
                <c:pt idx="705">
                  <c:v>45601</c:v>
                </c:pt>
                <c:pt idx="706">
                  <c:v>45602</c:v>
                </c:pt>
                <c:pt idx="707">
                  <c:v>45603</c:v>
                </c:pt>
                <c:pt idx="708">
                  <c:v>45604</c:v>
                </c:pt>
                <c:pt idx="709">
                  <c:v>45607</c:v>
                </c:pt>
                <c:pt idx="710">
                  <c:v>45608</c:v>
                </c:pt>
                <c:pt idx="711">
                  <c:v>45609</c:v>
                </c:pt>
                <c:pt idx="712">
                  <c:v>45610</c:v>
                </c:pt>
                <c:pt idx="713">
                  <c:v>45614</c:v>
                </c:pt>
                <c:pt idx="714">
                  <c:v>45615</c:v>
                </c:pt>
                <c:pt idx="715">
                  <c:v>45617</c:v>
                </c:pt>
                <c:pt idx="716">
                  <c:v>45618</c:v>
                </c:pt>
                <c:pt idx="717">
                  <c:v>45621</c:v>
                </c:pt>
                <c:pt idx="718">
                  <c:v>45622</c:v>
                </c:pt>
                <c:pt idx="719">
                  <c:v>45623</c:v>
                </c:pt>
                <c:pt idx="720">
                  <c:v>45624</c:v>
                </c:pt>
                <c:pt idx="721">
                  <c:v>45625</c:v>
                </c:pt>
                <c:pt idx="722">
                  <c:v>45628</c:v>
                </c:pt>
                <c:pt idx="723">
                  <c:v>45629</c:v>
                </c:pt>
                <c:pt idx="724">
                  <c:v>45630</c:v>
                </c:pt>
                <c:pt idx="725">
                  <c:v>45631</c:v>
                </c:pt>
                <c:pt idx="726">
                  <c:v>45632</c:v>
                </c:pt>
                <c:pt idx="727">
                  <c:v>45635</c:v>
                </c:pt>
                <c:pt idx="728">
                  <c:v>45636</c:v>
                </c:pt>
                <c:pt idx="729">
                  <c:v>45637</c:v>
                </c:pt>
                <c:pt idx="730">
                  <c:v>45638</c:v>
                </c:pt>
                <c:pt idx="731">
                  <c:v>45639</c:v>
                </c:pt>
                <c:pt idx="732">
                  <c:v>45642</c:v>
                </c:pt>
                <c:pt idx="733">
                  <c:v>45643</c:v>
                </c:pt>
                <c:pt idx="734">
                  <c:v>45644</c:v>
                </c:pt>
                <c:pt idx="735">
                  <c:v>45645</c:v>
                </c:pt>
                <c:pt idx="736">
                  <c:v>45646</c:v>
                </c:pt>
                <c:pt idx="737">
                  <c:v>45649</c:v>
                </c:pt>
                <c:pt idx="738">
                  <c:v>45650</c:v>
                </c:pt>
                <c:pt idx="739">
                  <c:v>45652</c:v>
                </c:pt>
                <c:pt idx="740">
                  <c:v>45653</c:v>
                </c:pt>
                <c:pt idx="741">
                  <c:v>45656</c:v>
                </c:pt>
                <c:pt idx="742">
                  <c:v>45657</c:v>
                </c:pt>
                <c:pt idx="743">
                  <c:v>45658</c:v>
                </c:pt>
                <c:pt idx="744">
                  <c:v>45659</c:v>
                </c:pt>
                <c:pt idx="745">
                  <c:v>45660</c:v>
                </c:pt>
                <c:pt idx="746">
                  <c:v>45663</c:v>
                </c:pt>
                <c:pt idx="747">
                  <c:v>45664</c:v>
                </c:pt>
                <c:pt idx="748">
                  <c:v>45665</c:v>
                </c:pt>
                <c:pt idx="749">
                  <c:v>45666</c:v>
                </c:pt>
                <c:pt idx="750">
                  <c:v>45667</c:v>
                </c:pt>
                <c:pt idx="751">
                  <c:v>45670</c:v>
                </c:pt>
                <c:pt idx="752">
                  <c:v>45671</c:v>
                </c:pt>
                <c:pt idx="753">
                  <c:v>45672</c:v>
                </c:pt>
                <c:pt idx="754">
                  <c:v>45673</c:v>
                </c:pt>
                <c:pt idx="755">
                  <c:v>45674</c:v>
                </c:pt>
                <c:pt idx="756">
                  <c:v>45677</c:v>
                </c:pt>
                <c:pt idx="757">
                  <c:v>45678</c:v>
                </c:pt>
                <c:pt idx="758">
                  <c:v>45679</c:v>
                </c:pt>
                <c:pt idx="759">
                  <c:v>45680</c:v>
                </c:pt>
                <c:pt idx="760">
                  <c:v>45681</c:v>
                </c:pt>
                <c:pt idx="761">
                  <c:v>45684</c:v>
                </c:pt>
                <c:pt idx="762">
                  <c:v>45685</c:v>
                </c:pt>
                <c:pt idx="763">
                  <c:v>45686</c:v>
                </c:pt>
                <c:pt idx="764">
                  <c:v>45687</c:v>
                </c:pt>
                <c:pt idx="765">
                  <c:v>45688</c:v>
                </c:pt>
                <c:pt idx="766">
                  <c:v>45689</c:v>
                </c:pt>
                <c:pt idx="767">
                  <c:v>45691</c:v>
                </c:pt>
                <c:pt idx="768">
                  <c:v>45692</c:v>
                </c:pt>
                <c:pt idx="769">
                  <c:v>45693</c:v>
                </c:pt>
                <c:pt idx="770">
                  <c:v>45694</c:v>
                </c:pt>
                <c:pt idx="771">
                  <c:v>45695</c:v>
                </c:pt>
                <c:pt idx="772">
                  <c:v>45698</c:v>
                </c:pt>
                <c:pt idx="773">
                  <c:v>45699</c:v>
                </c:pt>
                <c:pt idx="774">
                  <c:v>45700</c:v>
                </c:pt>
                <c:pt idx="775">
                  <c:v>45701</c:v>
                </c:pt>
                <c:pt idx="776">
                  <c:v>45702</c:v>
                </c:pt>
                <c:pt idx="777">
                  <c:v>45705</c:v>
                </c:pt>
                <c:pt idx="778">
                  <c:v>45706</c:v>
                </c:pt>
                <c:pt idx="779">
                  <c:v>45707</c:v>
                </c:pt>
                <c:pt idx="780">
                  <c:v>45708</c:v>
                </c:pt>
                <c:pt idx="781">
                  <c:v>45709</c:v>
                </c:pt>
                <c:pt idx="782">
                  <c:v>45712</c:v>
                </c:pt>
                <c:pt idx="783">
                  <c:v>45713</c:v>
                </c:pt>
                <c:pt idx="784">
                  <c:v>45715</c:v>
                </c:pt>
                <c:pt idx="785">
                  <c:v>45716</c:v>
                </c:pt>
                <c:pt idx="786">
                  <c:v>45719</c:v>
                </c:pt>
                <c:pt idx="787">
                  <c:v>45720</c:v>
                </c:pt>
                <c:pt idx="788">
                  <c:v>45721</c:v>
                </c:pt>
                <c:pt idx="789">
                  <c:v>45722</c:v>
                </c:pt>
                <c:pt idx="790">
                  <c:v>45723</c:v>
                </c:pt>
                <c:pt idx="791">
                  <c:v>45726</c:v>
                </c:pt>
                <c:pt idx="792">
                  <c:v>45727</c:v>
                </c:pt>
                <c:pt idx="793">
                  <c:v>45728</c:v>
                </c:pt>
                <c:pt idx="794">
                  <c:v>45729</c:v>
                </c:pt>
                <c:pt idx="795">
                  <c:v>45733</c:v>
                </c:pt>
                <c:pt idx="796">
                  <c:v>45734</c:v>
                </c:pt>
                <c:pt idx="797">
                  <c:v>45735</c:v>
                </c:pt>
                <c:pt idx="798">
                  <c:v>45736</c:v>
                </c:pt>
                <c:pt idx="799">
                  <c:v>45737</c:v>
                </c:pt>
                <c:pt idx="800">
                  <c:v>45740</c:v>
                </c:pt>
                <c:pt idx="801">
                  <c:v>45741</c:v>
                </c:pt>
                <c:pt idx="802">
                  <c:v>45742</c:v>
                </c:pt>
                <c:pt idx="803">
                  <c:v>45743</c:v>
                </c:pt>
                <c:pt idx="804">
                  <c:v>45744</c:v>
                </c:pt>
              </c:numCache>
            </c:numRef>
          </c:cat>
          <c:val>
            <c:numRef>
              <c:f>'EVI 2025 Workings'!$AB$2:$AB$806</c:f>
              <c:numCache>
                <c:formatCode>0.00</c:formatCode>
                <c:ptCount val="805"/>
                <c:pt idx="0">
                  <c:v>3.1806615776081424</c:v>
                </c:pt>
                <c:pt idx="1">
                  <c:v>3.1635558367605183</c:v>
                </c:pt>
                <c:pt idx="2">
                  <c:v>3.1625553447185326</c:v>
                </c:pt>
                <c:pt idx="3">
                  <c:v>3.1585596967782688</c:v>
                </c:pt>
                <c:pt idx="4">
                  <c:v>3.1456432840515887</c:v>
                </c:pt>
                <c:pt idx="5">
                  <c:v>3.0978934324659235</c:v>
                </c:pt>
                <c:pt idx="6">
                  <c:v>3.0950170225936242</c:v>
                </c:pt>
                <c:pt idx="7">
                  <c:v>3.0759766225776688</c:v>
                </c:pt>
                <c:pt idx="8">
                  <c:v>3.0637254901960782</c:v>
                </c:pt>
                <c:pt idx="9">
                  <c:v>3.0422878004259206</c:v>
                </c:pt>
                <c:pt idx="10">
                  <c:v>3.0293850348379281</c:v>
                </c:pt>
                <c:pt idx="11">
                  <c:v>3.0921459492888062</c:v>
                </c:pt>
                <c:pt idx="12">
                  <c:v>3.0921459492888062</c:v>
                </c:pt>
                <c:pt idx="13">
                  <c:v>3.0978934324659235</c:v>
                </c:pt>
                <c:pt idx="14">
                  <c:v>3.135779241141424</c:v>
                </c:pt>
                <c:pt idx="15">
                  <c:v>3.2883919763235778</c:v>
                </c:pt>
                <c:pt idx="16">
                  <c:v>3.2883919763235778</c:v>
                </c:pt>
                <c:pt idx="17">
                  <c:v>3.3046926635822871</c:v>
                </c:pt>
                <c:pt idx="18">
                  <c:v>3.2669062397909174</c:v>
                </c:pt>
                <c:pt idx="19">
                  <c:v>3.299241174529858</c:v>
                </c:pt>
                <c:pt idx="20">
                  <c:v>3.3377837116154878</c:v>
                </c:pt>
                <c:pt idx="21">
                  <c:v>3.3123550844650547</c:v>
                </c:pt>
                <c:pt idx="22">
                  <c:v>3.3211557622052474</c:v>
                </c:pt>
                <c:pt idx="23">
                  <c:v>3.3478406427854033</c:v>
                </c:pt>
                <c:pt idx="24">
                  <c:v>3.3863867253640363</c:v>
                </c:pt>
                <c:pt idx="25">
                  <c:v>3.4602076124567476</c:v>
                </c:pt>
                <c:pt idx="26">
                  <c:v>3.4602076124567476</c:v>
                </c:pt>
                <c:pt idx="27">
                  <c:v>3.4891835310537336</c:v>
                </c:pt>
                <c:pt idx="28">
                  <c:v>3.5523978685612794</c:v>
                </c:pt>
                <c:pt idx="29">
                  <c:v>3.7009622501850479</c:v>
                </c:pt>
                <c:pt idx="30">
                  <c:v>3.6859565057132322</c:v>
                </c:pt>
                <c:pt idx="31">
                  <c:v>3.6284470246734397</c:v>
                </c:pt>
                <c:pt idx="32">
                  <c:v>3.6337209302325575</c:v>
                </c:pt>
                <c:pt idx="33">
                  <c:v>3.6643459142543056</c:v>
                </c:pt>
                <c:pt idx="34">
                  <c:v>3.7608123354644598</c:v>
                </c:pt>
                <c:pt idx="35">
                  <c:v>3.8358266206367473</c:v>
                </c:pt>
                <c:pt idx="36">
                  <c:v>3.7907505686125851</c:v>
                </c:pt>
                <c:pt idx="37">
                  <c:v>4.0257648953301128</c:v>
                </c:pt>
                <c:pt idx="38">
                  <c:v>3.8624951718810348</c:v>
                </c:pt>
                <c:pt idx="39">
                  <c:v>3.8226299694189607</c:v>
                </c:pt>
                <c:pt idx="40">
                  <c:v>3.7835792659856224</c:v>
                </c:pt>
                <c:pt idx="41">
                  <c:v>3.7693177534866189</c:v>
                </c:pt>
                <c:pt idx="42">
                  <c:v>3.8299502106472616</c:v>
                </c:pt>
                <c:pt idx="43">
                  <c:v>3.9200313602508823</c:v>
                </c:pt>
                <c:pt idx="44">
                  <c:v>3.8669760247486464</c:v>
                </c:pt>
                <c:pt idx="45">
                  <c:v>3.7864445285876562</c:v>
                </c:pt>
                <c:pt idx="46">
                  <c:v>3.7341299477221805</c:v>
                </c:pt>
                <c:pt idx="47">
                  <c:v>3.7009622501850483</c:v>
                </c:pt>
                <c:pt idx="48">
                  <c:v>3.6859565057132331</c:v>
                </c:pt>
                <c:pt idx="49">
                  <c:v>3.7160906726124119</c:v>
                </c:pt>
                <c:pt idx="50">
                  <c:v>3.6764705882352944</c:v>
                </c:pt>
                <c:pt idx="51">
                  <c:v>3.6324010170722842</c:v>
                </c:pt>
                <c:pt idx="52">
                  <c:v>3.6231884057971016</c:v>
                </c:pt>
                <c:pt idx="53">
                  <c:v>3.6127167630057806</c:v>
                </c:pt>
                <c:pt idx="54">
                  <c:v>3.6179450072358899</c:v>
                </c:pt>
                <c:pt idx="55">
                  <c:v>3.6062026685899742</c:v>
                </c:pt>
                <c:pt idx="56">
                  <c:v>3.6192544335866814</c:v>
                </c:pt>
                <c:pt idx="57">
                  <c:v>3.6416605972323381</c:v>
                </c:pt>
                <c:pt idx="58">
                  <c:v>3.6192544335866814</c:v>
                </c:pt>
                <c:pt idx="59">
                  <c:v>3.5868005738880924</c:v>
                </c:pt>
                <c:pt idx="60">
                  <c:v>4.0966816878328549</c:v>
                </c:pt>
                <c:pt idx="61">
                  <c:v>4.0209087253719344</c:v>
                </c:pt>
                <c:pt idx="62">
                  <c:v>3.9603960396039604</c:v>
                </c:pt>
                <c:pt idx="63">
                  <c:v>3.9231071008238527</c:v>
                </c:pt>
                <c:pt idx="64">
                  <c:v>3.90625</c:v>
                </c:pt>
                <c:pt idx="65">
                  <c:v>3.9047247169074581</c:v>
                </c:pt>
                <c:pt idx="66">
                  <c:v>3.874467260751647</c:v>
                </c:pt>
                <c:pt idx="67">
                  <c:v>3.8684719535783363</c:v>
                </c:pt>
                <c:pt idx="68">
                  <c:v>3.9246467817896389</c:v>
                </c:pt>
                <c:pt idx="69">
                  <c:v>3.9108330074305822</c:v>
                </c:pt>
                <c:pt idx="70">
                  <c:v>3.9447731755424065</c:v>
                </c:pt>
                <c:pt idx="71">
                  <c:v>4.019292604501608</c:v>
                </c:pt>
                <c:pt idx="72">
                  <c:v>4.019292604501608</c:v>
                </c:pt>
                <c:pt idx="73">
                  <c:v>3.9666798889329629</c:v>
                </c:pt>
                <c:pt idx="74">
                  <c:v>3.9824771007566713</c:v>
                </c:pt>
                <c:pt idx="75">
                  <c:v>4.0666937779585197</c:v>
                </c:pt>
                <c:pt idx="76">
                  <c:v>4.0257648953301128</c:v>
                </c:pt>
                <c:pt idx="77">
                  <c:v>4.0584415584415581</c:v>
                </c:pt>
                <c:pt idx="78">
                  <c:v>4.048582995951417</c:v>
                </c:pt>
                <c:pt idx="79">
                  <c:v>4.0883074407195412</c:v>
                </c:pt>
                <c:pt idx="80">
                  <c:v>4.1237113402061851</c:v>
                </c:pt>
                <c:pt idx="81">
                  <c:v>4.2211903756859428</c:v>
                </c:pt>
                <c:pt idx="82">
                  <c:v>4.2716787697565142</c:v>
                </c:pt>
                <c:pt idx="83">
                  <c:v>4.3706293706293708</c:v>
                </c:pt>
                <c:pt idx="84">
                  <c:v>4.4543429844098004</c:v>
                </c:pt>
                <c:pt idx="85">
                  <c:v>4.5977011494252871</c:v>
                </c:pt>
                <c:pt idx="86">
                  <c:v>4.79156684235745</c:v>
                </c:pt>
                <c:pt idx="87">
                  <c:v>4.8661800486617999</c:v>
                </c:pt>
                <c:pt idx="88">
                  <c:v>4.8661800486617999</c:v>
                </c:pt>
                <c:pt idx="89">
                  <c:v>4.8543689320388346</c:v>
                </c:pt>
                <c:pt idx="90">
                  <c:v>4.7505938242280283</c:v>
                </c:pt>
                <c:pt idx="91">
                  <c:v>4.7370914258645191</c:v>
                </c:pt>
                <c:pt idx="92">
                  <c:v>4.8899755501222488</c:v>
                </c:pt>
                <c:pt idx="93">
                  <c:v>4.7938638542665393</c:v>
                </c:pt>
                <c:pt idx="94">
                  <c:v>4.8332527791203477</c:v>
                </c:pt>
                <c:pt idx="95">
                  <c:v>4.9407114624505928</c:v>
                </c:pt>
                <c:pt idx="96">
                  <c:v>5.0942435048395316</c:v>
                </c:pt>
                <c:pt idx="97">
                  <c:v>5.0735667174023336</c:v>
                </c:pt>
                <c:pt idx="98">
                  <c:v>5.005005005005005</c:v>
                </c:pt>
                <c:pt idx="99">
                  <c:v>4.9140049140049138</c:v>
                </c:pt>
                <c:pt idx="100">
                  <c:v>4.7824007651841232</c:v>
                </c:pt>
                <c:pt idx="101">
                  <c:v>4.7348484848484844</c:v>
                </c:pt>
                <c:pt idx="102">
                  <c:v>4.716981132075472</c:v>
                </c:pt>
                <c:pt idx="103">
                  <c:v>4.7483380816714149</c:v>
                </c:pt>
                <c:pt idx="104">
                  <c:v>4.7778308647873864</c:v>
                </c:pt>
                <c:pt idx="105">
                  <c:v>4.8053820278712163</c:v>
                </c:pt>
                <c:pt idx="106">
                  <c:v>4.8146364949446321</c:v>
                </c:pt>
                <c:pt idx="107">
                  <c:v>4.8123195380173245</c:v>
                </c:pt>
                <c:pt idx="108">
                  <c:v>4.8543689320388346</c:v>
                </c:pt>
                <c:pt idx="109">
                  <c:v>5.0327126321087059</c:v>
                </c:pt>
                <c:pt idx="110">
                  <c:v>5.0479555779909138</c:v>
                </c:pt>
                <c:pt idx="111">
                  <c:v>5.0200803212851399</c:v>
                </c:pt>
                <c:pt idx="112">
                  <c:v>5.1786639047125842</c:v>
                </c:pt>
                <c:pt idx="113">
                  <c:v>5.221932114882506</c:v>
                </c:pt>
                <c:pt idx="114">
                  <c:v>5.3879310344827589</c:v>
                </c:pt>
                <c:pt idx="115">
                  <c:v>5.2273915316257193</c:v>
                </c:pt>
                <c:pt idx="116">
                  <c:v>5.2826201796090864</c:v>
                </c:pt>
                <c:pt idx="117">
                  <c:v>5.2219321148825069</c:v>
                </c:pt>
                <c:pt idx="118">
                  <c:v>5.1334702258726894</c:v>
                </c:pt>
                <c:pt idx="119">
                  <c:v>5.0530570995452244</c:v>
                </c:pt>
                <c:pt idx="120">
                  <c:v>5.0556117290192111</c:v>
                </c:pt>
                <c:pt idx="121">
                  <c:v>5.0838840874428062</c:v>
                </c:pt>
                <c:pt idx="122">
                  <c:v>5.0942435048395316</c:v>
                </c:pt>
                <c:pt idx="123">
                  <c:v>5.0813008130081299</c:v>
                </c:pt>
                <c:pt idx="124">
                  <c:v>5.0581689428426913</c:v>
                </c:pt>
                <c:pt idx="125">
                  <c:v>5.0454086781029268</c:v>
                </c:pt>
                <c:pt idx="126">
                  <c:v>5.0175614651279483</c:v>
                </c:pt>
                <c:pt idx="127">
                  <c:v>4.9529470034670631</c:v>
                </c:pt>
                <c:pt idx="128">
                  <c:v>4.9407114624505928</c:v>
                </c:pt>
                <c:pt idx="129">
                  <c:v>4.8995590396864284</c:v>
                </c:pt>
                <c:pt idx="130">
                  <c:v>4.9164208456243852</c:v>
                </c:pt>
                <c:pt idx="131">
                  <c:v>4.9067713444553487</c:v>
                </c:pt>
                <c:pt idx="132">
                  <c:v>4.9431537320810683</c:v>
                </c:pt>
                <c:pt idx="133">
                  <c:v>4.9236829148202856</c:v>
                </c:pt>
                <c:pt idx="134">
                  <c:v>4.847309743092584</c:v>
                </c:pt>
                <c:pt idx="135">
                  <c:v>4.8100048100048101</c:v>
                </c:pt>
                <c:pt idx="136">
                  <c:v>4.7801147227533463</c:v>
                </c:pt>
                <c:pt idx="137">
                  <c:v>4.7370914258645191</c:v>
                </c:pt>
                <c:pt idx="138">
                  <c:v>4.7258979206049148</c:v>
                </c:pt>
                <c:pt idx="139">
                  <c:v>4.8756704046806432</c:v>
                </c:pt>
                <c:pt idx="140">
                  <c:v>4.9285362247412525</c:v>
                </c:pt>
                <c:pt idx="141">
                  <c:v>4.9554013875123886</c:v>
                </c:pt>
                <c:pt idx="142">
                  <c:v>4.9115913555992146</c:v>
                </c:pt>
                <c:pt idx="143">
                  <c:v>4.8590864917395535</c:v>
                </c:pt>
                <c:pt idx="144">
                  <c:v>4.8379293662312524</c:v>
                </c:pt>
                <c:pt idx="145">
                  <c:v>4.9067713444553487</c:v>
                </c:pt>
                <c:pt idx="146">
                  <c:v>4.9285362247412516</c:v>
                </c:pt>
                <c:pt idx="147">
                  <c:v>4.9382716049382713</c:v>
                </c:pt>
                <c:pt idx="148">
                  <c:v>4.9603174603174605</c:v>
                </c:pt>
                <c:pt idx="149">
                  <c:v>4.9140049140049138</c:v>
                </c:pt>
                <c:pt idx="150">
                  <c:v>4.9236829148202856</c:v>
                </c:pt>
                <c:pt idx="151">
                  <c:v>5.0479555779909138</c:v>
                </c:pt>
                <c:pt idx="152">
                  <c:v>5.0838840874428062</c:v>
                </c:pt>
                <c:pt idx="153">
                  <c:v>5.2548607461902259</c:v>
                </c:pt>
                <c:pt idx="154">
                  <c:v>5.2742616033755265</c:v>
                </c:pt>
                <c:pt idx="155">
                  <c:v>5.2603892688058913</c:v>
                </c:pt>
                <c:pt idx="156">
                  <c:v>5.3078556263269645</c:v>
                </c:pt>
                <c:pt idx="157">
                  <c:v>5.3561863952865556</c:v>
                </c:pt>
                <c:pt idx="158">
                  <c:v>5.3022269353128317</c:v>
                </c:pt>
                <c:pt idx="159">
                  <c:v>5.2576235541535228</c:v>
                </c:pt>
                <c:pt idx="160">
                  <c:v>5.2383446830801468</c:v>
                </c:pt>
                <c:pt idx="161">
                  <c:v>5.2029136316337148</c:v>
                </c:pt>
                <c:pt idx="162">
                  <c:v>5.2328623757195185</c:v>
                </c:pt>
                <c:pt idx="163">
                  <c:v>5.1679586563307494</c:v>
                </c:pt>
                <c:pt idx="164">
                  <c:v>5.1546391752577323</c:v>
                </c:pt>
                <c:pt idx="165">
                  <c:v>5.1413881748071981</c:v>
                </c:pt>
                <c:pt idx="166">
                  <c:v>5.0916496945010179</c:v>
                </c:pt>
                <c:pt idx="167">
                  <c:v>5.0761421319796955</c:v>
                </c:pt>
                <c:pt idx="168">
                  <c:v>5.0352467270896275</c:v>
                </c:pt>
                <c:pt idx="169">
                  <c:v>5</c:v>
                </c:pt>
                <c:pt idx="170">
                  <c:v>4.9950049950049955</c:v>
                </c:pt>
                <c:pt idx="171">
                  <c:v>4.948045522018802</c:v>
                </c:pt>
                <c:pt idx="172">
                  <c:v>4.9431537320810675</c:v>
                </c:pt>
                <c:pt idx="173">
                  <c:v>4.9382716049382722</c:v>
                </c:pt>
                <c:pt idx="174">
                  <c:v>4.9407114624505937</c:v>
                </c:pt>
                <c:pt idx="175">
                  <c:v>5.0556117290192111</c:v>
                </c:pt>
                <c:pt idx="176">
                  <c:v>5.0942435048395316</c:v>
                </c:pt>
                <c:pt idx="177">
                  <c:v>5.0352467270896275</c:v>
                </c:pt>
                <c:pt idx="178">
                  <c:v>5.0684237202230111</c:v>
                </c:pt>
                <c:pt idx="179">
                  <c:v>5.040322580645161</c:v>
                </c:pt>
                <c:pt idx="180">
                  <c:v>5.1413881748071981</c:v>
                </c:pt>
                <c:pt idx="181">
                  <c:v>5.3191489361702127</c:v>
                </c:pt>
                <c:pt idx="182">
                  <c:v>5.2910052910052912</c:v>
                </c:pt>
                <c:pt idx="183">
                  <c:v>5.3134962805526031</c:v>
                </c:pt>
                <c:pt idx="184">
                  <c:v>5.2826201796090864</c:v>
                </c:pt>
                <c:pt idx="185">
                  <c:v>5.3134962805526031</c:v>
                </c:pt>
                <c:pt idx="186">
                  <c:v>5.3361792956243335</c:v>
                </c:pt>
                <c:pt idx="187">
                  <c:v>5.2659294365455507</c:v>
                </c:pt>
                <c:pt idx="188">
                  <c:v>5.2110474205315258</c:v>
                </c:pt>
                <c:pt idx="189">
                  <c:v>5.192107995846313</c:v>
                </c:pt>
                <c:pt idx="190">
                  <c:v>5.2219321148825069</c:v>
                </c:pt>
                <c:pt idx="191">
                  <c:v>5.3050397877984077</c:v>
                </c:pt>
                <c:pt idx="192">
                  <c:v>5.2798310454065467</c:v>
                </c:pt>
                <c:pt idx="193">
                  <c:v>5.3163211057947901</c:v>
                </c:pt>
                <c:pt idx="194">
                  <c:v>5.3134962805526031</c:v>
                </c:pt>
                <c:pt idx="195">
                  <c:v>5.3022269353128317</c:v>
                </c:pt>
                <c:pt idx="196">
                  <c:v>5.2548607461902259</c:v>
                </c:pt>
                <c:pt idx="197">
                  <c:v>5.2576235541535228</c:v>
                </c:pt>
                <c:pt idx="198">
                  <c:v>5.2548607461902259</c:v>
                </c:pt>
                <c:pt idx="199">
                  <c:v>5.2770448548812663</c:v>
                </c:pt>
                <c:pt idx="200">
                  <c:v>5.2273915316257193</c:v>
                </c:pt>
                <c:pt idx="201">
                  <c:v>5.2770448548812663</c:v>
                </c:pt>
                <c:pt idx="202">
                  <c:v>5.2548607461902259</c:v>
                </c:pt>
                <c:pt idx="203">
                  <c:v>5.2742616033755274</c:v>
                </c:pt>
                <c:pt idx="204">
                  <c:v>5.2493438320209975</c:v>
                </c:pt>
                <c:pt idx="205">
                  <c:v>5.2219321148825069</c:v>
                </c:pt>
                <c:pt idx="206">
                  <c:v>5.2137643378519298</c:v>
                </c:pt>
                <c:pt idx="207">
                  <c:v>5.2056220718375847</c:v>
                </c:pt>
                <c:pt idx="208">
                  <c:v>5.1948051948051948</c:v>
                </c:pt>
                <c:pt idx="209">
                  <c:v>5.2002080083203328</c:v>
                </c:pt>
                <c:pt idx="210">
                  <c:v>5.2192066805845512</c:v>
                </c:pt>
                <c:pt idx="211">
                  <c:v>5.2687038988408856</c:v>
                </c:pt>
                <c:pt idx="212">
                  <c:v>5.2356020942408366</c:v>
                </c:pt>
                <c:pt idx="213">
                  <c:v>5.2301255230125516</c:v>
                </c:pt>
                <c:pt idx="214">
                  <c:v>5.3134962805526031</c:v>
                </c:pt>
                <c:pt idx="215">
                  <c:v>5.3734551316496511</c:v>
                </c:pt>
                <c:pt idx="216">
                  <c:v>5.3821313240043063</c:v>
                </c:pt>
                <c:pt idx="217">
                  <c:v>5.4112554112554108</c:v>
                </c:pt>
                <c:pt idx="218">
                  <c:v>5.4054054054054053</c:v>
                </c:pt>
                <c:pt idx="219">
                  <c:v>5.4112554112554108</c:v>
                </c:pt>
                <c:pt idx="220">
                  <c:v>5.3792361484669184</c:v>
                </c:pt>
                <c:pt idx="221">
                  <c:v>5.3504547886570348</c:v>
                </c:pt>
                <c:pt idx="222">
                  <c:v>5.3078556263269645</c:v>
                </c:pt>
                <c:pt idx="223">
                  <c:v>5.2521008403361344</c:v>
                </c:pt>
                <c:pt idx="224">
                  <c:v>5.2714812862414338</c:v>
                </c:pt>
                <c:pt idx="225">
                  <c:v>5.2438384897745154</c:v>
                </c:pt>
                <c:pt idx="226">
                  <c:v>5.2219321148825069</c:v>
                </c:pt>
                <c:pt idx="227">
                  <c:v>5.1867219917012441</c:v>
                </c:pt>
                <c:pt idx="228">
                  <c:v>5.1706308169596689</c:v>
                </c:pt>
                <c:pt idx="229">
                  <c:v>5.1813471502590671</c:v>
                </c:pt>
                <c:pt idx="230">
                  <c:v>5.2029136316337157</c:v>
                </c:pt>
                <c:pt idx="231">
                  <c:v>5.1733057423693749</c:v>
                </c:pt>
                <c:pt idx="232">
                  <c:v>5.2273915316257193</c:v>
                </c:pt>
                <c:pt idx="233">
                  <c:v>5.2002080083203328</c:v>
                </c:pt>
                <c:pt idx="234">
                  <c:v>5.1706308169596689</c:v>
                </c:pt>
                <c:pt idx="235">
                  <c:v>5.1361068310220848</c:v>
                </c:pt>
                <c:pt idx="236">
                  <c:v>5.1599587203302377</c:v>
                </c:pt>
                <c:pt idx="237">
                  <c:v>5.2002080083203328</c:v>
                </c:pt>
                <c:pt idx="238">
                  <c:v>5.186721991701245</c:v>
                </c:pt>
                <c:pt idx="239">
                  <c:v>5.1975051975051976</c:v>
                </c:pt>
                <c:pt idx="240">
                  <c:v>5.3050397877984077</c:v>
                </c:pt>
                <c:pt idx="241">
                  <c:v>5.3995680345572357</c:v>
                </c:pt>
                <c:pt idx="242">
                  <c:v>5.6465273856578211</c:v>
                </c:pt>
                <c:pt idx="243">
                  <c:v>5.4644808743169397</c:v>
                </c:pt>
                <c:pt idx="244">
                  <c:v>5.3995680345572357</c:v>
                </c:pt>
                <c:pt idx="245">
                  <c:v>5.3879310344827589</c:v>
                </c:pt>
                <c:pt idx="246">
                  <c:v>5.3792361484669176</c:v>
                </c:pt>
                <c:pt idx="247">
                  <c:v>5.2521008403361344</c:v>
                </c:pt>
                <c:pt idx="248">
                  <c:v>5.2137643378519289</c:v>
                </c:pt>
                <c:pt idx="249">
                  <c:v>5.2056220718375847</c:v>
                </c:pt>
                <c:pt idx="250">
                  <c:v>5.2521008403361344</c:v>
                </c:pt>
                <c:pt idx="251">
                  <c:v>5.2548607461902259</c:v>
                </c:pt>
                <c:pt idx="252">
                  <c:v>5.2938062466913713</c:v>
                </c:pt>
                <c:pt idx="253">
                  <c:v>5.2742616033755274</c:v>
                </c:pt>
                <c:pt idx="254">
                  <c:v>5.2994170641229461</c:v>
                </c:pt>
                <c:pt idx="255">
                  <c:v>5.296610169491526</c:v>
                </c:pt>
                <c:pt idx="256">
                  <c:v>5.2938062466913713</c:v>
                </c:pt>
                <c:pt idx="257">
                  <c:v>5.2798310454065467</c:v>
                </c:pt>
                <c:pt idx="258">
                  <c:v>5.2826201796090864</c:v>
                </c:pt>
                <c:pt idx="259">
                  <c:v>5.2994170641229461</c:v>
                </c:pt>
                <c:pt idx="260">
                  <c:v>5.2770448548812663</c:v>
                </c:pt>
                <c:pt idx="261">
                  <c:v>5.2882072977260703</c:v>
                </c:pt>
                <c:pt idx="262">
                  <c:v>5.3333333333333339</c:v>
                </c:pt>
                <c:pt idx="263">
                  <c:v>5.3475935828877015</c:v>
                </c:pt>
                <c:pt idx="264">
                  <c:v>5.3821313240043063</c:v>
                </c:pt>
                <c:pt idx="265">
                  <c:v>5.4406964091403704</c:v>
                </c:pt>
                <c:pt idx="266">
                  <c:v>5.5370985603543748</c:v>
                </c:pt>
                <c:pt idx="267">
                  <c:v>5.5617352614015578</c:v>
                </c:pt>
                <c:pt idx="268">
                  <c:v>5.4112554112554108</c:v>
                </c:pt>
                <c:pt idx="269">
                  <c:v>5.4734537493158184</c:v>
                </c:pt>
                <c:pt idx="270">
                  <c:v>5.4824561403508776</c:v>
                </c:pt>
                <c:pt idx="271">
                  <c:v>5.5157198014340869</c:v>
                </c:pt>
                <c:pt idx="272">
                  <c:v>5.5096418732782375</c:v>
                </c:pt>
                <c:pt idx="273">
                  <c:v>5.5524708495280395</c:v>
                </c:pt>
                <c:pt idx="274">
                  <c:v>5.5157198014340869</c:v>
                </c:pt>
                <c:pt idx="275">
                  <c:v>5.5248618784530379</c:v>
                </c:pt>
                <c:pt idx="276">
                  <c:v>5.5096418732782375</c:v>
                </c:pt>
                <c:pt idx="277">
                  <c:v>5.5959709009513148</c:v>
                </c:pt>
                <c:pt idx="278">
                  <c:v>5.6306306306306304</c:v>
                </c:pt>
                <c:pt idx="279">
                  <c:v>5.592841163310962</c:v>
                </c:pt>
                <c:pt idx="280">
                  <c:v>5.5218111540585308</c:v>
                </c:pt>
                <c:pt idx="281">
                  <c:v>5.4764512595837891</c:v>
                </c:pt>
                <c:pt idx="282">
                  <c:v>5.4945054945054945</c:v>
                </c:pt>
                <c:pt idx="283">
                  <c:v>5.5126791620727671</c:v>
                </c:pt>
                <c:pt idx="284">
                  <c:v>5.5741360089186172</c:v>
                </c:pt>
                <c:pt idx="285">
                  <c:v>5.5648302726766836</c:v>
                </c:pt>
                <c:pt idx="286">
                  <c:v>5.5803571428571423</c:v>
                </c:pt>
                <c:pt idx="287">
                  <c:v>5.6465273856578202</c:v>
                </c:pt>
                <c:pt idx="288">
                  <c:v>5.6274620146314014</c:v>
                </c:pt>
                <c:pt idx="289">
                  <c:v>5.5586436909394115</c:v>
                </c:pt>
                <c:pt idx="290">
                  <c:v>5.5772448410485218</c:v>
                </c:pt>
                <c:pt idx="291">
                  <c:v>5.5370985603543748</c:v>
                </c:pt>
                <c:pt idx="292">
                  <c:v>5.4824561403508776</c:v>
                </c:pt>
                <c:pt idx="293">
                  <c:v>5.4674685620557684</c:v>
                </c:pt>
                <c:pt idx="294">
                  <c:v>5.4854635216675804</c:v>
                </c:pt>
                <c:pt idx="295">
                  <c:v>5.5248618784530388</c:v>
                </c:pt>
                <c:pt idx="296">
                  <c:v>5.6433408577878108</c:v>
                </c:pt>
                <c:pt idx="297">
                  <c:v>5.6915196357427433</c:v>
                </c:pt>
                <c:pt idx="298">
                  <c:v>5.6818181818181817</c:v>
                </c:pt>
                <c:pt idx="299">
                  <c:v>5.720823798627003</c:v>
                </c:pt>
                <c:pt idx="300">
                  <c:v>5.6850483229107445</c:v>
                </c:pt>
                <c:pt idx="301">
                  <c:v>5.7339449541284404</c:v>
                </c:pt>
                <c:pt idx="302">
                  <c:v>5.7077625570776256</c:v>
                </c:pt>
                <c:pt idx="303">
                  <c:v>5.6753688989784328</c:v>
                </c:pt>
                <c:pt idx="304">
                  <c:v>5.6947608200455582</c:v>
                </c:pt>
                <c:pt idx="305">
                  <c:v>5.7803468208092488</c:v>
                </c:pt>
                <c:pt idx="306">
                  <c:v>5.8685446009389679</c:v>
                </c:pt>
                <c:pt idx="307">
                  <c:v>5.9171597633136095</c:v>
                </c:pt>
                <c:pt idx="308">
                  <c:v>5.817335660267597</c:v>
                </c:pt>
                <c:pt idx="309">
                  <c:v>5.9031877213695383</c:v>
                </c:pt>
                <c:pt idx="310">
                  <c:v>5.8582308142940827</c:v>
                </c:pt>
                <c:pt idx="311">
                  <c:v>5.8139534883720927</c:v>
                </c:pt>
                <c:pt idx="312">
                  <c:v>5.7703404500865556</c:v>
                </c:pt>
                <c:pt idx="313">
                  <c:v>5.7603686635944706</c:v>
                </c:pt>
                <c:pt idx="314">
                  <c:v>5.7339449541284395</c:v>
                </c:pt>
                <c:pt idx="315">
                  <c:v>5.7142857142857135</c:v>
                </c:pt>
                <c:pt idx="316">
                  <c:v>5.6947608200455591</c:v>
                </c:pt>
                <c:pt idx="317">
                  <c:v>5.6850483229107454</c:v>
                </c:pt>
                <c:pt idx="318">
                  <c:v>5.6818181818181817</c:v>
                </c:pt>
                <c:pt idx="319">
                  <c:v>5.6850483229107445</c:v>
                </c:pt>
                <c:pt idx="320">
                  <c:v>5.6561085972850682</c:v>
                </c:pt>
                <c:pt idx="321">
                  <c:v>5.6657223796034</c:v>
                </c:pt>
                <c:pt idx="322">
                  <c:v>5.6306306306306295</c:v>
                </c:pt>
                <c:pt idx="323">
                  <c:v>5.614823133071309</c:v>
                </c:pt>
                <c:pt idx="324">
                  <c:v>5.592841163310962</c:v>
                </c:pt>
                <c:pt idx="325">
                  <c:v>5.5586436909394115</c:v>
                </c:pt>
                <c:pt idx="326">
                  <c:v>5.4854635216675813</c:v>
                </c:pt>
                <c:pt idx="327">
                  <c:v>5.4614964500273073</c:v>
                </c:pt>
                <c:pt idx="328">
                  <c:v>5.4644808743169397</c:v>
                </c:pt>
                <c:pt idx="329">
                  <c:v>5.4112554112554108</c:v>
                </c:pt>
                <c:pt idx="330">
                  <c:v>5.4466230936819171</c:v>
                </c:pt>
                <c:pt idx="331">
                  <c:v>5.3879310344827589</c:v>
                </c:pt>
                <c:pt idx="332">
                  <c:v>5.4054054054054053</c:v>
                </c:pt>
                <c:pt idx="333">
                  <c:v>5.4112554112554117</c:v>
                </c:pt>
                <c:pt idx="334">
                  <c:v>5.359056806002144</c:v>
                </c:pt>
                <c:pt idx="335">
                  <c:v>5.3734551316496511</c:v>
                </c:pt>
                <c:pt idx="336">
                  <c:v>5.333333333333333</c:v>
                </c:pt>
                <c:pt idx="337">
                  <c:v>5.3966540744738261</c:v>
                </c:pt>
                <c:pt idx="338">
                  <c:v>5.3705692803437159</c:v>
                </c:pt>
                <c:pt idx="339">
                  <c:v>5.3937432578209288</c:v>
                </c:pt>
                <c:pt idx="340">
                  <c:v>5.3995680345572357</c:v>
                </c:pt>
                <c:pt idx="341">
                  <c:v>5.3619302949061671</c:v>
                </c:pt>
                <c:pt idx="342">
                  <c:v>5.3304904051172706</c:v>
                </c:pt>
                <c:pt idx="343">
                  <c:v>5.3050397877984077</c:v>
                </c:pt>
                <c:pt idx="344">
                  <c:v>5.2798310454065467</c:v>
                </c:pt>
                <c:pt idx="345">
                  <c:v>5.2301255230125516</c:v>
                </c:pt>
                <c:pt idx="346">
                  <c:v>5.2110474205315267</c:v>
                </c:pt>
                <c:pt idx="347">
                  <c:v>5.1679586563307485</c:v>
                </c:pt>
                <c:pt idx="348">
                  <c:v>5.1282051282051277</c:v>
                </c:pt>
                <c:pt idx="349">
                  <c:v>5.0581689428426913</c:v>
                </c:pt>
                <c:pt idx="350">
                  <c:v>4.9975012493753113</c:v>
                </c:pt>
                <c:pt idx="351">
                  <c:v>4.9925112331502746</c:v>
                </c:pt>
                <c:pt idx="352">
                  <c:v>4.9652432969215488</c:v>
                </c:pt>
                <c:pt idx="353">
                  <c:v>4.9115913555992146</c:v>
                </c:pt>
                <c:pt idx="354">
                  <c:v>4.9431537320810675</c:v>
                </c:pt>
                <c:pt idx="355">
                  <c:v>4.948045522018802</c:v>
                </c:pt>
                <c:pt idx="356">
                  <c:v>4.9164208456243852</c:v>
                </c:pt>
                <c:pt idx="357">
                  <c:v>4.8804294777940456</c:v>
                </c:pt>
                <c:pt idx="358">
                  <c:v>4.8661800486617999</c:v>
                </c:pt>
                <c:pt idx="359">
                  <c:v>4.8520135856380406</c:v>
                </c:pt>
                <c:pt idx="360">
                  <c:v>4.8123195380173245</c:v>
                </c:pt>
                <c:pt idx="361">
                  <c:v>4.7984644913627639</c:v>
                </c:pt>
                <c:pt idx="362">
                  <c:v>4.7778308647873864</c:v>
                </c:pt>
                <c:pt idx="363">
                  <c:v>4.7755491881566376</c:v>
                </c:pt>
                <c:pt idx="364">
                  <c:v>4.8100048100048101</c:v>
                </c:pt>
                <c:pt idx="365">
                  <c:v>4.8614487117160907</c:v>
                </c:pt>
                <c:pt idx="366">
                  <c:v>4.8285852245292133</c:v>
                </c:pt>
                <c:pt idx="367">
                  <c:v>4.8007681228996644</c:v>
                </c:pt>
                <c:pt idx="368">
                  <c:v>4.7938638542665393</c:v>
                </c:pt>
                <c:pt idx="369">
                  <c:v>4.8100048100048101</c:v>
                </c:pt>
                <c:pt idx="370">
                  <c:v>4.7664442326024785</c:v>
                </c:pt>
                <c:pt idx="371">
                  <c:v>4.7619047619047628</c:v>
                </c:pt>
                <c:pt idx="372">
                  <c:v>4.7326076668244204</c:v>
                </c:pt>
                <c:pt idx="373">
                  <c:v>4.6926325668700137</c:v>
                </c:pt>
                <c:pt idx="374">
                  <c:v>4.7080979284369118</c:v>
                </c:pt>
                <c:pt idx="375">
                  <c:v>4.7236655644780345</c:v>
                </c:pt>
                <c:pt idx="376">
                  <c:v>4.6794571829667762</c:v>
                </c:pt>
                <c:pt idx="377">
                  <c:v>4.655493482309125</c:v>
                </c:pt>
                <c:pt idx="378">
                  <c:v>4.6882325363338033</c:v>
                </c:pt>
                <c:pt idx="379">
                  <c:v>4.6274872744099946</c:v>
                </c:pt>
                <c:pt idx="380">
                  <c:v>4.5998160073597063</c:v>
                </c:pt>
                <c:pt idx="381">
                  <c:v>4.6382189239332101</c:v>
                </c:pt>
                <c:pt idx="382">
                  <c:v>4.6168051708217916</c:v>
                </c:pt>
                <c:pt idx="383">
                  <c:v>4.6061722708429294</c:v>
                </c:pt>
                <c:pt idx="384">
                  <c:v>4.5955882352941169</c:v>
                </c:pt>
                <c:pt idx="385">
                  <c:v>4.5934772622875517</c:v>
                </c:pt>
                <c:pt idx="386">
                  <c:v>4.6061722708429294</c:v>
                </c:pt>
                <c:pt idx="387">
                  <c:v>4.5934772622875517</c:v>
                </c:pt>
                <c:pt idx="388">
                  <c:v>4.5871559633027523</c:v>
                </c:pt>
                <c:pt idx="389">
                  <c:v>4.4464206313917298</c:v>
                </c:pt>
                <c:pt idx="390">
                  <c:v>4.4111160123511244</c:v>
                </c:pt>
                <c:pt idx="391">
                  <c:v>4.3936731107205622</c:v>
                </c:pt>
                <c:pt idx="392">
                  <c:v>4.4503782821539835</c:v>
                </c:pt>
                <c:pt idx="393">
                  <c:v>4.4365572315882877</c:v>
                </c:pt>
                <c:pt idx="394">
                  <c:v>4.4169611307420498</c:v>
                </c:pt>
                <c:pt idx="395">
                  <c:v>4.4228217602830604</c:v>
                </c:pt>
                <c:pt idx="396">
                  <c:v>4.3975373790677219</c:v>
                </c:pt>
                <c:pt idx="397">
                  <c:v>4.3725404459991246</c:v>
                </c:pt>
                <c:pt idx="398">
                  <c:v>4.3383947939262475</c:v>
                </c:pt>
                <c:pt idx="399">
                  <c:v>4.3859649122807012</c:v>
                </c:pt>
                <c:pt idx="400">
                  <c:v>4.4130626654898499</c:v>
                </c:pt>
                <c:pt idx="401">
                  <c:v>4.3898156277436344</c:v>
                </c:pt>
                <c:pt idx="402">
                  <c:v>4.3821209465381239</c:v>
                </c:pt>
                <c:pt idx="403">
                  <c:v>4.3936731107205622</c:v>
                </c:pt>
                <c:pt idx="404">
                  <c:v>4.3572984749455337</c:v>
                </c:pt>
                <c:pt idx="405">
                  <c:v>4.3122035360068995</c:v>
                </c:pt>
                <c:pt idx="406">
                  <c:v>4.2808219178082192</c:v>
                </c:pt>
                <c:pt idx="407">
                  <c:v>4.2863266180882986</c:v>
                </c:pt>
                <c:pt idx="408">
                  <c:v>4.2973785990545768</c:v>
                </c:pt>
                <c:pt idx="409">
                  <c:v>4.2789901583226353</c:v>
                </c:pt>
                <c:pt idx="410">
                  <c:v>4.2517006802721085</c:v>
                </c:pt>
                <c:pt idx="411">
                  <c:v>4.2140750105351872</c:v>
                </c:pt>
                <c:pt idx="412">
                  <c:v>4.1580041580041582</c:v>
                </c:pt>
                <c:pt idx="413">
                  <c:v>4.1288191577208924</c:v>
                </c:pt>
                <c:pt idx="414">
                  <c:v>4.0866366979975481</c:v>
                </c:pt>
                <c:pt idx="415">
                  <c:v>4.0617384240454912</c:v>
                </c:pt>
                <c:pt idx="416">
                  <c:v>4.0584415584415581</c:v>
                </c:pt>
                <c:pt idx="417">
                  <c:v>4.0338846308995562</c:v>
                </c:pt>
                <c:pt idx="418">
                  <c:v>4.011231448054553</c:v>
                </c:pt>
                <c:pt idx="419">
                  <c:v>3.9714058776806991</c:v>
                </c:pt>
                <c:pt idx="420">
                  <c:v>4.1322314049586781</c:v>
                </c:pt>
                <c:pt idx="421">
                  <c:v>4.0916530278232406</c:v>
                </c:pt>
                <c:pt idx="422">
                  <c:v>4.0420371867421183</c:v>
                </c:pt>
                <c:pt idx="423">
                  <c:v>4.032258064516129</c:v>
                </c:pt>
                <c:pt idx="424">
                  <c:v>4.0535062829347375</c:v>
                </c:pt>
                <c:pt idx="425">
                  <c:v>4.0766408479412961</c:v>
                </c:pt>
                <c:pt idx="426">
                  <c:v>4.1220115416323164</c:v>
                </c:pt>
                <c:pt idx="427">
                  <c:v>4.1220115416323164</c:v>
                </c:pt>
                <c:pt idx="428">
                  <c:v>4.1169205434335128</c:v>
                </c:pt>
                <c:pt idx="429">
                  <c:v>4.1017227235438884</c:v>
                </c:pt>
                <c:pt idx="430">
                  <c:v>4.0716612377850163</c:v>
                </c:pt>
                <c:pt idx="431">
                  <c:v>4.0849673202614376</c:v>
                </c:pt>
                <c:pt idx="432">
                  <c:v>4.0749796251018742</c:v>
                </c:pt>
                <c:pt idx="433">
                  <c:v>4.0502227622519236</c:v>
                </c:pt>
                <c:pt idx="434">
                  <c:v>4.0966816878328549</c:v>
                </c:pt>
                <c:pt idx="435">
                  <c:v>4.0733197556008145</c:v>
                </c:pt>
                <c:pt idx="436">
                  <c:v>4.0469445568595708</c:v>
                </c:pt>
                <c:pt idx="437">
                  <c:v>4.1135335252982319</c:v>
                </c:pt>
                <c:pt idx="438">
                  <c:v>4.068348250610252</c:v>
                </c:pt>
                <c:pt idx="439">
                  <c:v>4.0404040404040407</c:v>
                </c:pt>
                <c:pt idx="440">
                  <c:v>4.011231448054553</c:v>
                </c:pt>
                <c:pt idx="441">
                  <c:v>4.0176777822418641</c:v>
                </c:pt>
                <c:pt idx="442">
                  <c:v>4.0096230954290286</c:v>
                </c:pt>
                <c:pt idx="443">
                  <c:v>3.9824771007566708</c:v>
                </c:pt>
                <c:pt idx="444">
                  <c:v>4.0160642570281126</c:v>
                </c:pt>
                <c:pt idx="445">
                  <c:v>4.0209087253719336</c:v>
                </c:pt>
                <c:pt idx="446">
                  <c:v>4.0535062829347384</c:v>
                </c:pt>
                <c:pt idx="447">
                  <c:v>4.2408821034775235</c:v>
                </c:pt>
                <c:pt idx="448">
                  <c:v>4.2992261392949267</c:v>
                </c:pt>
                <c:pt idx="449">
                  <c:v>4.3084877208099952</c:v>
                </c:pt>
                <c:pt idx="450">
                  <c:v>4.2283298097251594</c:v>
                </c:pt>
                <c:pt idx="451">
                  <c:v>4.2480883602378929</c:v>
                </c:pt>
                <c:pt idx="452">
                  <c:v>4.2625745950554137</c:v>
                </c:pt>
                <c:pt idx="453">
                  <c:v>4.2265426880811496</c:v>
                </c:pt>
                <c:pt idx="454">
                  <c:v>4.2158516020236094</c:v>
                </c:pt>
                <c:pt idx="455">
                  <c:v>4.1736227045075127</c:v>
                </c:pt>
                <c:pt idx="456">
                  <c:v>4.1254125412541249</c:v>
                </c:pt>
                <c:pt idx="457">
                  <c:v>4.1118421052631584</c:v>
                </c:pt>
                <c:pt idx="458">
                  <c:v>4.0733197556008145</c:v>
                </c:pt>
                <c:pt idx="459">
                  <c:v>4.0816326530612246</c:v>
                </c:pt>
                <c:pt idx="460">
                  <c:v>4.1000410004100036</c:v>
                </c:pt>
                <c:pt idx="461">
                  <c:v>4.048582995951417</c:v>
                </c:pt>
                <c:pt idx="462">
                  <c:v>4.0584415584415581</c:v>
                </c:pt>
                <c:pt idx="463">
                  <c:v>4.0096230954290295</c:v>
                </c:pt>
                <c:pt idx="464">
                  <c:v>3.9984006397441019</c:v>
                </c:pt>
                <c:pt idx="465">
                  <c:v>3.9840637450199203</c:v>
                </c:pt>
                <c:pt idx="466">
                  <c:v>3.9824771007566708</c:v>
                </c:pt>
                <c:pt idx="467">
                  <c:v>3.9745627980922098</c:v>
                </c:pt>
                <c:pt idx="468">
                  <c:v>4.0096230954290295</c:v>
                </c:pt>
                <c:pt idx="469">
                  <c:v>3.9888312724371757</c:v>
                </c:pt>
                <c:pt idx="470">
                  <c:v>3.9824771007566708</c:v>
                </c:pt>
                <c:pt idx="471">
                  <c:v>3.9729837107667851</c:v>
                </c:pt>
                <c:pt idx="472">
                  <c:v>3.9432176656151419</c:v>
                </c:pt>
                <c:pt idx="473">
                  <c:v>3.901677721420211</c:v>
                </c:pt>
                <c:pt idx="474">
                  <c:v>3.8804811796662788</c:v>
                </c:pt>
                <c:pt idx="475">
                  <c:v>3.8328861632809503</c:v>
                </c:pt>
                <c:pt idx="476">
                  <c:v>3.8270187523918873</c:v>
                </c:pt>
                <c:pt idx="477">
                  <c:v>3.8167938931297711</c:v>
                </c:pt>
                <c:pt idx="478">
                  <c:v>3.8051750380517504</c:v>
                </c:pt>
                <c:pt idx="479">
                  <c:v>3.8387715930902115</c:v>
                </c:pt>
                <c:pt idx="480">
                  <c:v>3.8167938931297711</c:v>
                </c:pt>
                <c:pt idx="481">
                  <c:v>3.8211692777990067</c:v>
                </c:pt>
                <c:pt idx="482">
                  <c:v>3.7979491074819598</c:v>
                </c:pt>
                <c:pt idx="483">
                  <c:v>3.7678975131876409</c:v>
                </c:pt>
                <c:pt idx="484">
                  <c:v>3.7411148522259632</c:v>
                </c:pt>
                <c:pt idx="485">
                  <c:v>3.7257824143070044</c:v>
                </c:pt>
                <c:pt idx="486">
                  <c:v>3.7230081906180192</c:v>
                </c:pt>
                <c:pt idx="487">
                  <c:v>3.8520801232665645</c:v>
                </c:pt>
                <c:pt idx="488">
                  <c:v>3.7878787878787881</c:v>
                </c:pt>
                <c:pt idx="489">
                  <c:v>3.7495313085864264</c:v>
                </c:pt>
                <c:pt idx="490">
                  <c:v>3.7383177570093462</c:v>
                </c:pt>
                <c:pt idx="491">
                  <c:v>3.7271710771524411</c:v>
                </c:pt>
                <c:pt idx="492">
                  <c:v>3.705075954057059</c:v>
                </c:pt>
                <c:pt idx="493">
                  <c:v>3.6536353671903541</c:v>
                </c:pt>
                <c:pt idx="494">
                  <c:v>3.631082062454611</c:v>
                </c:pt>
                <c:pt idx="495">
                  <c:v>3.6324010170722851</c:v>
                </c:pt>
                <c:pt idx="496">
                  <c:v>3.6271309394269133</c:v>
                </c:pt>
                <c:pt idx="497">
                  <c:v>3.5906642728904847</c:v>
                </c:pt>
                <c:pt idx="498">
                  <c:v>3.566333808844508</c:v>
                </c:pt>
                <c:pt idx="499">
                  <c:v>3.5880875493362039</c:v>
                </c:pt>
                <c:pt idx="500">
                  <c:v>3.5752592062924569</c:v>
                </c:pt>
                <c:pt idx="501">
                  <c:v>3.5676061362825542</c:v>
                </c:pt>
                <c:pt idx="502">
                  <c:v>3.5360678925035351</c:v>
                </c:pt>
                <c:pt idx="503">
                  <c:v>3.5223670306445931</c:v>
                </c:pt>
                <c:pt idx="504">
                  <c:v>3.5149384885764503</c:v>
                </c:pt>
                <c:pt idx="505">
                  <c:v>3.5248501938667611</c:v>
                </c:pt>
                <c:pt idx="506">
                  <c:v>3.5650623885918007</c:v>
                </c:pt>
                <c:pt idx="507">
                  <c:v>3.5701535166012142</c:v>
                </c:pt>
                <c:pt idx="508">
                  <c:v>3.5385704175513086</c:v>
                </c:pt>
                <c:pt idx="509">
                  <c:v>3.5236081747709656</c:v>
                </c:pt>
                <c:pt idx="510">
                  <c:v>3.6258158085569256</c:v>
                </c:pt>
                <c:pt idx="511">
                  <c:v>3.5816618911174785</c:v>
                </c:pt>
                <c:pt idx="512">
                  <c:v>3.5727045373347623</c:v>
                </c:pt>
                <c:pt idx="513">
                  <c:v>3.5473572188719404</c:v>
                </c:pt>
                <c:pt idx="514">
                  <c:v>3.5435861091424519</c:v>
                </c:pt>
                <c:pt idx="515">
                  <c:v>3.4770514603616132</c:v>
                </c:pt>
                <c:pt idx="516">
                  <c:v>3.4831069313827934</c:v>
                </c:pt>
                <c:pt idx="517">
                  <c:v>3.4698126301179735</c:v>
                </c:pt>
                <c:pt idx="518">
                  <c:v>3.4638032559750607</c:v>
                </c:pt>
                <c:pt idx="519">
                  <c:v>3.4399724802201583</c:v>
                </c:pt>
                <c:pt idx="520">
                  <c:v>3.4352456200618344</c:v>
                </c:pt>
                <c:pt idx="521">
                  <c:v>3.459010722933241</c:v>
                </c:pt>
                <c:pt idx="522">
                  <c:v>3.5063113604488079</c:v>
                </c:pt>
                <c:pt idx="523">
                  <c:v>3.6509675063891933</c:v>
                </c:pt>
                <c:pt idx="524">
                  <c:v>3.6310820624546118</c:v>
                </c:pt>
                <c:pt idx="525">
                  <c:v>3.580379520229144</c:v>
                </c:pt>
                <c:pt idx="526">
                  <c:v>3.5348179568752212</c:v>
                </c:pt>
                <c:pt idx="527">
                  <c:v>3.4965034965034962</c:v>
                </c:pt>
                <c:pt idx="528">
                  <c:v>3.4662045060658579</c:v>
                </c:pt>
                <c:pt idx="529">
                  <c:v>3.4794711203897011</c:v>
                </c:pt>
                <c:pt idx="530">
                  <c:v>3.5063113604488079</c:v>
                </c:pt>
                <c:pt idx="531">
                  <c:v>3.4855350296270475</c:v>
                </c:pt>
                <c:pt idx="532">
                  <c:v>3.4662045060658579</c:v>
                </c:pt>
                <c:pt idx="533">
                  <c:v>3.4710170079833396</c:v>
                </c:pt>
                <c:pt idx="534">
                  <c:v>3.4164673727365904</c:v>
                </c:pt>
                <c:pt idx="535">
                  <c:v>3.4831069313827929</c:v>
                </c:pt>
                <c:pt idx="536">
                  <c:v>3.4662045060658579</c:v>
                </c:pt>
                <c:pt idx="537">
                  <c:v>3.444712366517396</c:v>
                </c:pt>
                <c:pt idx="538">
                  <c:v>3.4199726402188784</c:v>
                </c:pt>
                <c:pt idx="539">
                  <c:v>3.4411562284927739</c:v>
                </c:pt>
                <c:pt idx="540">
                  <c:v>3.4638032559750607</c:v>
                </c:pt>
                <c:pt idx="541">
                  <c:v>3.5335689045936398</c:v>
                </c:pt>
                <c:pt idx="542">
                  <c:v>3.505082369435681</c:v>
                </c:pt>
                <c:pt idx="543">
                  <c:v>3.5765379113018594</c:v>
                </c:pt>
                <c:pt idx="544">
                  <c:v>3.6509675063891933</c:v>
                </c:pt>
                <c:pt idx="545">
                  <c:v>3.8505968425105888</c:v>
                </c:pt>
                <c:pt idx="546">
                  <c:v>3.7341299477221805</c:v>
                </c:pt>
                <c:pt idx="547">
                  <c:v>3.7257824143070044</c:v>
                </c:pt>
                <c:pt idx="548">
                  <c:v>3.7369207772795217</c:v>
                </c:pt>
                <c:pt idx="549">
                  <c:v>3.7821482602118004</c:v>
                </c:pt>
                <c:pt idx="550">
                  <c:v>3.777861730260673</c:v>
                </c:pt>
                <c:pt idx="551">
                  <c:v>3.6941263391207979</c:v>
                </c:pt>
                <c:pt idx="552">
                  <c:v>3.6643459142543056</c:v>
                </c:pt>
                <c:pt idx="553">
                  <c:v>3.6630036630036633</c:v>
                </c:pt>
                <c:pt idx="554">
                  <c:v>3.6324010170722842</c:v>
                </c:pt>
                <c:pt idx="555">
                  <c:v>3.759398496240602</c:v>
                </c:pt>
                <c:pt idx="556">
                  <c:v>3.6483035388544325</c:v>
                </c:pt>
                <c:pt idx="557">
                  <c:v>3.6127167630057802</c:v>
                </c:pt>
                <c:pt idx="558">
                  <c:v>3.575259206292456</c:v>
                </c:pt>
                <c:pt idx="559">
                  <c:v>3.553660270078181</c:v>
                </c:pt>
                <c:pt idx="560">
                  <c:v>3.5323207347227132</c:v>
                </c:pt>
                <c:pt idx="561">
                  <c:v>3.523608174770966</c:v>
                </c:pt>
                <c:pt idx="562">
                  <c:v>3.5223670306445931</c:v>
                </c:pt>
                <c:pt idx="563">
                  <c:v>3.5014005602240896</c:v>
                </c:pt>
                <c:pt idx="564">
                  <c:v>3.5161744022503516</c:v>
                </c:pt>
                <c:pt idx="565">
                  <c:v>3.5701535166012142</c:v>
                </c:pt>
                <c:pt idx="566">
                  <c:v>3.5486160397444997</c:v>
                </c:pt>
                <c:pt idx="567">
                  <c:v>3.5486160397444997</c:v>
                </c:pt>
                <c:pt idx="568">
                  <c:v>3.556187766714082</c:v>
                </c:pt>
                <c:pt idx="569">
                  <c:v>3.5087719298245612</c:v>
                </c:pt>
                <c:pt idx="570">
                  <c:v>3.4904013961605584</c:v>
                </c:pt>
                <c:pt idx="571">
                  <c:v>3.4686090877558104</c:v>
                </c:pt>
                <c:pt idx="572">
                  <c:v>3.4423407917383826</c:v>
                </c:pt>
                <c:pt idx="573">
                  <c:v>3.4270047978067169</c:v>
                </c:pt>
                <c:pt idx="574">
                  <c:v>3.4364261168384882</c:v>
                </c:pt>
                <c:pt idx="575">
                  <c:v>3.4506556245686681</c:v>
                </c:pt>
                <c:pt idx="576">
                  <c:v>3.4638032559750598</c:v>
                </c:pt>
                <c:pt idx="577">
                  <c:v>3.5075412136092594</c:v>
                </c:pt>
                <c:pt idx="578">
                  <c:v>3.5460992907801421</c:v>
                </c:pt>
                <c:pt idx="579">
                  <c:v>3.6218761318362915</c:v>
                </c:pt>
                <c:pt idx="580">
                  <c:v>3.602305475504322</c:v>
                </c:pt>
                <c:pt idx="581">
                  <c:v>3.7285607755406409</c:v>
                </c:pt>
                <c:pt idx="582">
                  <c:v>3.7091988130563802</c:v>
                </c:pt>
                <c:pt idx="583">
                  <c:v>3.7216226274655746</c:v>
                </c:pt>
                <c:pt idx="584">
                  <c:v>3.669724770642202</c:v>
                </c:pt>
                <c:pt idx="585">
                  <c:v>3.6496350364963508</c:v>
                </c:pt>
                <c:pt idx="586">
                  <c:v>3.6616623947272067</c:v>
                </c:pt>
                <c:pt idx="587">
                  <c:v>3.5984166966534725</c:v>
                </c:pt>
                <c:pt idx="588">
                  <c:v>3.566333808844508</c:v>
                </c:pt>
                <c:pt idx="589">
                  <c:v>3.5816618911174785</c:v>
                </c:pt>
                <c:pt idx="590">
                  <c:v>3.5816618911174785</c:v>
                </c:pt>
                <c:pt idx="591">
                  <c:v>3.5727045373347623</c:v>
                </c:pt>
                <c:pt idx="592">
                  <c:v>3.5739814152966405</c:v>
                </c:pt>
                <c:pt idx="593">
                  <c:v>3.5612535612535612</c:v>
                </c:pt>
                <c:pt idx="594">
                  <c:v>3.5650623885917998</c:v>
                </c:pt>
                <c:pt idx="595">
                  <c:v>3.5765379113018594</c:v>
                </c:pt>
                <c:pt idx="596">
                  <c:v>3.6258158085569256</c:v>
                </c:pt>
                <c:pt idx="597">
                  <c:v>3.6075036075036073</c:v>
                </c:pt>
                <c:pt idx="598">
                  <c:v>3.5398230088495577</c:v>
                </c:pt>
                <c:pt idx="599">
                  <c:v>3.793626707132018</c:v>
                </c:pt>
                <c:pt idx="600">
                  <c:v>3.669724770642202</c:v>
                </c:pt>
                <c:pt idx="601">
                  <c:v>3.5612535612535612</c:v>
                </c:pt>
                <c:pt idx="602">
                  <c:v>3.4867503486750344</c:v>
                </c:pt>
                <c:pt idx="603">
                  <c:v>3.4411562284927739</c:v>
                </c:pt>
                <c:pt idx="604">
                  <c:v>3.4199726402188788</c:v>
                </c:pt>
                <c:pt idx="605">
                  <c:v>3.3875338753387538</c:v>
                </c:pt>
                <c:pt idx="606">
                  <c:v>3.3602150537634405</c:v>
                </c:pt>
                <c:pt idx="607">
                  <c:v>3.3322225924691766</c:v>
                </c:pt>
                <c:pt idx="608">
                  <c:v>3.2992411745298584</c:v>
                </c:pt>
                <c:pt idx="609">
                  <c:v>3.3167495854063018</c:v>
                </c:pt>
                <c:pt idx="610">
                  <c:v>3.2948929159802307</c:v>
                </c:pt>
                <c:pt idx="611">
                  <c:v>3.2970656116056714</c:v>
                </c:pt>
                <c:pt idx="612">
                  <c:v>3.2959789057350033</c:v>
                </c:pt>
                <c:pt idx="613">
                  <c:v>3.293807641633729</c:v>
                </c:pt>
                <c:pt idx="614">
                  <c:v>3.2873109796186717</c:v>
                </c:pt>
                <c:pt idx="615">
                  <c:v>3.3057851239669422</c:v>
                </c:pt>
                <c:pt idx="616">
                  <c:v>3.2573289902280131</c:v>
                </c:pt>
                <c:pt idx="617">
                  <c:v>3.2092426187419769</c:v>
                </c:pt>
                <c:pt idx="618">
                  <c:v>3.2144005143040824</c:v>
                </c:pt>
                <c:pt idx="619">
                  <c:v>3.1857279388340229</c:v>
                </c:pt>
                <c:pt idx="620">
                  <c:v>3.1685678073510775</c:v>
                </c:pt>
                <c:pt idx="621">
                  <c:v>3.1476235442241109</c:v>
                </c:pt>
                <c:pt idx="622">
                  <c:v>3.1555695803092454</c:v>
                </c:pt>
                <c:pt idx="623">
                  <c:v>3.1486146095717884</c:v>
                </c:pt>
                <c:pt idx="624">
                  <c:v>3.1695721077654517</c:v>
                </c:pt>
                <c:pt idx="625">
                  <c:v>3.1505986137366104</c:v>
                </c:pt>
                <c:pt idx="626">
                  <c:v>3.1535793125197094</c:v>
                </c:pt>
                <c:pt idx="627">
                  <c:v>3.1426775612822122</c:v>
                </c:pt>
                <c:pt idx="628">
                  <c:v>3.1367628607277291</c:v>
                </c:pt>
                <c:pt idx="629">
                  <c:v>3.1756113051762465</c:v>
                </c:pt>
                <c:pt idx="630">
                  <c:v>3.2467532467532463</c:v>
                </c:pt>
                <c:pt idx="631">
                  <c:v>3.2278889606197549</c:v>
                </c:pt>
                <c:pt idx="632">
                  <c:v>3.2637075718015671</c:v>
                </c:pt>
                <c:pt idx="633">
                  <c:v>3.2</c:v>
                </c:pt>
                <c:pt idx="634">
                  <c:v>3.2092426187419774</c:v>
                </c:pt>
                <c:pt idx="635">
                  <c:v>3.1786395422759059</c:v>
                </c:pt>
                <c:pt idx="636">
                  <c:v>3.146633102580239</c:v>
                </c:pt>
                <c:pt idx="637">
                  <c:v>3.1338138514572242</c:v>
                </c:pt>
                <c:pt idx="638">
                  <c:v>3.1436655139893119</c:v>
                </c:pt>
                <c:pt idx="639">
                  <c:v>3.1705770450221946</c:v>
                </c:pt>
                <c:pt idx="640">
                  <c:v>3.1999999999999993</c:v>
                </c:pt>
                <c:pt idx="641">
                  <c:v>3.3489618218352315</c:v>
                </c:pt>
                <c:pt idx="642">
                  <c:v>3.3692722371967658</c:v>
                </c:pt>
                <c:pt idx="643">
                  <c:v>3.284072249589491</c:v>
                </c:pt>
                <c:pt idx="644">
                  <c:v>3.2711808963035653</c:v>
                </c:pt>
                <c:pt idx="645">
                  <c:v>3.259452411994785</c:v>
                </c:pt>
                <c:pt idx="646">
                  <c:v>3.2605151613955003</c:v>
                </c:pt>
                <c:pt idx="647">
                  <c:v>3.3300033300033296</c:v>
                </c:pt>
                <c:pt idx="648">
                  <c:v>3.3726812816188869</c:v>
                </c:pt>
                <c:pt idx="649">
                  <c:v>3.3101621979476996</c:v>
                </c:pt>
                <c:pt idx="650">
                  <c:v>3.2626427406199023</c:v>
                </c:pt>
                <c:pt idx="651">
                  <c:v>3.2446463335496429</c:v>
                </c:pt>
                <c:pt idx="652">
                  <c:v>3.2092426187419769</c:v>
                </c:pt>
                <c:pt idx="653">
                  <c:v>3.2</c:v>
                </c:pt>
                <c:pt idx="654">
                  <c:v>3.1959092361776924</c:v>
                </c:pt>
                <c:pt idx="655">
                  <c:v>3.1826861871419476</c:v>
                </c:pt>
                <c:pt idx="656">
                  <c:v>3.1585596967782688</c:v>
                </c:pt>
                <c:pt idx="657">
                  <c:v>3.164556962025316</c:v>
                </c:pt>
                <c:pt idx="658">
                  <c:v>3.1826861871419476</c:v>
                </c:pt>
                <c:pt idx="659">
                  <c:v>3.1665611146295127</c:v>
                </c:pt>
                <c:pt idx="660">
                  <c:v>3.1695721077654517</c:v>
                </c:pt>
                <c:pt idx="661">
                  <c:v>3.1505986137366104</c:v>
                </c:pt>
                <c:pt idx="662">
                  <c:v>3.1407035175879394</c:v>
                </c:pt>
                <c:pt idx="663">
                  <c:v>3.1113876789047912</c:v>
                </c:pt>
                <c:pt idx="664">
                  <c:v>3.1436655139893119</c:v>
                </c:pt>
                <c:pt idx="665">
                  <c:v>3.1695721077654517</c:v>
                </c:pt>
                <c:pt idx="666">
                  <c:v>3.1308703819661865</c:v>
                </c:pt>
                <c:pt idx="667">
                  <c:v>3.1555695803092454</c:v>
                </c:pt>
                <c:pt idx="668">
                  <c:v>3.1308703819661865</c:v>
                </c:pt>
                <c:pt idx="669">
                  <c:v>3.1036623215394163</c:v>
                </c:pt>
                <c:pt idx="670">
                  <c:v>3.0988534242330337</c:v>
                </c:pt>
                <c:pt idx="671">
                  <c:v>3.1201248049921997</c:v>
                </c:pt>
                <c:pt idx="672">
                  <c:v>3.1308703819661865</c:v>
                </c:pt>
                <c:pt idx="673">
                  <c:v>3.1665611146295127</c:v>
                </c:pt>
                <c:pt idx="674">
                  <c:v>3.1338138514572234</c:v>
                </c:pt>
                <c:pt idx="675">
                  <c:v>3.1104199066874032</c:v>
                </c:pt>
                <c:pt idx="676">
                  <c:v>3.117206982543641</c:v>
                </c:pt>
                <c:pt idx="677">
                  <c:v>3.1279324366593682</c:v>
                </c:pt>
                <c:pt idx="678">
                  <c:v>3.1426775612822122</c:v>
                </c:pt>
                <c:pt idx="679">
                  <c:v>3.148614609571788</c:v>
                </c:pt>
                <c:pt idx="680">
                  <c:v>2.9859659599880559</c:v>
                </c:pt>
                <c:pt idx="681">
                  <c:v>2.9664787896766538</c:v>
                </c:pt>
                <c:pt idx="682">
                  <c:v>3.0238887208950711</c:v>
                </c:pt>
                <c:pt idx="683">
                  <c:v>3.0506406345332517</c:v>
                </c:pt>
                <c:pt idx="684">
                  <c:v>3.1387319522912747</c:v>
                </c:pt>
                <c:pt idx="685">
                  <c:v>3.0740854595757763</c:v>
                </c:pt>
                <c:pt idx="686">
                  <c:v>3.0367446097783182</c:v>
                </c:pt>
                <c:pt idx="687">
                  <c:v>3.0165912518853699</c:v>
                </c:pt>
                <c:pt idx="688">
                  <c:v>3.0030030030030028</c:v>
                </c:pt>
                <c:pt idx="689">
                  <c:v>2.9940119760479038</c:v>
                </c:pt>
                <c:pt idx="690">
                  <c:v>2.9612081729345574</c:v>
                </c:pt>
                <c:pt idx="691">
                  <c:v>2.954209748892171</c:v>
                </c:pt>
                <c:pt idx="692">
                  <c:v>2.994908655286014</c:v>
                </c:pt>
                <c:pt idx="693">
                  <c:v>2.9967036260113877</c:v>
                </c:pt>
                <c:pt idx="694">
                  <c:v>3.0497102775236353</c:v>
                </c:pt>
                <c:pt idx="695">
                  <c:v>3.1877590054191907</c:v>
                </c:pt>
                <c:pt idx="696">
                  <c:v>3.1595576619273298</c:v>
                </c:pt>
                <c:pt idx="697">
                  <c:v>3.1525851197982346</c:v>
                </c:pt>
                <c:pt idx="698">
                  <c:v>3.2247662044501775</c:v>
                </c:pt>
                <c:pt idx="699">
                  <c:v>3.1665611146295127</c:v>
                </c:pt>
                <c:pt idx="700">
                  <c:v>3.1496062992125982</c:v>
                </c:pt>
                <c:pt idx="701">
                  <c:v>3.1123560535325239</c:v>
                </c:pt>
                <c:pt idx="702">
                  <c:v>3.0892801977139333</c:v>
                </c:pt>
                <c:pt idx="703">
                  <c:v>3.0571690614490983</c:v>
                </c:pt>
                <c:pt idx="704">
                  <c:v>3.1220730565095223</c:v>
                </c:pt>
                <c:pt idx="705">
                  <c:v>3.1065548306927617</c:v>
                </c:pt>
                <c:pt idx="706">
                  <c:v>3.0478512648582745</c:v>
                </c:pt>
                <c:pt idx="707">
                  <c:v>3.0637254901960782</c:v>
                </c:pt>
                <c:pt idx="708">
                  <c:v>3.1113876789047912</c:v>
                </c:pt>
                <c:pt idx="709">
                  <c:v>3.1426775612822131</c:v>
                </c:pt>
                <c:pt idx="710">
                  <c:v>3.1776294884016525</c:v>
                </c:pt>
                <c:pt idx="711">
                  <c:v>3.2658393207054215</c:v>
                </c:pt>
                <c:pt idx="712">
                  <c:v>3.2414910858995136</c:v>
                </c:pt>
                <c:pt idx="713">
                  <c:v>3.2743942370661432</c:v>
                </c:pt>
                <c:pt idx="714">
                  <c:v>3.2797638570022958</c:v>
                </c:pt>
                <c:pt idx="715">
                  <c:v>3.1104199066874028</c:v>
                </c:pt>
                <c:pt idx="716">
                  <c:v>3.0750307503075032</c:v>
                </c:pt>
                <c:pt idx="717">
                  <c:v>3.012048192771084</c:v>
                </c:pt>
                <c:pt idx="718">
                  <c:v>2.9931158335827601</c:v>
                </c:pt>
                <c:pt idx="719">
                  <c:v>2.9629629629629628</c:v>
                </c:pt>
                <c:pt idx="720">
                  <c:v>2.9585798816568052</c:v>
                </c:pt>
                <c:pt idx="721">
                  <c:v>2.9316915860451478</c:v>
                </c:pt>
                <c:pt idx="722">
                  <c:v>2.9120559114734998</c:v>
                </c:pt>
                <c:pt idx="723">
                  <c:v>2.884338044418806</c:v>
                </c:pt>
                <c:pt idx="724">
                  <c:v>2.8628685943315202</c:v>
                </c:pt>
                <c:pt idx="725">
                  <c:v>2.8490028490028485</c:v>
                </c:pt>
                <c:pt idx="726">
                  <c:v>2.8336639274582036</c:v>
                </c:pt>
                <c:pt idx="727">
                  <c:v>2.8232636928289101</c:v>
                </c:pt>
                <c:pt idx="728">
                  <c:v>2.8153153153153152</c:v>
                </c:pt>
                <c:pt idx="729">
                  <c:v>2.8074115665356545</c:v>
                </c:pt>
                <c:pt idx="730">
                  <c:v>2.8336639274582032</c:v>
                </c:pt>
                <c:pt idx="731">
                  <c:v>2.8441410693970428</c:v>
                </c:pt>
                <c:pt idx="732">
                  <c:v>2.832058906825262</c:v>
                </c:pt>
                <c:pt idx="733">
                  <c:v>2.8473804100227795</c:v>
                </c:pt>
                <c:pt idx="734">
                  <c:v>2.8669724770642202</c:v>
                </c:pt>
                <c:pt idx="735">
                  <c:v>2.8768699654775607</c:v>
                </c:pt>
                <c:pt idx="736">
                  <c:v>2.935995302407516</c:v>
                </c:pt>
                <c:pt idx="737">
                  <c:v>2.9481132075471699</c:v>
                </c:pt>
                <c:pt idx="738">
                  <c:v>2.939447383891828</c:v>
                </c:pt>
                <c:pt idx="739">
                  <c:v>2.9403116730373426</c:v>
                </c:pt>
                <c:pt idx="740">
                  <c:v>2.9325513196480935</c:v>
                </c:pt>
                <c:pt idx="741">
                  <c:v>2.944640753828033</c:v>
                </c:pt>
                <c:pt idx="742">
                  <c:v>2.9078220412910727</c:v>
                </c:pt>
                <c:pt idx="743">
                  <c:v>2.8818443804034577</c:v>
                </c:pt>
                <c:pt idx="744">
                  <c:v>2.8661507595299511</c:v>
                </c:pt>
                <c:pt idx="745">
                  <c:v>2.8719126938541071</c:v>
                </c:pt>
                <c:pt idx="746">
                  <c:v>2.9568302779420459</c:v>
                </c:pt>
                <c:pt idx="747">
                  <c:v>2.915451895043732</c:v>
                </c:pt>
                <c:pt idx="748">
                  <c:v>2.9568302779420459</c:v>
                </c:pt>
                <c:pt idx="749">
                  <c:v>2.9913251570445709</c:v>
                </c:pt>
                <c:pt idx="750">
                  <c:v>3.0665440049064703</c:v>
                </c:pt>
                <c:pt idx="751">
                  <c:v>3.1938677738741617</c:v>
                </c:pt>
                <c:pt idx="752">
                  <c:v>3.1407035175879403</c:v>
                </c:pt>
                <c:pt idx="753">
                  <c:v>3.1269543464665421</c:v>
                </c:pt>
                <c:pt idx="754">
                  <c:v>3.0599755201958385</c:v>
                </c:pt>
                <c:pt idx="755">
                  <c:v>3.0590394616090548</c:v>
                </c:pt>
                <c:pt idx="756">
                  <c:v>3.035822707953856</c:v>
                </c:pt>
                <c:pt idx="757">
                  <c:v>3.0854674483184206</c:v>
                </c:pt>
                <c:pt idx="758">
                  <c:v>3.1446540880503147</c:v>
                </c:pt>
                <c:pt idx="759">
                  <c:v>3.1338138514572234</c:v>
                </c:pt>
                <c:pt idx="760">
                  <c:v>3.2020493115593975</c:v>
                </c:pt>
                <c:pt idx="761">
                  <c:v>3.3277870216306153</c:v>
                </c:pt>
                <c:pt idx="762">
                  <c:v>3.3840947546531304</c:v>
                </c:pt>
                <c:pt idx="763">
                  <c:v>3.3568311513930844</c:v>
                </c:pt>
                <c:pt idx="764">
                  <c:v>3.3568311513930853</c:v>
                </c:pt>
                <c:pt idx="765">
                  <c:v>3.313452617627568</c:v>
                </c:pt>
                <c:pt idx="766">
                  <c:v>3.2905561039815727</c:v>
                </c:pt>
                <c:pt idx="767">
                  <c:v>3.3467202141900945</c:v>
                </c:pt>
                <c:pt idx="768">
                  <c:v>3.3068783068783074</c:v>
                </c:pt>
                <c:pt idx="769">
                  <c:v>3.2573289902280131</c:v>
                </c:pt>
                <c:pt idx="770">
                  <c:v>3.2456994482310937</c:v>
                </c:pt>
                <c:pt idx="771">
                  <c:v>3.2776138970829232</c:v>
                </c:pt>
                <c:pt idx="772">
                  <c:v>3.3557046979865763</c:v>
                </c:pt>
                <c:pt idx="773">
                  <c:v>3.4746351633078527</c:v>
                </c:pt>
                <c:pt idx="774">
                  <c:v>3.5248501938667602</c:v>
                </c:pt>
                <c:pt idx="775">
                  <c:v>3.5423308537017362</c:v>
                </c:pt>
                <c:pt idx="776">
                  <c:v>3.6337209302325584</c:v>
                </c:pt>
                <c:pt idx="777">
                  <c:v>3.6337209302325584</c:v>
                </c:pt>
                <c:pt idx="778">
                  <c:v>3.7230081906180197</c:v>
                </c:pt>
                <c:pt idx="779">
                  <c:v>3.6416605972323381</c:v>
                </c:pt>
                <c:pt idx="780">
                  <c:v>3.5971223021582732</c:v>
                </c:pt>
                <c:pt idx="781">
                  <c:v>3.6179450072358899</c:v>
                </c:pt>
                <c:pt idx="782">
                  <c:v>3.6616623947272067</c:v>
                </c:pt>
                <c:pt idx="783">
                  <c:v>3.6791758646063282</c:v>
                </c:pt>
                <c:pt idx="784">
                  <c:v>3.7411148522259632</c:v>
                </c:pt>
                <c:pt idx="785">
                  <c:v>3.8328861632809503</c:v>
                </c:pt>
                <c:pt idx="786">
                  <c:v>3.8580246913580245</c:v>
                </c:pt>
                <c:pt idx="787">
                  <c:v>3.8124285169653072</c:v>
                </c:pt>
                <c:pt idx="788">
                  <c:v>3.7119524870081659</c:v>
                </c:pt>
                <c:pt idx="789">
                  <c:v>3.6576444769568397</c:v>
                </c:pt>
                <c:pt idx="790">
                  <c:v>3.6324010170722851</c:v>
                </c:pt>
                <c:pt idx="791">
                  <c:v>3.7037037037037042</c:v>
                </c:pt>
                <c:pt idx="792">
                  <c:v>3.727171077152442</c:v>
                </c:pt>
                <c:pt idx="793">
                  <c:v>3.7369207772795212</c:v>
                </c:pt>
                <c:pt idx="794">
                  <c:v>3.7636432066240122</c:v>
                </c:pt>
                <c:pt idx="795">
                  <c:v>3.7509377344336086</c:v>
                </c:pt>
                <c:pt idx="796">
                  <c:v>3.6549707602339185</c:v>
                </c:pt>
                <c:pt idx="797">
                  <c:v>3.5842293906810041</c:v>
                </c:pt>
                <c:pt idx="798">
                  <c:v>3.556187766714082</c:v>
                </c:pt>
                <c:pt idx="799">
                  <c:v>3.4614053305642085</c:v>
                </c:pt>
                <c:pt idx="800">
                  <c:v>3.428179636612958</c:v>
                </c:pt>
                <c:pt idx="801">
                  <c:v>3.4746351633078527</c:v>
                </c:pt>
                <c:pt idx="802">
                  <c:v>3.5248501938667602</c:v>
                </c:pt>
                <c:pt idx="803">
                  <c:v>3.4916201117318439</c:v>
                </c:pt>
                <c:pt idx="804">
                  <c:v>3.3990482664853836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8-A64E-8C3A-6B86981D7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150592"/>
        <c:axId val="285149056"/>
      </c:lineChart>
      <c:dateAx>
        <c:axId val="28449036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5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147520"/>
        <c:crosses val="autoZero"/>
        <c:auto val="1"/>
        <c:lblOffset val="100"/>
        <c:baseTimeUnit val="days"/>
      </c:dateAx>
      <c:valAx>
        <c:axId val="28514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490368"/>
        <c:crosses val="autoZero"/>
        <c:crossBetween val="between"/>
      </c:valAx>
      <c:dateAx>
        <c:axId val="285150592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285149056"/>
        <c:crosses val="autoZero"/>
        <c:auto val="1"/>
        <c:lblOffset val="100"/>
        <c:baseTimeUnit val="days"/>
      </c:dateAx>
      <c:valAx>
        <c:axId val="28514905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150592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Dollar</a:t>
            </a:r>
            <a:r>
              <a:rPr lang="en-GB" baseline="0"/>
              <a:t> Index vs Nifty PE</a:t>
            </a:r>
            <a:endParaRPr lang="en-GB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'EVI 2025 Workings'!$O$1</c:f>
              <c:strCache>
                <c:ptCount val="1"/>
                <c:pt idx="0">
                  <c:v>Nifty 50 pe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'EVI 2025 Workings'!$B$2:$B$806</c:f>
              <c:numCache>
                <c:formatCode>m/d/yy</c:formatCode>
                <c:ptCount val="805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44588</c:v>
                </c:pt>
                <c:pt idx="18">
                  <c:v>44589</c:v>
                </c:pt>
                <c:pt idx="19">
                  <c:v>44592</c:v>
                </c:pt>
                <c:pt idx="20">
                  <c:v>44593</c:v>
                </c:pt>
                <c:pt idx="21">
                  <c:v>44594</c:v>
                </c:pt>
                <c:pt idx="22">
                  <c:v>44595</c:v>
                </c:pt>
                <c:pt idx="23">
                  <c:v>44596</c:v>
                </c:pt>
                <c:pt idx="24">
                  <c:v>44599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44606</c:v>
                </c:pt>
                <c:pt idx="30">
                  <c:v>44607</c:v>
                </c:pt>
                <c:pt idx="31">
                  <c:v>44608</c:v>
                </c:pt>
                <c:pt idx="32">
                  <c:v>44609</c:v>
                </c:pt>
                <c:pt idx="33">
                  <c:v>44610</c:v>
                </c:pt>
                <c:pt idx="34">
                  <c:v>44613</c:v>
                </c:pt>
                <c:pt idx="35">
                  <c:v>44614</c:v>
                </c:pt>
                <c:pt idx="36">
                  <c:v>44615</c:v>
                </c:pt>
                <c:pt idx="37">
                  <c:v>44616</c:v>
                </c:pt>
                <c:pt idx="38">
                  <c:v>44617</c:v>
                </c:pt>
                <c:pt idx="39">
                  <c:v>44620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44641</c:v>
                </c:pt>
                <c:pt idx="53">
                  <c:v>44642</c:v>
                </c:pt>
                <c:pt idx="54">
                  <c:v>44643</c:v>
                </c:pt>
                <c:pt idx="55">
                  <c:v>44644</c:v>
                </c:pt>
                <c:pt idx="56">
                  <c:v>44645</c:v>
                </c:pt>
                <c:pt idx="57">
                  <c:v>44648</c:v>
                </c:pt>
                <c:pt idx="58">
                  <c:v>44649</c:v>
                </c:pt>
                <c:pt idx="59">
                  <c:v>44650</c:v>
                </c:pt>
                <c:pt idx="60">
                  <c:v>44651</c:v>
                </c:pt>
                <c:pt idx="61">
                  <c:v>44652</c:v>
                </c:pt>
                <c:pt idx="62">
                  <c:v>44655</c:v>
                </c:pt>
                <c:pt idx="63">
                  <c:v>44656</c:v>
                </c:pt>
                <c:pt idx="64">
                  <c:v>44657</c:v>
                </c:pt>
                <c:pt idx="65">
                  <c:v>44658</c:v>
                </c:pt>
                <c:pt idx="66">
                  <c:v>44659</c:v>
                </c:pt>
                <c:pt idx="67">
                  <c:v>44662</c:v>
                </c:pt>
                <c:pt idx="68">
                  <c:v>44663</c:v>
                </c:pt>
                <c:pt idx="69">
                  <c:v>44664</c:v>
                </c:pt>
                <c:pt idx="70">
                  <c:v>44669</c:v>
                </c:pt>
                <c:pt idx="71">
                  <c:v>44670</c:v>
                </c:pt>
                <c:pt idx="72">
                  <c:v>44671</c:v>
                </c:pt>
                <c:pt idx="73">
                  <c:v>44672</c:v>
                </c:pt>
                <c:pt idx="74">
                  <c:v>44673</c:v>
                </c:pt>
                <c:pt idx="75">
                  <c:v>44676</c:v>
                </c:pt>
                <c:pt idx="76">
                  <c:v>44677</c:v>
                </c:pt>
                <c:pt idx="77">
                  <c:v>44678</c:v>
                </c:pt>
                <c:pt idx="78">
                  <c:v>44679</c:v>
                </c:pt>
                <c:pt idx="79">
                  <c:v>44680</c:v>
                </c:pt>
                <c:pt idx="80">
                  <c:v>44683</c:v>
                </c:pt>
                <c:pt idx="81">
                  <c:v>44685</c:v>
                </c:pt>
                <c:pt idx="82">
                  <c:v>44686</c:v>
                </c:pt>
                <c:pt idx="83">
                  <c:v>44687</c:v>
                </c:pt>
                <c:pt idx="84">
                  <c:v>44690</c:v>
                </c:pt>
                <c:pt idx="85">
                  <c:v>44691</c:v>
                </c:pt>
                <c:pt idx="86">
                  <c:v>44692</c:v>
                </c:pt>
                <c:pt idx="87">
                  <c:v>44693</c:v>
                </c:pt>
                <c:pt idx="88">
                  <c:v>44694</c:v>
                </c:pt>
                <c:pt idx="89">
                  <c:v>44697</c:v>
                </c:pt>
                <c:pt idx="90">
                  <c:v>44698</c:v>
                </c:pt>
                <c:pt idx="91">
                  <c:v>44699</c:v>
                </c:pt>
                <c:pt idx="92">
                  <c:v>44700</c:v>
                </c:pt>
                <c:pt idx="93">
                  <c:v>44701</c:v>
                </c:pt>
                <c:pt idx="94">
                  <c:v>44704</c:v>
                </c:pt>
                <c:pt idx="95">
                  <c:v>44705</c:v>
                </c:pt>
                <c:pt idx="96">
                  <c:v>44706</c:v>
                </c:pt>
                <c:pt idx="97">
                  <c:v>44707</c:v>
                </c:pt>
                <c:pt idx="98">
                  <c:v>44708</c:v>
                </c:pt>
                <c:pt idx="99">
                  <c:v>44711</c:v>
                </c:pt>
                <c:pt idx="100">
                  <c:v>44712</c:v>
                </c:pt>
                <c:pt idx="101">
                  <c:v>44713</c:v>
                </c:pt>
                <c:pt idx="102">
                  <c:v>44714</c:v>
                </c:pt>
                <c:pt idx="103">
                  <c:v>44715</c:v>
                </c:pt>
                <c:pt idx="104">
                  <c:v>44718</c:v>
                </c:pt>
                <c:pt idx="105">
                  <c:v>44719</c:v>
                </c:pt>
                <c:pt idx="106">
                  <c:v>44720</c:v>
                </c:pt>
                <c:pt idx="107">
                  <c:v>44721</c:v>
                </c:pt>
                <c:pt idx="108">
                  <c:v>44722</c:v>
                </c:pt>
                <c:pt idx="109">
                  <c:v>44725</c:v>
                </c:pt>
                <c:pt idx="110">
                  <c:v>44726</c:v>
                </c:pt>
                <c:pt idx="111">
                  <c:v>44727</c:v>
                </c:pt>
                <c:pt idx="112">
                  <c:v>44728</c:v>
                </c:pt>
                <c:pt idx="113">
                  <c:v>44729</c:v>
                </c:pt>
                <c:pt idx="114">
                  <c:v>44732</c:v>
                </c:pt>
                <c:pt idx="115">
                  <c:v>44733</c:v>
                </c:pt>
                <c:pt idx="116">
                  <c:v>44734</c:v>
                </c:pt>
                <c:pt idx="117">
                  <c:v>44735</c:v>
                </c:pt>
                <c:pt idx="118">
                  <c:v>44736</c:v>
                </c:pt>
                <c:pt idx="119">
                  <c:v>44739</c:v>
                </c:pt>
                <c:pt idx="120">
                  <c:v>44740</c:v>
                </c:pt>
                <c:pt idx="121">
                  <c:v>44741</c:v>
                </c:pt>
                <c:pt idx="122">
                  <c:v>44742</c:v>
                </c:pt>
                <c:pt idx="123">
                  <c:v>44743</c:v>
                </c:pt>
                <c:pt idx="124">
                  <c:v>44746</c:v>
                </c:pt>
                <c:pt idx="125">
                  <c:v>44747</c:v>
                </c:pt>
                <c:pt idx="126">
                  <c:v>44748</c:v>
                </c:pt>
                <c:pt idx="127">
                  <c:v>44749</c:v>
                </c:pt>
                <c:pt idx="128">
                  <c:v>44750</c:v>
                </c:pt>
                <c:pt idx="129">
                  <c:v>44753</c:v>
                </c:pt>
                <c:pt idx="130">
                  <c:v>44754</c:v>
                </c:pt>
                <c:pt idx="131">
                  <c:v>44755</c:v>
                </c:pt>
                <c:pt idx="132">
                  <c:v>44756</c:v>
                </c:pt>
                <c:pt idx="133">
                  <c:v>44757</c:v>
                </c:pt>
                <c:pt idx="134">
                  <c:v>44760</c:v>
                </c:pt>
                <c:pt idx="135">
                  <c:v>44761</c:v>
                </c:pt>
                <c:pt idx="136">
                  <c:v>44762</c:v>
                </c:pt>
                <c:pt idx="137">
                  <c:v>44763</c:v>
                </c:pt>
                <c:pt idx="138">
                  <c:v>44764</c:v>
                </c:pt>
                <c:pt idx="139">
                  <c:v>44767</c:v>
                </c:pt>
                <c:pt idx="140">
                  <c:v>44768</c:v>
                </c:pt>
                <c:pt idx="141">
                  <c:v>44769</c:v>
                </c:pt>
                <c:pt idx="142">
                  <c:v>44770</c:v>
                </c:pt>
                <c:pt idx="143">
                  <c:v>44771</c:v>
                </c:pt>
                <c:pt idx="144">
                  <c:v>44774</c:v>
                </c:pt>
                <c:pt idx="145">
                  <c:v>44775</c:v>
                </c:pt>
                <c:pt idx="146">
                  <c:v>44776</c:v>
                </c:pt>
                <c:pt idx="147">
                  <c:v>44777</c:v>
                </c:pt>
                <c:pt idx="148">
                  <c:v>44778</c:v>
                </c:pt>
                <c:pt idx="149">
                  <c:v>44781</c:v>
                </c:pt>
                <c:pt idx="150">
                  <c:v>44783</c:v>
                </c:pt>
                <c:pt idx="151">
                  <c:v>44784</c:v>
                </c:pt>
                <c:pt idx="152">
                  <c:v>44785</c:v>
                </c:pt>
                <c:pt idx="153">
                  <c:v>44789</c:v>
                </c:pt>
                <c:pt idx="154">
                  <c:v>44790</c:v>
                </c:pt>
                <c:pt idx="155">
                  <c:v>44791</c:v>
                </c:pt>
                <c:pt idx="156">
                  <c:v>44792</c:v>
                </c:pt>
                <c:pt idx="157">
                  <c:v>44795</c:v>
                </c:pt>
                <c:pt idx="158">
                  <c:v>44796</c:v>
                </c:pt>
                <c:pt idx="159">
                  <c:v>44797</c:v>
                </c:pt>
                <c:pt idx="160">
                  <c:v>44798</c:v>
                </c:pt>
                <c:pt idx="161">
                  <c:v>44799</c:v>
                </c:pt>
                <c:pt idx="162">
                  <c:v>44802</c:v>
                </c:pt>
                <c:pt idx="163">
                  <c:v>44803</c:v>
                </c:pt>
                <c:pt idx="164">
                  <c:v>44805</c:v>
                </c:pt>
                <c:pt idx="165">
                  <c:v>44806</c:v>
                </c:pt>
                <c:pt idx="166">
                  <c:v>44809</c:v>
                </c:pt>
                <c:pt idx="167">
                  <c:v>44810</c:v>
                </c:pt>
                <c:pt idx="168">
                  <c:v>44811</c:v>
                </c:pt>
                <c:pt idx="169">
                  <c:v>44812</c:v>
                </c:pt>
                <c:pt idx="170">
                  <c:v>44813</c:v>
                </c:pt>
                <c:pt idx="171">
                  <c:v>44816</c:v>
                </c:pt>
                <c:pt idx="172">
                  <c:v>44817</c:v>
                </c:pt>
                <c:pt idx="173">
                  <c:v>44818</c:v>
                </c:pt>
                <c:pt idx="174">
                  <c:v>44819</c:v>
                </c:pt>
                <c:pt idx="175">
                  <c:v>44820</c:v>
                </c:pt>
                <c:pt idx="176">
                  <c:v>44823</c:v>
                </c:pt>
                <c:pt idx="177">
                  <c:v>44824</c:v>
                </c:pt>
                <c:pt idx="178">
                  <c:v>44825</c:v>
                </c:pt>
                <c:pt idx="179">
                  <c:v>44826</c:v>
                </c:pt>
                <c:pt idx="180">
                  <c:v>44827</c:v>
                </c:pt>
                <c:pt idx="181">
                  <c:v>44830</c:v>
                </c:pt>
                <c:pt idx="182">
                  <c:v>44831</c:v>
                </c:pt>
                <c:pt idx="183">
                  <c:v>44832</c:v>
                </c:pt>
                <c:pt idx="184">
                  <c:v>44833</c:v>
                </c:pt>
                <c:pt idx="185">
                  <c:v>44834</c:v>
                </c:pt>
                <c:pt idx="186">
                  <c:v>44837</c:v>
                </c:pt>
                <c:pt idx="187">
                  <c:v>44838</c:v>
                </c:pt>
                <c:pt idx="188">
                  <c:v>44840</c:v>
                </c:pt>
                <c:pt idx="189">
                  <c:v>44841</c:v>
                </c:pt>
                <c:pt idx="190">
                  <c:v>44844</c:v>
                </c:pt>
                <c:pt idx="191">
                  <c:v>44845</c:v>
                </c:pt>
                <c:pt idx="192">
                  <c:v>44846</c:v>
                </c:pt>
                <c:pt idx="193">
                  <c:v>44847</c:v>
                </c:pt>
                <c:pt idx="194">
                  <c:v>44848</c:v>
                </c:pt>
                <c:pt idx="195">
                  <c:v>44851</c:v>
                </c:pt>
                <c:pt idx="196">
                  <c:v>44852</c:v>
                </c:pt>
                <c:pt idx="197">
                  <c:v>44853</c:v>
                </c:pt>
                <c:pt idx="198">
                  <c:v>44854</c:v>
                </c:pt>
                <c:pt idx="199">
                  <c:v>44855</c:v>
                </c:pt>
                <c:pt idx="200">
                  <c:v>44858</c:v>
                </c:pt>
                <c:pt idx="201">
                  <c:v>44859</c:v>
                </c:pt>
                <c:pt idx="202">
                  <c:v>44861</c:v>
                </c:pt>
                <c:pt idx="203">
                  <c:v>44862</c:v>
                </c:pt>
                <c:pt idx="204">
                  <c:v>44865</c:v>
                </c:pt>
                <c:pt idx="205">
                  <c:v>44866</c:v>
                </c:pt>
                <c:pt idx="206">
                  <c:v>44867</c:v>
                </c:pt>
                <c:pt idx="207">
                  <c:v>44868</c:v>
                </c:pt>
                <c:pt idx="208">
                  <c:v>44869</c:v>
                </c:pt>
                <c:pt idx="209">
                  <c:v>44872</c:v>
                </c:pt>
                <c:pt idx="210">
                  <c:v>44874</c:v>
                </c:pt>
                <c:pt idx="211">
                  <c:v>44875</c:v>
                </c:pt>
                <c:pt idx="212">
                  <c:v>44876</c:v>
                </c:pt>
                <c:pt idx="213">
                  <c:v>44879</c:v>
                </c:pt>
                <c:pt idx="214">
                  <c:v>44880</c:v>
                </c:pt>
                <c:pt idx="215">
                  <c:v>44881</c:v>
                </c:pt>
                <c:pt idx="216">
                  <c:v>44882</c:v>
                </c:pt>
                <c:pt idx="217">
                  <c:v>44883</c:v>
                </c:pt>
                <c:pt idx="218">
                  <c:v>44886</c:v>
                </c:pt>
                <c:pt idx="219">
                  <c:v>44887</c:v>
                </c:pt>
                <c:pt idx="220">
                  <c:v>44888</c:v>
                </c:pt>
                <c:pt idx="221">
                  <c:v>44889</c:v>
                </c:pt>
                <c:pt idx="222">
                  <c:v>44890</c:v>
                </c:pt>
                <c:pt idx="223">
                  <c:v>44893</c:v>
                </c:pt>
                <c:pt idx="224">
                  <c:v>44894</c:v>
                </c:pt>
                <c:pt idx="225">
                  <c:v>44895</c:v>
                </c:pt>
                <c:pt idx="226">
                  <c:v>44896</c:v>
                </c:pt>
                <c:pt idx="227">
                  <c:v>44897</c:v>
                </c:pt>
                <c:pt idx="228">
                  <c:v>44900</c:v>
                </c:pt>
                <c:pt idx="229">
                  <c:v>44901</c:v>
                </c:pt>
                <c:pt idx="230">
                  <c:v>44902</c:v>
                </c:pt>
                <c:pt idx="231">
                  <c:v>44903</c:v>
                </c:pt>
                <c:pt idx="232">
                  <c:v>44904</c:v>
                </c:pt>
                <c:pt idx="233">
                  <c:v>44907</c:v>
                </c:pt>
                <c:pt idx="234">
                  <c:v>44908</c:v>
                </c:pt>
                <c:pt idx="235">
                  <c:v>44909</c:v>
                </c:pt>
                <c:pt idx="236">
                  <c:v>44910</c:v>
                </c:pt>
                <c:pt idx="237">
                  <c:v>44911</c:v>
                </c:pt>
                <c:pt idx="238">
                  <c:v>44914</c:v>
                </c:pt>
                <c:pt idx="239">
                  <c:v>44915</c:v>
                </c:pt>
                <c:pt idx="240">
                  <c:v>44916</c:v>
                </c:pt>
                <c:pt idx="241">
                  <c:v>44917</c:v>
                </c:pt>
                <c:pt idx="242">
                  <c:v>44918</c:v>
                </c:pt>
                <c:pt idx="243">
                  <c:v>44921</c:v>
                </c:pt>
                <c:pt idx="244">
                  <c:v>44922</c:v>
                </c:pt>
                <c:pt idx="245">
                  <c:v>44923</c:v>
                </c:pt>
                <c:pt idx="246">
                  <c:v>44924</c:v>
                </c:pt>
                <c:pt idx="247">
                  <c:v>44925</c:v>
                </c:pt>
                <c:pt idx="248">
                  <c:v>44928</c:v>
                </c:pt>
                <c:pt idx="249">
                  <c:v>44929</c:v>
                </c:pt>
                <c:pt idx="250">
                  <c:v>44930</c:v>
                </c:pt>
                <c:pt idx="251">
                  <c:v>44931</c:v>
                </c:pt>
                <c:pt idx="252">
                  <c:v>44932</c:v>
                </c:pt>
                <c:pt idx="253">
                  <c:v>44935</c:v>
                </c:pt>
                <c:pt idx="254">
                  <c:v>44936</c:v>
                </c:pt>
                <c:pt idx="255">
                  <c:v>44937</c:v>
                </c:pt>
                <c:pt idx="256">
                  <c:v>44938</c:v>
                </c:pt>
                <c:pt idx="257">
                  <c:v>44939</c:v>
                </c:pt>
                <c:pt idx="258">
                  <c:v>44942</c:v>
                </c:pt>
                <c:pt idx="259">
                  <c:v>44943</c:v>
                </c:pt>
                <c:pt idx="260">
                  <c:v>44944</c:v>
                </c:pt>
                <c:pt idx="261">
                  <c:v>44945</c:v>
                </c:pt>
                <c:pt idx="262">
                  <c:v>44946</c:v>
                </c:pt>
                <c:pt idx="263">
                  <c:v>44949</c:v>
                </c:pt>
                <c:pt idx="264">
                  <c:v>44950</c:v>
                </c:pt>
                <c:pt idx="265">
                  <c:v>44951</c:v>
                </c:pt>
                <c:pt idx="266">
                  <c:v>44953</c:v>
                </c:pt>
                <c:pt idx="267">
                  <c:v>44956</c:v>
                </c:pt>
                <c:pt idx="268">
                  <c:v>44957</c:v>
                </c:pt>
                <c:pt idx="269">
                  <c:v>44958</c:v>
                </c:pt>
                <c:pt idx="270">
                  <c:v>44959</c:v>
                </c:pt>
                <c:pt idx="271">
                  <c:v>44960</c:v>
                </c:pt>
                <c:pt idx="272">
                  <c:v>44963</c:v>
                </c:pt>
                <c:pt idx="273">
                  <c:v>44964</c:v>
                </c:pt>
                <c:pt idx="274">
                  <c:v>44965</c:v>
                </c:pt>
                <c:pt idx="275">
                  <c:v>44966</c:v>
                </c:pt>
                <c:pt idx="276">
                  <c:v>44967</c:v>
                </c:pt>
                <c:pt idx="277">
                  <c:v>44970</c:v>
                </c:pt>
                <c:pt idx="278">
                  <c:v>44971</c:v>
                </c:pt>
                <c:pt idx="279">
                  <c:v>44972</c:v>
                </c:pt>
                <c:pt idx="280">
                  <c:v>44973</c:v>
                </c:pt>
                <c:pt idx="281">
                  <c:v>44974</c:v>
                </c:pt>
                <c:pt idx="282">
                  <c:v>44977</c:v>
                </c:pt>
                <c:pt idx="283">
                  <c:v>44978</c:v>
                </c:pt>
                <c:pt idx="284">
                  <c:v>44979</c:v>
                </c:pt>
                <c:pt idx="285">
                  <c:v>44980</c:v>
                </c:pt>
                <c:pt idx="286">
                  <c:v>44981</c:v>
                </c:pt>
                <c:pt idx="287">
                  <c:v>44984</c:v>
                </c:pt>
                <c:pt idx="288">
                  <c:v>44985</c:v>
                </c:pt>
                <c:pt idx="289">
                  <c:v>44986</c:v>
                </c:pt>
                <c:pt idx="290">
                  <c:v>44987</c:v>
                </c:pt>
                <c:pt idx="291">
                  <c:v>44988</c:v>
                </c:pt>
                <c:pt idx="292">
                  <c:v>44991</c:v>
                </c:pt>
                <c:pt idx="293">
                  <c:v>44993</c:v>
                </c:pt>
                <c:pt idx="294">
                  <c:v>44994</c:v>
                </c:pt>
                <c:pt idx="295">
                  <c:v>44995</c:v>
                </c:pt>
                <c:pt idx="296">
                  <c:v>44998</c:v>
                </c:pt>
                <c:pt idx="297">
                  <c:v>44999</c:v>
                </c:pt>
                <c:pt idx="298">
                  <c:v>45000</c:v>
                </c:pt>
                <c:pt idx="299">
                  <c:v>45001</c:v>
                </c:pt>
                <c:pt idx="300">
                  <c:v>45002</c:v>
                </c:pt>
                <c:pt idx="301">
                  <c:v>45005</c:v>
                </c:pt>
                <c:pt idx="302">
                  <c:v>45006</c:v>
                </c:pt>
                <c:pt idx="303">
                  <c:v>45007</c:v>
                </c:pt>
                <c:pt idx="304">
                  <c:v>45008</c:v>
                </c:pt>
                <c:pt idx="305">
                  <c:v>45009</c:v>
                </c:pt>
                <c:pt idx="306">
                  <c:v>45012</c:v>
                </c:pt>
                <c:pt idx="307">
                  <c:v>45013</c:v>
                </c:pt>
                <c:pt idx="308">
                  <c:v>45014</c:v>
                </c:pt>
                <c:pt idx="309">
                  <c:v>45016</c:v>
                </c:pt>
                <c:pt idx="310">
                  <c:v>45019</c:v>
                </c:pt>
                <c:pt idx="311">
                  <c:v>45021</c:v>
                </c:pt>
                <c:pt idx="312">
                  <c:v>45022</c:v>
                </c:pt>
                <c:pt idx="313">
                  <c:v>45026</c:v>
                </c:pt>
                <c:pt idx="314">
                  <c:v>45027</c:v>
                </c:pt>
                <c:pt idx="315">
                  <c:v>45028</c:v>
                </c:pt>
                <c:pt idx="316">
                  <c:v>45029</c:v>
                </c:pt>
                <c:pt idx="317">
                  <c:v>45033</c:v>
                </c:pt>
                <c:pt idx="318">
                  <c:v>45034</c:v>
                </c:pt>
                <c:pt idx="319">
                  <c:v>45035</c:v>
                </c:pt>
                <c:pt idx="320">
                  <c:v>45036</c:v>
                </c:pt>
                <c:pt idx="321">
                  <c:v>45037</c:v>
                </c:pt>
                <c:pt idx="322">
                  <c:v>45040</c:v>
                </c:pt>
                <c:pt idx="323">
                  <c:v>45041</c:v>
                </c:pt>
                <c:pt idx="324">
                  <c:v>45042</c:v>
                </c:pt>
                <c:pt idx="325">
                  <c:v>45043</c:v>
                </c:pt>
                <c:pt idx="326">
                  <c:v>45044</c:v>
                </c:pt>
                <c:pt idx="327">
                  <c:v>45048</c:v>
                </c:pt>
                <c:pt idx="328">
                  <c:v>45049</c:v>
                </c:pt>
                <c:pt idx="329">
                  <c:v>45050</c:v>
                </c:pt>
                <c:pt idx="330">
                  <c:v>45051</c:v>
                </c:pt>
                <c:pt idx="331">
                  <c:v>45054</c:v>
                </c:pt>
                <c:pt idx="332">
                  <c:v>45055</c:v>
                </c:pt>
                <c:pt idx="333">
                  <c:v>45056</c:v>
                </c:pt>
                <c:pt idx="334">
                  <c:v>45057</c:v>
                </c:pt>
                <c:pt idx="335">
                  <c:v>45058</c:v>
                </c:pt>
                <c:pt idx="336">
                  <c:v>45061</c:v>
                </c:pt>
                <c:pt idx="337">
                  <c:v>45062</c:v>
                </c:pt>
                <c:pt idx="338">
                  <c:v>45063</c:v>
                </c:pt>
                <c:pt idx="339">
                  <c:v>45064</c:v>
                </c:pt>
                <c:pt idx="340">
                  <c:v>45065</c:v>
                </c:pt>
                <c:pt idx="341">
                  <c:v>45068</c:v>
                </c:pt>
                <c:pt idx="342">
                  <c:v>45069</c:v>
                </c:pt>
                <c:pt idx="343">
                  <c:v>45070</c:v>
                </c:pt>
                <c:pt idx="344">
                  <c:v>45071</c:v>
                </c:pt>
                <c:pt idx="345">
                  <c:v>45072</c:v>
                </c:pt>
                <c:pt idx="346">
                  <c:v>45075</c:v>
                </c:pt>
                <c:pt idx="347">
                  <c:v>45076</c:v>
                </c:pt>
                <c:pt idx="348">
                  <c:v>45077</c:v>
                </c:pt>
                <c:pt idx="349">
                  <c:v>45078</c:v>
                </c:pt>
                <c:pt idx="350">
                  <c:v>45079</c:v>
                </c:pt>
                <c:pt idx="351">
                  <c:v>45082</c:v>
                </c:pt>
                <c:pt idx="352">
                  <c:v>45083</c:v>
                </c:pt>
                <c:pt idx="353">
                  <c:v>45084</c:v>
                </c:pt>
                <c:pt idx="354">
                  <c:v>45085</c:v>
                </c:pt>
                <c:pt idx="355">
                  <c:v>45086</c:v>
                </c:pt>
                <c:pt idx="356">
                  <c:v>45089</c:v>
                </c:pt>
                <c:pt idx="357">
                  <c:v>45090</c:v>
                </c:pt>
                <c:pt idx="358">
                  <c:v>45091</c:v>
                </c:pt>
                <c:pt idx="359">
                  <c:v>45092</c:v>
                </c:pt>
                <c:pt idx="360">
                  <c:v>45093</c:v>
                </c:pt>
                <c:pt idx="361">
                  <c:v>45096</c:v>
                </c:pt>
                <c:pt idx="362">
                  <c:v>45097</c:v>
                </c:pt>
                <c:pt idx="363">
                  <c:v>45098</c:v>
                </c:pt>
                <c:pt idx="364">
                  <c:v>45099</c:v>
                </c:pt>
                <c:pt idx="365">
                  <c:v>45100</c:v>
                </c:pt>
                <c:pt idx="366">
                  <c:v>45103</c:v>
                </c:pt>
                <c:pt idx="367">
                  <c:v>45104</c:v>
                </c:pt>
                <c:pt idx="368">
                  <c:v>45105</c:v>
                </c:pt>
                <c:pt idx="369">
                  <c:v>45107</c:v>
                </c:pt>
                <c:pt idx="370">
                  <c:v>45110</c:v>
                </c:pt>
                <c:pt idx="371">
                  <c:v>45111</c:v>
                </c:pt>
                <c:pt idx="372">
                  <c:v>45112</c:v>
                </c:pt>
                <c:pt idx="373">
                  <c:v>45113</c:v>
                </c:pt>
                <c:pt idx="374">
                  <c:v>45114</c:v>
                </c:pt>
                <c:pt idx="375">
                  <c:v>45117</c:v>
                </c:pt>
                <c:pt idx="376">
                  <c:v>45118</c:v>
                </c:pt>
                <c:pt idx="377">
                  <c:v>45119</c:v>
                </c:pt>
                <c:pt idx="378">
                  <c:v>45120</c:v>
                </c:pt>
                <c:pt idx="379">
                  <c:v>45121</c:v>
                </c:pt>
                <c:pt idx="380">
                  <c:v>45124</c:v>
                </c:pt>
                <c:pt idx="381">
                  <c:v>45125</c:v>
                </c:pt>
                <c:pt idx="382">
                  <c:v>45126</c:v>
                </c:pt>
                <c:pt idx="383">
                  <c:v>45127</c:v>
                </c:pt>
                <c:pt idx="384">
                  <c:v>45128</c:v>
                </c:pt>
                <c:pt idx="385">
                  <c:v>45131</c:v>
                </c:pt>
                <c:pt idx="386">
                  <c:v>45132</c:v>
                </c:pt>
                <c:pt idx="387">
                  <c:v>45133</c:v>
                </c:pt>
                <c:pt idx="388">
                  <c:v>45134</c:v>
                </c:pt>
                <c:pt idx="389">
                  <c:v>45135</c:v>
                </c:pt>
                <c:pt idx="390">
                  <c:v>45138</c:v>
                </c:pt>
                <c:pt idx="391">
                  <c:v>45139</c:v>
                </c:pt>
                <c:pt idx="392">
                  <c:v>45140</c:v>
                </c:pt>
                <c:pt idx="393">
                  <c:v>45141</c:v>
                </c:pt>
                <c:pt idx="394">
                  <c:v>45142</c:v>
                </c:pt>
                <c:pt idx="395">
                  <c:v>45145</c:v>
                </c:pt>
                <c:pt idx="396">
                  <c:v>45146</c:v>
                </c:pt>
                <c:pt idx="397">
                  <c:v>45147</c:v>
                </c:pt>
                <c:pt idx="398">
                  <c:v>45148</c:v>
                </c:pt>
                <c:pt idx="399">
                  <c:v>45149</c:v>
                </c:pt>
                <c:pt idx="400">
                  <c:v>45152</c:v>
                </c:pt>
                <c:pt idx="401">
                  <c:v>45154</c:v>
                </c:pt>
                <c:pt idx="402">
                  <c:v>45155</c:v>
                </c:pt>
                <c:pt idx="403">
                  <c:v>45156</c:v>
                </c:pt>
                <c:pt idx="404">
                  <c:v>45159</c:v>
                </c:pt>
                <c:pt idx="405">
                  <c:v>45160</c:v>
                </c:pt>
                <c:pt idx="406">
                  <c:v>45161</c:v>
                </c:pt>
                <c:pt idx="407">
                  <c:v>45162</c:v>
                </c:pt>
                <c:pt idx="408">
                  <c:v>45163</c:v>
                </c:pt>
                <c:pt idx="409">
                  <c:v>45166</c:v>
                </c:pt>
                <c:pt idx="410">
                  <c:v>45167</c:v>
                </c:pt>
                <c:pt idx="411">
                  <c:v>45168</c:v>
                </c:pt>
                <c:pt idx="412">
                  <c:v>45169</c:v>
                </c:pt>
                <c:pt idx="413">
                  <c:v>45170</c:v>
                </c:pt>
                <c:pt idx="414">
                  <c:v>45173</c:v>
                </c:pt>
                <c:pt idx="415">
                  <c:v>45174</c:v>
                </c:pt>
                <c:pt idx="416">
                  <c:v>45175</c:v>
                </c:pt>
                <c:pt idx="417">
                  <c:v>45176</c:v>
                </c:pt>
                <c:pt idx="418">
                  <c:v>45177</c:v>
                </c:pt>
                <c:pt idx="419">
                  <c:v>45180</c:v>
                </c:pt>
                <c:pt idx="420">
                  <c:v>45181</c:v>
                </c:pt>
                <c:pt idx="421">
                  <c:v>45182</c:v>
                </c:pt>
                <c:pt idx="422">
                  <c:v>45183</c:v>
                </c:pt>
                <c:pt idx="423">
                  <c:v>45184</c:v>
                </c:pt>
                <c:pt idx="424">
                  <c:v>45187</c:v>
                </c:pt>
                <c:pt idx="425">
                  <c:v>45189</c:v>
                </c:pt>
                <c:pt idx="426">
                  <c:v>45190</c:v>
                </c:pt>
                <c:pt idx="427">
                  <c:v>45191</c:v>
                </c:pt>
                <c:pt idx="428">
                  <c:v>45194</c:v>
                </c:pt>
                <c:pt idx="429">
                  <c:v>45195</c:v>
                </c:pt>
                <c:pt idx="430">
                  <c:v>45196</c:v>
                </c:pt>
                <c:pt idx="431">
                  <c:v>45197</c:v>
                </c:pt>
                <c:pt idx="432">
                  <c:v>45198</c:v>
                </c:pt>
                <c:pt idx="433">
                  <c:v>45202</c:v>
                </c:pt>
                <c:pt idx="434">
                  <c:v>45203</c:v>
                </c:pt>
                <c:pt idx="435">
                  <c:v>45204</c:v>
                </c:pt>
                <c:pt idx="436">
                  <c:v>45205</c:v>
                </c:pt>
                <c:pt idx="437">
                  <c:v>45208</c:v>
                </c:pt>
                <c:pt idx="438">
                  <c:v>45209</c:v>
                </c:pt>
                <c:pt idx="439">
                  <c:v>45210</c:v>
                </c:pt>
                <c:pt idx="440">
                  <c:v>45211</c:v>
                </c:pt>
                <c:pt idx="441">
                  <c:v>45212</c:v>
                </c:pt>
                <c:pt idx="442">
                  <c:v>45215</c:v>
                </c:pt>
                <c:pt idx="443">
                  <c:v>45216</c:v>
                </c:pt>
                <c:pt idx="444">
                  <c:v>45217</c:v>
                </c:pt>
                <c:pt idx="445">
                  <c:v>45218</c:v>
                </c:pt>
                <c:pt idx="446">
                  <c:v>45219</c:v>
                </c:pt>
                <c:pt idx="447">
                  <c:v>45222</c:v>
                </c:pt>
                <c:pt idx="448">
                  <c:v>45224</c:v>
                </c:pt>
                <c:pt idx="449">
                  <c:v>45225</c:v>
                </c:pt>
                <c:pt idx="450">
                  <c:v>45226</c:v>
                </c:pt>
                <c:pt idx="451">
                  <c:v>45229</c:v>
                </c:pt>
                <c:pt idx="452">
                  <c:v>45230</c:v>
                </c:pt>
                <c:pt idx="453">
                  <c:v>45231</c:v>
                </c:pt>
                <c:pt idx="454">
                  <c:v>45232</c:v>
                </c:pt>
                <c:pt idx="455">
                  <c:v>45233</c:v>
                </c:pt>
                <c:pt idx="456">
                  <c:v>45236</c:v>
                </c:pt>
                <c:pt idx="457">
                  <c:v>45237</c:v>
                </c:pt>
                <c:pt idx="458">
                  <c:v>45238</c:v>
                </c:pt>
                <c:pt idx="459">
                  <c:v>45239</c:v>
                </c:pt>
                <c:pt idx="460">
                  <c:v>45240</c:v>
                </c:pt>
                <c:pt idx="461">
                  <c:v>45242</c:v>
                </c:pt>
                <c:pt idx="462">
                  <c:v>45243</c:v>
                </c:pt>
                <c:pt idx="463">
                  <c:v>45245</c:v>
                </c:pt>
                <c:pt idx="464">
                  <c:v>45246</c:v>
                </c:pt>
                <c:pt idx="465">
                  <c:v>45247</c:v>
                </c:pt>
                <c:pt idx="466">
                  <c:v>45250</c:v>
                </c:pt>
                <c:pt idx="467">
                  <c:v>45251</c:v>
                </c:pt>
                <c:pt idx="468">
                  <c:v>45252</c:v>
                </c:pt>
                <c:pt idx="469">
                  <c:v>45253</c:v>
                </c:pt>
                <c:pt idx="470">
                  <c:v>45254</c:v>
                </c:pt>
                <c:pt idx="471">
                  <c:v>45258</c:v>
                </c:pt>
                <c:pt idx="472">
                  <c:v>45259</c:v>
                </c:pt>
                <c:pt idx="473">
                  <c:v>45260</c:v>
                </c:pt>
                <c:pt idx="474">
                  <c:v>45261</c:v>
                </c:pt>
                <c:pt idx="475">
                  <c:v>45264</c:v>
                </c:pt>
                <c:pt idx="476">
                  <c:v>45265</c:v>
                </c:pt>
                <c:pt idx="477">
                  <c:v>45266</c:v>
                </c:pt>
                <c:pt idx="478">
                  <c:v>45267</c:v>
                </c:pt>
                <c:pt idx="479">
                  <c:v>45268</c:v>
                </c:pt>
                <c:pt idx="480">
                  <c:v>45271</c:v>
                </c:pt>
                <c:pt idx="481">
                  <c:v>45272</c:v>
                </c:pt>
                <c:pt idx="482">
                  <c:v>45273</c:v>
                </c:pt>
                <c:pt idx="483">
                  <c:v>45274</c:v>
                </c:pt>
                <c:pt idx="484">
                  <c:v>45275</c:v>
                </c:pt>
                <c:pt idx="485">
                  <c:v>45278</c:v>
                </c:pt>
                <c:pt idx="486">
                  <c:v>45279</c:v>
                </c:pt>
                <c:pt idx="487">
                  <c:v>45280</c:v>
                </c:pt>
                <c:pt idx="488">
                  <c:v>45281</c:v>
                </c:pt>
                <c:pt idx="489">
                  <c:v>45282</c:v>
                </c:pt>
                <c:pt idx="490">
                  <c:v>45286</c:v>
                </c:pt>
                <c:pt idx="491">
                  <c:v>45287</c:v>
                </c:pt>
                <c:pt idx="492">
                  <c:v>45288</c:v>
                </c:pt>
                <c:pt idx="493">
                  <c:v>45289</c:v>
                </c:pt>
                <c:pt idx="494">
                  <c:v>45292</c:v>
                </c:pt>
                <c:pt idx="495">
                  <c:v>45293</c:v>
                </c:pt>
                <c:pt idx="496">
                  <c:v>45294</c:v>
                </c:pt>
                <c:pt idx="497">
                  <c:v>45295</c:v>
                </c:pt>
                <c:pt idx="498">
                  <c:v>45296</c:v>
                </c:pt>
                <c:pt idx="499">
                  <c:v>45299</c:v>
                </c:pt>
                <c:pt idx="500">
                  <c:v>45300</c:v>
                </c:pt>
                <c:pt idx="501">
                  <c:v>45301</c:v>
                </c:pt>
                <c:pt idx="502">
                  <c:v>45302</c:v>
                </c:pt>
                <c:pt idx="503">
                  <c:v>45303</c:v>
                </c:pt>
                <c:pt idx="504">
                  <c:v>45306</c:v>
                </c:pt>
                <c:pt idx="505">
                  <c:v>45307</c:v>
                </c:pt>
                <c:pt idx="506">
                  <c:v>45308</c:v>
                </c:pt>
                <c:pt idx="507">
                  <c:v>45309</c:v>
                </c:pt>
                <c:pt idx="508">
                  <c:v>45310</c:v>
                </c:pt>
                <c:pt idx="509">
                  <c:v>45311</c:v>
                </c:pt>
                <c:pt idx="510">
                  <c:v>45314</c:v>
                </c:pt>
                <c:pt idx="511">
                  <c:v>45315</c:v>
                </c:pt>
                <c:pt idx="512">
                  <c:v>45316</c:v>
                </c:pt>
                <c:pt idx="513">
                  <c:v>45320</c:v>
                </c:pt>
                <c:pt idx="514">
                  <c:v>45321</c:v>
                </c:pt>
                <c:pt idx="515">
                  <c:v>45322</c:v>
                </c:pt>
                <c:pt idx="516">
                  <c:v>45323</c:v>
                </c:pt>
                <c:pt idx="517">
                  <c:v>45324</c:v>
                </c:pt>
                <c:pt idx="518">
                  <c:v>45327</c:v>
                </c:pt>
                <c:pt idx="519">
                  <c:v>45328</c:v>
                </c:pt>
                <c:pt idx="520">
                  <c:v>45329</c:v>
                </c:pt>
                <c:pt idx="521">
                  <c:v>45330</c:v>
                </c:pt>
                <c:pt idx="522">
                  <c:v>45331</c:v>
                </c:pt>
                <c:pt idx="523">
                  <c:v>45334</c:v>
                </c:pt>
                <c:pt idx="524">
                  <c:v>45335</c:v>
                </c:pt>
                <c:pt idx="525">
                  <c:v>45336</c:v>
                </c:pt>
                <c:pt idx="526">
                  <c:v>45337</c:v>
                </c:pt>
                <c:pt idx="527">
                  <c:v>45338</c:v>
                </c:pt>
                <c:pt idx="528">
                  <c:v>45341</c:v>
                </c:pt>
                <c:pt idx="529">
                  <c:v>45342</c:v>
                </c:pt>
                <c:pt idx="530">
                  <c:v>45343</c:v>
                </c:pt>
                <c:pt idx="531">
                  <c:v>45344</c:v>
                </c:pt>
                <c:pt idx="532">
                  <c:v>45345</c:v>
                </c:pt>
                <c:pt idx="533">
                  <c:v>45348</c:v>
                </c:pt>
                <c:pt idx="534">
                  <c:v>45349</c:v>
                </c:pt>
                <c:pt idx="535">
                  <c:v>45350</c:v>
                </c:pt>
                <c:pt idx="536">
                  <c:v>45351</c:v>
                </c:pt>
                <c:pt idx="537">
                  <c:v>45352</c:v>
                </c:pt>
                <c:pt idx="538">
                  <c:v>45353</c:v>
                </c:pt>
                <c:pt idx="539">
                  <c:v>45355</c:v>
                </c:pt>
                <c:pt idx="540">
                  <c:v>45356</c:v>
                </c:pt>
                <c:pt idx="541">
                  <c:v>45357</c:v>
                </c:pt>
                <c:pt idx="542">
                  <c:v>45358</c:v>
                </c:pt>
                <c:pt idx="543">
                  <c:v>45362</c:v>
                </c:pt>
                <c:pt idx="544">
                  <c:v>45363</c:v>
                </c:pt>
                <c:pt idx="545">
                  <c:v>45364</c:v>
                </c:pt>
                <c:pt idx="546">
                  <c:v>45365</c:v>
                </c:pt>
                <c:pt idx="547">
                  <c:v>45366</c:v>
                </c:pt>
                <c:pt idx="548">
                  <c:v>45369</c:v>
                </c:pt>
                <c:pt idx="549">
                  <c:v>45370</c:v>
                </c:pt>
                <c:pt idx="550">
                  <c:v>45371</c:v>
                </c:pt>
                <c:pt idx="551">
                  <c:v>45372</c:v>
                </c:pt>
                <c:pt idx="552">
                  <c:v>45373</c:v>
                </c:pt>
                <c:pt idx="553">
                  <c:v>45377</c:v>
                </c:pt>
                <c:pt idx="554">
                  <c:v>45378</c:v>
                </c:pt>
                <c:pt idx="555">
                  <c:v>45379</c:v>
                </c:pt>
                <c:pt idx="556">
                  <c:v>45383</c:v>
                </c:pt>
                <c:pt idx="557">
                  <c:v>45384</c:v>
                </c:pt>
                <c:pt idx="558">
                  <c:v>45385</c:v>
                </c:pt>
                <c:pt idx="559">
                  <c:v>45386</c:v>
                </c:pt>
                <c:pt idx="560">
                  <c:v>45387</c:v>
                </c:pt>
                <c:pt idx="561">
                  <c:v>45390</c:v>
                </c:pt>
                <c:pt idx="562">
                  <c:v>45391</c:v>
                </c:pt>
                <c:pt idx="563">
                  <c:v>45392</c:v>
                </c:pt>
                <c:pt idx="564">
                  <c:v>45394</c:v>
                </c:pt>
                <c:pt idx="565">
                  <c:v>45397</c:v>
                </c:pt>
                <c:pt idx="566">
                  <c:v>45398</c:v>
                </c:pt>
                <c:pt idx="567">
                  <c:v>45400</c:v>
                </c:pt>
                <c:pt idx="568">
                  <c:v>45401</c:v>
                </c:pt>
                <c:pt idx="569">
                  <c:v>45404</c:v>
                </c:pt>
                <c:pt idx="570">
                  <c:v>45405</c:v>
                </c:pt>
                <c:pt idx="571">
                  <c:v>45406</c:v>
                </c:pt>
                <c:pt idx="572">
                  <c:v>45407</c:v>
                </c:pt>
                <c:pt idx="573">
                  <c:v>45408</c:v>
                </c:pt>
                <c:pt idx="574">
                  <c:v>45411</c:v>
                </c:pt>
                <c:pt idx="575">
                  <c:v>45412</c:v>
                </c:pt>
                <c:pt idx="576">
                  <c:v>45414</c:v>
                </c:pt>
                <c:pt idx="577">
                  <c:v>45415</c:v>
                </c:pt>
                <c:pt idx="578">
                  <c:v>45418</c:v>
                </c:pt>
                <c:pt idx="579">
                  <c:v>45419</c:v>
                </c:pt>
                <c:pt idx="580">
                  <c:v>45420</c:v>
                </c:pt>
                <c:pt idx="581">
                  <c:v>45421</c:v>
                </c:pt>
                <c:pt idx="582">
                  <c:v>45422</c:v>
                </c:pt>
                <c:pt idx="583">
                  <c:v>45425</c:v>
                </c:pt>
                <c:pt idx="584">
                  <c:v>45426</c:v>
                </c:pt>
                <c:pt idx="585">
                  <c:v>45427</c:v>
                </c:pt>
                <c:pt idx="586">
                  <c:v>45428</c:v>
                </c:pt>
                <c:pt idx="587">
                  <c:v>45429</c:v>
                </c:pt>
                <c:pt idx="588">
                  <c:v>45430</c:v>
                </c:pt>
                <c:pt idx="589">
                  <c:v>45433</c:v>
                </c:pt>
                <c:pt idx="590">
                  <c:v>45434</c:v>
                </c:pt>
                <c:pt idx="591">
                  <c:v>45435</c:v>
                </c:pt>
                <c:pt idx="592">
                  <c:v>45436</c:v>
                </c:pt>
                <c:pt idx="593">
                  <c:v>45439</c:v>
                </c:pt>
                <c:pt idx="594">
                  <c:v>45440</c:v>
                </c:pt>
                <c:pt idx="595">
                  <c:v>45441</c:v>
                </c:pt>
                <c:pt idx="596">
                  <c:v>45442</c:v>
                </c:pt>
                <c:pt idx="597">
                  <c:v>45443</c:v>
                </c:pt>
                <c:pt idx="598">
                  <c:v>45446</c:v>
                </c:pt>
                <c:pt idx="599">
                  <c:v>45447</c:v>
                </c:pt>
                <c:pt idx="600">
                  <c:v>45448</c:v>
                </c:pt>
                <c:pt idx="601">
                  <c:v>45449</c:v>
                </c:pt>
                <c:pt idx="602">
                  <c:v>45450</c:v>
                </c:pt>
                <c:pt idx="603">
                  <c:v>45453</c:v>
                </c:pt>
                <c:pt idx="604">
                  <c:v>45454</c:v>
                </c:pt>
                <c:pt idx="605">
                  <c:v>45455</c:v>
                </c:pt>
                <c:pt idx="606">
                  <c:v>45456</c:v>
                </c:pt>
                <c:pt idx="607">
                  <c:v>45457</c:v>
                </c:pt>
                <c:pt idx="608">
                  <c:v>45461</c:v>
                </c:pt>
                <c:pt idx="609">
                  <c:v>45462</c:v>
                </c:pt>
                <c:pt idx="610">
                  <c:v>45463</c:v>
                </c:pt>
                <c:pt idx="611">
                  <c:v>45464</c:v>
                </c:pt>
                <c:pt idx="612">
                  <c:v>45467</c:v>
                </c:pt>
                <c:pt idx="613">
                  <c:v>45468</c:v>
                </c:pt>
                <c:pt idx="614">
                  <c:v>45469</c:v>
                </c:pt>
                <c:pt idx="615">
                  <c:v>45470</c:v>
                </c:pt>
                <c:pt idx="616">
                  <c:v>45471</c:v>
                </c:pt>
                <c:pt idx="617">
                  <c:v>45474</c:v>
                </c:pt>
                <c:pt idx="618">
                  <c:v>45475</c:v>
                </c:pt>
                <c:pt idx="619">
                  <c:v>45476</c:v>
                </c:pt>
                <c:pt idx="620">
                  <c:v>45477</c:v>
                </c:pt>
                <c:pt idx="621">
                  <c:v>45478</c:v>
                </c:pt>
                <c:pt idx="622">
                  <c:v>45481</c:v>
                </c:pt>
                <c:pt idx="623">
                  <c:v>45482</c:v>
                </c:pt>
                <c:pt idx="624">
                  <c:v>45483</c:v>
                </c:pt>
                <c:pt idx="625">
                  <c:v>45484</c:v>
                </c:pt>
                <c:pt idx="626">
                  <c:v>45485</c:v>
                </c:pt>
                <c:pt idx="627">
                  <c:v>45488</c:v>
                </c:pt>
                <c:pt idx="628">
                  <c:v>45489</c:v>
                </c:pt>
                <c:pt idx="629">
                  <c:v>45491</c:v>
                </c:pt>
                <c:pt idx="630">
                  <c:v>45492</c:v>
                </c:pt>
                <c:pt idx="631">
                  <c:v>45495</c:v>
                </c:pt>
                <c:pt idx="632">
                  <c:v>45496</c:v>
                </c:pt>
                <c:pt idx="633">
                  <c:v>45497</c:v>
                </c:pt>
                <c:pt idx="634">
                  <c:v>45498</c:v>
                </c:pt>
                <c:pt idx="635">
                  <c:v>45499</c:v>
                </c:pt>
                <c:pt idx="636">
                  <c:v>45502</c:v>
                </c:pt>
                <c:pt idx="637">
                  <c:v>45503</c:v>
                </c:pt>
                <c:pt idx="638">
                  <c:v>45504</c:v>
                </c:pt>
                <c:pt idx="639">
                  <c:v>45505</c:v>
                </c:pt>
                <c:pt idx="640">
                  <c:v>45506</c:v>
                </c:pt>
                <c:pt idx="641">
                  <c:v>45509</c:v>
                </c:pt>
                <c:pt idx="642">
                  <c:v>45510</c:v>
                </c:pt>
                <c:pt idx="643">
                  <c:v>45511</c:v>
                </c:pt>
                <c:pt idx="644">
                  <c:v>45512</c:v>
                </c:pt>
                <c:pt idx="645">
                  <c:v>45513</c:v>
                </c:pt>
                <c:pt idx="646">
                  <c:v>45516</c:v>
                </c:pt>
                <c:pt idx="647">
                  <c:v>45517</c:v>
                </c:pt>
                <c:pt idx="648">
                  <c:v>45518</c:v>
                </c:pt>
                <c:pt idx="649">
                  <c:v>45520</c:v>
                </c:pt>
                <c:pt idx="650">
                  <c:v>45523</c:v>
                </c:pt>
                <c:pt idx="651">
                  <c:v>45524</c:v>
                </c:pt>
                <c:pt idx="652">
                  <c:v>45525</c:v>
                </c:pt>
                <c:pt idx="653">
                  <c:v>45526</c:v>
                </c:pt>
                <c:pt idx="654">
                  <c:v>45527</c:v>
                </c:pt>
                <c:pt idx="655">
                  <c:v>45530</c:v>
                </c:pt>
                <c:pt idx="656">
                  <c:v>45531</c:v>
                </c:pt>
                <c:pt idx="657">
                  <c:v>45532</c:v>
                </c:pt>
                <c:pt idx="658">
                  <c:v>45533</c:v>
                </c:pt>
                <c:pt idx="659">
                  <c:v>45534</c:v>
                </c:pt>
                <c:pt idx="660">
                  <c:v>45537</c:v>
                </c:pt>
                <c:pt idx="661">
                  <c:v>45538</c:v>
                </c:pt>
                <c:pt idx="662">
                  <c:v>45539</c:v>
                </c:pt>
                <c:pt idx="663">
                  <c:v>45540</c:v>
                </c:pt>
                <c:pt idx="664">
                  <c:v>45541</c:v>
                </c:pt>
                <c:pt idx="665">
                  <c:v>45544</c:v>
                </c:pt>
                <c:pt idx="666">
                  <c:v>45545</c:v>
                </c:pt>
                <c:pt idx="667">
                  <c:v>45546</c:v>
                </c:pt>
                <c:pt idx="668">
                  <c:v>45547</c:v>
                </c:pt>
                <c:pt idx="669">
                  <c:v>45548</c:v>
                </c:pt>
                <c:pt idx="670">
                  <c:v>45551</c:v>
                </c:pt>
                <c:pt idx="671">
                  <c:v>45552</c:v>
                </c:pt>
                <c:pt idx="672">
                  <c:v>45553</c:v>
                </c:pt>
                <c:pt idx="673">
                  <c:v>45554</c:v>
                </c:pt>
                <c:pt idx="674">
                  <c:v>45555</c:v>
                </c:pt>
                <c:pt idx="675">
                  <c:v>45558</c:v>
                </c:pt>
                <c:pt idx="676">
                  <c:v>45559</c:v>
                </c:pt>
                <c:pt idx="677">
                  <c:v>45560</c:v>
                </c:pt>
                <c:pt idx="678">
                  <c:v>45561</c:v>
                </c:pt>
                <c:pt idx="679">
                  <c:v>45562</c:v>
                </c:pt>
                <c:pt idx="680">
                  <c:v>45565</c:v>
                </c:pt>
                <c:pt idx="681">
                  <c:v>45566</c:v>
                </c:pt>
                <c:pt idx="682">
                  <c:v>45568</c:v>
                </c:pt>
                <c:pt idx="683">
                  <c:v>45569</c:v>
                </c:pt>
                <c:pt idx="684">
                  <c:v>45572</c:v>
                </c:pt>
                <c:pt idx="685">
                  <c:v>45573</c:v>
                </c:pt>
                <c:pt idx="686">
                  <c:v>45574</c:v>
                </c:pt>
                <c:pt idx="687">
                  <c:v>45575</c:v>
                </c:pt>
                <c:pt idx="688">
                  <c:v>45576</c:v>
                </c:pt>
                <c:pt idx="689">
                  <c:v>45579</c:v>
                </c:pt>
                <c:pt idx="690">
                  <c:v>45580</c:v>
                </c:pt>
                <c:pt idx="691">
                  <c:v>45581</c:v>
                </c:pt>
                <c:pt idx="692">
                  <c:v>45582</c:v>
                </c:pt>
                <c:pt idx="693">
                  <c:v>45583</c:v>
                </c:pt>
                <c:pt idx="694">
                  <c:v>45586</c:v>
                </c:pt>
                <c:pt idx="695">
                  <c:v>45587</c:v>
                </c:pt>
                <c:pt idx="696">
                  <c:v>45588</c:v>
                </c:pt>
                <c:pt idx="697">
                  <c:v>45589</c:v>
                </c:pt>
                <c:pt idx="698">
                  <c:v>45590</c:v>
                </c:pt>
                <c:pt idx="699">
                  <c:v>45593</c:v>
                </c:pt>
                <c:pt idx="700">
                  <c:v>45594</c:v>
                </c:pt>
                <c:pt idx="701">
                  <c:v>45595</c:v>
                </c:pt>
                <c:pt idx="702">
                  <c:v>45596</c:v>
                </c:pt>
                <c:pt idx="703">
                  <c:v>45597</c:v>
                </c:pt>
                <c:pt idx="704">
                  <c:v>45600</c:v>
                </c:pt>
                <c:pt idx="705">
                  <c:v>45601</c:v>
                </c:pt>
                <c:pt idx="706">
                  <c:v>45602</c:v>
                </c:pt>
                <c:pt idx="707">
                  <c:v>45603</c:v>
                </c:pt>
                <c:pt idx="708">
                  <c:v>45604</c:v>
                </c:pt>
                <c:pt idx="709">
                  <c:v>45607</c:v>
                </c:pt>
                <c:pt idx="710">
                  <c:v>45608</c:v>
                </c:pt>
                <c:pt idx="711">
                  <c:v>45609</c:v>
                </c:pt>
                <c:pt idx="712">
                  <c:v>45610</c:v>
                </c:pt>
                <c:pt idx="713">
                  <c:v>45614</c:v>
                </c:pt>
                <c:pt idx="714">
                  <c:v>45615</c:v>
                </c:pt>
                <c:pt idx="715">
                  <c:v>45617</c:v>
                </c:pt>
                <c:pt idx="716">
                  <c:v>45618</c:v>
                </c:pt>
                <c:pt idx="717">
                  <c:v>45621</c:v>
                </c:pt>
                <c:pt idx="718">
                  <c:v>45622</c:v>
                </c:pt>
                <c:pt idx="719">
                  <c:v>45623</c:v>
                </c:pt>
                <c:pt idx="720">
                  <c:v>45624</c:v>
                </c:pt>
                <c:pt idx="721">
                  <c:v>45625</c:v>
                </c:pt>
                <c:pt idx="722">
                  <c:v>45628</c:v>
                </c:pt>
                <c:pt idx="723">
                  <c:v>45629</c:v>
                </c:pt>
                <c:pt idx="724">
                  <c:v>45630</c:v>
                </c:pt>
                <c:pt idx="725">
                  <c:v>45631</c:v>
                </c:pt>
                <c:pt idx="726">
                  <c:v>45632</c:v>
                </c:pt>
                <c:pt idx="727">
                  <c:v>45635</c:v>
                </c:pt>
                <c:pt idx="728">
                  <c:v>45636</c:v>
                </c:pt>
                <c:pt idx="729">
                  <c:v>45637</c:v>
                </c:pt>
                <c:pt idx="730">
                  <c:v>45638</c:v>
                </c:pt>
                <c:pt idx="731">
                  <c:v>45639</c:v>
                </c:pt>
                <c:pt idx="732">
                  <c:v>45642</c:v>
                </c:pt>
                <c:pt idx="733">
                  <c:v>45643</c:v>
                </c:pt>
                <c:pt idx="734">
                  <c:v>45644</c:v>
                </c:pt>
                <c:pt idx="735">
                  <c:v>45645</c:v>
                </c:pt>
                <c:pt idx="736">
                  <c:v>45646</c:v>
                </c:pt>
                <c:pt idx="737">
                  <c:v>45649</c:v>
                </c:pt>
                <c:pt idx="738">
                  <c:v>45650</c:v>
                </c:pt>
                <c:pt idx="739">
                  <c:v>45652</c:v>
                </c:pt>
                <c:pt idx="740">
                  <c:v>45653</c:v>
                </c:pt>
                <c:pt idx="741">
                  <c:v>45656</c:v>
                </c:pt>
                <c:pt idx="742">
                  <c:v>45657</c:v>
                </c:pt>
                <c:pt idx="743">
                  <c:v>45658</c:v>
                </c:pt>
                <c:pt idx="744">
                  <c:v>45659</c:v>
                </c:pt>
                <c:pt idx="745">
                  <c:v>45660</c:v>
                </c:pt>
                <c:pt idx="746">
                  <c:v>45663</c:v>
                </c:pt>
                <c:pt idx="747">
                  <c:v>45664</c:v>
                </c:pt>
                <c:pt idx="748">
                  <c:v>45665</c:v>
                </c:pt>
                <c:pt idx="749">
                  <c:v>45666</c:v>
                </c:pt>
                <c:pt idx="750">
                  <c:v>45667</c:v>
                </c:pt>
                <c:pt idx="751">
                  <c:v>45670</c:v>
                </c:pt>
                <c:pt idx="752">
                  <c:v>45671</c:v>
                </c:pt>
                <c:pt idx="753">
                  <c:v>45672</c:v>
                </c:pt>
                <c:pt idx="754">
                  <c:v>45673</c:v>
                </c:pt>
                <c:pt idx="755">
                  <c:v>45674</c:v>
                </c:pt>
                <c:pt idx="756">
                  <c:v>45677</c:v>
                </c:pt>
                <c:pt idx="757">
                  <c:v>45678</c:v>
                </c:pt>
                <c:pt idx="758">
                  <c:v>45679</c:v>
                </c:pt>
                <c:pt idx="759">
                  <c:v>45680</c:v>
                </c:pt>
                <c:pt idx="760">
                  <c:v>45681</c:v>
                </c:pt>
                <c:pt idx="761">
                  <c:v>45684</c:v>
                </c:pt>
                <c:pt idx="762">
                  <c:v>45685</c:v>
                </c:pt>
                <c:pt idx="763">
                  <c:v>45686</c:v>
                </c:pt>
                <c:pt idx="764">
                  <c:v>45687</c:v>
                </c:pt>
                <c:pt idx="765">
                  <c:v>45688</c:v>
                </c:pt>
                <c:pt idx="766">
                  <c:v>45689</c:v>
                </c:pt>
                <c:pt idx="767">
                  <c:v>45691</c:v>
                </c:pt>
                <c:pt idx="768">
                  <c:v>45692</c:v>
                </c:pt>
                <c:pt idx="769">
                  <c:v>45693</c:v>
                </c:pt>
                <c:pt idx="770">
                  <c:v>45694</c:v>
                </c:pt>
                <c:pt idx="771">
                  <c:v>45695</c:v>
                </c:pt>
                <c:pt idx="772">
                  <c:v>45698</c:v>
                </c:pt>
                <c:pt idx="773">
                  <c:v>45699</c:v>
                </c:pt>
                <c:pt idx="774">
                  <c:v>45700</c:v>
                </c:pt>
                <c:pt idx="775">
                  <c:v>45701</c:v>
                </c:pt>
                <c:pt idx="776">
                  <c:v>45702</c:v>
                </c:pt>
                <c:pt idx="777">
                  <c:v>45705</c:v>
                </c:pt>
                <c:pt idx="778">
                  <c:v>45706</c:v>
                </c:pt>
                <c:pt idx="779">
                  <c:v>45707</c:v>
                </c:pt>
                <c:pt idx="780">
                  <c:v>45708</c:v>
                </c:pt>
                <c:pt idx="781">
                  <c:v>45709</c:v>
                </c:pt>
                <c:pt idx="782">
                  <c:v>45712</c:v>
                </c:pt>
                <c:pt idx="783">
                  <c:v>45713</c:v>
                </c:pt>
                <c:pt idx="784">
                  <c:v>45715</c:v>
                </c:pt>
                <c:pt idx="785">
                  <c:v>45716</c:v>
                </c:pt>
                <c:pt idx="786">
                  <c:v>45719</c:v>
                </c:pt>
                <c:pt idx="787">
                  <c:v>45720</c:v>
                </c:pt>
                <c:pt idx="788">
                  <c:v>45721</c:v>
                </c:pt>
                <c:pt idx="789">
                  <c:v>45722</c:v>
                </c:pt>
                <c:pt idx="790">
                  <c:v>45723</c:v>
                </c:pt>
                <c:pt idx="791">
                  <c:v>45726</c:v>
                </c:pt>
                <c:pt idx="792">
                  <c:v>45727</c:v>
                </c:pt>
                <c:pt idx="793">
                  <c:v>45728</c:v>
                </c:pt>
                <c:pt idx="794">
                  <c:v>45729</c:v>
                </c:pt>
                <c:pt idx="795">
                  <c:v>45733</c:v>
                </c:pt>
                <c:pt idx="796">
                  <c:v>45734</c:v>
                </c:pt>
                <c:pt idx="797">
                  <c:v>45735</c:v>
                </c:pt>
                <c:pt idx="798">
                  <c:v>45736</c:v>
                </c:pt>
                <c:pt idx="799">
                  <c:v>45737</c:v>
                </c:pt>
                <c:pt idx="800">
                  <c:v>45740</c:v>
                </c:pt>
                <c:pt idx="801">
                  <c:v>45741</c:v>
                </c:pt>
                <c:pt idx="802">
                  <c:v>45742</c:v>
                </c:pt>
                <c:pt idx="803">
                  <c:v>45743</c:v>
                </c:pt>
                <c:pt idx="804">
                  <c:v>45744</c:v>
                </c:pt>
              </c:numCache>
            </c:numRef>
          </c:cat>
          <c:val>
            <c:numRef>
              <c:f>'EVI 2025 Workings'!$O$2:$O$806</c:f>
              <c:numCache>
                <c:formatCode>0.00</c:formatCode>
                <c:ptCount val="805"/>
                <c:pt idx="0">
                  <c:v>24.49</c:v>
                </c:pt>
                <c:pt idx="1">
                  <c:v>24.74</c:v>
                </c:pt>
                <c:pt idx="2">
                  <c:v>24.91</c:v>
                </c:pt>
                <c:pt idx="3">
                  <c:v>24.66</c:v>
                </c:pt>
                <c:pt idx="4">
                  <c:v>24.75</c:v>
                </c:pt>
                <c:pt idx="5">
                  <c:v>25.01</c:v>
                </c:pt>
                <c:pt idx="6">
                  <c:v>25.09</c:v>
                </c:pt>
                <c:pt idx="7">
                  <c:v>25.3</c:v>
                </c:pt>
                <c:pt idx="8">
                  <c:v>25.37</c:v>
                </c:pt>
                <c:pt idx="9">
                  <c:v>25.3</c:v>
                </c:pt>
                <c:pt idx="10">
                  <c:v>25.37</c:v>
                </c:pt>
                <c:pt idx="11">
                  <c:v>25</c:v>
                </c:pt>
                <c:pt idx="12">
                  <c:v>24.76</c:v>
                </c:pt>
                <c:pt idx="13">
                  <c:v>24.47</c:v>
                </c:pt>
                <c:pt idx="14">
                  <c:v>24.29</c:v>
                </c:pt>
                <c:pt idx="15">
                  <c:v>23.63</c:v>
                </c:pt>
                <c:pt idx="16">
                  <c:v>23.47</c:v>
                </c:pt>
                <c:pt idx="17">
                  <c:v>23.09</c:v>
                </c:pt>
                <c:pt idx="18">
                  <c:v>23.1</c:v>
                </c:pt>
                <c:pt idx="19">
                  <c:v>23.42</c:v>
                </c:pt>
                <c:pt idx="20">
                  <c:v>23.62</c:v>
                </c:pt>
                <c:pt idx="21">
                  <c:v>23.95</c:v>
                </c:pt>
                <c:pt idx="22">
                  <c:v>23.65</c:v>
                </c:pt>
                <c:pt idx="23">
                  <c:v>23.56</c:v>
                </c:pt>
                <c:pt idx="24">
                  <c:v>23.11</c:v>
                </c:pt>
                <c:pt idx="25">
                  <c:v>22.83</c:v>
                </c:pt>
                <c:pt idx="26">
                  <c:v>23.09</c:v>
                </c:pt>
                <c:pt idx="27">
                  <c:v>22.98</c:v>
                </c:pt>
                <c:pt idx="28">
                  <c:v>22.68</c:v>
                </c:pt>
                <c:pt idx="29">
                  <c:v>21.85</c:v>
                </c:pt>
                <c:pt idx="30">
                  <c:v>22.36</c:v>
                </c:pt>
                <c:pt idx="31">
                  <c:v>22.27</c:v>
                </c:pt>
                <c:pt idx="32">
                  <c:v>22.25</c:v>
                </c:pt>
                <c:pt idx="33">
                  <c:v>22.21</c:v>
                </c:pt>
                <c:pt idx="34">
                  <c:v>22.12</c:v>
                </c:pt>
                <c:pt idx="35">
                  <c:v>21.97</c:v>
                </c:pt>
                <c:pt idx="36">
                  <c:v>21.94</c:v>
                </c:pt>
                <c:pt idx="37">
                  <c:v>20.89</c:v>
                </c:pt>
                <c:pt idx="38">
                  <c:v>21.42</c:v>
                </c:pt>
                <c:pt idx="39">
                  <c:v>21.59</c:v>
                </c:pt>
                <c:pt idx="40">
                  <c:v>21.35</c:v>
                </c:pt>
                <c:pt idx="41">
                  <c:v>21.21</c:v>
                </c:pt>
                <c:pt idx="42">
                  <c:v>20.89</c:v>
                </c:pt>
                <c:pt idx="43">
                  <c:v>20.39</c:v>
                </c:pt>
                <c:pt idx="44">
                  <c:v>20.59</c:v>
                </c:pt>
                <c:pt idx="45">
                  <c:v>21.01</c:v>
                </c:pt>
                <c:pt idx="46">
                  <c:v>21.34</c:v>
                </c:pt>
                <c:pt idx="47">
                  <c:v>21.38</c:v>
                </c:pt>
                <c:pt idx="48">
                  <c:v>21.69</c:v>
                </c:pt>
                <c:pt idx="49">
                  <c:v>21.42</c:v>
                </c:pt>
                <c:pt idx="50">
                  <c:v>21.82</c:v>
                </c:pt>
                <c:pt idx="51">
                  <c:v>22.23</c:v>
                </c:pt>
                <c:pt idx="52">
                  <c:v>22.01</c:v>
                </c:pt>
                <c:pt idx="53">
                  <c:v>22.26</c:v>
                </c:pt>
                <c:pt idx="54">
                  <c:v>22.17</c:v>
                </c:pt>
                <c:pt idx="55">
                  <c:v>22.14</c:v>
                </c:pt>
                <c:pt idx="56">
                  <c:v>22.05</c:v>
                </c:pt>
                <c:pt idx="57">
                  <c:v>22.14</c:v>
                </c:pt>
                <c:pt idx="58">
                  <c:v>22.27</c:v>
                </c:pt>
                <c:pt idx="59">
                  <c:v>22.5</c:v>
                </c:pt>
                <c:pt idx="60">
                  <c:v>22.92</c:v>
                </c:pt>
                <c:pt idx="61">
                  <c:v>23.19</c:v>
                </c:pt>
                <c:pt idx="62">
                  <c:v>23.69</c:v>
                </c:pt>
                <c:pt idx="63">
                  <c:v>23.57</c:v>
                </c:pt>
                <c:pt idx="64">
                  <c:v>23.37</c:v>
                </c:pt>
                <c:pt idx="65">
                  <c:v>23.15</c:v>
                </c:pt>
                <c:pt idx="66">
                  <c:v>23.34</c:v>
                </c:pt>
                <c:pt idx="67">
                  <c:v>23.2</c:v>
                </c:pt>
                <c:pt idx="68">
                  <c:v>23.01</c:v>
                </c:pt>
                <c:pt idx="69">
                  <c:v>22.92</c:v>
                </c:pt>
                <c:pt idx="70">
                  <c:v>22.53</c:v>
                </c:pt>
                <c:pt idx="71">
                  <c:v>22.1</c:v>
                </c:pt>
                <c:pt idx="72">
                  <c:v>22.33</c:v>
                </c:pt>
                <c:pt idx="73">
                  <c:v>22.67</c:v>
                </c:pt>
                <c:pt idx="74">
                  <c:v>22.38</c:v>
                </c:pt>
                <c:pt idx="75">
                  <c:v>22.03</c:v>
                </c:pt>
                <c:pt idx="76">
                  <c:v>22.17</c:v>
                </c:pt>
                <c:pt idx="77">
                  <c:v>21.96</c:v>
                </c:pt>
                <c:pt idx="78">
                  <c:v>22.2</c:v>
                </c:pt>
                <c:pt idx="79">
                  <c:v>22.01</c:v>
                </c:pt>
                <c:pt idx="80">
                  <c:v>21.87</c:v>
                </c:pt>
                <c:pt idx="81">
                  <c:v>21.31</c:v>
                </c:pt>
                <c:pt idx="82">
                  <c:v>21.24</c:v>
                </c:pt>
                <c:pt idx="83">
                  <c:v>20.89</c:v>
                </c:pt>
                <c:pt idx="84">
                  <c:v>20.75</c:v>
                </c:pt>
                <c:pt idx="85">
                  <c:v>20.420000000000002</c:v>
                </c:pt>
                <c:pt idx="86">
                  <c:v>20.32</c:v>
                </c:pt>
                <c:pt idx="87">
                  <c:v>19.87</c:v>
                </c:pt>
                <c:pt idx="88">
                  <c:v>19.829999999999998</c:v>
                </c:pt>
                <c:pt idx="89">
                  <c:v>19.72</c:v>
                </c:pt>
                <c:pt idx="90">
                  <c:v>20.12</c:v>
                </c:pt>
                <c:pt idx="91">
                  <c:v>20.09</c:v>
                </c:pt>
                <c:pt idx="92">
                  <c:v>19.510000000000002</c:v>
                </c:pt>
                <c:pt idx="93">
                  <c:v>20.05</c:v>
                </c:pt>
                <c:pt idx="94">
                  <c:v>20.010000000000002</c:v>
                </c:pt>
                <c:pt idx="95">
                  <c:v>19.87</c:v>
                </c:pt>
                <c:pt idx="96">
                  <c:v>19.739999999999998</c:v>
                </c:pt>
                <c:pt idx="97">
                  <c:v>19.88</c:v>
                </c:pt>
                <c:pt idx="98">
                  <c:v>20.27</c:v>
                </c:pt>
                <c:pt idx="99">
                  <c:v>20.65</c:v>
                </c:pt>
                <c:pt idx="100">
                  <c:v>20.440000000000001</c:v>
                </c:pt>
                <c:pt idx="101">
                  <c:v>20.45</c:v>
                </c:pt>
                <c:pt idx="102">
                  <c:v>20.58</c:v>
                </c:pt>
                <c:pt idx="103">
                  <c:v>20.52</c:v>
                </c:pt>
                <c:pt idx="104">
                  <c:v>20.5</c:v>
                </c:pt>
                <c:pt idx="105">
                  <c:v>20.309999999999999</c:v>
                </c:pt>
                <c:pt idx="106">
                  <c:v>20.239999999999998</c:v>
                </c:pt>
                <c:pt idx="107">
                  <c:v>20.39</c:v>
                </c:pt>
                <c:pt idx="108">
                  <c:v>20.05</c:v>
                </c:pt>
                <c:pt idx="109">
                  <c:v>19.52</c:v>
                </c:pt>
                <c:pt idx="110">
                  <c:v>19.47</c:v>
                </c:pt>
                <c:pt idx="111">
                  <c:v>19.420000000000002</c:v>
                </c:pt>
                <c:pt idx="112">
                  <c:v>19.010000000000002</c:v>
                </c:pt>
                <c:pt idx="113">
                  <c:v>18.920000000000002</c:v>
                </c:pt>
                <c:pt idx="114">
                  <c:v>18.989999999999998</c:v>
                </c:pt>
                <c:pt idx="115">
                  <c:v>19.350000000000001</c:v>
                </c:pt>
                <c:pt idx="116">
                  <c:v>19.07</c:v>
                </c:pt>
                <c:pt idx="117">
                  <c:v>19.25</c:v>
                </c:pt>
                <c:pt idx="118">
                  <c:v>19.43</c:v>
                </c:pt>
                <c:pt idx="119">
                  <c:v>19.59</c:v>
                </c:pt>
                <c:pt idx="120">
                  <c:v>19.61</c:v>
                </c:pt>
                <c:pt idx="121">
                  <c:v>19.55</c:v>
                </c:pt>
                <c:pt idx="122">
                  <c:v>19.5</c:v>
                </c:pt>
                <c:pt idx="123">
                  <c:v>19.46</c:v>
                </c:pt>
                <c:pt idx="124">
                  <c:v>19.57</c:v>
                </c:pt>
                <c:pt idx="125">
                  <c:v>19.54</c:v>
                </c:pt>
                <c:pt idx="126">
                  <c:v>19.760000000000002</c:v>
                </c:pt>
                <c:pt idx="127">
                  <c:v>19.93</c:v>
                </c:pt>
                <c:pt idx="128">
                  <c:v>20.04</c:v>
                </c:pt>
                <c:pt idx="129">
                  <c:v>20.03</c:v>
                </c:pt>
                <c:pt idx="130">
                  <c:v>19.829999999999998</c:v>
                </c:pt>
                <c:pt idx="131">
                  <c:v>19.72</c:v>
                </c:pt>
                <c:pt idx="132">
                  <c:v>19.690000000000001</c:v>
                </c:pt>
                <c:pt idx="133">
                  <c:v>19.82</c:v>
                </c:pt>
                <c:pt idx="134">
                  <c:v>20.11</c:v>
                </c:pt>
                <c:pt idx="135">
                  <c:v>20.18</c:v>
                </c:pt>
                <c:pt idx="136">
                  <c:v>20.329999999999998</c:v>
                </c:pt>
                <c:pt idx="137">
                  <c:v>20.43</c:v>
                </c:pt>
                <c:pt idx="138">
                  <c:v>20.55</c:v>
                </c:pt>
                <c:pt idx="139">
                  <c:v>20.440000000000001</c:v>
                </c:pt>
                <c:pt idx="140">
                  <c:v>20.170000000000002</c:v>
                </c:pt>
                <c:pt idx="141">
                  <c:v>20.190000000000001</c:v>
                </c:pt>
                <c:pt idx="142">
                  <c:v>20.49</c:v>
                </c:pt>
                <c:pt idx="143">
                  <c:v>20.73</c:v>
                </c:pt>
                <c:pt idx="144">
                  <c:v>20.9</c:v>
                </c:pt>
                <c:pt idx="145">
                  <c:v>20.86</c:v>
                </c:pt>
                <c:pt idx="146">
                  <c:v>20.85</c:v>
                </c:pt>
                <c:pt idx="147">
                  <c:v>20.85</c:v>
                </c:pt>
                <c:pt idx="148">
                  <c:v>20.86</c:v>
                </c:pt>
                <c:pt idx="149">
                  <c:v>21.02</c:v>
                </c:pt>
                <c:pt idx="150">
                  <c:v>21.11</c:v>
                </c:pt>
                <c:pt idx="151">
                  <c:v>21.29</c:v>
                </c:pt>
                <c:pt idx="152">
                  <c:v>21.18</c:v>
                </c:pt>
                <c:pt idx="153">
                  <c:v>21.34</c:v>
                </c:pt>
                <c:pt idx="154">
                  <c:v>21.42</c:v>
                </c:pt>
                <c:pt idx="155">
                  <c:v>21.44</c:v>
                </c:pt>
                <c:pt idx="156">
                  <c:v>21.2</c:v>
                </c:pt>
                <c:pt idx="157">
                  <c:v>20.88</c:v>
                </c:pt>
                <c:pt idx="158">
                  <c:v>20.98</c:v>
                </c:pt>
                <c:pt idx="159">
                  <c:v>21.02</c:v>
                </c:pt>
                <c:pt idx="160">
                  <c:v>20.92</c:v>
                </c:pt>
                <c:pt idx="161">
                  <c:v>20.96</c:v>
                </c:pt>
                <c:pt idx="162">
                  <c:v>20.67</c:v>
                </c:pt>
                <c:pt idx="163">
                  <c:v>21.2</c:v>
                </c:pt>
                <c:pt idx="164">
                  <c:v>20.94</c:v>
                </c:pt>
                <c:pt idx="165">
                  <c:v>20.94</c:v>
                </c:pt>
                <c:pt idx="166">
                  <c:v>21.09</c:v>
                </c:pt>
                <c:pt idx="167">
                  <c:v>21.08</c:v>
                </c:pt>
                <c:pt idx="168">
                  <c:v>21.04</c:v>
                </c:pt>
                <c:pt idx="169">
                  <c:v>21.25</c:v>
                </c:pt>
                <c:pt idx="170">
                  <c:v>21.29</c:v>
                </c:pt>
                <c:pt idx="171">
                  <c:v>21.41</c:v>
                </c:pt>
                <c:pt idx="172">
                  <c:v>21.57</c:v>
                </c:pt>
                <c:pt idx="173">
                  <c:v>21.49</c:v>
                </c:pt>
                <c:pt idx="174">
                  <c:v>21.34</c:v>
                </c:pt>
                <c:pt idx="175">
                  <c:v>20.93</c:v>
                </c:pt>
                <c:pt idx="176">
                  <c:v>21.04</c:v>
                </c:pt>
                <c:pt idx="177">
                  <c:v>21.27</c:v>
                </c:pt>
                <c:pt idx="178">
                  <c:v>21.15</c:v>
                </c:pt>
                <c:pt idx="179">
                  <c:v>21.05</c:v>
                </c:pt>
                <c:pt idx="180">
                  <c:v>20.69</c:v>
                </c:pt>
                <c:pt idx="181">
                  <c:v>20.309999999999999</c:v>
                </c:pt>
                <c:pt idx="182">
                  <c:v>20.3</c:v>
                </c:pt>
                <c:pt idx="183">
                  <c:v>20.13</c:v>
                </c:pt>
                <c:pt idx="184">
                  <c:v>20.079999999999998</c:v>
                </c:pt>
                <c:pt idx="185">
                  <c:v>20.64</c:v>
                </c:pt>
                <c:pt idx="186">
                  <c:v>20.39</c:v>
                </c:pt>
                <c:pt idx="187">
                  <c:v>20.86</c:v>
                </c:pt>
                <c:pt idx="188">
                  <c:v>20.93</c:v>
                </c:pt>
                <c:pt idx="189">
                  <c:v>20.9</c:v>
                </c:pt>
                <c:pt idx="190">
                  <c:v>20.82</c:v>
                </c:pt>
                <c:pt idx="191">
                  <c:v>20.51</c:v>
                </c:pt>
                <c:pt idx="192">
                  <c:v>20.67</c:v>
                </c:pt>
                <c:pt idx="193">
                  <c:v>20.53</c:v>
                </c:pt>
                <c:pt idx="194">
                  <c:v>20.74</c:v>
                </c:pt>
                <c:pt idx="195">
                  <c:v>20.86</c:v>
                </c:pt>
                <c:pt idx="196">
                  <c:v>20.99</c:v>
                </c:pt>
                <c:pt idx="197">
                  <c:v>21.02</c:v>
                </c:pt>
                <c:pt idx="198">
                  <c:v>21.06</c:v>
                </c:pt>
                <c:pt idx="199">
                  <c:v>21.07</c:v>
                </c:pt>
                <c:pt idx="200">
                  <c:v>21.26</c:v>
                </c:pt>
                <c:pt idx="201">
                  <c:v>21</c:v>
                </c:pt>
                <c:pt idx="202">
                  <c:v>21.1</c:v>
                </c:pt>
                <c:pt idx="203">
                  <c:v>21.15</c:v>
                </c:pt>
                <c:pt idx="204">
                  <c:v>21.42</c:v>
                </c:pt>
                <c:pt idx="205">
                  <c:v>22</c:v>
                </c:pt>
                <c:pt idx="206">
                  <c:v>21.82</c:v>
                </c:pt>
                <c:pt idx="207">
                  <c:v>21.79</c:v>
                </c:pt>
                <c:pt idx="208">
                  <c:v>21.77</c:v>
                </c:pt>
                <c:pt idx="209">
                  <c:v>21.71</c:v>
                </c:pt>
                <c:pt idx="210">
                  <c:v>21.66</c:v>
                </c:pt>
                <c:pt idx="211">
                  <c:v>21.53</c:v>
                </c:pt>
                <c:pt idx="212">
                  <c:v>21.92</c:v>
                </c:pt>
                <c:pt idx="213">
                  <c:v>21.79</c:v>
                </c:pt>
                <c:pt idx="214">
                  <c:v>21.89</c:v>
                </c:pt>
                <c:pt idx="215">
                  <c:v>21.91</c:v>
                </c:pt>
                <c:pt idx="216">
                  <c:v>21.83</c:v>
                </c:pt>
                <c:pt idx="217">
                  <c:v>21.79</c:v>
                </c:pt>
                <c:pt idx="218">
                  <c:v>21.82</c:v>
                </c:pt>
                <c:pt idx="219">
                  <c:v>21.93</c:v>
                </c:pt>
                <c:pt idx="220">
                  <c:v>21.95</c:v>
                </c:pt>
                <c:pt idx="221">
                  <c:v>22.21</c:v>
                </c:pt>
                <c:pt idx="222">
                  <c:v>22.25</c:v>
                </c:pt>
                <c:pt idx="223">
                  <c:v>22.31</c:v>
                </c:pt>
                <c:pt idx="224">
                  <c:v>22.37</c:v>
                </c:pt>
                <c:pt idx="225">
                  <c:v>22.54</c:v>
                </c:pt>
                <c:pt idx="226">
                  <c:v>22.61</c:v>
                </c:pt>
                <c:pt idx="227">
                  <c:v>22.47</c:v>
                </c:pt>
                <c:pt idx="228">
                  <c:v>22.47</c:v>
                </c:pt>
                <c:pt idx="229">
                  <c:v>22.4</c:v>
                </c:pt>
                <c:pt idx="230">
                  <c:v>22.31</c:v>
                </c:pt>
                <c:pt idx="231">
                  <c:v>22.36</c:v>
                </c:pt>
                <c:pt idx="232">
                  <c:v>22.23</c:v>
                </c:pt>
                <c:pt idx="233">
                  <c:v>22.23</c:v>
                </c:pt>
                <c:pt idx="234">
                  <c:v>22.36</c:v>
                </c:pt>
                <c:pt idx="235">
                  <c:v>22.43</c:v>
                </c:pt>
                <c:pt idx="236">
                  <c:v>22.13</c:v>
                </c:pt>
                <c:pt idx="237">
                  <c:v>21.96</c:v>
                </c:pt>
                <c:pt idx="238">
                  <c:v>22.14</c:v>
                </c:pt>
                <c:pt idx="239">
                  <c:v>22.1</c:v>
                </c:pt>
                <c:pt idx="240">
                  <c:v>21.87</c:v>
                </c:pt>
                <c:pt idx="241">
                  <c:v>21.79</c:v>
                </c:pt>
                <c:pt idx="242">
                  <c:v>21.4</c:v>
                </c:pt>
                <c:pt idx="243">
                  <c:v>21.65</c:v>
                </c:pt>
                <c:pt idx="244">
                  <c:v>21.79</c:v>
                </c:pt>
                <c:pt idx="245">
                  <c:v>21.78</c:v>
                </c:pt>
                <c:pt idx="246">
                  <c:v>21.86</c:v>
                </c:pt>
                <c:pt idx="247">
                  <c:v>21.79</c:v>
                </c:pt>
                <c:pt idx="248">
                  <c:v>21.9</c:v>
                </c:pt>
                <c:pt idx="249">
                  <c:v>21.94</c:v>
                </c:pt>
                <c:pt idx="250">
                  <c:v>21.71</c:v>
                </c:pt>
                <c:pt idx="251">
                  <c:v>21.65</c:v>
                </c:pt>
                <c:pt idx="252">
                  <c:v>21.49</c:v>
                </c:pt>
                <c:pt idx="253">
                  <c:v>21.78</c:v>
                </c:pt>
                <c:pt idx="254">
                  <c:v>21.56</c:v>
                </c:pt>
                <c:pt idx="255">
                  <c:v>21.52</c:v>
                </c:pt>
                <c:pt idx="256">
                  <c:v>21.47</c:v>
                </c:pt>
                <c:pt idx="257">
                  <c:v>21.54</c:v>
                </c:pt>
                <c:pt idx="258">
                  <c:v>21.34</c:v>
                </c:pt>
                <c:pt idx="259">
                  <c:v>21.53</c:v>
                </c:pt>
                <c:pt idx="260">
                  <c:v>21.67</c:v>
                </c:pt>
                <c:pt idx="261">
                  <c:v>21.56</c:v>
                </c:pt>
                <c:pt idx="262">
                  <c:v>21.46</c:v>
                </c:pt>
                <c:pt idx="263">
                  <c:v>21.6</c:v>
                </c:pt>
                <c:pt idx="264">
                  <c:v>21.49</c:v>
                </c:pt>
                <c:pt idx="265">
                  <c:v>21.19</c:v>
                </c:pt>
                <c:pt idx="266">
                  <c:v>20.7</c:v>
                </c:pt>
                <c:pt idx="267">
                  <c:v>20.73</c:v>
                </c:pt>
                <c:pt idx="268">
                  <c:v>20.73</c:v>
                </c:pt>
                <c:pt idx="269">
                  <c:v>20.68</c:v>
                </c:pt>
                <c:pt idx="270">
                  <c:v>20.59</c:v>
                </c:pt>
                <c:pt idx="271">
                  <c:v>20.86</c:v>
                </c:pt>
                <c:pt idx="272">
                  <c:v>20.71</c:v>
                </c:pt>
                <c:pt idx="273">
                  <c:v>20.5</c:v>
                </c:pt>
                <c:pt idx="274">
                  <c:v>21.1</c:v>
                </c:pt>
                <c:pt idx="275">
                  <c:v>21.11</c:v>
                </c:pt>
                <c:pt idx="276">
                  <c:v>21.06</c:v>
                </c:pt>
                <c:pt idx="277">
                  <c:v>21.05</c:v>
                </c:pt>
                <c:pt idx="278">
                  <c:v>21.21</c:v>
                </c:pt>
                <c:pt idx="279">
                  <c:v>21.31</c:v>
                </c:pt>
                <c:pt idx="280">
                  <c:v>21.26</c:v>
                </c:pt>
                <c:pt idx="281">
                  <c:v>21.15</c:v>
                </c:pt>
                <c:pt idx="282">
                  <c:v>21.04</c:v>
                </c:pt>
                <c:pt idx="283">
                  <c:v>21.01</c:v>
                </c:pt>
                <c:pt idx="284">
                  <c:v>20.69</c:v>
                </c:pt>
                <c:pt idx="285">
                  <c:v>20.64</c:v>
                </c:pt>
                <c:pt idx="286">
                  <c:v>20.58</c:v>
                </c:pt>
                <c:pt idx="287">
                  <c:v>20.49</c:v>
                </c:pt>
                <c:pt idx="288">
                  <c:v>20.39</c:v>
                </c:pt>
                <c:pt idx="289">
                  <c:v>20.56</c:v>
                </c:pt>
                <c:pt idx="290">
                  <c:v>20.41</c:v>
                </c:pt>
                <c:pt idx="291">
                  <c:v>20.73</c:v>
                </c:pt>
                <c:pt idx="292">
                  <c:v>20.87</c:v>
                </c:pt>
                <c:pt idx="293">
                  <c:v>20.92</c:v>
                </c:pt>
                <c:pt idx="294">
                  <c:v>20.73</c:v>
                </c:pt>
                <c:pt idx="295">
                  <c:v>20.52</c:v>
                </c:pt>
                <c:pt idx="296">
                  <c:v>20.21</c:v>
                </c:pt>
                <c:pt idx="297">
                  <c:v>20.079999999999998</c:v>
                </c:pt>
                <c:pt idx="298">
                  <c:v>20</c:v>
                </c:pt>
                <c:pt idx="299">
                  <c:v>20.010000000000002</c:v>
                </c:pt>
                <c:pt idx="300">
                  <c:v>20.149999999999999</c:v>
                </c:pt>
                <c:pt idx="301">
                  <c:v>20.02</c:v>
                </c:pt>
                <c:pt idx="302">
                  <c:v>20.16</c:v>
                </c:pt>
                <c:pt idx="303">
                  <c:v>20.21</c:v>
                </c:pt>
                <c:pt idx="304">
                  <c:v>20.12</c:v>
                </c:pt>
                <c:pt idx="305">
                  <c:v>19.97</c:v>
                </c:pt>
                <c:pt idx="306">
                  <c:v>20</c:v>
                </c:pt>
                <c:pt idx="307">
                  <c:v>19.97</c:v>
                </c:pt>
                <c:pt idx="308">
                  <c:v>20.13</c:v>
                </c:pt>
                <c:pt idx="309">
                  <c:v>20.440000000000001</c:v>
                </c:pt>
                <c:pt idx="310">
                  <c:v>20.48</c:v>
                </c:pt>
                <c:pt idx="311">
                  <c:v>20.67</c:v>
                </c:pt>
                <c:pt idx="312">
                  <c:v>20.72</c:v>
                </c:pt>
                <c:pt idx="313">
                  <c:v>20.75</c:v>
                </c:pt>
                <c:pt idx="314">
                  <c:v>20.86</c:v>
                </c:pt>
                <c:pt idx="315">
                  <c:v>20.97</c:v>
                </c:pt>
                <c:pt idx="316">
                  <c:v>20.99</c:v>
                </c:pt>
                <c:pt idx="317">
                  <c:v>20.82</c:v>
                </c:pt>
                <c:pt idx="318">
                  <c:v>20.65</c:v>
                </c:pt>
                <c:pt idx="319">
                  <c:v>20.6</c:v>
                </c:pt>
                <c:pt idx="320">
                  <c:v>20.61</c:v>
                </c:pt>
                <c:pt idx="321">
                  <c:v>20.61</c:v>
                </c:pt>
                <c:pt idx="322">
                  <c:v>20.74</c:v>
                </c:pt>
                <c:pt idx="323">
                  <c:v>20.56</c:v>
                </c:pt>
                <c:pt idx="324">
                  <c:v>20.59</c:v>
                </c:pt>
                <c:pt idx="325">
                  <c:v>20.7</c:v>
                </c:pt>
                <c:pt idx="326">
                  <c:v>20.87</c:v>
                </c:pt>
                <c:pt idx="327">
                  <c:v>20.92</c:v>
                </c:pt>
                <c:pt idx="328">
                  <c:v>21.33</c:v>
                </c:pt>
                <c:pt idx="329">
                  <c:v>21.85</c:v>
                </c:pt>
                <c:pt idx="330">
                  <c:v>21.62</c:v>
                </c:pt>
                <c:pt idx="331">
                  <c:v>21.77</c:v>
                </c:pt>
                <c:pt idx="332">
                  <c:v>21.77</c:v>
                </c:pt>
                <c:pt idx="333">
                  <c:v>21.88</c:v>
                </c:pt>
                <c:pt idx="334">
                  <c:v>21.86</c:v>
                </c:pt>
                <c:pt idx="335">
                  <c:v>21.82</c:v>
                </c:pt>
                <c:pt idx="336">
                  <c:v>21.92</c:v>
                </c:pt>
                <c:pt idx="337">
                  <c:v>21.59</c:v>
                </c:pt>
                <c:pt idx="338">
                  <c:v>21.47</c:v>
                </c:pt>
                <c:pt idx="339">
                  <c:v>21.39</c:v>
                </c:pt>
                <c:pt idx="340">
                  <c:v>21.48</c:v>
                </c:pt>
                <c:pt idx="341">
                  <c:v>21.36</c:v>
                </c:pt>
                <c:pt idx="342">
                  <c:v>21.41</c:v>
                </c:pt>
                <c:pt idx="343">
                  <c:v>21.24</c:v>
                </c:pt>
                <c:pt idx="344">
                  <c:v>21.28</c:v>
                </c:pt>
                <c:pt idx="345">
                  <c:v>21.54</c:v>
                </c:pt>
                <c:pt idx="346">
                  <c:v>21.65</c:v>
                </c:pt>
                <c:pt idx="347">
                  <c:v>21.7</c:v>
                </c:pt>
                <c:pt idx="348">
                  <c:v>21.59</c:v>
                </c:pt>
                <c:pt idx="349">
                  <c:v>21.53</c:v>
                </c:pt>
                <c:pt idx="350">
                  <c:v>21.58</c:v>
                </c:pt>
                <c:pt idx="351">
                  <c:v>21.65</c:v>
                </c:pt>
                <c:pt idx="352">
                  <c:v>21.66</c:v>
                </c:pt>
                <c:pt idx="353">
                  <c:v>21.81</c:v>
                </c:pt>
                <c:pt idx="354">
                  <c:v>21.7</c:v>
                </c:pt>
                <c:pt idx="355">
                  <c:v>21.62</c:v>
                </c:pt>
                <c:pt idx="356">
                  <c:v>21.66</c:v>
                </c:pt>
                <c:pt idx="357">
                  <c:v>21.79</c:v>
                </c:pt>
                <c:pt idx="358">
                  <c:v>21.84</c:v>
                </c:pt>
                <c:pt idx="359">
                  <c:v>21.76</c:v>
                </c:pt>
                <c:pt idx="360">
                  <c:v>21.92</c:v>
                </c:pt>
                <c:pt idx="361">
                  <c:v>21.84</c:v>
                </c:pt>
                <c:pt idx="362">
                  <c:v>21.91</c:v>
                </c:pt>
                <c:pt idx="363">
                  <c:v>21.96</c:v>
                </c:pt>
                <c:pt idx="364">
                  <c:v>21.85</c:v>
                </c:pt>
                <c:pt idx="365">
                  <c:v>21.73</c:v>
                </c:pt>
                <c:pt idx="366">
                  <c:v>21.76</c:v>
                </c:pt>
                <c:pt idx="367">
                  <c:v>21.9</c:v>
                </c:pt>
                <c:pt idx="368">
                  <c:v>22.08</c:v>
                </c:pt>
                <c:pt idx="369">
                  <c:v>22.36</c:v>
                </c:pt>
                <c:pt idx="370">
                  <c:v>22.51</c:v>
                </c:pt>
                <c:pt idx="371">
                  <c:v>22.59</c:v>
                </c:pt>
                <c:pt idx="372">
                  <c:v>22.6</c:v>
                </c:pt>
                <c:pt idx="373">
                  <c:v>22.72</c:v>
                </c:pt>
                <c:pt idx="374">
                  <c:v>22.52</c:v>
                </c:pt>
                <c:pt idx="375">
                  <c:v>22.55</c:v>
                </c:pt>
                <c:pt idx="376">
                  <c:v>22.65</c:v>
                </c:pt>
                <c:pt idx="377">
                  <c:v>22.58</c:v>
                </c:pt>
                <c:pt idx="378">
                  <c:v>23.81</c:v>
                </c:pt>
                <c:pt idx="379">
                  <c:v>23.96</c:v>
                </c:pt>
                <c:pt idx="380">
                  <c:v>24.14</c:v>
                </c:pt>
                <c:pt idx="381">
                  <c:v>24.18</c:v>
                </c:pt>
                <c:pt idx="382">
                  <c:v>24.09</c:v>
                </c:pt>
                <c:pt idx="383">
                  <c:v>24.24</c:v>
                </c:pt>
                <c:pt idx="384">
                  <c:v>23.95</c:v>
                </c:pt>
                <c:pt idx="385">
                  <c:v>23.83</c:v>
                </c:pt>
                <c:pt idx="386">
                  <c:v>23.55</c:v>
                </c:pt>
                <c:pt idx="387">
                  <c:v>23.97</c:v>
                </c:pt>
                <c:pt idx="388">
                  <c:v>23.83</c:v>
                </c:pt>
                <c:pt idx="389">
                  <c:v>22.91</c:v>
                </c:pt>
                <c:pt idx="390">
                  <c:v>23.01</c:v>
                </c:pt>
                <c:pt idx="391">
                  <c:v>22.96</c:v>
                </c:pt>
                <c:pt idx="392">
                  <c:v>22.72</c:v>
                </c:pt>
                <c:pt idx="393">
                  <c:v>22.55</c:v>
                </c:pt>
                <c:pt idx="394">
                  <c:v>22.71</c:v>
                </c:pt>
                <c:pt idx="395">
                  <c:v>22.83</c:v>
                </c:pt>
                <c:pt idx="396">
                  <c:v>22.73</c:v>
                </c:pt>
                <c:pt idx="397">
                  <c:v>22.81</c:v>
                </c:pt>
                <c:pt idx="398">
                  <c:v>22.77</c:v>
                </c:pt>
                <c:pt idx="399">
                  <c:v>22.63</c:v>
                </c:pt>
                <c:pt idx="400">
                  <c:v>22.64</c:v>
                </c:pt>
                <c:pt idx="401">
                  <c:v>22.52</c:v>
                </c:pt>
                <c:pt idx="402">
                  <c:v>22.39</c:v>
                </c:pt>
                <c:pt idx="403">
                  <c:v>22.32</c:v>
                </c:pt>
                <c:pt idx="404">
                  <c:v>22.42</c:v>
                </c:pt>
                <c:pt idx="405">
                  <c:v>22.13</c:v>
                </c:pt>
                <c:pt idx="406">
                  <c:v>22.19</c:v>
                </c:pt>
                <c:pt idx="407">
                  <c:v>22.12</c:v>
                </c:pt>
                <c:pt idx="408">
                  <c:v>21.98</c:v>
                </c:pt>
                <c:pt idx="409">
                  <c:v>22.03</c:v>
                </c:pt>
                <c:pt idx="410">
                  <c:v>22.07</c:v>
                </c:pt>
                <c:pt idx="411">
                  <c:v>22.07</c:v>
                </c:pt>
                <c:pt idx="412">
                  <c:v>21.97</c:v>
                </c:pt>
                <c:pt idx="413">
                  <c:v>22.17</c:v>
                </c:pt>
                <c:pt idx="414">
                  <c:v>22.28</c:v>
                </c:pt>
                <c:pt idx="415">
                  <c:v>22.33</c:v>
                </c:pt>
                <c:pt idx="416">
                  <c:v>22.37</c:v>
                </c:pt>
                <c:pt idx="417">
                  <c:v>22.28</c:v>
                </c:pt>
                <c:pt idx="418">
                  <c:v>22.39</c:v>
                </c:pt>
                <c:pt idx="419">
                  <c:v>22.59</c:v>
                </c:pt>
                <c:pt idx="420">
                  <c:v>22.58</c:v>
                </c:pt>
                <c:pt idx="421">
                  <c:v>22.67</c:v>
                </c:pt>
                <c:pt idx="422">
                  <c:v>22.71</c:v>
                </c:pt>
                <c:pt idx="423">
                  <c:v>22.81</c:v>
                </c:pt>
                <c:pt idx="424">
                  <c:v>22.74</c:v>
                </c:pt>
                <c:pt idx="425">
                  <c:v>22.48</c:v>
                </c:pt>
                <c:pt idx="426">
                  <c:v>22.3</c:v>
                </c:pt>
                <c:pt idx="427">
                  <c:v>22.22</c:v>
                </c:pt>
                <c:pt idx="428">
                  <c:v>22.22</c:v>
                </c:pt>
                <c:pt idx="429">
                  <c:v>22.21</c:v>
                </c:pt>
                <c:pt idx="430">
                  <c:v>22.27</c:v>
                </c:pt>
                <c:pt idx="431">
                  <c:v>22.05</c:v>
                </c:pt>
                <c:pt idx="432">
                  <c:v>22.21</c:v>
                </c:pt>
                <c:pt idx="433">
                  <c:v>22.09</c:v>
                </c:pt>
                <c:pt idx="434">
                  <c:v>21.98</c:v>
                </c:pt>
                <c:pt idx="435">
                  <c:v>22.11</c:v>
                </c:pt>
                <c:pt idx="436">
                  <c:v>22.23</c:v>
                </c:pt>
                <c:pt idx="437">
                  <c:v>22.07</c:v>
                </c:pt>
                <c:pt idx="438">
                  <c:v>22.27</c:v>
                </c:pt>
                <c:pt idx="439">
                  <c:v>22.41</c:v>
                </c:pt>
                <c:pt idx="440">
                  <c:v>22.39</c:v>
                </c:pt>
                <c:pt idx="441">
                  <c:v>22.33</c:v>
                </c:pt>
                <c:pt idx="442">
                  <c:v>22.29</c:v>
                </c:pt>
                <c:pt idx="443">
                  <c:v>22.38</c:v>
                </c:pt>
                <c:pt idx="444">
                  <c:v>21.87</c:v>
                </c:pt>
                <c:pt idx="445">
                  <c:v>21.77</c:v>
                </c:pt>
                <c:pt idx="446">
                  <c:v>21.68</c:v>
                </c:pt>
                <c:pt idx="447">
                  <c:v>21.36</c:v>
                </c:pt>
                <c:pt idx="448">
                  <c:v>20.92</c:v>
                </c:pt>
                <c:pt idx="449">
                  <c:v>20.63</c:v>
                </c:pt>
                <c:pt idx="450">
                  <c:v>20.84</c:v>
                </c:pt>
                <c:pt idx="451">
                  <c:v>20.9</c:v>
                </c:pt>
                <c:pt idx="452">
                  <c:v>20.45</c:v>
                </c:pt>
                <c:pt idx="453">
                  <c:v>20.399999999999999</c:v>
                </c:pt>
                <c:pt idx="454">
                  <c:v>20.77</c:v>
                </c:pt>
                <c:pt idx="455">
                  <c:v>20.88</c:v>
                </c:pt>
                <c:pt idx="456">
                  <c:v>20.96</c:v>
                </c:pt>
                <c:pt idx="457">
                  <c:v>20.92</c:v>
                </c:pt>
                <c:pt idx="458">
                  <c:v>20.97</c:v>
                </c:pt>
                <c:pt idx="459">
                  <c:v>20.91</c:v>
                </c:pt>
                <c:pt idx="460">
                  <c:v>20.95</c:v>
                </c:pt>
                <c:pt idx="461">
                  <c:v>21.05</c:v>
                </c:pt>
                <c:pt idx="462">
                  <c:v>20.96</c:v>
                </c:pt>
                <c:pt idx="463">
                  <c:v>21.05</c:v>
                </c:pt>
                <c:pt idx="464">
                  <c:v>21.13</c:v>
                </c:pt>
                <c:pt idx="465">
                  <c:v>21.1</c:v>
                </c:pt>
                <c:pt idx="466">
                  <c:v>21.06</c:v>
                </c:pt>
                <c:pt idx="467">
                  <c:v>21.14</c:v>
                </c:pt>
                <c:pt idx="468">
                  <c:v>21.17</c:v>
                </c:pt>
                <c:pt idx="469">
                  <c:v>21.16</c:v>
                </c:pt>
                <c:pt idx="470">
                  <c:v>21.15</c:v>
                </c:pt>
                <c:pt idx="471">
                  <c:v>21.26</c:v>
                </c:pt>
                <c:pt idx="472">
                  <c:v>21.48</c:v>
                </c:pt>
                <c:pt idx="473">
                  <c:v>21.52</c:v>
                </c:pt>
                <c:pt idx="474">
                  <c:v>21.66</c:v>
                </c:pt>
                <c:pt idx="475">
                  <c:v>22.11</c:v>
                </c:pt>
                <c:pt idx="476">
                  <c:v>22.29</c:v>
                </c:pt>
                <c:pt idx="477">
                  <c:v>22.38</c:v>
                </c:pt>
                <c:pt idx="478">
                  <c:v>22.34</c:v>
                </c:pt>
                <c:pt idx="479">
                  <c:v>22.41</c:v>
                </c:pt>
                <c:pt idx="480">
                  <c:v>22.44</c:v>
                </c:pt>
                <c:pt idx="481">
                  <c:v>22.34</c:v>
                </c:pt>
                <c:pt idx="482">
                  <c:v>22.36</c:v>
                </c:pt>
                <c:pt idx="483">
                  <c:v>22.63</c:v>
                </c:pt>
                <c:pt idx="484">
                  <c:v>22.92</c:v>
                </c:pt>
                <c:pt idx="485">
                  <c:v>22.88</c:v>
                </c:pt>
                <c:pt idx="486">
                  <c:v>22.92</c:v>
                </c:pt>
                <c:pt idx="487">
                  <c:v>22.6</c:v>
                </c:pt>
                <c:pt idx="488">
                  <c:v>22.71</c:v>
                </c:pt>
                <c:pt idx="489">
                  <c:v>22.81</c:v>
                </c:pt>
                <c:pt idx="490">
                  <c:v>22.91</c:v>
                </c:pt>
                <c:pt idx="491">
                  <c:v>23.14</c:v>
                </c:pt>
                <c:pt idx="492">
                  <c:v>23.27</c:v>
                </c:pt>
                <c:pt idx="493">
                  <c:v>23.17</c:v>
                </c:pt>
                <c:pt idx="494">
                  <c:v>23.18</c:v>
                </c:pt>
                <c:pt idx="495">
                  <c:v>23.1</c:v>
                </c:pt>
                <c:pt idx="496">
                  <c:v>22.94</c:v>
                </c:pt>
                <c:pt idx="497">
                  <c:v>23.09</c:v>
                </c:pt>
                <c:pt idx="498">
                  <c:v>23.15</c:v>
                </c:pt>
                <c:pt idx="499">
                  <c:v>22.94</c:v>
                </c:pt>
                <c:pt idx="500">
                  <c:v>22.97</c:v>
                </c:pt>
                <c:pt idx="501">
                  <c:v>23.05</c:v>
                </c:pt>
                <c:pt idx="502">
                  <c:v>23.08</c:v>
                </c:pt>
                <c:pt idx="503">
                  <c:v>23.34</c:v>
                </c:pt>
                <c:pt idx="504">
                  <c:v>23.59</c:v>
                </c:pt>
                <c:pt idx="505">
                  <c:v>23.52</c:v>
                </c:pt>
                <c:pt idx="506">
                  <c:v>23.03</c:v>
                </c:pt>
                <c:pt idx="507">
                  <c:v>22.64</c:v>
                </c:pt>
                <c:pt idx="508">
                  <c:v>22.79</c:v>
                </c:pt>
                <c:pt idx="509">
                  <c:v>22.73</c:v>
                </c:pt>
                <c:pt idx="510">
                  <c:v>22.31</c:v>
                </c:pt>
                <c:pt idx="511">
                  <c:v>22.39</c:v>
                </c:pt>
                <c:pt idx="512">
                  <c:v>22.27</c:v>
                </c:pt>
                <c:pt idx="513">
                  <c:v>22.58</c:v>
                </c:pt>
                <c:pt idx="514">
                  <c:v>22.31</c:v>
                </c:pt>
                <c:pt idx="515">
                  <c:v>22.46</c:v>
                </c:pt>
                <c:pt idx="516">
                  <c:v>22.38</c:v>
                </c:pt>
                <c:pt idx="517">
                  <c:v>22.51</c:v>
                </c:pt>
                <c:pt idx="518">
                  <c:v>22.39</c:v>
                </c:pt>
                <c:pt idx="519">
                  <c:v>22.66</c:v>
                </c:pt>
                <c:pt idx="520">
                  <c:v>22.66</c:v>
                </c:pt>
                <c:pt idx="521">
                  <c:v>22.45</c:v>
                </c:pt>
                <c:pt idx="522">
                  <c:v>22.51</c:v>
                </c:pt>
                <c:pt idx="523">
                  <c:v>22.38</c:v>
                </c:pt>
                <c:pt idx="524">
                  <c:v>22.5</c:v>
                </c:pt>
                <c:pt idx="525">
                  <c:v>22.59</c:v>
                </c:pt>
                <c:pt idx="526">
                  <c:v>22.62</c:v>
                </c:pt>
                <c:pt idx="527">
                  <c:v>22.76</c:v>
                </c:pt>
                <c:pt idx="528">
                  <c:v>22.84</c:v>
                </c:pt>
                <c:pt idx="529">
                  <c:v>22.92</c:v>
                </c:pt>
                <c:pt idx="530">
                  <c:v>22.77</c:v>
                </c:pt>
                <c:pt idx="531">
                  <c:v>22.94</c:v>
                </c:pt>
                <c:pt idx="532">
                  <c:v>22.93</c:v>
                </c:pt>
                <c:pt idx="533">
                  <c:v>22.84</c:v>
                </c:pt>
                <c:pt idx="534">
                  <c:v>22.92</c:v>
                </c:pt>
                <c:pt idx="535">
                  <c:v>22.66</c:v>
                </c:pt>
                <c:pt idx="536">
                  <c:v>22.7</c:v>
                </c:pt>
                <c:pt idx="537">
                  <c:v>23.06</c:v>
                </c:pt>
                <c:pt idx="538">
                  <c:v>23.1</c:v>
                </c:pt>
                <c:pt idx="539">
                  <c:v>23.13</c:v>
                </c:pt>
                <c:pt idx="540">
                  <c:v>23.08</c:v>
                </c:pt>
                <c:pt idx="541">
                  <c:v>23.2</c:v>
                </c:pt>
                <c:pt idx="542">
                  <c:v>23.22</c:v>
                </c:pt>
                <c:pt idx="543">
                  <c:v>23.06</c:v>
                </c:pt>
                <c:pt idx="544">
                  <c:v>23.06</c:v>
                </c:pt>
                <c:pt idx="545">
                  <c:v>22.71</c:v>
                </c:pt>
                <c:pt idx="546">
                  <c:v>22.86</c:v>
                </c:pt>
                <c:pt idx="547">
                  <c:v>22.74</c:v>
                </c:pt>
                <c:pt idx="548">
                  <c:v>22.77</c:v>
                </c:pt>
                <c:pt idx="549">
                  <c:v>22.52</c:v>
                </c:pt>
                <c:pt idx="550">
                  <c:v>22.55</c:v>
                </c:pt>
                <c:pt idx="551">
                  <c:v>22.73</c:v>
                </c:pt>
                <c:pt idx="552">
                  <c:v>22.81</c:v>
                </c:pt>
                <c:pt idx="553">
                  <c:v>22.72</c:v>
                </c:pt>
                <c:pt idx="554">
                  <c:v>22.84</c:v>
                </c:pt>
                <c:pt idx="555">
                  <c:v>22.88</c:v>
                </c:pt>
                <c:pt idx="556">
                  <c:v>23.02</c:v>
                </c:pt>
                <c:pt idx="557">
                  <c:v>23.01</c:v>
                </c:pt>
                <c:pt idx="558">
                  <c:v>22.99</c:v>
                </c:pt>
                <c:pt idx="559">
                  <c:v>23.07</c:v>
                </c:pt>
                <c:pt idx="560">
                  <c:v>23.07</c:v>
                </c:pt>
                <c:pt idx="561">
                  <c:v>23.23</c:v>
                </c:pt>
                <c:pt idx="562">
                  <c:v>23.2</c:v>
                </c:pt>
                <c:pt idx="563">
                  <c:v>23.32</c:v>
                </c:pt>
                <c:pt idx="564">
                  <c:v>23.08</c:v>
                </c:pt>
                <c:pt idx="565">
                  <c:v>22.82</c:v>
                </c:pt>
                <c:pt idx="566">
                  <c:v>22.68</c:v>
                </c:pt>
                <c:pt idx="567">
                  <c:v>22.53</c:v>
                </c:pt>
                <c:pt idx="568">
                  <c:v>22.68</c:v>
                </c:pt>
                <c:pt idx="569">
                  <c:v>22.78</c:v>
                </c:pt>
                <c:pt idx="570">
                  <c:v>22.54</c:v>
                </c:pt>
                <c:pt idx="571">
                  <c:v>22.58</c:v>
                </c:pt>
                <c:pt idx="572">
                  <c:v>22.75</c:v>
                </c:pt>
                <c:pt idx="573">
                  <c:v>22</c:v>
                </c:pt>
                <c:pt idx="574">
                  <c:v>22.2</c:v>
                </c:pt>
                <c:pt idx="575">
                  <c:v>22</c:v>
                </c:pt>
                <c:pt idx="576">
                  <c:v>22.03</c:v>
                </c:pt>
                <c:pt idx="577">
                  <c:v>21.87</c:v>
                </c:pt>
                <c:pt idx="578">
                  <c:v>21.77</c:v>
                </c:pt>
                <c:pt idx="579">
                  <c:v>21.61</c:v>
                </c:pt>
                <c:pt idx="580">
                  <c:v>21.61</c:v>
                </c:pt>
                <c:pt idx="581">
                  <c:v>21.26</c:v>
                </c:pt>
                <c:pt idx="582">
                  <c:v>21.33</c:v>
                </c:pt>
                <c:pt idx="583">
                  <c:v>21.35</c:v>
                </c:pt>
                <c:pt idx="584">
                  <c:v>21.19</c:v>
                </c:pt>
                <c:pt idx="585">
                  <c:v>21.17</c:v>
                </c:pt>
                <c:pt idx="586">
                  <c:v>21.41</c:v>
                </c:pt>
                <c:pt idx="587">
                  <c:v>21.47</c:v>
                </c:pt>
                <c:pt idx="588">
                  <c:v>21.5</c:v>
                </c:pt>
                <c:pt idx="589">
                  <c:v>21.52</c:v>
                </c:pt>
                <c:pt idx="590">
                  <c:v>21.55</c:v>
                </c:pt>
                <c:pt idx="591">
                  <c:v>21.9</c:v>
                </c:pt>
                <c:pt idx="592">
                  <c:v>21.88</c:v>
                </c:pt>
                <c:pt idx="593">
                  <c:v>21.85</c:v>
                </c:pt>
                <c:pt idx="594">
                  <c:v>21.74</c:v>
                </c:pt>
                <c:pt idx="595">
                  <c:v>21.57</c:v>
                </c:pt>
                <c:pt idx="596">
                  <c:v>21.36</c:v>
                </c:pt>
                <c:pt idx="597">
                  <c:v>21.4</c:v>
                </c:pt>
                <c:pt idx="598">
                  <c:v>22.13</c:v>
                </c:pt>
                <c:pt idx="599">
                  <c:v>20.81</c:v>
                </c:pt>
                <c:pt idx="600">
                  <c:v>21.51</c:v>
                </c:pt>
                <c:pt idx="601">
                  <c:v>21.71</c:v>
                </c:pt>
                <c:pt idx="602">
                  <c:v>22.15</c:v>
                </c:pt>
                <c:pt idx="603">
                  <c:v>22.12</c:v>
                </c:pt>
                <c:pt idx="604">
                  <c:v>22.13</c:v>
                </c:pt>
                <c:pt idx="605">
                  <c:v>22.18</c:v>
                </c:pt>
                <c:pt idx="606">
                  <c:v>22.25</c:v>
                </c:pt>
                <c:pt idx="607">
                  <c:v>22.32</c:v>
                </c:pt>
                <c:pt idx="608">
                  <c:v>22.4</c:v>
                </c:pt>
                <c:pt idx="609">
                  <c:v>22.36</c:v>
                </c:pt>
                <c:pt idx="610">
                  <c:v>22.41</c:v>
                </c:pt>
                <c:pt idx="611">
                  <c:v>22.34</c:v>
                </c:pt>
                <c:pt idx="612">
                  <c:v>22.38</c:v>
                </c:pt>
                <c:pt idx="613">
                  <c:v>22.55</c:v>
                </c:pt>
                <c:pt idx="614">
                  <c:v>22.69</c:v>
                </c:pt>
                <c:pt idx="615">
                  <c:v>22.86</c:v>
                </c:pt>
                <c:pt idx="616">
                  <c:v>22.85</c:v>
                </c:pt>
                <c:pt idx="617">
                  <c:v>22.97</c:v>
                </c:pt>
                <c:pt idx="618">
                  <c:v>22.96</c:v>
                </c:pt>
                <c:pt idx="619">
                  <c:v>23.11</c:v>
                </c:pt>
                <c:pt idx="620">
                  <c:v>23.13</c:v>
                </c:pt>
                <c:pt idx="621">
                  <c:v>23.15</c:v>
                </c:pt>
                <c:pt idx="622">
                  <c:v>23.14</c:v>
                </c:pt>
                <c:pt idx="623">
                  <c:v>23.25</c:v>
                </c:pt>
                <c:pt idx="624">
                  <c:v>23.15</c:v>
                </c:pt>
                <c:pt idx="625">
                  <c:v>23.14</c:v>
                </c:pt>
                <c:pt idx="626">
                  <c:v>23.32</c:v>
                </c:pt>
                <c:pt idx="627">
                  <c:v>23.38</c:v>
                </c:pt>
                <c:pt idx="628">
                  <c:v>23.39</c:v>
                </c:pt>
                <c:pt idx="629">
                  <c:v>23.57</c:v>
                </c:pt>
                <c:pt idx="630">
                  <c:v>23.31</c:v>
                </c:pt>
                <c:pt idx="631">
                  <c:v>23.28</c:v>
                </c:pt>
                <c:pt idx="632">
                  <c:v>23.11</c:v>
                </c:pt>
                <c:pt idx="633">
                  <c:v>23.05</c:v>
                </c:pt>
                <c:pt idx="634">
                  <c:v>23.03</c:v>
                </c:pt>
                <c:pt idx="635">
                  <c:v>23.4</c:v>
                </c:pt>
                <c:pt idx="636">
                  <c:v>23.4</c:v>
                </c:pt>
                <c:pt idx="637">
                  <c:v>23.31</c:v>
                </c:pt>
                <c:pt idx="638">
                  <c:v>23.4</c:v>
                </c:pt>
                <c:pt idx="639">
                  <c:v>23.45</c:v>
                </c:pt>
                <c:pt idx="640">
                  <c:v>23.09</c:v>
                </c:pt>
                <c:pt idx="641">
                  <c:v>22.38</c:v>
                </c:pt>
                <c:pt idx="642">
                  <c:v>22.3</c:v>
                </c:pt>
                <c:pt idx="643">
                  <c:v>22.61</c:v>
                </c:pt>
                <c:pt idx="644">
                  <c:v>22.44</c:v>
                </c:pt>
                <c:pt idx="645">
                  <c:v>22.67</c:v>
                </c:pt>
                <c:pt idx="646">
                  <c:v>22.65</c:v>
                </c:pt>
                <c:pt idx="647">
                  <c:v>22.46</c:v>
                </c:pt>
                <c:pt idx="648">
                  <c:v>22.47</c:v>
                </c:pt>
                <c:pt idx="649">
                  <c:v>22.8</c:v>
                </c:pt>
                <c:pt idx="650">
                  <c:v>22.83</c:v>
                </c:pt>
                <c:pt idx="651">
                  <c:v>22.95</c:v>
                </c:pt>
                <c:pt idx="652">
                  <c:v>23.01</c:v>
                </c:pt>
                <c:pt idx="653">
                  <c:v>23.05</c:v>
                </c:pt>
                <c:pt idx="654">
                  <c:v>23.06</c:v>
                </c:pt>
                <c:pt idx="655">
                  <c:v>23.24</c:v>
                </c:pt>
                <c:pt idx="656">
                  <c:v>23.24</c:v>
                </c:pt>
                <c:pt idx="657">
                  <c:v>23.28</c:v>
                </c:pt>
                <c:pt idx="658">
                  <c:v>23.37</c:v>
                </c:pt>
                <c:pt idx="659">
                  <c:v>23.47</c:v>
                </c:pt>
                <c:pt idx="660">
                  <c:v>23.51</c:v>
                </c:pt>
                <c:pt idx="661">
                  <c:v>23.51</c:v>
                </c:pt>
                <c:pt idx="662">
                  <c:v>23.43</c:v>
                </c:pt>
                <c:pt idx="663">
                  <c:v>23.38</c:v>
                </c:pt>
                <c:pt idx="664">
                  <c:v>23.11</c:v>
                </c:pt>
                <c:pt idx="665">
                  <c:v>23.19</c:v>
                </c:pt>
                <c:pt idx="666">
                  <c:v>23.29</c:v>
                </c:pt>
                <c:pt idx="667">
                  <c:v>23.17</c:v>
                </c:pt>
                <c:pt idx="668">
                  <c:v>23.61</c:v>
                </c:pt>
                <c:pt idx="669">
                  <c:v>23.58</c:v>
                </c:pt>
                <c:pt idx="670">
                  <c:v>23.61</c:v>
                </c:pt>
                <c:pt idx="671">
                  <c:v>23.64</c:v>
                </c:pt>
                <c:pt idx="672">
                  <c:v>23.6</c:v>
                </c:pt>
                <c:pt idx="673">
                  <c:v>23.64</c:v>
                </c:pt>
                <c:pt idx="674">
                  <c:v>23.98</c:v>
                </c:pt>
                <c:pt idx="675">
                  <c:v>24.12</c:v>
                </c:pt>
                <c:pt idx="676">
                  <c:v>24.12</c:v>
                </c:pt>
                <c:pt idx="677">
                  <c:v>24.18</c:v>
                </c:pt>
                <c:pt idx="678">
                  <c:v>24.38</c:v>
                </c:pt>
                <c:pt idx="679">
                  <c:v>24.34</c:v>
                </c:pt>
                <c:pt idx="680">
                  <c:v>24.26</c:v>
                </c:pt>
                <c:pt idx="681">
                  <c:v>24.25</c:v>
                </c:pt>
                <c:pt idx="682">
                  <c:v>23.74</c:v>
                </c:pt>
                <c:pt idx="683">
                  <c:v>23.52</c:v>
                </c:pt>
                <c:pt idx="684">
                  <c:v>23.31</c:v>
                </c:pt>
                <c:pt idx="685">
                  <c:v>23.51</c:v>
                </c:pt>
                <c:pt idx="686">
                  <c:v>23.48</c:v>
                </c:pt>
                <c:pt idx="687">
                  <c:v>23.5</c:v>
                </c:pt>
                <c:pt idx="688">
                  <c:v>23.47</c:v>
                </c:pt>
                <c:pt idx="689">
                  <c:v>23.62</c:v>
                </c:pt>
                <c:pt idx="690">
                  <c:v>23.55</c:v>
                </c:pt>
                <c:pt idx="691">
                  <c:v>23.47</c:v>
                </c:pt>
                <c:pt idx="692">
                  <c:v>23.26</c:v>
                </c:pt>
                <c:pt idx="693">
                  <c:v>23.38</c:v>
                </c:pt>
                <c:pt idx="694">
                  <c:v>23.23</c:v>
                </c:pt>
                <c:pt idx="695">
                  <c:v>22.83</c:v>
                </c:pt>
                <c:pt idx="696">
                  <c:v>22.81</c:v>
                </c:pt>
                <c:pt idx="697">
                  <c:v>22.76</c:v>
                </c:pt>
                <c:pt idx="698">
                  <c:v>22.56</c:v>
                </c:pt>
                <c:pt idx="699">
                  <c:v>22.74</c:v>
                </c:pt>
                <c:pt idx="700">
                  <c:v>23.02</c:v>
                </c:pt>
                <c:pt idx="701">
                  <c:v>22.9</c:v>
                </c:pt>
                <c:pt idx="702">
                  <c:v>22.58</c:v>
                </c:pt>
                <c:pt idx="703">
                  <c:v>22.68</c:v>
                </c:pt>
                <c:pt idx="704">
                  <c:v>22.36</c:v>
                </c:pt>
                <c:pt idx="705">
                  <c:v>22.55</c:v>
                </c:pt>
                <c:pt idx="706">
                  <c:v>22.8</c:v>
                </c:pt>
                <c:pt idx="707">
                  <c:v>22.55</c:v>
                </c:pt>
                <c:pt idx="708">
                  <c:v>22.27</c:v>
                </c:pt>
                <c:pt idx="709">
                  <c:v>22.23</c:v>
                </c:pt>
                <c:pt idx="710">
                  <c:v>21.93</c:v>
                </c:pt>
                <c:pt idx="711">
                  <c:v>21.68</c:v>
                </c:pt>
                <c:pt idx="712">
                  <c:v>21.65</c:v>
                </c:pt>
                <c:pt idx="713">
                  <c:v>21.57</c:v>
                </c:pt>
                <c:pt idx="714">
                  <c:v>21.65</c:v>
                </c:pt>
                <c:pt idx="715">
                  <c:v>21.49</c:v>
                </c:pt>
                <c:pt idx="716">
                  <c:v>22.01</c:v>
                </c:pt>
                <c:pt idx="717">
                  <c:v>22.29</c:v>
                </c:pt>
                <c:pt idx="718">
                  <c:v>22.27</c:v>
                </c:pt>
                <c:pt idx="719">
                  <c:v>22.34</c:v>
                </c:pt>
                <c:pt idx="720">
                  <c:v>22.01</c:v>
                </c:pt>
                <c:pt idx="721">
                  <c:v>22.21</c:v>
                </c:pt>
                <c:pt idx="722">
                  <c:v>22.35</c:v>
                </c:pt>
                <c:pt idx="723">
                  <c:v>22.51</c:v>
                </c:pt>
                <c:pt idx="724">
                  <c:v>22.52</c:v>
                </c:pt>
                <c:pt idx="725">
                  <c:v>22.74</c:v>
                </c:pt>
                <c:pt idx="726">
                  <c:v>22.72</c:v>
                </c:pt>
                <c:pt idx="727">
                  <c:v>22.66</c:v>
                </c:pt>
                <c:pt idx="728">
                  <c:v>22.65</c:v>
                </c:pt>
                <c:pt idx="729">
                  <c:v>22.68</c:v>
                </c:pt>
                <c:pt idx="730">
                  <c:v>22.6</c:v>
                </c:pt>
                <c:pt idx="731">
                  <c:v>22.8</c:v>
                </c:pt>
                <c:pt idx="732">
                  <c:v>22.71</c:v>
                </c:pt>
                <c:pt idx="733">
                  <c:v>22.4</c:v>
                </c:pt>
                <c:pt idx="734">
                  <c:v>22.27</c:v>
                </c:pt>
                <c:pt idx="735">
                  <c:v>22.05</c:v>
                </c:pt>
                <c:pt idx="736">
                  <c:v>21.71</c:v>
                </c:pt>
                <c:pt idx="737">
                  <c:v>21.86</c:v>
                </c:pt>
                <c:pt idx="738">
                  <c:v>21.84</c:v>
                </c:pt>
                <c:pt idx="739">
                  <c:v>21.86</c:v>
                </c:pt>
                <c:pt idx="740">
                  <c:v>21.92</c:v>
                </c:pt>
                <c:pt idx="741">
                  <c:v>21.76</c:v>
                </c:pt>
                <c:pt idx="742">
                  <c:v>21.79</c:v>
                </c:pt>
                <c:pt idx="743">
                  <c:v>21.88</c:v>
                </c:pt>
                <c:pt idx="744">
                  <c:v>22.29</c:v>
                </c:pt>
                <c:pt idx="745">
                  <c:v>22.12</c:v>
                </c:pt>
                <c:pt idx="746">
                  <c:v>21.76</c:v>
                </c:pt>
                <c:pt idx="747">
                  <c:v>21.84</c:v>
                </c:pt>
                <c:pt idx="748">
                  <c:v>21.83</c:v>
                </c:pt>
                <c:pt idx="749">
                  <c:v>21.68</c:v>
                </c:pt>
                <c:pt idx="750">
                  <c:v>21.59</c:v>
                </c:pt>
                <c:pt idx="751">
                  <c:v>21.25</c:v>
                </c:pt>
                <c:pt idx="752">
                  <c:v>21.34</c:v>
                </c:pt>
                <c:pt idx="753">
                  <c:v>21.37</c:v>
                </c:pt>
                <c:pt idx="754">
                  <c:v>21.46</c:v>
                </c:pt>
                <c:pt idx="755">
                  <c:v>21.36</c:v>
                </c:pt>
                <c:pt idx="756">
                  <c:v>21.4</c:v>
                </c:pt>
                <c:pt idx="757">
                  <c:v>21.07</c:v>
                </c:pt>
                <c:pt idx="758">
                  <c:v>21.19</c:v>
                </c:pt>
                <c:pt idx="759">
                  <c:v>21.24</c:v>
                </c:pt>
                <c:pt idx="760">
                  <c:v>21.09</c:v>
                </c:pt>
                <c:pt idx="761">
                  <c:v>20.85</c:v>
                </c:pt>
                <c:pt idx="762">
                  <c:v>20.85</c:v>
                </c:pt>
                <c:pt idx="763">
                  <c:v>21.06</c:v>
                </c:pt>
                <c:pt idx="764">
                  <c:v>21.12</c:v>
                </c:pt>
                <c:pt idx="765">
                  <c:v>21.33</c:v>
                </c:pt>
                <c:pt idx="766">
                  <c:v>21.29</c:v>
                </c:pt>
                <c:pt idx="767">
                  <c:v>21.22</c:v>
                </c:pt>
                <c:pt idx="768">
                  <c:v>21.56</c:v>
                </c:pt>
                <c:pt idx="769">
                  <c:v>21.52</c:v>
                </c:pt>
                <c:pt idx="770">
                  <c:v>21.45</c:v>
                </c:pt>
                <c:pt idx="771">
                  <c:v>21.41</c:v>
                </c:pt>
                <c:pt idx="772">
                  <c:v>20.82</c:v>
                </c:pt>
                <c:pt idx="773">
                  <c:v>20.53</c:v>
                </c:pt>
                <c:pt idx="774">
                  <c:v>20.52</c:v>
                </c:pt>
                <c:pt idx="775">
                  <c:v>20.51</c:v>
                </c:pt>
                <c:pt idx="776">
                  <c:v>20.420000000000002</c:v>
                </c:pt>
                <c:pt idx="777">
                  <c:v>20.440000000000001</c:v>
                </c:pt>
                <c:pt idx="778">
                  <c:v>20.399999999999999</c:v>
                </c:pt>
                <c:pt idx="779">
                  <c:v>20.38</c:v>
                </c:pt>
                <c:pt idx="780">
                  <c:v>20.37</c:v>
                </c:pt>
                <c:pt idx="781">
                  <c:v>20.260000000000002</c:v>
                </c:pt>
                <c:pt idx="782">
                  <c:v>20.05</c:v>
                </c:pt>
                <c:pt idx="783">
                  <c:v>20.04</c:v>
                </c:pt>
                <c:pt idx="784">
                  <c:v>20.04</c:v>
                </c:pt>
                <c:pt idx="785">
                  <c:v>19.670000000000002</c:v>
                </c:pt>
                <c:pt idx="786">
                  <c:v>19.66</c:v>
                </c:pt>
                <c:pt idx="787">
                  <c:v>19.63</c:v>
                </c:pt>
                <c:pt idx="788">
                  <c:v>19.86</c:v>
                </c:pt>
                <c:pt idx="789">
                  <c:v>20.04</c:v>
                </c:pt>
                <c:pt idx="790">
                  <c:v>20.05</c:v>
                </c:pt>
                <c:pt idx="791">
                  <c:v>19.96</c:v>
                </c:pt>
                <c:pt idx="792">
                  <c:v>20</c:v>
                </c:pt>
                <c:pt idx="793">
                  <c:v>19.97</c:v>
                </c:pt>
                <c:pt idx="794">
                  <c:v>19.91</c:v>
                </c:pt>
                <c:pt idx="795">
                  <c:v>20.010000000000002</c:v>
                </c:pt>
                <c:pt idx="796">
                  <c:v>20.3</c:v>
                </c:pt>
                <c:pt idx="797">
                  <c:v>20.36</c:v>
                </c:pt>
                <c:pt idx="798">
                  <c:v>20.61</c:v>
                </c:pt>
                <c:pt idx="799">
                  <c:v>20.76</c:v>
                </c:pt>
                <c:pt idx="800">
                  <c:v>21.03</c:v>
                </c:pt>
                <c:pt idx="801">
                  <c:v>21.04</c:v>
                </c:pt>
                <c:pt idx="802">
                  <c:v>20.88</c:v>
                </c:pt>
                <c:pt idx="803">
                  <c:v>20.97</c:v>
                </c:pt>
                <c:pt idx="804">
                  <c:v>21.37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B3-7846-9D74-C6D4E87F92C8}"/>
            </c:ext>
          </c:extLst>
        </c:ser>
        <c:ser>
          <c:idx val="1"/>
          <c:order val="1"/>
          <c:tx>
            <c:strRef>
              <c:f>'EVI 2025 Workings'!$R$1</c:f>
              <c:strCache>
                <c:ptCount val="1"/>
                <c:pt idx="0">
                  <c:v>Dollar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'EVI 2025 Workings'!$B$2:$B$806</c:f>
              <c:numCache>
                <c:formatCode>m/d/yy</c:formatCode>
                <c:ptCount val="805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44588</c:v>
                </c:pt>
                <c:pt idx="18">
                  <c:v>44589</c:v>
                </c:pt>
                <c:pt idx="19">
                  <c:v>44592</c:v>
                </c:pt>
                <c:pt idx="20">
                  <c:v>44593</c:v>
                </c:pt>
                <c:pt idx="21">
                  <c:v>44594</c:v>
                </c:pt>
                <c:pt idx="22">
                  <c:v>44595</c:v>
                </c:pt>
                <c:pt idx="23">
                  <c:v>44596</c:v>
                </c:pt>
                <c:pt idx="24">
                  <c:v>44599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44606</c:v>
                </c:pt>
                <c:pt idx="30">
                  <c:v>44607</c:v>
                </c:pt>
                <c:pt idx="31">
                  <c:v>44608</c:v>
                </c:pt>
                <c:pt idx="32">
                  <c:v>44609</c:v>
                </c:pt>
                <c:pt idx="33">
                  <c:v>44610</c:v>
                </c:pt>
                <c:pt idx="34">
                  <c:v>44613</c:v>
                </c:pt>
                <c:pt idx="35">
                  <c:v>44614</c:v>
                </c:pt>
                <c:pt idx="36">
                  <c:v>44615</c:v>
                </c:pt>
                <c:pt idx="37">
                  <c:v>44616</c:v>
                </c:pt>
                <c:pt idx="38">
                  <c:v>44617</c:v>
                </c:pt>
                <c:pt idx="39">
                  <c:v>44620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44641</c:v>
                </c:pt>
                <c:pt idx="53">
                  <c:v>44642</c:v>
                </c:pt>
                <c:pt idx="54">
                  <c:v>44643</c:v>
                </c:pt>
                <c:pt idx="55">
                  <c:v>44644</c:v>
                </c:pt>
                <c:pt idx="56">
                  <c:v>44645</c:v>
                </c:pt>
                <c:pt idx="57">
                  <c:v>44648</c:v>
                </c:pt>
                <c:pt idx="58">
                  <c:v>44649</c:v>
                </c:pt>
                <c:pt idx="59">
                  <c:v>44650</c:v>
                </c:pt>
                <c:pt idx="60">
                  <c:v>44651</c:v>
                </c:pt>
                <c:pt idx="61">
                  <c:v>44652</c:v>
                </c:pt>
                <c:pt idx="62">
                  <c:v>44655</c:v>
                </c:pt>
                <c:pt idx="63">
                  <c:v>44656</c:v>
                </c:pt>
                <c:pt idx="64">
                  <c:v>44657</c:v>
                </c:pt>
                <c:pt idx="65">
                  <c:v>44658</c:v>
                </c:pt>
                <c:pt idx="66">
                  <c:v>44659</c:v>
                </c:pt>
                <c:pt idx="67">
                  <c:v>44662</c:v>
                </c:pt>
                <c:pt idx="68">
                  <c:v>44663</c:v>
                </c:pt>
                <c:pt idx="69">
                  <c:v>44664</c:v>
                </c:pt>
                <c:pt idx="70">
                  <c:v>44669</c:v>
                </c:pt>
                <c:pt idx="71">
                  <c:v>44670</c:v>
                </c:pt>
                <c:pt idx="72">
                  <c:v>44671</c:v>
                </c:pt>
                <c:pt idx="73">
                  <c:v>44672</c:v>
                </c:pt>
                <c:pt idx="74">
                  <c:v>44673</c:v>
                </c:pt>
                <c:pt idx="75">
                  <c:v>44676</c:v>
                </c:pt>
                <c:pt idx="76">
                  <c:v>44677</c:v>
                </c:pt>
                <c:pt idx="77">
                  <c:v>44678</c:v>
                </c:pt>
                <c:pt idx="78">
                  <c:v>44679</c:v>
                </c:pt>
                <c:pt idx="79">
                  <c:v>44680</c:v>
                </c:pt>
                <c:pt idx="80">
                  <c:v>44683</c:v>
                </c:pt>
                <c:pt idx="81">
                  <c:v>44685</c:v>
                </c:pt>
                <c:pt idx="82">
                  <c:v>44686</c:v>
                </c:pt>
                <c:pt idx="83">
                  <c:v>44687</c:v>
                </c:pt>
                <c:pt idx="84">
                  <c:v>44690</c:v>
                </c:pt>
                <c:pt idx="85">
                  <c:v>44691</c:v>
                </c:pt>
                <c:pt idx="86">
                  <c:v>44692</c:v>
                </c:pt>
                <c:pt idx="87">
                  <c:v>44693</c:v>
                </c:pt>
                <c:pt idx="88">
                  <c:v>44694</c:v>
                </c:pt>
                <c:pt idx="89">
                  <c:v>44697</c:v>
                </c:pt>
                <c:pt idx="90">
                  <c:v>44698</c:v>
                </c:pt>
                <c:pt idx="91">
                  <c:v>44699</c:v>
                </c:pt>
                <c:pt idx="92">
                  <c:v>44700</c:v>
                </c:pt>
                <c:pt idx="93">
                  <c:v>44701</c:v>
                </c:pt>
                <c:pt idx="94">
                  <c:v>44704</c:v>
                </c:pt>
                <c:pt idx="95">
                  <c:v>44705</c:v>
                </c:pt>
                <c:pt idx="96">
                  <c:v>44706</c:v>
                </c:pt>
                <c:pt idx="97">
                  <c:v>44707</c:v>
                </c:pt>
                <c:pt idx="98">
                  <c:v>44708</c:v>
                </c:pt>
                <c:pt idx="99">
                  <c:v>44711</c:v>
                </c:pt>
                <c:pt idx="100">
                  <c:v>44712</c:v>
                </c:pt>
                <c:pt idx="101">
                  <c:v>44713</c:v>
                </c:pt>
                <c:pt idx="102">
                  <c:v>44714</c:v>
                </c:pt>
                <c:pt idx="103">
                  <c:v>44715</c:v>
                </c:pt>
                <c:pt idx="104">
                  <c:v>44718</c:v>
                </c:pt>
                <c:pt idx="105">
                  <c:v>44719</c:v>
                </c:pt>
                <c:pt idx="106">
                  <c:v>44720</c:v>
                </c:pt>
                <c:pt idx="107">
                  <c:v>44721</c:v>
                </c:pt>
                <c:pt idx="108">
                  <c:v>44722</c:v>
                </c:pt>
                <c:pt idx="109">
                  <c:v>44725</c:v>
                </c:pt>
                <c:pt idx="110">
                  <c:v>44726</c:v>
                </c:pt>
                <c:pt idx="111">
                  <c:v>44727</c:v>
                </c:pt>
                <c:pt idx="112">
                  <c:v>44728</c:v>
                </c:pt>
                <c:pt idx="113">
                  <c:v>44729</c:v>
                </c:pt>
                <c:pt idx="114">
                  <c:v>44732</c:v>
                </c:pt>
                <c:pt idx="115">
                  <c:v>44733</c:v>
                </c:pt>
                <c:pt idx="116">
                  <c:v>44734</c:v>
                </c:pt>
                <c:pt idx="117">
                  <c:v>44735</c:v>
                </c:pt>
                <c:pt idx="118">
                  <c:v>44736</c:v>
                </c:pt>
                <c:pt idx="119">
                  <c:v>44739</c:v>
                </c:pt>
                <c:pt idx="120">
                  <c:v>44740</c:v>
                </c:pt>
                <c:pt idx="121">
                  <c:v>44741</c:v>
                </c:pt>
                <c:pt idx="122">
                  <c:v>44742</c:v>
                </c:pt>
                <c:pt idx="123">
                  <c:v>44743</c:v>
                </c:pt>
                <c:pt idx="124">
                  <c:v>44746</c:v>
                </c:pt>
                <c:pt idx="125">
                  <c:v>44747</c:v>
                </c:pt>
                <c:pt idx="126">
                  <c:v>44748</c:v>
                </c:pt>
                <c:pt idx="127">
                  <c:v>44749</c:v>
                </c:pt>
                <c:pt idx="128">
                  <c:v>44750</c:v>
                </c:pt>
                <c:pt idx="129">
                  <c:v>44753</c:v>
                </c:pt>
                <c:pt idx="130">
                  <c:v>44754</c:v>
                </c:pt>
                <c:pt idx="131">
                  <c:v>44755</c:v>
                </c:pt>
                <c:pt idx="132">
                  <c:v>44756</c:v>
                </c:pt>
                <c:pt idx="133">
                  <c:v>44757</c:v>
                </c:pt>
                <c:pt idx="134">
                  <c:v>44760</c:v>
                </c:pt>
                <c:pt idx="135">
                  <c:v>44761</c:v>
                </c:pt>
                <c:pt idx="136">
                  <c:v>44762</c:v>
                </c:pt>
                <c:pt idx="137">
                  <c:v>44763</c:v>
                </c:pt>
                <c:pt idx="138">
                  <c:v>44764</c:v>
                </c:pt>
                <c:pt idx="139">
                  <c:v>44767</c:v>
                </c:pt>
                <c:pt idx="140">
                  <c:v>44768</c:v>
                </c:pt>
                <c:pt idx="141">
                  <c:v>44769</c:v>
                </c:pt>
                <c:pt idx="142">
                  <c:v>44770</c:v>
                </c:pt>
                <c:pt idx="143">
                  <c:v>44771</c:v>
                </c:pt>
                <c:pt idx="144">
                  <c:v>44774</c:v>
                </c:pt>
                <c:pt idx="145">
                  <c:v>44775</c:v>
                </c:pt>
                <c:pt idx="146">
                  <c:v>44776</c:v>
                </c:pt>
                <c:pt idx="147">
                  <c:v>44777</c:v>
                </c:pt>
                <c:pt idx="148">
                  <c:v>44778</c:v>
                </c:pt>
                <c:pt idx="149">
                  <c:v>44781</c:v>
                </c:pt>
                <c:pt idx="150">
                  <c:v>44783</c:v>
                </c:pt>
                <c:pt idx="151">
                  <c:v>44784</c:v>
                </c:pt>
                <c:pt idx="152">
                  <c:v>44785</c:v>
                </c:pt>
                <c:pt idx="153">
                  <c:v>44789</c:v>
                </c:pt>
                <c:pt idx="154">
                  <c:v>44790</c:v>
                </c:pt>
                <c:pt idx="155">
                  <c:v>44791</c:v>
                </c:pt>
                <c:pt idx="156">
                  <c:v>44792</c:v>
                </c:pt>
                <c:pt idx="157">
                  <c:v>44795</c:v>
                </c:pt>
                <c:pt idx="158">
                  <c:v>44796</c:v>
                </c:pt>
                <c:pt idx="159">
                  <c:v>44797</c:v>
                </c:pt>
                <c:pt idx="160">
                  <c:v>44798</c:v>
                </c:pt>
                <c:pt idx="161">
                  <c:v>44799</c:v>
                </c:pt>
                <c:pt idx="162">
                  <c:v>44802</c:v>
                </c:pt>
                <c:pt idx="163">
                  <c:v>44803</c:v>
                </c:pt>
                <c:pt idx="164">
                  <c:v>44805</c:v>
                </c:pt>
                <c:pt idx="165">
                  <c:v>44806</c:v>
                </c:pt>
                <c:pt idx="166">
                  <c:v>44809</c:v>
                </c:pt>
                <c:pt idx="167">
                  <c:v>44810</c:v>
                </c:pt>
                <c:pt idx="168">
                  <c:v>44811</c:v>
                </c:pt>
                <c:pt idx="169">
                  <c:v>44812</c:v>
                </c:pt>
                <c:pt idx="170">
                  <c:v>44813</c:v>
                </c:pt>
                <c:pt idx="171">
                  <c:v>44816</c:v>
                </c:pt>
                <c:pt idx="172">
                  <c:v>44817</c:v>
                </c:pt>
                <c:pt idx="173">
                  <c:v>44818</c:v>
                </c:pt>
                <c:pt idx="174">
                  <c:v>44819</c:v>
                </c:pt>
                <c:pt idx="175">
                  <c:v>44820</c:v>
                </c:pt>
                <c:pt idx="176">
                  <c:v>44823</c:v>
                </c:pt>
                <c:pt idx="177">
                  <c:v>44824</c:v>
                </c:pt>
                <c:pt idx="178">
                  <c:v>44825</c:v>
                </c:pt>
                <c:pt idx="179">
                  <c:v>44826</c:v>
                </c:pt>
                <c:pt idx="180">
                  <c:v>44827</c:v>
                </c:pt>
                <c:pt idx="181">
                  <c:v>44830</c:v>
                </c:pt>
                <c:pt idx="182">
                  <c:v>44831</c:v>
                </c:pt>
                <c:pt idx="183">
                  <c:v>44832</c:v>
                </c:pt>
                <c:pt idx="184">
                  <c:v>44833</c:v>
                </c:pt>
                <c:pt idx="185">
                  <c:v>44834</c:v>
                </c:pt>
                <c:pt idx="186">
                  <c:v>44837</c:v>
                </c:pt>
                <c:pt idx="187">
                  <c:v>44838</c:v>
                </c:pt>
                <c:pt idx="188">
                  <c:v>44840</c:v>
                </c:pt>
                <c:pt idx="189">
                  <c:v>44841</c:v>
                </c:pt>
                <c:pt idx="190">
                  <c:v>44844</c:v>
                </c:pt>
                <c:pt idx="191">
                  <c:v>44845</c:v>
                </c:pt>
                <c:pt idx="192">
                  <c:v>44846</c:v>
                </c:pt>
                <c:pt idx="193">
                  <c:v>44847</c:v>
                </c:pt>
                <c:pt idx="194">
                  <c:v>44848</c:v>
                </c:pt>
                <c:pt idx="195">
                  <c:v>44851</c:v>
                </c:pt>
                <c:pt idx="196">
                  <c:v>44852</c:v>
                </c:pt>
                <c:pt idx="197">
                  <c:v>44853</c:v>
                </c:pt>
                <c:pt idx="198">
                  <c:v>44854</c:v>
                </c:pt>
                <c:pt idx="199">
                  <c:v>44855</c:v>
                </c:pt>
                <c:pt idx="200">
                  <c:v>44858</c:v>
                </c:pt>
                <c:pt idx="201">
                  <c:v>44859</c:v>
                </c:pt>
                <c:pt idx="202">
                  <c:v>44861</c:v>
                </c:pt>
                <c:pt idx="203">
                  <c:v>44862</c:v>
                </c:pt>
                <c:pt idx="204">
                  <c:v>44865</c:v>
                </c:pt>
                <c:pt idx="205">
                  <c:v>44866</c:v>
                </c:pt>
                <c:pt idx="206">
                  <c:v>44867</c:v>
                </c:pt>
                <c:pt idx="207">
                  <c:v>44868</c:v>
                </c:pt>
                <c:pt idx="208">
                  <c:v>44869</c:v>
                </c:pt>
                <c:pt idx="209">
                  <c:v>44872</c:v>
                </c:pt>
                <c:pt idx="210">
                  <c:v>44874</c:v>
                </c:pt>
                <c:pt idx="211">
                  <c:v>44875</c:v>
                </c:pt>
                <c:pt idx="212">
                  <c:v>44876</c:v>
                </c:pt>
                <c:pt idx="213">
                  <c:v>44879</c:v>
                </c:pt>
                <c:pt idx="214">
                  <c:v>44880</c:v>
                </c:pt>
                <c:pt idx="215">
                  <c:v>44881</c:v>
                </c:pt>
                <c:pt idx="216">
                  <c:v>44882</c:v>
                </c:pt>
                <c:pt idx="217">
                  <c:v>44883</c:v>
                </c:pt>
                <c:pt idx="218">
                  <c:v>44886</c:v>
                </c:pt>
                <c:pt idx="219">
                  <c:v>44887</c:v>
                </c:pt>
                <c:pt idx="220">
                  <c:v>44888</c:v>
                </c:pt>
                <c:pt idx="221">
                  <c:v>44889</c:v>
                </c:pt>
                <c:pt idx="222">
                  <c:v>44890</c:v>
                </c:pt>
                <c:pt idx="223">
                  <c:v>44893</c:v>
                </c:pt>
                <c:pt idx="224">
                  <c:v>44894</c:v>
                </c:pt>
                <c:pt idx="225">
                  <c:v>44895</c:v>
                </c:pt>
                <c:pt idx="226">
                  <c:v>44896</c:v>
                </c:pt>
                <c:pt idx="227">
                  <c:v>44897</c:v>
                </c:pt>
                <c:pt idx="228">
                  <c:v>44900</c:v>
                </c:pt>
                <c:pt idx="229">
                  <c:v>44901</c:v>
                </c:pt>
                <c:pt idx="230">
                  <c:v>44902</c:v>
                </c:pt>
                <c:pt idx="231">
                  <c:v>44903</c:v>
                </c:pt>
                <c:pt idx="232">
                  <c:v>44904</c:v>
                </c:pt>
                <c:pt idx="233">
                  <c:v>44907</c:v>
                </c:pt>
                <c:pt idx="234">
                  <c:v>44908</c:v>
                </c:pt>
                <c:pt idx="235">
                  <c:v>44909</c:v>
                </c:pt>
                <c:pt idx="236">
                  <c:v>44910</c:v>
                </c:pt>
                <c:pt idx="237">
                  <c:v>44911</c:v>
                </c:pt>
                <c:pt idx="238">
                  <c:v>44914</c:v>
                </c:pt>
                <c:pt idx="239">
                  <c:v>44915</c:v>
                </c:pt>
                <c:pt idx="240">
                  <c:v>44916</c:v>
                </c:pt>
                <c:pt idx="241">
                  <c:v>44917</c:v>
                </c:pt>
                <c:pt idx="242">
                  <c:v>44918</c:v>
                </c:pt>
                <c:pt idx="243">
                  <c:v>44921</c:v>
                </c:pt>
                <c:pt idx="244">
                  <c:v>44922</c:v>
                </c:pt>
                <c:pt idx="245">
                  <c:v>44923</c:v>
                </c:pt>
                <c:pt idx="246">
                  <c:v>44924</c:v>
                </c:pt>
                <c:pt idx="247">
                  <c:v>44925</c:v>
                </c:pt>
                <c:pt idx="248">
                  <c:v>44928</c:v>
                </c:pt>
                <c:pt idx="249">
                  <c:v>44929</c:v>
                </c:pt>
                <c:pt idx="250">
                  <c:v>44930</c:v>
                </c:pt>
                <c:pt idx="251">
                  <c:v>44931</c:v>
                </c:pt>
                <c:pt idx="252">
                  <c:v>44932</c:v>
                </c:pt>
                <c:pt idx="253">
                  <c:v>44935</c:v>
                </c:pt>
                <c:pt idx="254">
                  <c:v>44936</c:v>
                </c:pt>
                <c:pt idx="255">
                  <c:v>44937</c:v>
                </c:pt>
                <c:pt idx="256">
                  <c:v>44938</c:v>
                </c:pt>
                <c:pt idx="257">
                  <c:v>44939</c:v>
                </c:pt>
                <c:pt idx="258">
                  <c:v>44942</c:v>
                </c:pt>
                <c:pt idx="259">
                  <c:v>44943</c:v>
                </c:pt>
                <c:pt idx="260">
                  <c:v>44944</c:v>
                </c:pt>
                <c:pt idx="261">
                  <c:v>44945</c:v>
                </c:pt>
                <c:pt idx="262">
                  <c:v>44946</c:v>
                </c:pt>
                <c:pt idx="263">
                  <c:v>44949</c:v>
                </c:pt>
                <c:pt idx="264">
                  <c:v>44950</c:v>
                </c:pt>
                <c:pt idx="265">
                  <c:v>44951</c:v>
                </c:pt>
                <c:pt idx="266">
                  <c:v>44953</c:v>
                </c:pt>
                <c:pt idx="267">
                  <c:v>44956</c:v>
                </c:pt>
                <c:pt idx="268">
                  <c:v>44957</c:v>
                </c:pt>
                <c:pt idx="269">
                  <c:v>44958</c:v>
                </c:pt>
                <c:pt idx="270">
                  <c:v>44959</c:v>
                </c:pt>
                <c:pt idx="271">
                  <c:v>44960</c:v>
                </c:pt>
                <c:pt idx="272">
                  <c:v>44963</c:v>
                </c:pt>
                <c:pt idx="273">
                  <c:v>44964</c:v>
                </c:pt>
                <c:pt idx="274">
                  <c:v>44965</c:v>
                </c:pt>
                <c:pt idx="275">
                  <c:v>44966</c:v>
                </c:pt>
                <c:pt idx="276">
                  <c:v>44967</c:v>
                </c:pt>
                <c:pt idx="277">
                  <c:v>44970</c:v>
                </c:pt>
                <c:pt idx="278">
                  <c:v>44971</c:v>
                </c:pt>
                <c:pt idx="279">
                  <c:v>44972</c:v>
                </c:pt>
                <c:pt idx="280">
                  <c:v>44973</c:v>
                </c:pt>
                <c:pt idx="281">
                  <c:v>44974</c:v>
                </c:pt>
                <c:pt idx="282">
                  <c:v>44977</c:v>
                </c:pt>
                <c:pt idx="283">
                  <c:v>44978</c:v>
                </c:pt>
                <c:pt idx="284">
                  <c:v>44979</c:v>
                </c:pt>
                <c:pt idx="285">
                  <c:v>44980</c:v>
                </c:pt>
                <c:pt idx="286">
                  <c:v>44981</c:v>
                </c:pt>
                <c:pt idx="287">
                  <c:v>44984</c:v>
                </c:pt>
                <c:pt idx="288">
                  <c:v>44985</c:v>
                </c:pt>
                <c:pt idx="289">
                  <c:v>44986</c:v>
                </c:pt>
                <c:pt idx="290">
                  <c:v>44987</c:v>
                </c:pt>
                <c:pt idx="291">
                  <c:v>44988</c:v>
                </c:pt>
                <c:pt idx="292">
                  <c:v>44991</c:v>
                </c:pt>
                <c:pt idx="293">
                  <c:v>44993</c:v>
                </c:pt>
                <c:pt idx="294">
                  <c:v>44994</c:v>
                </c:pt>
                <c:pt idx="295">
                  <c:v>44995</c:v>
                </c:pt>
                <c:pt idx="296">
                  <c:v>44998</c:v>
                </c:pt>
                <c:pt idx="297">
                  <c:v>44999</c:v>
                </c:pt>
                <c:pt idx="298">
                  <c:v>45000</c:v>
                </c:pt>
                <c:pt idx="299">
                  <c:v>45001</c:v>
                </c:pt>
                <c:pt idx="300">
                  <c:v>45002</c:v>
                </c:pt>
                <c:pt idx="301">
                  <c:v>45005</c:v>
                </c:pt>
                <c:pt idx="302">
                  <c:v>45006</c:v>
                </c:pt>
                <c:pt idx="303">
                  <c:v>45007</c:v>
                </c:pt>
                <c:pt idx="304">
                  <c:v>45008</c:v>
                </c:pt>
                <c:pt idx="305">
                  <c:v>45009</c:v>
                </c:pt>
                <c:pt idx="306">
                  <c:v>45012</c:v>
                </c:pt>
                <c:pt idx="307">
                  <c:v>45013</c:v>
                </c:pt>
                <c:pt idx="308">
                  <c:v>45014</c:v>
                </c:pt>
                <c:pt idx="309">
                  <c:v>45016</c:v>
                </c:pt>
                <c:pt idx="310">
                  <c:v>45019</c:v>
                </c:pt>
                <c:pt idx="311">
                  <c:v>45021</c:v>
                </c:pt>
                <c:pt idx="312">
                  <c:v>45022</c:v>
                </c:pt>
                <c:pt idx="313">
                  <c:v>45026</c:v>
                </c:pt>
                <c:pt idx="314">
                  <c:v>45027</c:v>
                </c:pt>
                <c:pt idx="315">
                  <c:v>45028</c:v>
                </c:pt>
                <c:pt idx="316">
                  <c:v>45029</c:v>
                </c:pt>
                <c:pt idx="317">
                  <c:v>45033</c:v>
                </c:pt>
                <c:pt idx="318">
                  <c:v>45034</c:v>
                </c:pt>
                <c:pt idx="319">
                  <c:v>45035</c:v>
                </c:pt>
                <c:pt idx="320">
                  <c:v>45036</c:v>
                </c:pt>
                <c:pt idx="321">
                  <c:v>45037</c:v>
                </c:pt>
                <c:pt idx="322">
                  <c:v>45040</c:v>
                </c:pt>
                <c:pt idx="323">
                  <c:v>45041</c:v>
                </c:pt>
                <c:pt idx="324">
                  <c:v>45042</c:v>
                </c:pt>
                <c:pt idx="325">
                  <c:v>45043</c:v>
                </c:pt>
                <c:pt idx="326">
                  <c:v>45044</c:v>
                </c:pt>
                <c:pt idx="327">
                  <c:v>45048</c:v>
                </c:pt>
                <c:pt idx="328">
                  <c:v>45049</c:v>
                </c:pt>
                <c:pt idx="329">
                  <c:v>45050</c:v>
                </c:pt>
                <c:pt idx="330">
                  <c:v>45051</c:v>
                </c:pt>
                <c:pt idx="331">
                  <c:v>45054</c:v>
                </c:pt>
                <c:pt idx="332">
                  <c:v>45055</c:v>
                </c:pt>
                <c:pt idx="333">
                  <c:v>45056</c:v>
                </c:pt>
                <c:pt idx="334">
                  <c:v>45057</c:v>
                </c:pt>
                <c:pt idx="335">
                  <c:v>45058</c:v>
                </c:pt>
                <c:pt idx="336">
                  <c:v>45061</c:v>
                </c:pt>
                <c:pt idx="337">
                  <c:v>45062</c:v>
                </c:pt>
                <c:pt idx="338">
                  <c:v>45063</c:v>
                </c:pt>
                <c:pt idx="339">
                  <c:v>45064</c:v>
                </c:pt>
                <c:pt idx="340">
                  <c:v>45065</c:v>
                </c:pt>
                <c:pt idx="341">
                  <c:v>45068</c:v>
                </c:pt>
                <c:pt idx="342">
                  <c:v>45069</c:v>
                </c:pt>
                <c:pt idx="343">
                  <c:v>45070</c:v>
                </c:pt>
                <c:pt idx="344">
                  <c:v>45071</c:v>
                </c:pt>
                <c:pt idx="345">
                  <c:v>45072</c:v>
                </c:pt>
                <c:pt idx="346">
                  <c:v>45075</c:v>
                </c:pt>
                <c:pt idx="347">
                  <c:v>45076</c:v>
                </c:pt>
                <c:pt idx="348">
                  <c:v>45077</c:v>
                </c:pt>
                <c:pt idx="349">
                  <c:v>45078</c:v>
                </c:pt>
                <c:pt idx="350">
                  <c:v>45079</c:v>
                </c:pt>
                <c:pt idx="351">
                  <c:v>45082</c:v>
                </c:pt>
                <c:pt idx="352">
                  <c:v>45083</c:v>
                </c:pt>
                <c:pt idx="353">
                  <c:v>45084</c:v>
                </c:pt>
                <c:pt idx="354">
                  <c:v>45085</c:v>
                </c:pt>
                <c:pt idx="355">
                  <c:v>45086</c:v>
                </c:pt>
                <c:pt idx="356">
                  <c:v>45089</c:v>
                </c:pt>
                <c:pt idx="357">
                  <c:v>45090</c:v>
                </c:pt>
                <c:pt idx="358">
                  <c:v>45091</c:v>
                </c:pt>
                <c:pt idx="359">
                  <c:v>45092</c:v>
                </c:pt>
                <c:pt idx="360">
                  <c:v>45093</c:v>
                </c:pt>
                <c:pt idx="361">
                  <c:v>45096</c:v>
                </c:pt>
                <c:pt idx="362">
                  <c:v>45097</c:v>
                </c:pt>
                <c:pt idx="363">
                  <c:v>45098</c:v>
                </c:pt>
                <c:pt idx="364">
                  <c:v>45099</c:v>
                </c:pt>
                <c:pt idx="365">
                  <c:v>45100</c:v>
                </c:pt>
                <c:pt idx="366">
                  <c:v>45103</c:v>
                </c:pt>
                <c:pt idx="367">
                  <c:v>45104</c:v>
                </c:pt>
                <c:pt idx="368">
                  <c:v>45105</c:v>
                </c:pt>
                <c:pt idx="369">
                  <c:v>45107</c:v>
                </c:pt>
                <c:pt idx="370">
                  <c:v>45110</c:v>
                </c:pt>
                <c:pt idx="371">
                  <c:v>45111</c:v>
                </c:pt>
                <c:pt idx="372">
                  <c:v>45112</c:v>
                </c:pt>
                <c:pt idx="373">
                  <c:v>45113</c:v>
                </c:pt>
                <c:pt idx="374">
                  <c:v>45114</c:v>
                </c:pt>
                <c:pt idx="375">
                  <c:v>45117</c:v>
                </c:pt>
                <c:pt idx="376">
                  <c:v>45118</c:v>
                </c:pt>
                <c:pt idx="377">
                  <c:v>45119</c:v>
                </c:pt>
                <c:pt idx="378">
                  <c:v>45120</c:v>
                </c:pt>
                <c:pt idx="379">
                  <c:v>45121</c:v>
                </c:pt>
                <c:pt idx="380">
                  <c:v>45124</c:v>
                </c:pt>
                <c:pt idx="381">
                  <c:v>45125</c:v>
                </c:pt>
                <c:pt idx="382">
                  <c:v>45126</c:v>
                </c:pt>
                <c:pt idx="383">
                  <c:v>45127</c:v>
                </c:pt>
                <c:pt idx="384">
                  <c:v>45128</c:v>
                </c:pt>
                <c:pt idx="385">
                  <c:v>45131</c:v>
                </c:pt>
                <c:pt idx="386">
                  <c:v>45132</c:v>
                </c:pt>
                <c:pt idx="387">
                  <c:v>45133</c:v>
                </c:pt>
                <c:pt idx="388">
                  <c:v>45134</c:v>
                </c:pt>
                <c:pt idx="389">
                  <c:v>45135</c:v>
                </c:pt>
                <c:pt idx="390">
                  <c:v>45138</c:v>
                </c:pt>
                <c:pt idx="391">
                  <c:v>45139</c:v>
                </c:pt>
                <c:pt idx="392">
                  <c:v>45140</c:v>
                </c:pt>
                <c:pt idx="393">
                  <c:v>45141</c:v>
                </c:pt>
                <c:pt idx="394">
                  <c:v>45142</c:v>
                </c:pt>
                <c:pt idx="395">
                  <c:v>45145</c:v>
                </c:pt>
                <c:pt idx="396">
                  <c:v>45146</c:v>
                </c:pt>
                <c:pt idx="397">
                  <c:v>45147</c:v>
                </c:pt>
                <c:pt idx="398">
                  <c:v>45148</c:v>
                </c:pt>
                <c:pt idx="399">
                  <c:v>45149</c:v>
                </c:pt>
                <c:pt idx="400">
                  <c:v>45152</c:v>
                </c:pt>
                <c:pt idx="401">
                  <c:v>45154</c:v>
                </c:pt>
                <c:pt idx="402">
                  <c:v>45155</c:v>
                </c:pt>
                <c:pt idx="403">
                  <c:v>45156</c:v>
                </c:pt>
                <c:pt idx="404">
                  <c:v>45159</c:v>
                </c:pt>
                <c:pt idx="405">
                  <c:v>45160</c:v>
                </c:pt>
                <c:pt idx="406">
                  <c:v>45161</c:v>
                </c:pt>
                <c:pt idx="407">
                  <c:v>45162</c:v>
                </c:pt>
                <c:pt idx="408">
                  <c:v>45163</c:v>
                </c:pt>
                <c:pt idx="409">
                  <c:v>45166</c:v>
                </c:pt>
                <c:pt idx="410">
                  <c:v>45167</c:v>
                </c:pt>
                <c:pt idx="411">
                  <c:v>45168</c:v>
                </c:pt>
                <c:pt idx="412">
                  <c:v>45169</c:v>
                </c:pt>
                <c:pt idx="413">
                  <c:v>45170</c:v>
                </c:pt>
                <c:pt idx="414">
                  <c:v>45173</c:v>
                </c:pt>
                <c:pt idx="415">
                  <c:v>45174</c:v>
                </c:pt>
                <c:pt idx="416">
                  <c:v>45175</c:v>
                </c:pt>
                <c:pt idx="417">
                  <c:v>45176</c:v>
                </c:pt>
                <c:pt idx="418">
                  <c:v>45177</c:v>
                </c:pt>
                <c:pt idx="419">
                  <c:v>45180</c:v>
                </c:pt>
                <c:pt idx="420">
                  <c:v>45181</c:v>
                </c:pt>
                <c:pt idx="421">
                  <c:v>45182</c:v>
                </c:pt>
                <c:pt idx="422">
                  <c:v>45183</c:v>
                </c:pt>
                <c:pt idx="423">
                  <c:v>45184</c:v>
                </c:pt>
                <c:pt idx="424">
                  <c:v>45187</c:v>
                </c:pt>
                <c:pt idx="425">
                  <c:v>45189</c:v>
                </c:pt>
                <c:pt idx="426">
                  <c:v>45190</c:v>
                </c:pt>
                <c:pt idx="427">
                  <c:v>45191</c:v>
                </c:pt>
                <c:pt idx="428">
                  <c:v>45194</c:v>
                </c:pt>
                <c:pt idx="429">
                  <c:v>45195</c:v>
                </c:pt>
                <c:pt idx="430">
                  <c:v>45196</c:v>
                </c:pt>
                <c:pt idx="431">
                  <c:v>45197</c:v>
                </c:pt>
                <c:pt idx="432">
                  <c:v>45198</c:v>
                </c:pt>
                <c:pt idx="433">
                  <c:v>45202</c:v>
                </c:pt>
                <c:pt idx="434">
                  <c:v>45203</c:v>
                </c:pt>
                <c:pt idx="435">
                  <c:v>45204</c:v>
                </c:pt>
                <c:pt idx="436">
                  <c:v>45205</c:v>
                </c:pt>
                <c:pt idx="437">
                  <c:v>45208</c:v>
                </c:pt>
                <c:pt idx="438">
                  <c:v>45209</c:v>
                </c:pt>
                <c:pt idx="439">
                  <c:v>45210</c:v>
                </c:pt>
                <c:pt idx="440">
                  <c:v>45211</c:v>
                </c:pt>
                <c:pt idx="441">
                  <c:v>45212</c:v>
                </c:pt>
                <c:pt idx="442">
                  <c:v>45215</c:v>
                </c:pt>
                <c:pt idx="443">
                  <c:v>45216</c:v>
                </c:pt>
                <c:pt idx="444">
                  <c:v>45217</c:v>
                </c:pt>
                <c:pt idx="445">
                  <c:v>45218</c:v>
                </c:pt>
                <c:pt idx="446">
                  <c:v>45219</c:v>
                </c:pt>
                <c:pt idx="447">
                  <c:v>45222</c:v>
                </c:pt>
                <c:pt idx="448">
                  <c:v>45224</c:v>
                </c:pt>
                <c:pt idx="449">
                  <c:v>45225</c:v>
                </c:pt>
                <c:pt idx="450">
                  <c:v>45226</c:v>
                </c:pt>
                <c:pt idx="451">
                  <c:v>45229</c:v>
                </c:pt>
                <c:pt idx="452">
                  <c:v>45230</c:v>
                </c:pt>
                <c:pt idx="453">
                  <c:v>45231</c:v>
                </c:pt>
                <c:pt idx="454">
                  <c:v>45232</c:v>
                </c:pt>
                <c:pt idx="455">
                  <c:v>45233</c:v>
                </c:pt>
                <c:pt idx="456">
                  <c:v>45236</c:v>
                </c:pt>
                <c:pt idx="457">
                  <c:v>45237</c:v>
                </c:pt>
                <c:pt idx="458">
                  <c:v>45238</c:v>
                </c:pt>
                <c:pt idx="459">
                  <c:v>45239</c:v>
                </c:pt>
                <c:pt idx="460">
                  <c:v>45240</c:v>
                </c:pt>
                <c:pt idx="461">
                  <c:v>45242</c:v>
                </c:pt>
                <c:pt idx="462">
                  <c:v>45243</c:v>
                </c:pt>
                <c:pt idx="463">
                  <c:v>45245</c:v>
                </c:pt>
                <c:pt idx="464">
                  <c:v>45246</c:v>
                </c:pt>
                <c:pt idx="465">
                  <c:v>45247</c:v>
                </c:pt>
                <c:pt idx="466">
                  <c:v>45250</c:v>
                </c:pt>
                <c:pt idx="467">
                  <c:v>45251</c:v>
                </c:pt>
                <c:pt idx="468">
                  <c:v>45252</c:v>
                </c:pt>
                <c:pt idx="469">
                  <c:v>45253</c:v>
                </c:pt>
                <c:pt idx="470">
                  <c:v>45254</c:v>
                </c:pt>
                <c:pt idx="471">
                  <c:v>45258</c:v>
                </c:pt>
                <c:pt idx="472">
                  <c:v>45259</c:v>
                </c:pt>
                <c:pt idx="473">
                  <c:v>45260</c:v>
                </c:pt>
                <c:pt idx="474">
                  <c:v>45261</c:v>
                </c:pt>
                <c:pt idx="475">
                  <c:v>45264</c:v>
                </c:pt>
                <c:pt idx="476">
                  <c:v>45265</c:v>
                </c:pt>
                <c:pt idx="477">
                  <c:v>45266</c:v>
                </c:pt>
                <c:pt idx="478">
                  <c:v>45267</c:v>
                </c:pt>
                <c:pt idx="479">
                  <c:v>45268</c:v>
                </c:pt>
                <c:pt idx="480">
                  <c:v>45271</c:v>
                </c:pt>
                <c:pt idx="481">
                  <c:v>45272</c:v>
                </c:pt>
                <c:pt idx="482">
                  <c:v>45273</c:v>
                </c:pt>
                <c:pt idx="483">
                  <c:v>45274</c:v>
                </c:pt>
                <c:pt idx="484">
                  <c:v>45275</c:v>
                </c:pt>
                <c:pt idx="485">
                  <c:v>45278</c:v>
                </c:pt>
                <c:pt idx="486">
                  <c:v>45279</c:v>
                </c:pt>
                <c:pt idx="487">
                  <c:v>45280</c:v>
                </c:pt>
                <c:pt idx="488">
                  <c:v>45281</c:v>
                </c:pt>
                <c:pt idx="489">
                  <c:v>45282</c:v>
                </c:pt>
                <c:pt idx="490">
                  <c:v>45286</c:v>
                </c:pt>
                <c:pt idx="491">
                  <c:v>45287</c:v>
                </c:pt>
                <c:pt idx="492">
                  <c:v>45288</c:v>
                </c:pt>
                <c:pt idx="493">
                  <c:v>45289</c:v>
                </c:pt>
                <c:pt idx="494">
                  <c:v>45292</c:v>
                </c:pt>
                <c:pt idx="495">
                  <c:v>45293</c:v>
                </c:pt>
                <c:pt idx="496">
                  <c:v>45294</c:v>
                </c:pt>
                <c:pt idx="497">
                  <c:v>45295</c:v>
                </c:pt>
                <c:pt idx="498">
                  <c:v>45296</c:v>
                </c:pt>
                <c:pt idx="499">
                  <c:v>45299</c:v>
                </c:pt>
                <c:pt idx="500">
                  <c:v>45300</c:v>
                </c:pt>
                <c:pt idx="501">
                  <c:v>45301</c:v>
                </c:pt>
                <c:pt idx="502">
                  <c:v>45302</c:v>
                </c:pt>
                <c:pt idx="503">
                  <c:v>45303</c:v>
                </c:pt>
                <c:pt idx="504">
                  <c:v>45306</c:v>
                </c:pt>
                <c:pt idx="505">
                  <c:v>45307</c:v>
                </c:pt>
                <c:pt idx="506">
                  <c:v>45308</c:v>
                </c:pt>
                <c:pt idx="507">
                  <c:v>45309</c:v>
                </c:pt>
                <c:pt idx="508">
                  <c:v>45310</c:v>
                </c:pt>
                <c:pt idx="509">
                  <c:v>45311</c:v>
                </c:pt>
                <c:pt idx="510">
                  <c:v>45314</c:v>
                </c:pt>
                <c:pt idx="511">
                  <c:v>45315</c:v>
                </c:pt>
                <c:pt idx="512">
                  <c:v>45316</c:v>
                </c:pt>
                <c:pt idx="513">
                  <c:v>45320</c:v>
                </c:pt>
                <c:pt idx="514">
                  <c:v>45321</c:v>
                </c:pt>
                <c:pt idx="515">
                  <c:v>45322</c:v>
                </c:pt>
                <c:pt idx="516">
                  <c:v>45323</c:v>
                </c:pt>
                <c:pt idx="517">
                  <c:v>45324</c:v>
                </c:pt>
                <c:pt idx="518">
                  <c:v>45327</c:v>
                </c:pt>
                <c:pt idx="519">
                  <c:v>45328</c:v>
                </c:pt>
                <c:pt idx="520">
                  <c:v>45329</c:v>
                </c:pt>
                <c:pt idx="521">
                  <c:v>45330</c:v>
                </c:pt>
                <c:pt idx="522">
                  <c:v>45331</c:v>
                </c:pt>
                <c:pt idx="523">
                  <c:v>45334</c:v>
                </c:pt>
                <c:pt idx="524">
                  <c:v>45335</c:v>
                </c:pt>
                <c:pt idx="525">
                  <c:v>45336</c:v>
                </c:pt>
                <c:pt idx="526">
                  <c:v>45337</c:v>
                </c:pt>
                <c:pt idx="527">
                  <c:v>45338</c:v>
                </c:pt>
                <c:pt idx="528">
                  <c:v>45341</c:v>
                </c:pt>
                <c:pt idx="529">
                  <c:v>45342</c:v>
                </c:pt>
                <c:pt idx="530">
                  <c:v>45343</c:v>
                </c:pt>
                <c:pt idx="531">
                  <c:v>45344</c:v>
                </c:pt>
                <c:pt idx="532">
                  <c:v>45345</c:v>
                </c:pt>
                <c:pt idx="533">
                  <c:v>45348</c:v>
                </c:pt>
                <c:pt idx="534">
                  <c:v>45349</c:v>
                </c:pt>
                <c:pt idx="535">
                  <c:v>45350</c:v>
                </c:pt>
                <c:pt idx="536">
                  <c:v>45351</c:v>
                </c:pt>
                <c:pt idx="537">
                  <c:v>45352</c:v>
                </c:pt>
                <c:pt idx="538">
                  <c:v>45353</c:v>
                </c:pt>
                <c:pt idx="539">
                  <c:v>45355</c:v>
                </c:pt>
                <c:pt idx="540">
                  <c:v>45356</c:v>
                </c:pt>
                <c:pt idx="541">
                  <c:v>45357</c:v>
                </c:pt>
                <c:pt idx="542">
                  <c:v>45358</c:v>
                </c:pt>
                <c:pt idx="543">
                  <c:v>45362</c:v>
                </c:pt>
                <c:pt idx="544">
                  <c:v>45363</c:v>
                </c:pt>
                <c:pt idx="545">
                  <c:v>45364</c:v>
                </c:pt>
                <c:pt idx="546">
                  <c:v>45365</c:v>
                </c:pt>
                <c:pt idx="547">
                  <c:v>45366</c:v>
                </c:pt>
                <c:pt idx="548">
                  <c:v>45369</c:v>
                </c:pt>
                <c:pt idx="549">
                  <c:v>45370</c:v>
                </c:pt>
                <c:pt idx="550">
                  <c:v>45371</c:v>
                </c:pt>
                <c:pt idx="551">
                  <c:v>45372</c:v>
                </c:pt>
                <c:pt idx="552">
                  <c:v>45373</c:v>
                </c:pt>
                <c:pt idx="553">
                  <c:v>45377</c:v>
                </c:pt>
                <c:pt idx="554">
                  <c:v>45378</c:v>
                </c:pt>
                <c:pt idx="555">
                  <c:v>45379</c:v>
                </c:pt>
                <c:pt idx="556">
                  <c:v>45383</c:v>
                </c:pt>
                <c:pt idx="557">
                  <c:v>45384</c:v>
                </c:pt>
                <c:pt idx="558">
                  <c:v>45385</c:v>
                </c:pt>
                <c:pt idx="559">
                  <c:v>45386</c:v>
                </c:pt>
                <c:pt idx="560">
                  <c:v>45387</c:v>
                </c:pt>
                <c:pt idx="561">
                  <c:v>45390</c:v>
                </c:pt>
                <c:pt idx="562">
                  <c:v>45391</c:v>
                </c:pt>
                <c:pt idx="563">
                  <c:v>45392</c:v>
                </c:pt>
                <c:pt idx="564">
                  <c:v>45394</c:v>
                </c:pt>
                <c:pt idx="565">
                  <c:v>45397</c:v>
                </c:pt>
                <c:pt idx="566">
                  <c:v>45398</c:v>
                </c:pt>
                <c:pt idx="567">
                  <c:v>45400</c:v>
                </c:pt>
                <c:pt idx="568">
                  <c:v>45401</c:v>
                </c:pt>
                <c:pt idx="569">
                  <c:v>45404</c:v>
                </c:pt>
                <c:pt idx="570">
                  <c:v>45405</c:v>
                </c:pt>
                <c:pt idx="571">
                  <c:v>45406</c:v>
                </c:pt>
                <c:pt idx="572">
                  <c:v>45407</c:v>
                </c:pt>
                <c:pt idx="573">
                  <c:v>45408</c:v>
                </c:pt>
                <c:pt idx="574">
                  <c:v>45411</c:v>
                </c:pt>
                <c:pt idx="575">
                  <c:v>45412</c:v>
                </c:pt>
                <c:pt idx="576">
                  <c:v>45414</c:v>
                </c:pt>
                <c:pt idx="577">
                  <c:v>45415</c:v>
                </c:pt>
                <c:pt idx="578">
                  <c:v>45418</c:v>
                </c:pt>
                <c:pt idx="579">
                  <c:v>45419</c:v>
                </c:pt>
                <c:pt idx="580">
                  <c:v>45420</c:v>
                </c:pt>
                <c:pt idx="581">
                  <c:v>45421</c:v>
                </c:pt>
                <c:pt idx="582">
                  <c:v>45422</c:v>
                </c:pt>
                <c:pt idx="583">
                  <c:v>45425</c:v>
                </c:pt>
                <c:pt idx="584">
                  <c:v>45426</c:v>
                </c:pt>
                <c:pt idx="585">
                  <c:v>45427</c:v>
                </c:pt>
                <c:pt idx="586">
                  <c:v>45428</c:v>
                </c:pt>
                <c:pt idx="587">
                  <c:v>45429</c:v>
                </c:pt>
                <c:pt idx="588">
                  <c:v>45430</c:v>
                </c:pt>
                <c:pt idx="589">
                  <c:v>45433</c:v>
                </c:pt>
                <c:pt idx="590">
                  <c:v>45434</c:v>
                </c:pt>
                <c:pt idx="591">
                  <c:v>45435</c:v>
                </c:pt>
                <c:pt idx="592">
                  <c:v>45436</c:v>
                </c:pt>
                <c:pt idx="593">
                  <c:v>45439</c:v>
                </c:pt>
                <c:pt idx="594">
                  <c:v>45440</c:v>
                </c:pt>
                <c:pt idx="595">
                  <c:v>45441</c:v>
                </c:pt>
                <c:pt idx="596">
                  <c:v>45442</c:v>
                </c:pt>
                <c:pt idx="597">
                  <c:v>45443</c:v>
                </c:pt>
                <c:pt idx="598">
                  <c:v>45446</c:v>
                </c:pt>
                <c:pt idx="599">
                  <c:v>45447</c:v>
                </c:pt>
                <c:pt idx="600">
                  <c:v>45448</c:v>
                </c:pt>
                <c:pt idx="601">
                  <c:v>45449</c:v>
                </c:pt>
                <c:pt idx="602">
                  <c:v>45450</c:v>
                </c:pt>
                <c:pt idx="603">
                  <c:v>45453</c:v>
                </c:pt>
                <c:pt idx="604">
                  <c:v>45454</c:v>
                </c:pt>
                <c:pt idx="605">
                  <c:v>45455</c:v>
                </c:pt>
                <c:pt idx="606">
                  <c:v>45456</c:v>
                </c:pt>
                <c:pt idx="607">
                  <c:v>45457</c:v>
                </c:pt>
                <c:pt idx="608">
                  <c:v>45461</c:v>
                </c:pt>
                <c:pt idx="609">
                  <c:v>45462</c:v>
                </c:pt>
                <c:pt idx="610">
                  <c:v>45463</c:v>
                </c:pt>
                <c:pt idx="611">
                  <c:v>45464</c:v>
                </c:pt>
                <c:pt idx="612">
                  <c:v>45467</c:v>
                </c:pt>
                <c:pt idx="613">
                  <c:v>45468</c:v>
                </c:pt>
                <c:pt idx="614">
                  <c:v>45469</c:v>
                </c:pt>
                <c:pt idx="615">
                  <c:v>45470</c:v>
                </c:pt>
                <c:pt idx="616">
                  <c:v>45471</c:v>
                </c:pt>
                <c:pt idx="617">
                  <c:v>45474</c:v>
                </c:pt>
                <c:pt idx="618">
                  <c:v>45475</c:v>
                </c:pt>
                <c:pt idx="619">
                  <c:v>45476</c:v>
                </c:pt>
                <c:pt idx="620">
                  <c:v>45477</c:v>
                </c:pt>
                <c:pt idx="621">
                  <c:v>45478</c:v>
                </c:pt>
                <c:pt idx="622">
                  <c:v>45481</c:v>
                </c:pt>
                <c:pt idx="623">
                  <c:v>45482</c:v>
                </c:pt>
                <c:pt idx="624">
                  <c:v>45483</c:v>
                </c:pt>
                <c:pt idx="625">
                  <c:v>45484</c:v>
                </c:pt>
                <c:pt idx="626">
                  <c:v>45485</c:v>
                </c:pt>
                <c:pt idx="627">
                  <c:v>45488</c:v>
                </c:pt>
                <c:pt idx="628">
                  <c:v>45489</c:v>
                </c:pt>
                <c:pt idx="629">
                  <c:v>45491</c:v>
                </c:pt>
                <c:pt idx="630">
                  <c:v>45492</c:v>
                </c:pt>
                <c:pt idx="631">
                  <c:v>45495</c:v>
                </c:pt>
                <c:pt idx="632">
                  <c:v>45496</c:v>
                </c:pt>
                <c:pt idx="633">
                  <c:v>45497</c:v>
                </c:pt>
                <c:pt idx="634">
                  <c:v>45498</c:v>
                </c:pt>
                <c:pt idx="635">
                  <c:v>45499</c:v>
                </c:pt>
                <c:pt idx="636">
                  <c:v>45502</c:v>
                </c:pt>
                <c:pt idx="637">
                  <c:v>45503</c:v>
                </c:pt>
                <c:pt idx="638">
                  <c:v>45504</c:v>
                </c:pt>
                <c:pt idx="639">
                  <c:v>45505</c:v>
                </c:pt>
                <c:pt idx="640">
                  <c:v>45506</c:v>
                </c:pt>
                <c:pt idx="641">
                  <c:v>45509</c:v>
                </c:pt>
                <c:pt idx="642">
                  <c:v>45510</c:v>
                </c:pt>
                <c:pt idx="643">
                  <c:v>45511</c:v>
                </c:pt>
                <c:pt idx="644">
                  <c:v>45512</c:v>
                </c:pt>
                <c:pt idx="645">
                  <c:v>45513</c:v>
                </c:pt>
                <c:pt idx="646">
                  <c:v>45516</c:v>
                </c:pt>
                <c:pt idx="647">
                  <c:v>45517</c:v>
                </c:pt>
                <c:pt idx="648">
                  <c:v>45518</c:v>
                </c:pt>
                <c:pt idx="649">
                  <c:v>45520</c:v>
                </c:pt>
                <c:pt idx="650">
                  <c:v>45523</c:v>
                </c:pt>
                <c:pt idx="651">
                  <c:v>45524</c:v>
                </c:pt>
                <c:pt idx="652">
                  <c:v>45525</c:v>
                </c:pt>
                <c:pt idx="653">
                  <c:v>45526</c:v>
                </c:pt>
                <c:pt idx="654">
                  <c:v>45527</c:v>
                </c:pt>
                <c:pt idx="655">
                  <c:v>45530</c:v>
                </c:pt>
                <c:pt idx="656">
                  <c:v>45531</c:v>
                </c:pt>
                <c:pt idx="657">
                  <c:v>45532</c:v>
                </c:pt>
                <c:pt idx="658">
                  <c:v>45533</c:v>
                </c:pt>
                <c:pt idx="659">
                  <c:v>45534</c:v>
                </c:pt>
                <c:pt idx="660">
                  <c:v>45537</c:v>
                </c:pt>
                <c:pt idx="661">
                  <c:v>45538</c:v>
                </c:pt>
                <c:pt idx="662">
                  <c:v>45539</c:v>
                </c:pt>
                <c:pt idx="663">
                  <c:v>45540</c:v>
                </c:pt>
                <c:pt idx="664">
                  <c:v>45541</c:v>
                </c:pt>
                <c:pt idx="665">
                  <c:v>45544</c:v>
                </c:pt>
                <c:pt idx="666">
                  <c:v>45545</c:v>
                </c:pt>
                <c:pt idx="667">
                  <c:v>45546</c:v>
                </c:pt>
                <c:pt idx="668">
                  <c:v>45547</c:v>
                </c:pt>
                <c:pt idx="669">
                  <c:v>45548</c:v>
                </c:pt>
                <c:pt idx="670">
                  <c:v>45551</c:v>
                </c:pt>
                <c:pt idx="671">
                  <c:v>45552</c:v>
                </c:pt>
                <c:pt idx="672">
                  <c:v>45553</c:v>
                </c:pt>
                <c:pt idx="673">
                  <c:v>45554</c:v>
                </c:pt>
                <c:pt idx="674">
                  <c:v>45555</c:v>
                </c:pt>
                <c:pt idx="675">
                  <c:v>45558</c:v>
                </c:pt>
                <c:pt idx="676">
                  <c:v>45559</c:v>
                </c:pt>
                <c:pt idx="677">
                  <c:v>45560</c:v>
                </c:pt>
                <c:pt idx="678">
                  <c:v>45561</c:v>
                </c:pt>
                <c:pt idx="679">
                  <c:v>45562</c:v>
                </c:pt>
                <c:pt idx="680">
                  <c:v>45565</c:v>
                </c:pt>
                <c:pt idx="681">
                  <c:v>45566</c:v>
                </c:pt>
                <c:pt idx="682">
                  <c:v>45568</c:v>
                </c:pt>
                <c:pt idx="683">
                  <c:v>45569</c:v>
                </c:pt>
                <c:pt idx="684">
                  <c:v>45572</c:v>
                </c:pt>
                <c:pt idx="685">
                  <c:v>45573</c:v>
                </c:pt>
                <c:pt idx="686">
                  <c:v>45574</c:v>
                </c:pt>
                <c:pt idx="687">
                  <c:v>45575</c:v>
                </c:pt>
                <c:pt idx="688">
                  <c:v>45576</c:v>
                </c:pt>
                <c:pt idx="689">
                  <c:v>45579</c:v>
                </c:pt>
                <c:pt idx="690">
                  <c:v>45580</c:v>
                </c:pt>
                <c:pt idx="691">
                  <c:v>45581</c:v>
                </c:pt>
                <c:pt idx="692">
                  <c:v>45582</c:v>
                </c:pt>
                <c:pt idx="693">
                  <c:v>45583</c:v>
                </c:pt>
                <c:pt idx="694">
                  <c:v>45586</c:v>
                </c:pt>
                <c:pt idx="695">
                  <c:v>45587</c:v>
                </c:pt>
                <c:pt idx="696">
                  <c:v>45588</c:v>
                </c:pt>
                <c:pt idx="697">
                  <c:v>45589</c:v>
                </c:pt>
                <c:pt idx="698">
                  <c:v>45590</c:v>
                </c:pt>
                <c:pt idx="699">
                  <c:v>45593</c:v>
                </c:pt>
                <c:pt idx="700">
                  <c:v>45594</c:v>
                </c:pt>
                <c:pt idx="701">
                  <c:v>45595</c:v>
                </c:pt>
                <c:pt idx="702">
                  <c:v>45596</c:v>
                </c:pt>
                <c:pt idx="703">
                  <c:v>45597</c:v>
                </c:pt>
                <c:pt idx="704">
                  <c:v>45600</c:v>
                </c:pt>
                <c:pt idx="705">
                  <c:v>45601</c:v>
                </c:pt>
                <c:pt idx="706">
                  <c:v>45602</c:v>
                </c:pt>
                <c:pt idx="707">
                  <c:v>45603</c:v>
                </c:pt>
                <c:pt idx="708">
                  <c:v>45604</c:v>
                </c:pt>
                <c:pt idx="709">
                  <c:v>45607</c:v>
                </c:pt>
                <c:pt idx="710">
                  <c:v>45608</c:v>
                </c:pt>
                <c:pt idx="711">
                  <c:v>45609</c:v>
                </c:pt>
                <c:pt idx="712">
                  <c:v>45610</c:v>
                </c:pt>
                <c:pt idx="713">
                  <c:v>45614</c:v>
                </c:pt>
                <c:pt idx="714">
                  <c:v>45615</c:v>
                </c:pt>
                <c:pt idx="715">
                  <c:v>45617</c:v>
                </c:pt>
                <c:pt idx="716">
                  <c:v>45618</c:v>
                </c:pt>
                <c:pt idx="717">
                  <c:v>45621</c:v>
                </c:pt>
                <c:pt idx="718">
                  <c:v>45622</c:v>
                </c:pt>
                <c:pt idx="719">
                  <c:v>45623</c:v>
                </c:pt>
                <c:pt idx="720">
                  <c:v>45624</c:v>
                </c:pt>
                <c:pt idx="721">
                  <c:v>45625</c:v>
                </c:pt>
                <c:pt idx="722">
                  <c:v>45628</c:v>
                </c:pt>
                <c:pt idx="723">
                  <c:v>45629</c:v>
                </c:pt>
                <c:pt idx="724">
                  <c:v>45630</c:v>
                </c:pt>
                <c:pt idx="725">
                  <c:v>45631</c:v>
                </c:pt>
                <c:pt idx="726">
                  <c:v>45632</c:v>
                </c:pt>
                <c:pt idx="727">
                  <c:v>45635</c:v>
                </c:pt>
                <c:pt idx="728">
                  <c:v>45636</c:v>
                </c:pt>
                <c:pt idx="729">
                  <c:v>45637</c:v>
                </c:pt>
                <c:pt idx="730">
                  <c:v>45638</c:v>
                </c:pt>
                <c:pt idx="731">
                  <c:v>45639</c:v>
                </c:pt>
                <c:pt idx="732">
                  <c:v>45642</c:v>
                </c:pt>
                <c:pt idx="733">
                  <c:v>45643</c:v>
                </c:pt>
                <c:pt idx="734">
                  <c:v>45644</c:v>
                </c:pt>
                <c:pt idx="735">
                  <c:v>45645</c:v>
                </c:pt>
                <c:pt idx="736">
                  <c:v>45646</c:v>
                </c:pt>
                <c:pt idx="737">
                  <c:v>45649</c:v>
                </c:pt>
                <c:pt idx="738">
                  <c:v>45650</c:v>
                </c:pt>
                <c:pt idx="739">
                  <c:v>45652</c:v>
                </c:pt>
                <c:pt idx="740">
                  <c:v>45653</c:v>
                </c:pt>
                <c:pt idx="741">
                  <c:v>45656</c:v>
                </c:pt>
                <c:pt idx="742">
                  <c:v>45657</c:v>
                </c:pt>
                <c:pt idx="743">
                  <c:v>45658</c:v>
                </c:pt>
                <c:pt idx="744">
                  <c:v>45659</c:v>
                </c:pt>
                <c:pt idx="745">
                  <c:v>45660</c:v>
                </c:pt>
                <c:pt idx="746">
                  <c:v>45663</c:v>
                </c:pt>
                <c:pt idx="747">
                  <c:v>45664</c:v>
                </c:pt>
                <c:pt idx="748">
                  <c:v>45665</c:v>
                </c:pt>
                <c:pt idx="749">
                  <c:v>45666</c:v>
                </c:pt>
                <c:pt idx="750">
                  <c:v>45667</c:v>
                </c:pt>
                <c:pt idx="751">
                  <c:v>45670</c:v>
                </c:pt>
                <c:pt idx="752">
                  <c:v>45671</c:v>
                </c:pt>
                <c:pt idx="753">
                  <c:v>45672</c:v>
                </c:pt>
                <c:pt idx="754">
                  <c:v>45673</c:v>
                </c:pt>
                <c:pt idx="755">
                  <c:v>45674</c:v>
                </c:pt>
                <c:pt idx="756">
                  <c:v>45677</c:v>
                </c:pt>
                <c:pt idx="757">
                  <c:v>45678</c:v>
                </c:pt>
                <c:pt idx="758">
                  <c:v>45679</c:v>
                </c:pt>
                <c:pt idx="759">
                  <c:v>45680</c:v>
                </c:pt>
                <c:pt idx="760">
                  <c:v>45681</c:v>
                </c:pt>
                <c:pt idx="761">
                  <c:v>45684</c:v>
                </c:pt>
                <c:pt idx="762">
                  <c:v>45685</c:v>
                </c:pt>
                <c:pt idx="763">
                  <c:v>45686</c:v>
                </c:pt>
                <c:pt idx="764">
                  <c:v>45687</c:v>
                </c:pt>
                <c:pt idx="765">
                  <c:v>45688</c:v>
                </c:pt>
                <c:pt idx="766">
                  <c:v>45689</c:v>
                </c:pt>
                <c:pt idx="767">
                  <c:v>45691</c:v>
                </c:pt>
                <c:pt idx="768">
                  <c:v>45692</c:v>
                </c:pt>
                <c:pt idx="769">
                  <c:v>45693</c:v>
                </c:pt>
                <c:pt idx="770">
                  <c:v>45694</c:v>
                </c:pt>
                <c:pt idx="771">
                  <c:v>45695</c:v>
                </c:pt>
                <c:pt idx="772">
                  <c:v>45698</c:v>
                </c:pt>
                <c:pt idx="773">
                  <c:v>45699</c:v>
                </c:pt>
                <c:pt idx="774">
                  <c:v>45700</c:v>
                </c:pt>
                <c:pt idx="775">
                  <c:v>45701</c:v>
                </c:pt>
                <c:pt idx="776">
                  <c:v>45702</c:v>
                </c:pt>
                <c:pt idx="777">
                  <c:v>45705</c:v>
                </c:pt>
                <c:pt idx="778">
                  <c:v>45706</c:v>
                </c:pt>
                <c:pt idx="779">
                  <c:v>45707</c:v>
                </c:pt>
                <c:pt idx="780">
                  <c:v>45708</c:v>
                </c:pt>
                <c:pt idx="781">
                  <c:v>45709</c:v>
                </c:pt>
                <c:pt idx="782">
                  <c:v>45712</c:v>
                </c:pt>
                <c:pt idx="783">
                  <c:v>45713</c:v>
                </c:pt>
                <c:pt idx="784">
                  <c:v>45715</c:v>
                </c:pt>
                <c:pt idx="785">
                  <c:v>45716</c:v>
                </c:pt>
                <c:pt idx="786">
                  <c:v>45719</c:v>
                </c:pt>
                <c:pt idx="787">
                  <c:v>45720</c:v>
                </c:pt>
                <c:pt idx="788">
                  <c:v>45721</c:v>
                </c:pt>
                <c:pt idx="789">
                  <c:v>45722</c:v>
                </c:pt>
                <c:pt idx="790">
                  <c:v>45723</c:v>
                </c:pt>
                <c:pt idx="791">
                  <c:v>45726</c:v>
                </c:pt>
                <c:pt idx="792">
                  <c:v>45727</c:v>
                </c:pt>
                <c:pt idx="793">
                  <c:v>45728</c:v>
                </c:pt>
                <c:pt idx="794">
                  <c:v>45729</c:v>
                </c:pt>
                <c:pt idx="795">
                  <c:v>45733</c:v>
                </c:pt>
                <c:pt idx="796">
                  <c:v>45734</c:v>
                </c:pt>
                <c:pt idx="797">
                  <c:v>45735</c:v>
                </c:pt>
                <c:pt idx="798">
                  <c:v>45736</c:v>
                </c:pt>
                <c:pt idx="799">
                  <c:v>45737</c:v>
                </c:pt>
                <c:pt idx="800">
                  <c:v>45740</c:v>
                </c:pt>
                <c:pt idx="801">
                  <c:v>45741</c:v>
                </c:pt>
                <c:pt idx="802">
                  <c:v>45742</c:v>
                </c:pt>
                <c:pt idx="803">
                  <c:v>45743</c:v>
                </c:pt>
                <c:pt idx="804">
                  <c:v>45744</c:v>
                </c:pt>
              </c:numCache>
            </c:numRef>
          </c:cat>
          <c:val>
            <c:numRef>
              <c:f>'EVI 2025 Workings'!$R$2:$R$806</c:f>
              <c:numCache>
                <c:formatCode>0.00</c:formatCode>
                <c:ptCount val="805"/>
                <c:pt idx="0">
                  <c:v>96.210999999999999</c:v>
                </c:pt>
                <c:pt idx="1">
                  <c:v>96.274000000000001</c:v>
                </c:pt>
                <c:pt idx="2">
                  <c:v>96.182000000000002</c:v>
                </c:pt>
                <c:pt idx="3">
                  <c:v>96.325999999999993</c:v>
                </c:pt>
                <c:pt idx="4">
                  <c:v>95.721999999999994</c:v>
                </c:pt>
                <c:pt idx="5">
                  <c:v>95.99</c:v>
                </c:pt>
                <c:pt idx="6">
                  <c:v>95.625</c:v>
                </c:pt>
                <c:pt idx="7">
                  <c:v>94.900999999999996</c:v>
                </c:pt>
                <c:pt idx="8">
                  <c:v>94.775000000000006</c:v>
                </c:pt>
                <c:pt idx="9">
                  <c:v>95.161000000000001</c:v>
                </c:pt>
                <c:pt idx="10">
                  <c:v>95.161000000000001</c:v>
                </c:pt>
                <c:pt idx="11">
                  <c:v>95.722999999999999</c:v>
                </c:pt>
                <c:pt idx="12">
                  <c:v>95.5</c:v>
                </c:pt>
                <c:pt idx="13">
                  <c:v>95.724999999999994</c:v>
                </c:pt>
                <c:pt idx="14">
                  <c:v>95.635999999999996</c:v>
                </c:pt>
                <c:pt idx="15">
                  <c:v>95.900999999999996</c:v>
                </c:pt>
                <c:pt idx="16">
                  <c:v>95.927999999999997</c:v>
                </c:pt>
                <c:pt idx="17">
                  <c:v>97.242000000000004</c:v>
                </c:pt>
                <c:pt idx="18">
                  <c:v>97.266000000000005</c:v>
                </c:pt>
                <c:pt idx="19">
                  <c:v>96.537000000000006</c:v>
                </c:pt>
                <c:pt idx="20">
                  <c:v>96.375</c:v>
                </c:pt>
                <c:pt idx="21">
                  <c:v>95.935000000000002</c:v>
                </c:pt>
                <c:pt idx="22">
                  <c:v>95.379000000000005</c:v>
                </c:pt>
                <c:pt idx="23">
                  <c:v>95.48</c:v>
                </c:pt>
                <c:pt idx="24">
                  <c:v>95.391999999999996</c:v>
                </c:pt>
                <c:pt idx="25">
                  <c:v>95.641000000000005</c:v>
                </c:pt>
                <c:pt idx="26">
                  <c:v>95.494</c:v>
                </c:pt>
                <c:pt idx="27">
                  <c:v>95.548000000000002</c:v>
                </c:pt>
                <c:pt idx="28">
                  <c:v>96.072999999999993</c:v>
                </c:pt>
                <c:pt idx="29">
                  <c:v>96.355999999999995</c:v>
                </c:pt>
                <c:pt idx="30">
                  <c:v>95.992999999999995</c:v>
                </c:pt>
                <c:pt idx="31">
                  <c:v>95.697000000000003</c:v>
                </c:pt>
                <c:pt idx="32">
                  <c:v>95.802999999999997</c:v>
                </c:pt>
                <c:pt idx="33">
                  <c:v>96.022000000000006</c:v>
                </c:pt>
                <c:pt idx="34">
                  <c:v>96.02</c:v>
                </c:pt>
                <c:pt idx="35">
                  <c:v>96.010999999999996</c:v>
                </c:pt>
                <c:pt idx="36">
                  <c:v>96.188000000000002</c:v>
                </c:pt>
                <c:pt idx="37">
                  <c:v>97.117999999999995</c:v>
                </c:pt>
                <c:pt idx="38">
                  <c:v>96.619</c:v>
                </c:pt>
                <c:pt idx="39">
                  <c:v>96.694000000000003</c:v>
                </c:pt>
                <c:pt idx="40">
                  <c:v>97.414000000000001</c:v>
                </c:pt>
                <c:pt idx="41">
                  <c:v>97.790999999999997</c:v>
                </c:pt>
                <c:pt idx="42">
                  <c:v>98.671000000000006</c:v>
                </c:pt>
                <c:pt idx="43">
                  <c:v>99.295000000000002</c:v>
                </c:pt>
                <c:pt idx="44">
                  <c:v>99.08</c:v>
                </c:pt>
                <c:pt idx="45">
                  <c:v>97.953000000000003</c:v>
                </c:pt>
                <c:pt idx="46">
                  <c:v>98.504000000000005</c:v>
                </c:pt>
                <c:pt idx="47">
                  <c:v>99.13</c:v>
                </c:pt>
                <c:pt idx="48">
                  <c:v>98.879000000000005</c:v>
                </c:pt>
                <c:pt idx="49">
                  <c:v>99.063999999999993</c:v>
                </c:pt>
                <c:pt idx="50">
                  <c:v>98.620999999999995</c:v>
                </c:pt>
                <c:pt idx="51">
                  <c:v>97.974999999999994</c:v>
                </c:pt>
                <c:pt idx="52">
                  <c:v>98.498999999999995</c:v>
                </c:pt>
                <c:pt idx="53">
                  <c:v>98.522999999999996</c:v>
                </c:pt>
                <c:pt idx="54">
                  <c:v>98.614999999999995</c:v>
                </c:pt>
                <c:pt idx="55">
                  <c:v>98.8</c:v>
                </c:pt>
                <c:pt idx="56">
                  <c:v>98.822000000000003</c:v>
                </c:pt>
                <c:pt idx="57">
                  <c:v>99.055000000000007</c:v>
                </c:pt>
                <c:pt idx="58">
                  <c:v>98.441000000000003</c:v>
                </c:pt>
                <c:pt idx="59">
                  <c:v>97.875</c:v>
                </c:pt>
                <c:pt idx="60">
                  <c:v>98.36</c:v>
                </c:pt>
                <c:pt idx="61">
                  <c:v>98.626999999999995</c:v>
                </c:pt>
                <c:pt idx="62">
                  <c:v>98.974000000000004</c:v>
                </c:pt>
                <c:pt idx="63">
                  <c:v>99.427999999999997</c:v>
                </c:pt>
                <c:pt idx="64">
                  <c:v>99.614999999999995</c:v>
                </c:pt>
                <c:pt idx="65">
                  <c:v>99.76</c:v>
                </c:pt>
                <c:pt idx="66">
                  <c:v>99.753</c:v>
                </c:pt>
                <c:pt idx="67">
                  <c:v>99.924000000000007</c:v>
                </c:pt>
                <c:pt idx="68">
                  <c:v>100.292</c:v>
                </c:pt>
                <c:pt idx="69">
                  <c:v>99.912999999999997</c:v>
                </c:pt>
                <c:pt idx="70">
                  <c:v>100.76600000000001</c:v>
                </c:pt>
                <c:pt idx="71">
                  <c:v>100.964</c:v>
                </c:pt>
                <c:pt idx="72">
                  <c:v>100.417</c:v>
                </c:pt>
                <c:pt idx="73">
                  <c:v>100.614</c:v>
                </c:pt>
                <c:pt idx="74">
                  <c:v>101.21299999999999</c:v>
                </c:pt>
                <c:pt idx="75">
                  <c:v>101.76900000000001</c:v>
                </c:pt>
                <c:pt idx="76">
                  <c:v>102.318</c:v>
                </c:pt>
                <c:pt idx="77">
                  <c:v>102.96299999999999</c:v>
                </c:pt>
                <c:pt idx="78">
                  <c:v>103.65900000000001</c:v>
                </c:pt>
                <c:pt idx="79">
                  <c:v>102.96299999999999</c:v>
                </c:pt>
                <c:pt idx="80">
                  <c:v>103.76600000000001</c:v>
                </c:pt>
                <c:pt idx="81">
                  <c:v>102.59399999999999</c:v>
                </c:pt>
                <c:pt idx="82">
                  <c:v>103.80200000000001</c:v>
                </c:pt>
                <c:pt idx="83">
                  <c:v>103.694</c:v>
                </c:pt>
                <c:pt idx="84">
                  <c:v>103.68899999999999</c:v>
                </c:pt>
                <c:pt idx="85">
                  <c:v>103.943</c:v>
                </c:pt>
                <c:pt idx="86">
                  <c:v>103.874</c:v>
                </c:pt>
                <c:pt idx="87">
                  <c:v>104.89700000000001</c:v>
                </c:pt>
                <c:pt idx="88">
                  <c:v>104.621</c:v>
                </c:pt>
                <c:pt idx="89">
                  <c:v>104.2</c:v>
                </c:pt>
                <c:pt idx="90">
                  <c:v>103.407</c:v>
                </c:pt>
                <c:pt idx="91">
                  <c:v>103.86199999999999</c:v>
                </c:pt>
                <c:pt idx="92">
                  <c:v>102.751</c:v>
                </c:pt>
                <c:pt idx="93">
                  <c:v>103.173</c:v>
                </c:pt>
                <c:pt idx="94">
                  <c:v>102.09699999999999</c:v>
                </c:pt>
                <c:pt idx="95">
                  <c:v>101.87</c:v>
                </c:pt>
                <c:pt idx="96">
                  <c:v>102.077</c:v>
                </c:pt>
                <c:pt idx="97">
                  <c:v>101.858</c:v>
                </c:pt>
                <c:pt idx="98">
                  <c:v>101.69799999999999</c:v>
                </c:pt>
                <c:pt idx="99">
                  <c:v>101.30500000000001</c:v>
                </c:pt>
                <c:pt idx="100">
                  <c:v>101.76600000000001</c:v>
                </c:pt>
                <c:pt idx="101">
                  <c:v>102.529</c:v>
                </c:pt>
                <c:pt idx="102">
                  <c:v>101.83199999999999</c:v>
                </c:pt>
                <c:pt idx="103">
                  <c:v>102.16</c:v>
                </c:pt>
                <c:pt idx="104">
                  <c:v>102.447</c:v>
                </c:pt>
                <c:pt idx="105">
                  <c:v>102.325</c:v>
                </c:pt>
                <c:pt idx="106">
                  <c:v>102.54600000000001</c:v>
                </c:pt>
                <c:pt idx="107">
                  <c:v>103.218</c:v>
                </c:pt>
                <c:pt idx="108">
                  <c:v>104.151</c:v>
                </c:pt>
                <c:pt idx="109">
                  <c:v>104.947</c:v>
                </c:pt>
                <c:pt idx="110">
                  <c:v>105.342</c:v>
                </c:pt>
                <c:pt idx="111">
                  <c:v>104.935</c:v>
                </c:pt>
                <c:pt idx="112">
                  <c:v>103.417</c:v>
                </c:pt>
                <c:pt idx="113">
                  <c:v>104.488</c:v>
                </c:pt>
                <c:pt idx="114">
                  <c:v>104.488</c:v>
                </c:pt>
                <c:pt idx="115">
                  <c:v>104.211</c:v>
                </c:pt>
                <c:pt idx="116">
                  <c:v>103.98099999999999</c:v>
                </c:pt>
                <c:pt idx="117">
                  <c:v>104.19199999999999</c:v>
                </c:pt>
                <c:pt idx="118">
                  <c:v>103.959</c:v>
                </c:pt>
                <c:pt idx="119">
                  <c:v>103.678</c:v>
                </c:pt>
                <c:pt idx="120">
                  <c:v>104.261</c:v>
                </c:pt>
                <c:pt idx="121">
                  <c:v>104.849</c:v>
                </c:pt>
                <c:pt idx="122">
                  <c:v>104.464</c:v>
                </c:pt>
                <c:pt idx="123">
                  <c:v>104.90900000000001</c:v>
                </c:pt>
                <c:pt idx="124">
                  <c:v>104.90900000000001</c:v>
                </c:pt>
                <c:pt idx="125">
                  <c:v>106.32</c:v>
                </c:pt>
                <c:pt idx="126">
                  <c:v>106.898</c:v>
                </c:pt>
                <c:pt idx="127">
                  <c:v>106.959</c:v>
                </c:pt>
                <c:pt idx="128">
                  <c:v>106.821</c:v>
                </c:pt>
                <c:pt idx="129">
                  <c:v>107.82899999999999</c:v>
                </c:pt>
                <c:pt idx="130">
                  <c:v>107.91200000000001</c:v>
                </c:pt>
                <c:pt idx="131">
                  <c:v>107.756</c:v>
                </c:pt>
                <c:pt idx="132">
                  <c:v>108.407</c:v>
                </c:pt>
                <c:pt idx="133">
                  <c:v>107.911</c:v>
                </c:pt>
                <c:pt idx="134">
                  <c:v>107.23099999999999</c:v>
                </c:pt>
                <c:pt idx="135">
                  <c:v>106.55</c:v>
                </c:pt>
                <c:pt idx="136">
                  <c:v>106.953</c:v>
                </c:pt>
                <c:pt idx="137">
                  <c:v>106.804</c:v>
                </c:pt>
                <c:pt idx="138">
                  <c:v>106.621</c:v>
                </c:pt>
                <c:pt idx="139">
                  <c:v>106.355</c:v>
                </c:pt>
                <c:pt idx="140">
                  <c:v>107.044</c:v>
                </c:pt>
                <c:pt idx="141">
                  <c:v>106.331</c:v>
                </c:pt>
                <c:pt idx="142">
                  <c:v>106.236</c:v>
                </c:pt>
                <c:pt idx="143">
                  <c:v>105.779</c:v>
                </c:pt>
                <c:pt idx="144">
                  <c:v>105.336</c:v>
                </c:pt>
                <c:pt idx="145">
                  <c:v>106.104</c:v>
                </c:pt>
                <c:pt idx="146">
                  <c:v>106.377</c:v>
                </c:pt>
                <c:pt idx="147">
                  <c:v>105.566</c:v>
                </c:pt>
                <c:pt idx="148">
                  <c:v>106.49</c:v>
                </c:pt>
                <c:pt idx="149">
                  <c:v>106.32299999999999</c:v>
                </c:pt>
                <c:pt idx="150">
                  <c:v>105.08</c:v>
                </c:pt>
                <c:pt idx="151">
                  <c:v>104.994</c:v>
                </c:pt>
                <c:pt idx="152">
                  <c:v>105.51</c:v>
                </c:pt>
                <c:pt idx="153">
                  <c:v>106.38800000000001</c:v>
                </c:pt>
                <c:pt idx="154">
                  <c:v>106.486</c:v>
                </c:pt>
                <c:pt idx="155">
                  <c:v>107.41500000000001</c:v>
                </c:pt>
                <c:pt idx="156">
                  <c:v>108.098</c:v>
                </c:pt>
                <c:pt idx="157">
                  <c:v>108.98099999999999</c:v>
                </c:pt>
                <c:pt idx="158">
                  <c:v>108.554</c:v>
                </c:pt>
                <c:pt idx="159">
                  <c:v>108.616</c:v>
                </c:pt>
                <c:pt idx="160">
                  <c:v>108.43300000000001</c:v>
                </c:pt>
                <c:pt idx="161">
                  <c:v>108.751</c:v>
                </c:pt>
                <c:pt idx="162">
                  <c:v>108.79</c:v>
                </c:pt>
                <c:pt idx="163">
                  <c:v>108.749</c:v>
                </c:pt>
                <c:pt idx="164">
                  <c:v>108.66500000000001</c:v>
                </c:pt>
                <c:pt idx="165">
                  <c:v>109.678</c:v>
                </c:pt>
                <c:pt idx="166">
                  <c:v>109.51</c:v>
                </c:pt>
                <c:pt idx="167">
                  <c:v>109.51</c:v>
                </c:pt>
                <c:pt idx="168">
                  <c:v>110.20399999999999</c:v>
                </c:pt>
                <c:pt idx="169">
                  <c:v>109.83199999999999</c:v>
                </c:pt>
                <c:pt idx="170">
                  <c:v>109.71299999999999</c:v>
                </c:pt>
                <c:pt idx="171">
                  <c:v>108.997</c:v>
                </c:pt>
                <c:pt idx="172">
                  <c:v>108.316</c:v>
                </c:pt>
                <c:pt idx="173">
                  <c:v>109.809</c:v>
                </c:pt>
                <c:pt idx="174">
                  <c:v>109.631</c:v>
                </c:pt>
                <c:pt idx="175">
                  <c:v>109.711</c:v>
                </c:pt>
                <c:pt idx="176">
                  <c:v>109.736</c:v>
                </c:pt>
                <c:pt idx="177">
                  <c:v>109.982</c:v>
                </c:pt>
                <c:pt idx="178">
                  <c:v>109.94199999999999</c:v>
                </c:pt>
                <c:pt idx="179">
                  <c:v>110.346</c:v>
                </c:pt>
                <c:pt idx="180">
                  <c:v>111.105</c:v>
                </c:pt>
                <c:pt idx="181">
                  <c:v>112.962</c:v>
                </c:pt>
                <c:pt idx="182">
                  <c:v>114.02</c:v>
                </c:pt>
                <c:pt idx="183">
                  <c:v>114.047</c:v>
                </c:pt>
                <c:pt idx="184">
                  <c:v>112.508</c:v>
                </c:pt>
                <c:pt idx="185">
                  <c:v>112.202</c:v>
                </c:pt>
                <c:pt idx="186">
                  <c:v>112.084</c:v>
                </c:pt>
                <c:pt idx="187">
                  <c:v>111.65600000000001</c:v>
                </c:pt>
                <c:pt idx="188">
                  <c:v>111.34</c:v>
                </c:pt>
                <c:pt idx="189">
                  <c:v>111.98699999999999</c:v>
                </c:pt>
                <c:pt idx="190">
                  <c:v>113.11</c:v>
                </c:pt>
                <c:pt idx="191">
                  <c:v>112.875</c:v>
                </c:pt>
                <c:pt idx="192">
                  <c:v>113.08199999999999</c:v>
                </c:pt>
                <c:pt idx="193">
                  <c:v>112.675</c:v>
                </c:pt>
                <c:pt idx="194">
                  <c:v>113.02</c:v>
                </c:pt>
                <c:pt idx="195">
                  <c:v>112.83</c:v>
                </c:pt>
                <c:pt idx="196">
                  <c:v>112.078</c:v>
                </c:pt>
                <c:pt idx="197">
                  <c:v>112.75</c:v>
                </c:pt>
                <c:pt idx="198">
                  <c:v>112.32</c:v>
                </c:pt>
                <c:pt idx="199">
                  <c:v>112.01</c:v>
                </c:pt>
                <c:pt idx="200">
                  <c:v>111.99</c:v>
                </c:pt>
                <c:pt idx="201">
                  <c:v>110.95</c:v>
                </c:pt>
                <c:pt idx="202">
                  <c:v>110.1</c:v>
                </c:pt>
                <c:pt idx="203">
                  <c:v>110.68</c:v>
                </c:pt>
                <c:pt idx="204">
                  <c:v>111.08</c:v>
                </c:pt>
                <c:pt idx="205">
                  <c:v>111.35</c:v>
                </c:pt>
                <c:pt idx="206">
                  <c:v>111.22</c:v>
                </c:pt>
                <c:pt idx="207">
                  <c:v>112.82</c:v>
                </c:pt>
                <c:pt idx="208">
                  <c:v>110.774</c:v>
                </c:pt>
                <c:pt idx="209">
                  <c:v>110.37</c:v>
                </c:pt>
                <c:pt idx="210">
                  <c:v>109.83</c:v>
                </c:pt>
                <c:pt idx="211">
                  <c:v>110.73</c:v>
                </c:pt>
                <c:pt idx="212">
                  <c:v>106.29</c:v>
                </c:pt>
                <c:pt idx="213">
                  <c:v>106.66</c:v>
                </c:pt>
                <c:pt idx="214">
                  <c:v>106.4</c:v>
                </c:pt>
                <c:pt idx="215">
                  <c:v>106.28</c:v>
                </c:pt>
                <c:pt idx="216">
                  <c:v>106.69</c:v>
                </c:pt>
                <c:pt idx="217">
                  <c:v>106.97</c:v>
                </c:pt>
                <c:pt idx="218">
                  <c:v>107.78</c:v>
                </c:pt>
                <c:pt idx="219">
                  <c:v>107.15</c:v>
                </c:pt>
                <c:pt idx="220">
                  <c:v>106.1</c:v>
                </c:pt>
                <c:pt idx="221">
                  <c:v>105.88</c:v>
                </c:pt>
                <c:pt idx="222">
                  <c:v>106</c:v>
                </c:pt>
                <c:pt idx="223">
                  <c:v>106.63</c:v>
                </c:pt>
                <c:pt idx="224">
                  <c:v>106.82</c:v>
                </c:pt>
                <c:pt idx="225">
                  <c:v>105.95</c:v>
                </c:pt>
                <c:pt idx="226">
                  <c:v>104.73</c:v>
                </c:pt>
                <c:pt idx="227">
                  <c:v>104.55</c:v>
                </c:pt>
                <c:pt idx="228">
                  <c:v>105.29</c:v>
                </c:pt>
                <c:pt idx="229">
                  <c:v>105.58</c:v>
                </c:pt>
                <c:pt idx="230">
                  <c:v>105.1</c:v>
                </c:pt>
                <c:pt idx="231">
                  <c:v>104.77</c:v>
                </c:pt>
                <c:pt idx="232">
                  <c:v>104.81</c:v>
                </c:pt>
                <c:pt idx="233">
                  <c:v>105.13</c:v>
                </c:pt>
                <c:pt idx="234">
                  <c:v>103.98</c:v>
                </c:pt>
                <c:pt idx="235">
                  <c:v>103.77</c:v>
                </c:pt>
                <c:pt idx="236">
                  <c:v>104.56</c:v>
                </c:pt>
                <c:pt idx="237">
                  <c:v>104.7</c:v>
                </c:pt>
                <c:pt idx="238">
                  <c:v>104.59</c:v>
                </c:pt>
                <c:pt idx="239">
                  <c:v>103.6</c:v>
                </c:pt>
                <c:pt idx="240">
                  <c:v>103.84</c:v>
                </c:pt>
                <c:pt idx="241">
                  <c:v>104.12</c:v>
                </c:pt>
                <c:pt idx="242">
                  <c:v>103.95</c:v>
                </c:pt>
                <c:pt idx="243">
                  <c:v>104.33</c:v>
                </c:pt>
                <c:pt idx="244">
                  <c:v>104.19</c:v>
                </c:pt>
                <c:pt idx="245">
                  <c:v>104.18</c:v>
                </c:pt>
                <c:pt idx="246">
                  <c:v>103.58</c:v>
                </c:pt>
                <c:pt idx="247">
                  <c:v>103.26</c:v>
                </c:pt>
                <c:pt idx="248">
                  <c:v>104.41</c:v>
                </c:pt>
                <c:pt idx="249">
                  <c:v>104.31</c:v>
                </c:pt>
                <c:pt idx="250">
                  <c:v>104.02</c:v>
                </c:pt>
                <c:pt idx="251">
                  <c:v>104.82</c:v>
                </c:pt>
                <c:pt idx="252">
                  <c:v>103.64</c:v>
                </c:pt>
                <c:pt idx="253">
                  <c:v>102.73</c:v>
                </c:pt>
                <c:pt idx="254">
                  <c:v>102.98</c:v>
                </c:pt>
                <c:pt idx="255">
                  <c:v>102.92</c:v>
                </c:pt>
                <c:pt idx="256">
                  <c:v>101.99</c:v>
                </c:pt>
                <c:pt idx="257">
                  <c:v>101.94</c:v>
                </c:pt>
                <c:pt idx="258">
                  <c:v>101.94</c:v>
                </c:pt>
                <c:pt idx="259">
                  <c:v>102.14</c:v>
                </c:pt>
                <c:pt idx="260">
                  <c:v>102.1</c:v>
                </c:pt>
                <c:pt idx="261">
                  <c:v>101.83</c:v>
                </c:pt>
                <c:pt idx="262">
                  <c:v>101.78</c:v>
                </c:pt>
                <c:pt idx="263">
                  <c:v>101.91</c:v>
                </c:pt>
                <c:pt idx="264">
                  <c:v>101.67</c:v>
                </c:pt>
                <c:pt idx="265">
                  <c:v>101.41</c:v>
                </c:pt>
                <c:pt idx="266">
                  <c:v>101.72</c:v>
                </c:pt>
                <c:pt idx="267">
                  <c:v>102.08</c:v>
                </c:pt>
                <c:pt idx="268">
                  <c:v>101.91</c:v>
                </c:pt>
                <c:pt idx="269">
                  <c:v>101.02</c:v>
                </c:pt>
                <c:pt idx="270">
                  <c:v>101.57</c:v>
                </c:pt>
                <c:pt idx="271">
                  <c:v>102.75</c:v>
                </c:pt>
                <c:pt idx="272">
                  <c:v>103.49</c:v>
                </c:pt>
                <c:pt idx="273">
                  <c:v>103.29</c:v>
                </c:pt>
                <c:pt idx="274">
                  <c:v>103.27</c:v>
                </c:pt>
                <c:pt idx="275">
                  <c:v>103.1</c:v>
                </c:pt>
                <c:pt idx="276">
                  <c:v>103.53</c:v>
                </c:pt>
                <c:pt idx="277">
                  <c:v>103.24</c:v>
                </c:pt>
                <c:pt idx="278">
                  <c:v>103.12</c:v>
                </c:pt>
                <c:pt idx="279">
                  <c:v>103.83</c:v>
                </c:pt>
                <c:pt idx="280">
                  <c:v>103.79</c:v>
                </c:pt>
                <c:pt idx="281">
                  <c:v>103.78</c:v>
                </c:pt>
                <c:pt idx="282">
                  <c:v>103.78</c:v>
                </c:pt>
                <c:pt idx="283">
                  <c:v>104.11</c:v>
                </c:pt>
                <c:pt idx="284">
                  <c:v>104.52</c:v>
                </c:pt>
                <c:pt idx="285">
                  <c:v>104.55</c:v>
                </c:pt>
                <c:pt idx="286">
                  <c:v>105.15</c:v>
                </c:pt>
                <c:pt idx="287">
                  <c:v>104.6</c:v>
                </c:pt>
                <c:pt idx="288">
                  <c:v>104.93</c:v>
                </c:pt>
                <c:pt idx="289">
                  <c:v>104.43</c:v>
                </c:pt>
                <c:pt idx="290">
                  <c:v>104.99</c:v>
                </c:pt>
                <c:pt idx="291">
                  <c:v>104.48</c:v>
                </c:pt>
                <c:pt idx="292">
                  <c:v>104.24</c:v>
                </c:pt>
                <c:pt idx="293">
                  <c:v>105.63</c:v>
                </c:pt>
                <c:pt idx="294">
                  <c:v>105.3</c:v>
                </c:pt>
                <c:pt idx="295">
                  <c:v>104.55</c:v>
                </c:pt>
                <c:pt idx="296">
                  <c:v>103.71</c:v>
                </c:pt>
                <c:pt idx="297">
                  <c:v>103.21</c:v>
                </c:pt>
                <c:pt idx="298">
                  <c:v>104.27</c:v>
                </c:pt>
                <c:pt idx="299">
                  <c:v>104.09</c:v>
                </c:pt>
                <c:pt idx="300">
                  <c:v>103.36</c:v>
                </c:pt>
                <c:pt idx="301">
                  <c:v>102.93</c:v>
                </c:pt>
                <c:pt idx="302">
                  <c:v>102.89</c:v>
                </c:pt>
                <c:pt idx="303">
                  <c:v>101.97</c:v>
                </c:pt>
                <c:pt idx="304">
                  <c:v>102.2</c:v>
                </c:pt>
                <c:pt idx="305">
                  <c:v>102.76</c:v>
                </c:pt>
                <c:pt idx="306">
                  <c:v>102.69</c:v>
                </c:pt>
                <c:pt idx="307">
                  <c:v>102.1</c:v>
                </c:pt>
                <c:pt idx="308">
                  <c:v>102.31</c:v>
                </c:pt>
                <c:pt idx="309">
                  <c:v>102.18</c:v>
                </c:pt>
                <c:pt idx="310">
                  <c:v>101.78</c:v>
                </c:pt>
                <c:pt idx="311">
                  <c:v>101.54</c:v>
                </c:pt>
                <c:pt idx="312">
                  <c:v>101.51</c:v>
                </c:pt>
                <c:pt idx="313">
                  <c:v>102.22</c:v>
                </c:pt>
                <c:pt idx="314">
                  <c:v>101.88</c:v>
                </c:pt>
                <c:pt idx="315">
                  <c:v>101.17</c:v>
                </c:pt>
                <c:pt idx="316">
                  <c:v>100.7</c:v>
                </c:pt>
                <c:pt idx="317">
                  <c:v>101.79</c:v>
                </c:pt>
                <c:pt idx="318">
                  <c:v>101.44</c:v>
                </c:pt>
                <c:pt idx="319">
                  <c:v>101.66</c:v>
                </c:pt>
                <c:pt idx="320">
                  <c:v>101.56</c:v>
                </c:pt>
                <c:pt idx="321">
                  <c:v>101.55</c:v>
                </c:pt>
                <c:pt idx="322">
                  <c:v>101.07</c:v>
                </c:pt>
                <c:pt idx="323">
                  <c:v>101.59</c:v>
                </c:pt>
                <c:pt idx="324">
                  <c:v>101.2</c:v>
                </c:pt>
                <c:pt idx="325">
                  <c:v>101.25</c:v>
                </c:pt>
                <c:pt idx="326">
                  <c:v>101.4</c:v>
                </c:pt>
                <c:pt idx="327">
                  <c:v>101.51</c:v>
                </c:pt>
                <c:pt idx="328">
                  <c:v>101.11</c:v>
                </c:pt>
                <c:pt idx="329">
                  <c:v>101.2</c:v>
                </c:pt>
                <c:pt idx="330">
                  <c:v>100.99</c:v>
                </c:pt>
                <c:pt idx="331">
                  <c:v>101.15</c:v>
                </c:pt>
                <c:pt idx="332">
                  <c:v>101.39</c:v>
                </c:pt>
                <c:pt idx="333">
                  <c:v>101.26</c:v>
                </c:pt>
                <c:pt idx="334">
                  <c:v>101.87</c:v>
                </c:pt>
                <c:pt idx="335">
                  <c:v>102.5</c:v>
                </c:pt>
                <c:pt idx="336">
                  <c:v>102.27</c:v>
                </c:pt>
                <c:pt idx="337">
                  <c:v>102.4</c:v>
                </c:pt>
                <c:pt idx="338">
                  <c:v>102.72</c:v>
                </c:pt>
                <c:pt idx="339">
                  <c:v>103.45</c:v>
                </c:pt>
                <c:pt idx="340">
                  <c:v>103.07</c:v>
                </c:pt>
                <c:pt idx="341">
                  <c:v>103.07</c:v>
                </c:pt>
                <c:pt idx="342">
                  <c:v>103.38</c:v>
                </c:pt>
                <c:pt idx="343">
                  <c:v>103.79</c:v>
                </c:pt>
                <c:pt idx="344">
                  <c:v>104.17</c:v>
                </c:pt>
                <c:pt idx="345">
                  <c:v>104.13</c:v>
                </c:pt>
                <c:pt idx="346">
                  <c:v>104.13</c:v>
                </c:pt>
                <c:pt idx="347">
                  <c:v>104.07</c:v>
                </c:pt>
                <c:pt idx="348">
                  <c:v>104.24</c:v>
                </c:pt>
                <c:pt idx="349">
                  <c:v>103.5</c:v>
                </c:pt>
                <c:pt idx="350">
                  <c:v>103.95</c:v>
                </c:pt>
                <c:pt idx="351">
                  <c:v>103.93</c:v>
                </c:pt>
                <c:pt idx="352">
                  <c:v>104.07</c:v>
                </c:pt>
                <c:pt idx="353">
                  <c:v>104.05</c:v>
                </c:pt>
                <c:pt idx="354">
                  <c:v>103.31</c:v>
                </c:pt>
                <c:pt idx="355">
                  <c:v>103.53</c:v>
                </c:pt>
                <c:pt idx="356">
                  <c:v>103.22</c:v>
                </c:pt>
                <c:pt idx="357">
                  <c:v>102.92</c:v>
                </c:pt>
                <c:pt idx="358">
                  <c:v>102.52</c:v>
                </c:pt>
                <c:pt idx="359">
                  <c:v>102.82</c:v>
                </c:pt>
                <c:pt idx="360">
                  <c:v>102.25</c:v>
                </c:pt>
                <c:pt idx="361">
                  <c:v>101.83</c:v>
                </c:pt>
                <c:pt idx="362">
                  <c:v>102.12</c:v>
                </c:pt>
                <c:pt idx="363">
                  <c:v>101.67</c:v>
                </c:pt>
                <c:pt idx="364">
                  <c:v>101.99</c:v>
                </c:pt>
                <c:pt idx="365">
                  <c:v>102.52</c:v>
                </c:pt>
                <c:pt idx="366">
                  <c:v>102.33</c:v>
                </c:pt>
                <c:pt idx="367">
                  <c:v>102.12</c:v>
                </c:pt>
                <c:pt idx="368">
                  <c:v>102.54</c:v>
                </c:pt>
                <c:pt idx="369">
                  <c:v>102.58</c:v>
                </c:pt>
                <c:pt idx="370">
                  <c:v>102.65</c:v>
                </c:pt>
                <c:pt idx="371">
                  <c:v>102.65</c:v>
                </c:pt>
                <c:pt idx="372">
                  <c:v>103.03</c:v>
                </c:pt>
                <c:pt idx="373">
                  <c:v>102.86</c:v>
                </c:pt>
                <c:pt idx="374">
                  <c:v>101.95</c:v>
                </c:pt>
                <c:pt idx="375">
                  <c:v>101.64</c:v>
                </c:pt>
                <c:pt idx="376">
                  <c:v>101.4</c:v>
                </c:pt>
                <c:pt idx="377">
                  <c:v>100.19</c:v>
                </c:pt>
                <c:pt idx="378">
                  <c:v>99.45</c:v>
                </c:pt>
                <c:pt idx="379">
                  <c:v>99.6</c:v>
                </c:pt>
                <c:pt idx="380">
                  <c:v>99.52</c:v>
                </c:pt>
                <c:pt idx="381">
                  <c:v>99.62</c:v>
                </c:pt>
                <c:pt idx="382">
                  <c:v>99.98</c:v>
                </c:pt>
                <c:pt idx="383">
                  <c:v>100.59</c:v>
                </c:pt>
                <c:pt idx="384">
                  <c:v>100.79</c:v>
                </c:pt>
                <c:pt idx="385">
                  <c:v>101.08</c:v>
                </c:pt>
                <c:pt idx="386">
                  <c:v>101.09</c:v>
                </c:pt>
                <c:pt idx="387">
                  <c:v>100.63</c:v>
                </c:pt>
                <c:pt idx="388">
                  <c:v>101.54</c:v>
                </c:pt>
                <c:pt idx="389">
                  <c:v>101.39</c:v>
                </c:pt>
                <c:pt idx="390">
                  <c:v>101.62</c:v>
                </c:pt>
                <c:pt idx="391">
                  <c:v>102.08</c:v>
                </c:pt>
                <c:pt idx="392">
                  <c:v>102.39</c:v>
                </c:pt>
                <c:pt idx="393">
                  <c:v>102.35</c:v>
                </c:pt>
                <c:pt idx="394">
                  <c:v>101.83</c:v>
                </c:pt>
                <c:pt idx="395">
                  <c:v>101.86</c:v>
                </c:pt>
                <c:pt idx="396">
                  <c:v>102.34</c:v>
                </c:pt>
                <c:pt idx="397">
                  <c:v>102.31</c:v>
                </c:pt>
                <c:pt idx="398">
                  <c:v>102.36</c:v>
                </c:pt>
                <c:pt idx="399">
                  <c:v>102.69</c:v>
                </c:pt>
                <c:pt idx="400">
                  <c:v>103.05</c:v>
                </c:pt>
                <c:pt idx="401">
                  <c:v>103.31</c:v>
                </c:pt>
                <c:pt idx="402">
                  <c:v>103.47</c:v>
                </c:pt>
                <c:pt idx="403">
                  <c:v>103.27</c:v>
                </c:pt>
                <c:pt idx="404">
                  <c:v>103.2</c:v>
                </c:pt>
                <c:pt idx="405">
                  <c:v>103.47</c:v>
                </c:pt>
                <c:pt idx="406">
                  <c:v>103.33</c:v>
                </c:pt>
                <c:pt idx="407">
                  <c:v>103.91</c:v>
                </c:pt>
                <c:pt idx="408">
                  <c:v>104.01</c:v>
                </c:pt>
                <c:pt idx="409">
                  <c:v>103.99</c:v>
                </c:pt>
                <c:pt idx="410">
                  <c:v>103.47</c:v>
                </c:pt>
                <c:pt idx="411">
                  <c:v>103.09</c:v>
                </c:pt>
                <c:pt idx="412">
                  <c:v>103.58</c:v>
                </c:pt>
                <c:pt idx="413">
                  <c:v>104.19</c:v>
                </c:pt>
                <c:pt idx="414">
                  <c:v>104.19</c:v>
                </c:pt>
                <c:pt idx="415">
                  <c:v>104.76</c:v>
                </c:pt>
                <c:pt idx="416">
                  <c:v>104.82</c:v>
                </c:pt>
                <c:pt idx="417">
                  <c:v>105.02</c:v>
                </c:pt>
                <c:pt idx="418">
                  <c:v>105.06</c:v>
                </c:pt>
                <c:pt idx="419">
                  <c:v>104.53</c:v>
                </c:pt>
                <c:pt idx="420">
                  <c:v>104.69</c:v>
                </c:pt>
                <c:pt idx="421">
                  <c:v>104.74</c:v>
                </c:pt>
                <c:pt idx="422">
                  <c:v>105.39</c:v>
                </c:pt>
                <c:pt idx="423">
                  <c:v>105.32</c:v>
                </c:pt>
                <c:pt idx="424">
                  <c:v>105.29</c:v>
                </c:pt>
                <c:pt idx="425">
                  <c:v>104.78</c:v>
                </c:pt>
                <c:pt idx="426">
                  <c:v>105.04</c:v>
                </c:pt>
                <c:pt idx="427">
                  <c:v>105.26</c:v>
                </c:pt>
                <c:pt idx="428">
                  <c:v>105.69</c:v>
                </c:pt>
                <c:pt idx="429">
                  <c:v>105.93</c:v>
                </c:pt>
                <c:pt idx="430">
                  <c:v>106.36</c:v>
                </c:pt>
                <c:pt idx="431">
                  <c:v>105.93</c:v>
                </c:pt>
                <c:pt idx="432">
                  <c:v>105.81</c:v>
                </c:pt>
                <c:pt idx="433">
                  <c:v>106.71</c:v>
                </c:pt>
                <c:pt idx="434">
                  <c:v>106.53</c:v>
                </c:pt>
                <c:pt idx="435">
                  <c:v>106.32</c:v>
                </c:pt>
                <c:pt idx="436">
                  <c:v>105.78</c:v>
                </c:pt>
                <c:pt idx="437">
                  <c:v>105.81</c:v>
                </c:pt>
                <c:pt idx="438">
                  <c:v>105.55</c:v>
                </c:pt>
                <c:pt idx="439">
                  <c:v>105.56</c:v>
                </c:pt>
                <c:pt idx="440">
                  <c:v>106.36</c:v>
                </c:pt>
                <c:pt idx="441">
                  <c:v>106.43</c:v>
                </c:pt>
                <c:pt idx="442">
                  <c:v>106.03</c:v>
                </c:pt>
                <c:pt idx="443">
                  <c:v>106.04</c:v>
                </c:pt>
                <c:pt idx="444">
                  <c:v>106.35</c:v>
                </c:pt>
                <c:pt idx="445">
                  <c:v>106.04</c:v>
                </c:pt>
                <c:pt idx="446">
                  <c:v>105.98</c:v>
                </c:pt>
                <c:pt idx="447">
                  <c:v>105.33</c:v>
                </c:pt>
                <c:pt idx="448">
                  <c:v>106.35</c:v>
                </c:pt>
                <c:pt idx="449">
                  <c:v>106.42</c:v>
                </c:pt>
                <c:pt idx="450">
                  <c:v>106.38</c:v>
                </c:pt>
                <c:pt idx="451">
                  <c:v>105.93</c:v>
                </c:pt>
                <c:pt idx="452">
                  <c:v>106.49</c:v>
                </c:pt>
                <c:pt idx="453">
                  <c:v>106.71</c:v>
                </c:pt>
                <c:pt idx="454">
                  <c:v>105.97</c:v>
                </c:pt>
                <c:pt idx="455">
                  <c:v>104.85</c:v>
                </c:pt>
                <c:pt idx="456">
                  <c:v>105.04</c:v>
                </c:pt>
                <c:pt idx="457">
                  <c:v>105.37</c:v>
                </c:pt>
                <c:pt idx="458">
                  <c:v>105.44</c:v>
                </c:pt>
                <c:pt idx="459">
                  <c:v>105.78</c:v>
                </c:pt>
                <c:pt idx="460">
                  <c:v>105.72</c:v>
                </c:pt>
                <c:pt idx="461">
                  <c:v>105.64</c:v>
                </c:pt>
                <c:pt idx="462">
                  <c:v>105.5</c:v>
                </c:pt>
                <c:pt idx="463">
                  <c:v>104.26</c:v>
                </c:pt>
                <c:pt idx="464">
                  <c:v>104.23</c:v>
                </c:pt>
                <c:pt idx="465">
                  <c:v>103.79</c:v>
                </c:pt>
                <c:pt idx="466">
                  <c:v>103.31</c:v>
                </c:pt>
                <c:pt idx="467">
                  <c:v>103.44</c:v>
                </c:pt>
                <c:pt idx="468">
                  <c:v>103.82</c:v>
                </c:pt>
                <c:pt idx="469">
                  <c:v>103.82</c:v>
                </c:pt>
                <c:pt idx="470">
                  <c:v>103.3</c:v>
                </c:pt>
                <c:pt idx="471">
                  <c:v>102.64</c:v>
                </c:pt>
                <c:pt idx="472">
                  <c:v>102.67</c:v>
                </c:pt>
                <c:pt idx="473">
                  <c:v>103.42</c:v>
                </c:pt>
                <c:pt idx="474">
                  <c:v>103.2</c:v>
                </c:pt>
                <c:pt idx="475">
                  <c:v>103.64</c:v>
                </c:pt>
                <c:pt idx="476">
                  <c:v>103.99</c:v>
                </c:pt>
                <c:pt idx="477">
                  <c:v>104.1</c:v>
                </c:pt>
                <c:pt idx="478">
                  <c:v>103.5</c:v>
                </c:pt>
                <c:pt idx="479">
                  <c:v>103.98</c:v>
                </c:pt>
                <c:pt idx="480">
                  <c:v>103.7</c:v>
                </c:pt>
                <c:pt idx="481">
                  <c:v>103.46</c:v>
                </c:pt>
                <c:pt idx="482">
                  <c:v>102.47</c:v>
                </c:pt>
                <c:pt idx="483">
                  <c:v>101.57</c:v>
                </c:pt>
                <c:pt idx="484">
                  <c:v>102.54</c:v>
                </c:pt>
                <c:pt idx="485">
                  <c:v>102.53</c:v>
                </c:pt>
                <c:pt idx="486">
                  <c:v>101.76</c:v>
                </c:pt>
                <c:pt idx="487">
                  <c:v>102.04</c:v>
                </c:pt>
                <c:pt idx="488">
                  <c:v>101.47</c:v>
                </c:pt>
                <c:pt idx="489">
                  <c:v>101.33</c:v>
                </c:pt>
                <c:pt idx="490">
                  <c:v>101.1</c:v>
                </c:pt>
                <c:pt idx="491">
                  <c:v>100.65</c:v>
                </c:pt>
                <c:pt idx="492">
                  <c:v>100.91</c:v>
                </c:pt>
                <c:pt idx="493">
                  <c:v>101.02</c:v>
                </c:pt>
                <c:pt idx="494">
                  <c:v>101.02</c:v>
                </c:pt>
                <c:pt idx="495">
                  <c:v>101.89</c:v>
                </c:pt>
                <c:pt idx="496">
                  <c:v>102.19</c:v>
                </c:pt>
                <c:pt idx="497">
                  <c:v>102.13</c:v>
                </c:pt>
                <c:pt idx="498">
                  <c:v>102.12</c:v>
                </c:pt>
                <c:pt idx="499">
                  <c:v>101.92</c:v>
                </c:pt>
                <c:pt idx="500">
                  <c:v>102.28</c:v>
                </c:pt>
                <c:pt idx="501">
                  <c:v>102.08</c:v>
                </c:pt>
                <c:pt idx="502">
                  <c:v>102.02</c:v>
                </c:pt>
                <c:pt idx="503">
                  <c:v>102.15</c:v>
                </c:pt>
                <c:pt idx="504">
                  <c:v>102.15</c:v>
                </c:pt>
                <c:pt idx="505">
                  <c:v>103.11</c:v>
                </c:pt>
                <c:pt idx="506">
                  <c:v>103.2</c:v>
                </c:pt>
                <c:pt idx="507">
                  <c:v>103.31</c:v>
                </c:pt>
                <c:pt idx="508">
                  <c:v>103.06</c:v>
                </c:pt>
                <c:pt idx="509">
                  <c:v>103.11</c:v>
                </c:pt>
                <c:pt idx="510">
                  <c:v>103.4</c:v>
                </c:pt>
                <c:pt idx="511">
                  <c:v>103.03</c:v>
                </c:pt>
                <c:pt idx="512">
                  <c:v>103.37</c:v>
                </c:pt>
                <c:pt idx="513">
                  <c:v>103.42</c:v>
                </c:pt>
                <c:pt idx="514">
                  <c:v>103.21</c:v>
                </c:pt>
                <c:pt idx="515">
                  <c:v>103.08</c:v>
                </c:pt>
                <c:pt idx="516">
                  <c:v>102.87</c:v>
                </c:pt>
                <c:pt idx="517">
                  <c:v>103.78</c:v>
                </c:pt>
                <c:pt idx="518">
                  <c:v>104.31</c:v>
                </c:pt>
                <c:pt idx="519">
                  <c:v>104.36</c:v>
                </c:pt>
                <c:pt idx="520">
                  <c:v>103.91</c:v>
                </c:pt>
                <c:pt idx="521">
                  <c:v>104.03</c:v>
                </c:pt>
                <c:pt idx="522">
                  <c:v>103.99</c:v>
                </c:pt>
                <c:pt idx="523">
                  <c:v>104.04</c:v>
                </c:pt>
                <c:pt idx="524">
                  <c:v>104.85</c:v>
                </c:pt>
                <c:pt idx="525">
                  <c:v>104.61</c:v>
                </c:pt>
                <c:pt idx="526">
                  <c:v>104.52</c:v>
                </c:pt>
                <c:pt idx="527">
                  <c:v>104.29</c:v>
                </c:pt>
                <c:pt idx="528">
                  <c:v>104.18</c:v>
                </c:pt>
                <c:pt idx="529">
                  <c:v>103.96</c:v>
                </c:pt>
                <c:pt idx="530">
                  <c:v>103.91</c:v>
                </c:pt>
                <c:pt idx="531">
                  <c:v>103.87</c:v>
                </c:pt>
                <c:pt idx="532">
                  <c:v>103.85</c:v>
                </c:pt>
                <c:pt idx="533">
                  <c:v>103.75</c:v>
                </c:pt>
                <c:pt idx="534">
                  <c:v>103.75</c:v>
                </c:pt>
                <c:pt idx="535">
                  <c:v>103.9</c:v>
                </c:pt>
                <c:pt idx="536">
                  <c:v>104.09</c:v>
                </c:pt>
                <c:pt idx="537">
                  <c:v>103.79</c:v>
                </c:pt>
                <c:pt idx="538">
                  <c:v>103.79</c:v>
                </c:pt>
                <c:pt idx="539">
                  <c:v>103.77</c:v>
                </c:pt>
                <c:pt idx="540">
                  <c:v>103.75</c:v>
                </c:pt>
                <c:pt idx="541">
                  <c:v>103.32</c:v>
                </c:pt>
                <c:pt idx="542">
                  <c:v>102.77</c:v>
                </c:pt>
                <c:pt idx="543">
                  <c:v>102.46</c:v>
                </c:pt>
                <c:pt idx="544">
                  <c:v>102.54</c:v>
                </c:pt>
                <c:pt idx="545">
                  <c:v>102.39</c:v>
                </c:pt>
                <c:pt idx="546">
                  <c:v>102.99</c:v>
                </c:pt>
                <c:pt idx="547">
                  <c:v>103.06</c:v>
                </c:pt>
                <c:pt idx="548">
                  <c:v>103.46</c:v>
                </c:pt>
                <c:pt idx="549">
                  <c:v>103.48</c:v>
                </c:pt>
                <c:pt idx="550">
                  <c:v>103.04</c:v>
                </c:pt>
                <c:pt idx="551">
                  <c:v>103.66</c:v>
                </c:pt>
                <c:pt idx="552">
                  <c:v>104.17</c:v>
                </c:pt>
                <c:pt idx="553">
                  <c:v>103.99</c:v>
                </c:pt>
                <c:pt idx="554">
                  <c:v>104.06</c:v>
                </c:pt>
                <c:pt idx="555">
                  <c:v>104.26</c:v>
                </c:pt>
                <c:pt idx="556">
                  <c:v>104.76</c:v>
                </c:pt>
                <c:pt idx="557">
                  <c:v>104.56</c:v>
                </c:pt>
                <c:pt idx="558">
                  <c:v>103.99</c:v>
                </c:pt>
                <c:pt idx="559">
                  <c:v>103.89</c:v>
                </c:pt>
                <c:pt idx="560">
                  <c:v>104.07</c:v>
                </c:pt>
                <c:pt idx="561">
                  <c:v>103.9</c:v>
                </c:pt>
                <c:pt idx="562">
                  <c:v>103.92</c:v>
                </c:pt>
                <c:pt idx="563">
                  <c:v>105.03</c:v>
                </c:pt>
                <c:pt idx="564">
                  <c:v>105.83</c:v>
                </c:pt>
                <c:pt idx="565">
                  <c:v>105.99</c:v>
                </c:pt>
                <c:pt idx="566">
                  <c:v>106.06</c:v>
                </c:pt>
                <c:pt idx="567">
                  <c:v>105.98</c:v>
                </c:pt>
                <c:pt idx="568">
                  <c:v>105.98</c:v>
                </c:pt>
                <c:pt idx="569">
                  <c:v>105.91</c:v>
                </c:pt>
                <c:pt idx="570">
                  <c:v>105.5</c:v>
                </c:pt>
                <c:pt idx="571">
                  <c:v>105.7</c:v>
                </c:pt>
                <c:pt idx="572">
                  <c:v>105.45</c:v>
                </c:pt>
                <c:pt idx="573">
                  <c:v>105.8</c:v>
                </c:pt>
                <c:pt idx="574">
                  <c:v>105.44</c:v>
                </c:pt>
                <c:pt idx="575">
                  <c:v>106.1</c:v>
                </c:pt>
                <c:pt idx="576">
                  <c:v>105.17</c:v>
                </c:pt>
                <c:pt idx="577">
                  <c:v>104.91</c:v>
                </c:pt>
                <c:pt idx="578">
                  <c:v>104.91</c:v>
                </c:pt>
                <c:pt idx="579">
                  <c:v>105.3</c:v>
                </c:pt>
                <c:pt idx="580">
                  <c:v>105.42</c:v>
                </c:pt>
                <c:pt idx="581">
                  <c:v>105.1</c:v>
                </c:pt>
                <c:pt idx="582">
                  <c:v>105.17</c:v>
                </c:pt>
                <c:pt idx="583">
                  <c:v>105.1</c:v>
                </c:pt>
                <c:pt idx="584">
                  <c:v>104.89</c:v>
                </c:pt>
                <c:pt idx="585">
                  <c:v>104.21</c:v>
                </c:pt>
                <c:pt idx="586">
                  <c:v>104.34</c:v>
                </c:pt>
                <c:pt idx="587">
                  <c:v>104.33</c:v>
                </c:pt>
                <c:pt idx="588">
                  <c:v>104.46</c:v>
                </c:pt>
                <c:pt idx="589">
                  <c:v>104.55</c:v>
                </c:pt>
                <c:pt idx="590">
                  <c:v>104.83</c:v>
                </c:pt>
                <c:pt idx="591">
                  <c:v>105.03</c:v>
                </c:pt>
                <c:pt idx="592">
                  <c:v>104.63</c:v>
                </c:pt>
                <c:pt idx="593">
                  <c:v>104.63</c:v>
                </c:pt>
                <c:pt idx="594">
                  <c:v>104.53</c:v>
                </c:pt>
                <c:pt idx="595">
                  <c:v>105.03</c:v>
                </c:pt>
                <c:pt idx="596">
                  <c:v>104.65</c:v>
                </c:pt>
                <c:pt idx="597">
                  <c:v>104.62</c:v>
                </c:pt>
                <c:pt idx="598">
                  <c:v>104.07</c:v>
                </c:pt>
                <c:pt idx="599">
                  <c:v>104.05</c:v>
                </c:pt>
                <c:pt idx="600">
                  <c:v>104.22</c:v>
                </c:pt>
                <c:pt idx="601">
                  <c:v>104.05</c:v>
                </c:pt>
                <c:pt idx="602">
                  <c:v>104.85</c:v>
                </c:pt>
                <c:pt idx="603">
                  <c:v>105.11</c:v>
                </c:pt>
                <c:pt idx="604">
                  <c:v>105.19</c:v>
                </c:pt>
                <c:pt idx="605">
                  <c:v>104.61</c:v>
                </c:pt>
                <c:pt idx="606">
                  <c:v>105.18</c:v>
                </c:pt>
                <c:pt idx="607">
                  <c:v>105.54</c:v>
                </c:pt>
                <c:pt idx="608">
                  <c:v>104.87</c:v>
                </c:pt>
                <c:pt idx="609">
                  <c:v>104.87</c:v>
                </c:pt>
                <c:pt idx="610">
                  <c:v>105.22</c:v>
                </c:pt>
                <c:pt idx="611">
                  <c:v>105.44</c:v>
                </c:pt>
                <c:pt idx="612">
                  <c:v>105.12</c:v>
                </c:pt>
                <c:pt idx="613">
                  <c:v>105.25</c:v>
                </c:pt>
                <c:pt idx="614">
                  <c:v>105.71</c:v>
                </c:pt>
                <c:pt idx="615">
                  <c:v>105.57</c:v>
                </c:pt>
                <c:pt idx="616">
                  <c:v>105.54</c:v>
                </c:pt>
                <c:pt idx="617">
                  <c:v>105.63</c:v>
                </c:pt>
                <c:pt idx="618">
                  <c:v>105.72</c:v>
                </c:pt>
                <c:pt idx="619">
                  <c:v>105.4</c:v>
                </c:pt>
                <c:pt idx="620">
                  <c:v>105.13</c:v>
                </c:pt>
                <c:pt idx="621">
                  <c:v>104.88</c:v>
                </c:pt>
                <c:pt idx="622">
                  <c:v>105</c:v>
                </c:pt>
                <c:pt idx="623">
                  <c:v>105.13</c:v>
                </c:pt>
                <c:pt idx="624">
                  <c:v>105.05</c:v>
                </c:pt>
                <c:pt idx="625">
                  <c:v>104.44</c:v>
                </c:pt>
                <c:pt idx="626">
                  <c:v>104.09</c:v>
                </c:pt>
                <c:pt idx="627">
                  <c:v>104.19</c:v>
                </c:pt>
                <c:pt idx="628">
                  <c:v>104.27</c:v>
                </c:pt>
                <c:pt idx="629">
                  <c:v>104.17</c:v>
                </c:pt>
                <c:pt idx="630">
                  <c:v>104.4</c:v>
                </c:pt>
                <c:pt idx="631">
                  <c:v>104.31</c:v>
                </c:pt>
                <c:pt idx="632">
                  <c:v>104.45</c:v>
                </c:pt>
                <c:pt idx="633">
                  <c:v>104.39</c:v>
                </c:pt>
                <c:pt idx="634">
                  <c:v>104.36</c:v>
                </c:pt>
                <c:pt idx="635">
                  <c:v>104.39</c:v>
                </c:pt>
                <c:pt idx="636">
                  <c:v>104.56</c:v>
                </c:pt>
                <c:pt idx="637">
                  <c:v>104.55</c:v>
                </c:pt>
                <c:pt idx="638">
                  <c:v>104.1</c:v>
                </c:pt>
                <c:pt idx="639">
                  <c:v>104.42</c:v>
                </c:pt>
                <c:pt idx="640">
                  <c:v>103.21</c:v>
                </c:pt>
                <c:pt idx="641">
                  <c:v>102.48</c:v>
                </c:pt>
                <c:pt idx="642">
                  <c:v>102.75</c:v>
                </c:pt>
                <c:pt idx="643">
                  <c:v>102.99</c:v>
                </c:pt>
                <c:pt idx="644">
                  <c:v>103.02</c:v>
                </c:pt>
                <c:pt idx="645">
                  <c:v>102.95</c:v>
                </c:pt>
                <c:pt idx="646">
                  <c:v>103.14</c:v>
                </c:pt>
                <c:pt idx="647">
                  <c:v>102.56</c:v>
                </c:pt>
                <c:pt idx="648">
                  <c:v>102.57</c:v>
                </c:pt>
                <c:pt idx="649">
                  <c:v>102.46</c:v>
                </c:pt>
                <c:pt idx="650">
                  <c:v>101.89</c:v>
                </c:pt>
                <c:pt idx="651">
                  <c:v>101.44</c:v>
                </c:pt>
                <c:pt idx="652">
                  <c:v>101.04</c:v>
                </c:pt>
                <c:pt idx="653">
                  <c:v>101.51</c:v>
                </c:pt>
                <c:pt idx="654">
                  <c:v>100.72</c:v>
                </c:pt>
                <c:pt idx="655">
                  <c:v>100.85</c:v>
                </c:pt>
                <c:pt idx="656">
                  <c:v>100.55</c:v>
                </c:pt>
                <c:pt idx="657">
                  <c:v>101.09</c:v>
                </c:pt>
                <c:pt idx="658">
                  <c:v>101.34</c:v>
                </c:pt>
                <c:pt idx="659">
                  <c:v>101.7</c:v>
                </c:pt>
                <c:pt idx="660">
                  <c:v>101.65</c:v>
                </c:pt>
                <c:pt idx="661">
                  <c:v>101.82</c:v>
                </c:pt>
                <c:pt idx="662">
                  <c:v>101.36</c:v>
                </c:pt>
                <c:pt idx="663">
                  <c:v>101.11</c:v>
                </c:pt>
                <c:pt idx="664">
                  <c:v>101.18</c:v>
                </c:pt>
                <c:pt idx="665">
                  <c:v>101.55</c:v>
                </c:pt>
                <c:pt idx="666">
                  <c:v>101.63</c:v>
                </c:pt>
                <c:pt idx="667">
                  <c:v>101.68</c:v>
                </c:pt>
                <c:pt idx="668">
                  <c:v>101.37</c:v>
                </c:pt>
                <c:pt idx="669">
                  <c:v>101.11</c:v>
                </c:pt>
                <c:pt idx="670">
                  <c:v>100.76</c:v>
                </c:pt>
                <c:pt idx="671">
                  <c:v>100.89</c:v>
                </c:pt>
                <c:pt idx="672">
                  <c:v>100.6</c:v>
                </c:pt>
                <c:pt idx="673">
                  <c:v>100.61</c:v>
                </c:pt>
                <c:pt idx="674">
                  <c:v>100.72</c:v>
                </c:pt>
                <c:pt idx="675">
                  <c:v>100.93</c:v>
                </c:pt>
                <c:pt idx="676">
                  <c:v>100.24</c:v>
                </c:pt>
                <c:pt idx="677">
                  <c:v>100.91</c:v>
                </c:pt>
                <c:pt idx="678">
                  <c:v>100.52</c:v>
                </c:pt>
                <c:pt idx="679">
                  <c:v>100.38</c:v>
                </c:pt>
                <c:pt idx="680">
                  <c:v>100.78</c:v>
                </c:pt>
                <c:pt idx="681">
                  <c:v>101.19</c:v>
                </c:pt>
                <c:pt idx="682">
                  <c:v>101.75</c:v>
                </c:pt>
                <c:pt idx="683">
                  <c:v>102.27500000000001</c:v>
                </c:pt>
                <c:pt idx="684">
                  <c:v>102.301</c:v>
                </c:pt>
                <c:pt idx="685">
                  <c:v>102.303</c:v>
                </c:pt>
                <c:pt idx="686">
                  <c:v>102.69499999999999</c:v>
                </c:pt>
                <c:pt idx="687">
                  <c:v>102.773</c:v>
                </c:pt>
                <c:pt idx="688">
                  <c:v>102.67700000000001</c:v>
                </c:pt>
                <c:pt idx="689">
                  <c:v>103.08199999999999</c:v>
                </c:pt>
                <c:pt idx="690">
                  <c:v>103.05500000000001</c:v>
                </c:pt>
                <c:pt idx="691">
                  <c:v>103.4</c:v>
                </c:pt>
                <c:pt idx="692">
                  <c:v>103.652</c:v>
                </c:pt>
                <c:pt idx="693">
                  <c:v>103.307</c:v>
                </c:pt>
                <c:pt idx="694">
                  <c:v>103.834</c:v>
                </c:pt>
                <c:pt idx="695">
                  <c:v>103.90900000000001</c:v>
                </c:pt>
                <c:pt idx="696">
                  <c:v>104.277</c:v>
                </c:pt>
                <c:pt idx="697">
                  <c:v>103.919</c:v>
                </c:pt>
                <c:pt idx="698">
                  <c:v>104.13200000000001</c:v>
                </c:pt>
                <c:pt idx="699">
                  <c:v>104.18300000000001</c:v>
                </c:pt>
                <c:pt idx="700">
                  <c:v>104.191</c:v>
                </c:pt>
                <c:pt idx="701">
                  <c:v>103.86199999999999</c:v>
                </c:pt>
                <c:pt idx="702">
                  <c:v>103.878</c:v>
                </c:pt>
                <c:pt idx="703">
                  <c:v>104.203</c:v>
                </c:pt>
                <c:pt idx="704">
                  <c:v>103.79</c:v>
                </c:pt>
                <c:pt idx="705">
                  <c:v>103.324</c:v>
                </c:pt>
                <c:pt idx="706">
                  <c:v>104.985</c:v>
                </c:pt>
                <c:pt idx="707">
                  <c:v>104.37</c:v>
                </c:pt>
                <c:pt idx="708">
                  <c:v>104.89</c:v>
                </c:pt>
                <c:pt idx="709">
                  <c:v>105.45699999999999</c:v>
                </c:pt>
                <c:pt idx="710">
                  <c:v>105.95</c:v>
                </c:pt>
                <c:pt idx="711">
                  <c:v>106.379</c:v>
                </c:pt>
                <c:pt idx="712">
                  <c:v>106.598</c:v>
                </c:pt>
                <c:pt idx="713">
                  <c:v>106.20099999999999</c:v>
                </c:pt>
                <c:pt idx="714">
                  <c:v>106.143</c:v>
                </c:pt>
                <c:pt idx="715">
                  <c:v>106.93</c:v>
                </c:pt>
                <c:pt idx="716">
                  <c:v>107.50700000000001</c:v>
                </c:pt>
                <c:pt idx="717">
                  <c:v>106.77</c:v>
                </c:pt>
                <c:pt idx="718">
                  <c:v>106.968</c:v>
                </c:pt>
                <c:pt idx="719">
                  <c:v>106.048</c:v>
                </c:pt>
                <c:pt idx="720">
                  <c:v>106.048</c:v>
                </c:pt>
                <c:pt idx="721">
                  <c:v>105.828</c:v>
                </c:pt>
                <c:pt idx="722">
                  <c:v>106.423</c:v>
                </c:pt>
                <c:pt idx="723">
                  <c:v>106.34</c:v>
                </c:pt>
                <c:pt idx="724">
                  <c:v>106.29</c:v>
                </c:pt>
                <c:pt idx="725">
                  <c:v>105.70099999999999</c:v>
                </c:pt>
                <c:pt idx="726">
                  <c:v>106.039</c:v>
                </c:pt>
                <c:pt idx="727">
                  <c:v>106.125</c:v>
                </c:pt>
                <c:pt idx="728">
                  <c:v>106.38200000000001</c:v>
                </c:pt>
                <c:pt idx="729">
                  <c:v>106.69499999999999</c:v>
                </c:pt>
                <c:pt idx="730">
                  <c:v>106.959</c:v>
                </c:pt>
                <c:pt idx="731">
                  <c:v>106.99299999999999</c:v>
                </c:pt>
                <c:pt idx="732">
                  <c:v>107.03</c:v>
                </c:pt>
                <c:pt idx="733">
                  <c:v>106.663</c:v>
                </c:pt>
                <c:pt idx="734">
                  <c:v>107.749</c:v>
                </c:pt>
                <c:pt idx="735">
                  <c:v>108.152</c:v>
                </c:pt>
                <c:pt idx="736">
                  <c:v>107.351</c:v>
                </c:pt>
                <c:pt idx="737">
                  <c:v>107.807</c:v>
                </c:pt>
                <c:pt idx="738">
                  <c:v>108.023</c:v>
                </c:pt>
                <c:pt idx="739">
                  <c:v>107.893</c:v>
                </c:pt>
                <c:pt idx="740">
                  <c:v>107.792</c:v>
                </c:pt>
                <c:pt idx="741">
                  <c:v>107.93300000000001</c:v>
                </c:pt>
                <c:pt idx="742">
                  <c:v>108.29600000000001</c:v>
                </c:pt>
                <c:pt idx="743">
                  <c:v>108.29600000000001</c:v>
                </c:pt>
                <c:pt idx="744">
                  <c:v>109.209</c:v>
                </c:pt>
                <c:pt idx="745">
                  <c:v>108.798</c:v>
                </c:pt>
                <c:pt idx="746">
                  <c:v>108.101</c:v>
                </c:pt>
                <c:pt idx="747">
                  <c:v>108.378</c:v>
                </c:pt>
                <c:pt idx="748">
                  <c:v>108.926</c:v>
                </c:pt>
                <c:pt idx="749">
                  <c:v>109.004</c:v>
                </c:pt>
                <c:pt idx="750">
                  <c:v>109.48699999999999</c:v>
                </c:pt>
                <c:pt idx="751">
                  <c:v>109.812</c:v>
                </c:pt>
                <c:pt idx="752">
                  <c:v>109.11</c:v>
                </c:pt>
                <c:pt idx="753">
                  <c:v>108.916</c:v>
                </c:pt>
                <c:pt idx="754">
                  <c:v>108.81699999999999</c:v>
                </c:pt>
                <c:pt idx="755">
                  <c:v>109.203</c:v>
                </c:pt>
                <c:pt idx="756">
                  <c:v>109.203</c:v>
                </c:pt>
                <c:pt idx="757">
                  <c:v>107.861</c:v>
                </c:pt>
                <c:pt idx="758">
                  <c:v>107.962</c:v>
                </c:pt>
                <c:pt idx="759">
                  <c:v>107.863</c:v>
                </c:pt>
                <c:pt idx="760">
                  <c:v>107.245</c:v>
                </c:pt>
                <c:pt idx="761">
                  <c:v>107.16</c:v>
                </c:pt>
                <c:pt idx="762">
                  <c:v>107.68300000000001</c:v>
                </c:pt>
                <c:pt idx="763">
                  <c:v>107.809</c:v>
                </c:pt>
                <c:pt idx="764">
                  <c:v>107.631</c:v>
                </c:pt>
                <c:pt idx="765">
                  <c:v>108.217</c:v>
                </c:pt>
                <c:pt idx="766">
                  <c:v>108.217</c:v>
                </c:pt>
                <c:pt idx="767">
                  <c:v>108.877</c:v>
                </c:pt>
                <c:pt idx="768">
                  <c:v>107.82299999999999</c:v>
                </c:pt>
                <c:pt idx="769">
                  <c:v>107.44199999999999</c:v>
                </c:pt>
                <c:pt idx="770">
                  <c:v>107.547</c:v>
                </c:pt>
                <c:pt idx="771">
                  <c:v>107.928</c:v>
                </c:pt>
                <c:pt idx="772">
                  <c:v>108.193</c:v>
                </c:pt>
                <c:pt idx="773">
                  <c:v>107.833</c:v>
                </c:pt>
                <c:pt idx="774">
                  <c:v>107.82299999999999</c:v>
                </c:pt>
                <c:pt idx="775">
                  <c:v>107.21599999999999</c:v>
                </c:pt>
                <c:pt idx="776">
                  <c:v>106.575</c:v>
                </c:pt>
                <c:pt idx="777">
                  <c:v>106.575</c:v>
                </c:pt>
                <c:pt idx="778">
                  <c:v>106.955</c:v>
                </c:pt>
                <c:pt idx="779">
                  <c:v>107.063</c:v>
                </c:pt>
                <c:pt idx="780">
                  <c:v>106.26900000000001</c:v>
                </c:pt>
                <c:pt idx="781">
                  <c:v>106.51900000000001</c:v>
                </c:pt>
                <c:pt idx="782">
                  <c:v>106.509</c:v>
                </c:pt>
                <c:pt idx="783">
                  <c:v>106.22799999999999</c:v>
                </c:pt>
                <c:pt idx="784">
                  <c:v>107.176</c:v>
                </c:pt>
                <c:pt idx="785">
                  <c:v>107.55800000000001</c:v>
                </c:pt>
                <c:pt idx="786">
                  <c:v>106.669</c:v>
                </c:pt>
                <c:pt idx="787">
                  <c:v>105.687</c:v>
                </c:pt>
                <c:pt idx="788">
                  <c:v>104.252</c:v>
                </c:pt>
                <c:pt idx="789">
                  <c:v>104.02800000000001</c:v>
                </c:pt>
                <c:pt idx="790">
                  <c:v>103.812</c:v>
                </c:pt>
                <c:pt idx="791">
                  <c:v>103.62</c:v>
                </c:pt>
                <c:pt idx="792">
                  <c:v>102.931</c:v>
                </c:pt>
                <c:pt idx="793">
                  <c:v>103.587</c:v>
                </c:pt>
                <c:pt idx="794">
                  <c:v>103.83</c:v>
                </c:pt>
                <c:pt idx="795">
                  <c:v>103.47</c:v>
                </c:pt>
                <c:pt idx="796">
                  <c:v>102.892</c:v>
                </c:pt>
                <c:pt idx="797">
                  <c:v>103.093</c:v>
                </c:pt>
                <c:pt idx="798">
                  <c:v>103.497</c:v>
                </c:pt>
                <c:pt idx="799">
                  <c:v>103.744</c:v>
                </c:pt>
                <c:pt idx="800">
                  <c:v>103.93600000000001</c:v>
                </c:pt>
                <c:pt idx="801">
                  <c:v>103.831</c:v>
                </c:pt>
                <c:pt idx="802">
                  <c:v>104.20699999999999</c:v>
                </c:pt>
                <c:pt idx="803">
                  <c:v>103.992</c:v>
                </c:pt>
                <c:pt idx="804">
                  <c:v>103.709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B3-7846-9D74-C6D4E87F9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5513984"/>
        <c:axId val="285515776"/>
      </c:lineChart>
      <c:dateAx>
        <c:axId val="28551398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15776"/>
        <c:crosses val="autoZero"/>
        <c:auto val="1"/>
        <c:lblOffset val="100"/>
        <c:baseTimeUnit val="days"/>
      </c:dateAx>
      <c:valAx>
        <c:axId val="28551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139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Indian</a:t>
            </a:r>
            <a:r>
              <a:rPr lang="en-GB" b="1" baseline="0"/>
              <a:t> Bond vs US Bond</a:t>
            </a:r>
            <a:endParaRPr lang="en-GB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'EVI 2025 Workings'!$K$1</c:f>
              <c:strCache>
                <c:ptCount val="1"/>
                <c:pt idx="0">
                  <c:v>India 10Yr Yield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'EVI 2025 Workings'!$B$2:$B$806</c:f>
              <c:numCache>
                <c:formatCode>m/d/yy</c:formatCode>
                <c:ptCount val="805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44588</c:v>
                </c:pt>
                <c:pt idx="18">
                  <c:v>44589</c:v>
                </c:pt>
                <c:pt idx="19">
                  <c:v>44592</c:v>
                </c:pt>
                <c:pt idx="20">
                  <c:v>44593</c:v>
                </c:pt>
                <c:pt idx="21">
                  <c:v>44594</c:v>
                </c:pt>
                <c:pt idx="22">
                  <c:v>44595</c:v>
                </c:pt>
                <c:pt idx="23">
                  <c:v>44596</c:v>
                </c:pt>
                <c:pt idx="24">
                  <c:v>44599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44606</c:v>
                </c:pt>
                <c:pt idx="30">
                  <c:v>44607</c:v>
                </c:pt>
                <c:pt idx="31">
                  <c:v>44608</c:v>
                </c:pt>
                <c:pt idx="32">
                  <c:v>44609</c:v>
                </c:pt>
                <c:pt idx="33">
                  <c:v>44610</c:v>
                </c:pt>
                <c:pt idx="34">
                  <c:v>44613</c:v>
                </c:pt>
                <c:pt idx="35">
                  <c:v>44614</c:v>
                </c:pt>
                <c:pt idx="36">
                  <c:v>44615</c:v>
                </c:pt>
                <c:pt idx="37">
                  <c:v>44616</c:v>
                </c:pt>
                <c:pt idx="38">
                  <c:v>44617</c:v>
                </c:pt>
                <c:pt idx="39">
                  <c:v>44620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44641</c:v>
                </c:pt>
                <c:pt idx="53">
                  <c:v>44642</c:v>
                </c:pt>
                <c:pt idx="54">
                  <c:v>44643</c:v>
                </c:pt>
                <c:pt idx="55">
                  <c:v>44644</c:v>
                </c:pt>
                <c:pt idx="56">
                  <c:v>44645</c:v>
                </c:pt>
                <c:pt idx="57">
                  <c:v>44648</c:v>
                </c:pt>
                <c:pt idx="58">
                  <c:v>44649</c:v>
                </c:pt>
                <c:pt idx="59">
                  <c:v>44650</c:v>
                </c:pt>
                <c:pt idx="60">
                  <c:v>44651</c:v>
                </c:pt>
                <c:pt idx="61">
                  <c:v>44652</c:v>
                </c:pt>
                <c:pt idx="62">
                  <c:v>44655</c:v>
                </c:pt>
                <c:pt idx="63">
                  <c:v>44656</c:v>
                </c:pt>
                <c:pt idx="64">
                  <c:v>44657</c:v>
                </c:pt>
                <c:pt idx="65">
                  <c:v>44658</c:v>
                </c:pt>
                <c:pt idx="66">
                  <c:v>44659</c:v>
                </c:pt>
                <c:pt idx="67">
                  <c:v>44662</c:v>
                </c:pt>
                <c:pt idx="68">
                  <c:v>44663</c:v>
                </c:pt>
                <c:pt idx="69">
                  <c:v>44664</c:v>
                </c:pt>
                <c:pt idx="70">
                  <c:v>44669</c:v>
                </c:pt>
                <c:pt idx="71">
                  <c:v>44670</c:v>
                </c:pt>
                <c:pt idx="72">
                  <c:v>44671</c:v>
                </c:pt>
                <c:pt idx="73">
                  <c:v>44672</c:v>
                </c:pt>
                <c:pt idx="74">
                  <c:v>44673</c:v>
                </c:pt>
                <c:pt idx="75">
                  <c:v>44676</c:v>
                </c:pt>
                <c:pt idx="76">
                  <c:v>44677</c:v>
                </c:pt>
                <c:pt idx="77">
                  <c:v>44678</c:v>
                </c:pt>
                <c:pt idx="78">
                  <c:v>44679</c:v>
                </c:pt>
                <c:pt idx="79">
                  <c:v>44680</c:v>
                </c:pt>
                <c:pt idx="80">
                  <c:v>44683</c:v>
                </c:pt>
                <c:pt idx="81">
                  <c:v>44685</c:v>
                </c:pt>
                <c:pt idx="82">
                  <c:v>44686</c:v>
                </c:pt>
                <c:pt idx="83">
                  <c:v>44687</c:v>
                </c:pt>
                <c:pt idx="84">
                  <c:v>44690</c:v>
                </c:pt>
                <c:pt idx="85">
                  <c:v>44691</c:v>
                </c:pt>
                <c:pt idx="86">
                  <c:v>44692</c:v>
                </c:pt>
                <c:pt idx="87">
                  <c:v>44693</c:v>
                </c:pt>
                <c:pt idx="88">
                  <c:v>44694</c:v>
                </c:pt>
                <c:pt idx="89">
                  <c:v>44697</c:v>
                </c:pt>
                <c:pt idx="90">
                  <c:v>44698</c:v>
                </c:pt>
                <c:pt idx="91">
                  <c:v>44699</c:v>
                </c:pt>
                <c:pt idx="92">
                  <c:v>44700</c:v>
                </c:pt>
                <c:pt idx="93">
                  <c:v>44701</c:v>
                </c:pt>
                <c:pt idx="94">
                  <c:v>44704</c:v>
                </c:pt>
                <c:pt idx="95">
                  <c:v>44705</c:v>
                </c:pt>
                <c:pt idx="96">
                  <c:v>44706</c:v>
                </c:pt>
                <c:pt idx="97">
                  <c:v>44707</c:v>
                </c:pt>
                <c:pt idx="98">
                  <c:v>44708</c:v>
                </c:pt>
                <c:pt idx="99">
                  <c:v>44711</c:v>
                </c:pt>
                <c:pt idx="100">
                  <c:v>44712</c:v>
                </c:pt>
                <c:pt idx="101">
                  <c:v>44713</c:v>
                </c:pt>
                <c:pt idx="102">
                  <c:v>44714</c:v>
                </c:pt>
                <c:pt idx="103">
                  <c:v>44715</c:v>
                </c:pt>
                <c:pt idx="104">
                  <c:v>44718</c:v>
                </c:pt>
                <c:pt idx="105">
                  <c:v>44719</c:v>
                </c:pt>
                <c:pt idx="106">
                  <c:v>44720</c:v>
                </c:pt>
                <c:pt idx="107">
                  <c:v>44721</c:v>
                </c:pt>
                <c:pt idx="108">
                  <c:v>44722</c:v>
                </c:pt>
                <c:pt idx="109">
                  <c:v>44725</c:v>
                </c:pt>
                <c:pt idx="110">
                  <c:v>44726</c:v>
                </c:pt>
                <c:pt idx="111">
                  <c:v>44727</c:v>
                </c:pt>
                <c:pt idx="112">
                  <c:v>44728</c:v>
                </c:pt>
                <c:pt idx="113">
                  <c:v>44729</c:v>
                </c:pt>
                <c:pt idx="114">
                  <c:v>44732</c:v>
                </c:pt>
                <c:pt idx="115">
                  <c:v>44733</c:v>
                </c:pt>
                <c:pt idx="116">
                  <c:v>44734</c:v>
                </c:pt>
                <c:pt idx="117">
                  <c:v>44735</c:v>
                </c:pt>
                <c:pt idx="118">
                  <c:v>44736</c:v>
                </c:pt>
                <c:pt idx="119">
                  <c:v>44739</c:v>
                </c:pt>
                <c:pt idx="120">
                  <c:v>44740</c:v>
                </c:pt>
                <c:pt idx="121">
                  <c:v>44741</c:v>
                </c:pt>
                <c:pt idx="122">
                  <c:v>44742</c:v>
                </c:pt>
                <c:pt idx="123">
                  <c:v>44743</c:v>
                </c:pt>
                <c:pt idx="124">
                  <c:v>44746</c:v>
                </c:pt>
                <c:pt idx="125">
                  <c:v>44747</c:v>
                </c:pt>
                <c:pt idx="126">
                  <c:v>44748</c:v>
                </c:pt>
                <c:pt idx="127">
                  <c:v>44749</c:v>
                </c:pt>
                <c:pt idx="128">
                  <c:v>44750</c:v>
                </c:pt>
                <c:pt idx="129">
                  <c:v>44753</c:v>
                </c:pt>
                <c:pt idx="130">
                  <c:v>44754</c:v>
                </c:pt>
                <c:pt idx="131">
                  <c:v>44755</c:v>
                </c:pt>
                <c:pt idx="132">
                  <c:v>44756</c:v>
                </c:pt>
                <c:pt idx="133">
                  <c:v>44757</c:v>
                </c:pt>
                <c:pt idx="134">
                  <c:v>44760</c:v>
                </c:pt>
                <c:pt idx="135">
                  <c:v>44761</c:v>
                </c:pt>
                <c:pt idx="136">
                  <c:v>44762</c:v>
                </c:pt>
                <c:pt idx="137">
                  <c:v>44763</c:v>
                </c:pt>
                <c:pt idx="138">
                  <c:v>44764</c:v>
                </c:pt>
                <c:pt idx="139">
                  <c:v>44767</c:v>
                </c:pt>
                <c:pt idx="140">
                  <c:v>44768</c:v>
                </c:pt>
                <c:pt idx="141">
                  <c:v>44769</c:v>
                </c:pt>
                <c:pt idx="142">
                  <c:v>44770</c:v>
                </c:pt>
                <c:pt idx="143">
                  <c:v>44771</c:v>
                </c:pt>
                <c:pt idx="144">
                  <c:v>44774</c:v>
                </c:pt>
                <c:pt idx="145">
                  <c:v>44775</c:v>
                </c:pt>
                <c:pt idx="146">
                  <c:v>44776</c:v>
                </c:pt>
                <c:pt idx="147">
                  <c:v>44777</c:v>
                </c:pt>
                <c:pt idx="148">
                  <c:v>44778</c:v>
                </c:pt>
                <c:pt idx="149">
                  <c:v>44781</c:v>
                </c:pt>
                <c:pt idx="150">
                  <c:v>44783</c:v>
                </c:pt>
                <c:pt idx="151">
                  <c:v>44784</c:v>
                </c:pt>
                <c:pt idx="152">
                  <c:v>44785</c:v>
                </c:pt>
                <c:pt idx="153">
                  <c:v>44789</c:v>
                </c:pt>
                <c:pt idx="154">
                  <c:v>44790</c:v>
                </c:pt>
                <c:pt idx="155">
                  <c:v>44791</c:v>
                </c:pt>
                <c:pt idx="156">
                  <c:v>44792</c:v>
                </c:pt>
                <c:pt idx="157">
                  <c:v>44795</c:v>
                </c:pt>
                <c:pt idx="158">
                  <c:v>44796</c:v>
                </c:pt>
                <c:pt idx="159">
                  <c:v>44797</c:v>
                </c:pt>
                <c:pt idx="160">
                  <c:v>44798</c:v>
                </c:pt>
                <c:pt idx="161">
                  <c:v>44799</c:v>
                </c:pt>
                <c:pt idx="162">
                  <c:v>44802</c:v>
                </c:pt>
                <c:pt idx="163">
                  <c:v>44803</c:v>
                </c:pt>
                <c:pt idx="164">
                  <c:v>44805</c:v>
                </c:pt>
                <c:pt idx="165">
                  <c:v>44806</c:v>
                </c:pt>
                <c:pt idx="166">
                  <c:v>44809</c:v>
                </c:pt>
                <c:pt idx="167">
                  <c:v>44810</c:v>
                </c:pt>
                <c:pt idx="168">
                  <c:v>44811</c:v>
                </c:pt>
                <c:pt idx="169">
                  <c:v>44812</c:v>
                </c:pt>
                <c:pt idx="170">
                  <c:v>44813</c:v>
                </c:pt>
                <c:pt idx="171">
                  <c:v>44816</c:v>
                </c:pt>
                <c:pt idx="172">
                  <c:v>44817</c:v>
                </c:pt>
                <c:pt idx="173">
                  <c:v>44818</c:v>
                </c:pt>
                <c:pt idx="174">
                  <c:v>44819</c:v>
                </c:pt>
                <c:pt idx="175">
                  <c:v>44820</c:v>
                </c:pt>
                <c:pt idx="176">
                  <c:v>44823</c:v>
                </c:pt>
                <c:pt idx="177">
                  <c:v>44824</c:v>
                </c:pt>
                <c:pt idx="178">
                  <c:v>44825</c:v>
                </c:pt>
                <c:pt idx="179">
                  <c:v>44826</c:v>
                </c:pt>
                <c:pt idx="180">
                  <c:v>44827</c:v>
                </c:pt>
                <c:pt idx="181">
                  <c:v>44830</c:v>
                </c:pt>
                <c:pt idx="182">
                  <c:v>44831</c:v>
                </c:pt>
                <c:pt idx="183">
                  <c:v>44832</c:v>
                </c:pt>
                <c:pt idx="184">
                  <c:v>44833</c:v>
                </c:pt>
                <c:pt idx="185">
                  <c:v>44834</c:v>
                </c:pt>
                <c:pt idx="186">
                  <c:v>44837</c:v>
                </c:pt>
                <c:pt idx="187">
                  <c:v>44838</c:v>
                </c:pt>
                <c:pt idx="188">
                  <c:v>44840</c:v>
                </c:pt>
                <c:pt idx="189">
                  <c:v>44841</c:v>
                </c:pt>
                <c:pt idx="190">
                  <c:v>44844</c:v>
                </c:pt>
                <c:pt idx="191">
                  <c:v>44845</c:v>
                </c:pt>
                <c:pt idx="192">
                  <c:v>44846</c:v>
                </c:pt>
                <c:pt idx="193">
                  <c:v>44847</c:v>
                </c:pt>
                <c:pt idx="194">
                  <c:v>44848</c:v>
                </c:pt>
                <c:pt idx="195">
                  <c:v>44851</c:v>
                </c:pt>
                <c:pt idx="196">
                  <c:v>44852</c:v>
                </c:pt>
                <c:pt idx="197">
                  <c:v>44853</c:v>
                </c:pt>
                <c:pt idx="198">
                  <c:v>44854</c:v>
                </c:pt>
                <c:pt idx="199">
                  <c:v>44855</c:v>
                </c:pt>
                <c:pt idx="200">
                  <c:v>44858</c:v>
                </c:pt>
                <c:pt idx="201">
                  <c:v>44859</c:v>
                </c:pt>
                <c:pt idx="202">
                  <c:v>44861</c:v>
                </c:pt>
                <c:pt idx="203">
                  <c:v>44862</c:v>
                </c:pt>
                <c:pt idx="204">
                  <c:v>44865</c:v>
                </c:pt>
                <c:pt idx="205">
                  <c:v>44866</c:v>
                </c:pt>
                <c:pt idx="206">
                  <c:v>44867</c:v>
                </c:pt>
                <c:pt idx="207">
                  <c:v>44868</c:v>
                </c:pt>
                <c:pt idx="208">
                  <c:v>44869</c:v>
                </c:pt>
                <c:pt idx="209">
                  <c:v>44872</c:v>
                </c:pt>
                <c:pt idx="210">
                  <c:v>44874</c:v>
                </c:pt>
                <c:pt idx="211">
                  <c:v>44875</c:v>
                </c:pt>
                <c:pt idx="212">
                  <c:v>44876</c:v>
                </c:pt>
                <c:pt idx="213">
                  <c:v>44879</c:v>
                </c:pt>
                <c:pt idx="214">
                  <c:v>44880</c:v>
                </c:pt>
                <c:pt idx="215">
                  <c:v>44881</c:v>
                </c:pt>
                <c:pt idx="216">
                  <c:v>44882</c:v>
                </c:pt>
                <c:pt idx="217">
                  <c:v>44883</c:v>
                </c:pt>
                <c:pt idx="218">
                  <c:v>44886</c:v>
                </c:pt>
                <c:pt idx="219">
                  <c:v>44887</c:v>
                </c:pt>
                <c:pt idx="220">
                  <c:v>44888</c:v>
                </c:pt>
                <c:pt idx="221">
                  <c:v>44889</c:v>
                </c:pt>
                <c:pt idx="222">
                  <c:v>44890</c:v>
                </c:pt>
                <c:pt idx="223">
                  <c:v>44893</c:v>
                </c:pt>
                <c:pt idx="224">
                  <c:v>44894</c:v>
                </c:pt>
                <c:pt idx="225">
                  <c:v>44895</c:v>
                </c:pt>
                <c:pt idx="226">
                  <c:v>44896</c:v>
                </c:pt>
                <c:pt idx="227">
                  <c:v>44897</c:v>
                </c:pt>
                <c:pt idx="228">
                  <c:v>44900</c:v>
                </c:pt>
                <c:pt idx="229">
                  <c:v>44901</c:v>
                </c:pt>
                <c:pt idx="230">
                  <c:v>44902</c:v>
                </c:pt>
                <c:pt idx="231">
                  <c:v>44903</c:v>
                </c:pt>
                <c:pt idx="232">
                  <c:v>44904</c:v>
                </c:pt>
                <c:pt idx="233">
                  <c:v>44907</c:v>
                </c:pt>
                <c:pt idx="234">
                  <c:v>44908</c:v>
                </c:pt>
                <c:pt idx="235">
                  <c:v>44909</c:v>
                </c:pt>
                <c:pt idx="236">
                  <c:v>44910</c:v>
                </c:pt>
                <c:pt idx="237">
                  <c:v>44911</c:v>
                </c:pt>
                <c:pt idx="238">
                  <c:v>44914</c:v>
                </c:pt>
                <c:pt idx="239">
                  <c:v>44915</c:v>
                </c:pt>
                <c:pt idx="240">
                  <c:v>44916</c:v>
                </c:pt>
                <c:pt idx="241">
                  <c:v>44917</c:v>
                </c:pt>
                <c:pt idx="242">
                  <c:v>44918</c:v>
                </c:pt>
                <c:pt idx="243">
                  <c:v>44921</c:v>
                </c:pt>
                <c:pt idx="244">
                  <c:v>44922</c:v>
                </c:pt>
                <c:pt idx="245">
                  <c:v>44923</c:v>
                </c:pt>
                <c:pt idx="246">
                  <c:v>44924</c:v>
                </c:pt>
                <c:pt idx="247">
                  <c:v>44925</c:v>
                </c:pt>
                <c:pt idx="248">
                  <c:v>44928</c:v>
                </c:pt>
                <c:pt idx="249">
                  <c:v>44929</c:v>
                </c:pt>
                <c:pt idx="250">
                  <c:v>44930</c:v>
                </c:pt>
                <c:pt idx="251">
                  <c:v>44931</c:v>
                </c:pt>
                <c:pt idx="252">
                  <c:v>44932</c:v>
                </c:pt>
                <c:pt idx="253">
                  <c:v>44935</c:v>
                </c:pt>
                <c:pt idx="254">
                  <c:v>44936</c:v>
                </c:pt>
                <c:pt idx="255">
                  <c:v>44937</c:v>
                </c:pt>
                <c:pt idx="256">
                  <c:v>44938</c:v>
                </c:pt>
                <c:pt idx="257">
                  <c:v>44939</c:v>
                </c:pt>
                <c:pt idx="258">
                  <c:v>44942</c:v>
                </c:pt>
                <c:pt idx="259">
                  <c:v>44943</c:v>
                </c:pt>
                <c:pt idx="260">
                  <c:v>44944</c:v>
                </c:pt>
                <c:pt idx="261">
                  <c:v>44945</c:v>
                </c:pt>
                <c:pt idx="262">
                  <c:v>44946</c:v>
                </c:pt>
                <c:pt idx="263">
                  <c:v>44949</c:v>
                </c:pt>
                <c:pt idx="264">
                  <c:v>44950</c:v>
                </c:pt>
                <c:pt idx="265">
                  <c:v>44951</c:v>
                </c:pt>
                <c:pt idx="266">
                  <c:v>44953</c:v>
                </c:pt>
                <c:pt idx="267">
                  <c:v>44956</c:v>
                </c:pt>
                <c:pt idx="268">
                  <c:v>44957</c:v>
                </c:pt>
                <c:pt idx="269">
                  <c:v>44958</c:v>
                </c:pt>
                <c:pt idx="270">
                  <c:v>44959</c:v>
                </c:pt>
                <c:pt idx="271">
                  <c:v>44960</c:v>
                </c:pt>
                <c:pt idx="272">
                  <c:v>44963</c:v>
                </c:pt>
                <c:pt idx="273">
                  <c:v>44964</c:v>
                </c:pt>
                <c:pt idx="274">
                  <c:v>44965</c:v>
                </c:pt>
                <c:pt idx="275">
                  <c:v>44966</c:v>
                </c:pt>
                <c:pt idx="276">
                  <c:v>44967</c:v>
                </c:pt>
                <c:pt idx="277">
                  <c:v>44970</c:v>
                </c:pt>
                <c:pt idx="278">
                  <c:v>44971</c:v>
                </c:pt>
                <c:pt idx="279">
                  <c:v>44972</c:v>
                </c:pt>
                <c:pt idx="280">
                  <c:v>44973</c:v>
                </c:pt>
                <c:pt idx="281">
                  <c:v>44974</c:v>
                </c:pt>
                <c:pt idx="282">
                  <c:v>44977</c:v>
                </c:pt>
                <c:pt idx="283">
                  <c:v>44978</c:v>
                </c:pt>
                <c:pt idx="284">
                  <c:v>44979</c:v>
                </c:pt>
                <c:pt idx="285">
                  <c:v>44980</c:v>
                </c:pt>
                <c:pt idx="286">
                  <c:v>44981</c:v>
                </c:pt>
                <c:pt idx="287">
                  <c:v>44984</c:v>
                </c:pt>
                <c:pt idx="288">
                  <c:v>44985</c:v>
                </c:pt>
                <c:pt idx="289">
                  <c:v>44986</c:v>
                </c:pt>
                <c:pt idx="290">
                  <c:v>44987</c:v>
                </c:pt>
                <c:pt idx="291">
                  <c:v>44988</c:v>
                </c:pt>
                <c:pt idx="292">
                  <c:v>44991</c:v>
                </c:pt>
                <c:pt idx="293">
                  <c:v>44993</c:v>
                </c:pt>
                <c:pt idx="294">
                  <c:v>44994</c:v>
                </c:pt>
                <c:pt idx="295">
                  <c:v>44995</c:v>
                </c:pt>
                <c:pt idx="296">
                  <c:v>44998</c:v>
                </c:pt>
                <c:pt idx="297">
                  <c:v>44999</c:v>
                </c:pt>
                <c:pt idx="298">
                  <c:v>45000</c:v>
                </c:pt>
                <c:pt idx="299">
                  <c:v>45001</c:v>
                </c:pt>
                <c:pt idx="300">
                  <c:v>45002</c:v>
                </c:pt>
                <c:pt idx="301">
                  <c:v>45005</c:v>
                </c:pt>
                <c:pt idx="302">
                  <c:v>45006</c:v>
                </c:pt>
                <c:pt idx="303">
                  <c:v>45007</c:v>
                </c:pt>
                <c:pt idx="304">
                  <c:v>45008</c:v>
                </c:pt>
                <c:pt idx="305">
                  <c:v>45009</c:v>
                </c:pt>
                <c:pt idx="306">
                  <c:v>45012</c:v>
                </c:pt>
                <c:pt idx="307">
                  <c:v>45013</c:v>
                </c:pt>
                <c:pt idx="308">
                  <c:v>45014</c:v>
                </c:pt>
                <c:pt idx="309">
                  <c:v>45016</c:v>
                </c:pt>
                <c:pt idx="310">
                  <c:v>45019</c:v>
                </c:pt>
                <c:pt idx="311">
                  <c:v>45021</c:v>
                </c:pt>
                <c:pt idx="312">
                  <c:v>45022</c:v>
                </c:pt>
                <c:pt idx="313">
                  <c:v>45026</c:v>
                </c:pt>
                <c:pt idx="314">
                  <c:v>45027</c:v>
                </c:pt>
                <c:pt idx="315">
                  <c:v>45028</c:v>
                </c:pt>
                <c:pt idx="316">
                  <c:v>45029</c:v>
                </c:pt>
                <c:pt idx="317">
                  <c:v>45033</c:v>
                </c:pt>
                <c:pt idx="318">
                  <c:v>45034</c:v>
                </c:pt>
                <c:pt idx="319">
                  <c:v>45035</c:v>
                </c:pt>
                <c:pt idx="320">
                  <c:v>45036</c:v>
                </c:pt>
                <c:pt idx="321">
                  <c:v>45037</c:v>
                </c:pt>
                <c:pt idx="322">
                  <c:v>45040</c:v>
                </c:pt>
                <c:pt idx="323">
                  <c:v>45041</c:v>
                </c:pt>
                <c:pt idx="324">
                  <c:v>45042</c:v>
                </c:pt>
                <c:pt idx="325">
                  <c:v>45043</c:v>
                </c:pt>
                <c:pt idx="326">
                  <c:v>45044</c:v>
                </c:pt>
                <c:pt idx="327">
                  <c:v>45048</c:v>
                </c:pt>
                <c:pt idx="328">
                  <c:v>45049</c:v>
                </c:pt>
                <c:pt idx="329">
                  <c:v>45050</c:v>
                </c:pt>
                <c:pt idx="330">
                  <c:v>45051</c:v>
                </c:pt>
                <c:pt idx="331">
                  <c:v>45054</c:v>
                </c:pt>
                <c:pt idx="332">
                  <c:v>45055</c:v>
                </c:pt>
                <c:pt idx="333">
                  <c:v>45056</c:v>
                </c:pt>
                <c:pt idx="334">
                  <c:v>45057</c:v>
                </c:pt>
                <c:pt idx="335">
                  <c:v>45058</c:v>
                </c:pt>
                <c:pt idx="336">
                  <c:v>45061</c:v>
                </c:pt>
                <c:pt idx="337">
                  <c:v>45062</c:v>
                </c:pt>
                <c:pt idx="338">
                  <c:v>45063</c:v>
                </c:pt>
                <c:pt idx="339">
                  <c:v>45064</c:v>
                </c:pt>
                <c:pt idx="340">
                  <c:v>45065</c:v>
                </c:pt>
                <c:pt idx="341">
                  <c:v>45068</c:v>
                </c:pt>
                <c:pt idx="342">
                  <c:v>45069</c:v>
                </c:pt>
                <c:pt idx="343">
                  <c:v>45070</c:v>
                </c:pt>
                <c:pt idx="344">
                  <c:v>45071</c:v>
                </c:pt>
                <c:pt idx="345">
                  <c:v>45072</c:v>
                </c:pt>
                <c:pt idx="346">
                  <c:v>45075</c:v>
                </c:pt>
                <c:pt idx="347">
                  <c:v>45076</c:v>
                </c:pt>
                <c:pt idx="348">
                  <c:v>45077</c:v>
                </c:pt>
                <c:pt idx="349">
                  <c:v>45078</c:v>
                </c:pt>
                <c:pt idx="350">
                  <c:v>45079</c:v>
                </c:pt>
                <c:pt idx="351">
                  <c:v>45082</c:v>
                </c:pt>
                <c:pt idx="352">
                  <c:v>45083</c:v>
                </c:pt>
                <c:pt idx="353">
                  <c:v>45084</c:v>
                </c:pt>
                <c:pt idx="354">
                  <c:v>45085</c:v>
                </c:pt>
                <c:pt idx="355">
                  <c:v>45086</c:v>
                </c:pt>
                <c:pt idx="356">
                  <c:v>45089</c:v>
                </c:pt>
                <c:pt idx="357">
                  <c:v>45090</c:v>
                </c:pt>
                <c:pt idx="358">
                  <c:v>45091</c:v>
                </c:pt>
                <c:pt idx="359">
                  <c:v>45092</c:v>
                </c:pt>
                <c:pt idx="360">
                  <c:v>45093</c:v>
                </c:pt>
                <c:pt idx="361">
                  <c:v>45096</c:v>
                </c:pt>
                <c:pt idx="362">
                  <c:v>45097</c:v>
                </c:pt>
                <c:pt idx="363">
                  <c:v>45098</c:v>
                </c:pt>
                <c:pt idx="364">
                  <c:v>45099</c:v>
                </c:pt>
                <c:pt idx="365">
                  <c:v>45100</c:v>
                </c:pt>
                <c:pt idx="366">
                  <c:v>45103</c:v>
                </c:pt>
                <c:pt idx="367">
                  <c:v>45104</c:v>
                </c:pt>
                <c:pt idx="368">
                  <c:v>45105</c:v>
                </c:pt>
                <c:pt idx="369">
                  <c:v>45107</c:v>
                </c:pt>
                <c:pt idx="370">
                  <c:v>45110</c:v>
                </c:pt>
                <c:pt idx="371">
                  <c:v>45111</c:v>
                </c:pt>
                <c:pt idx="372">
                  <c:v>45112</c:v>
                </c:pt>
                <c:pt idx="373">
                  <c:v>45113</c:v>
                </c:pt>
                <c:pt idx="374">
                  <c:v>45114</c:v>
                </c:pt>
                <c:pt idx="375">
                  <c:v>45117</c:v>
                </c:pt>
                <c:pt idx="376">
                  <c:v>45118</c:v>
                </c:pt>
                <c:pt idx="377">
                  <c:v>45119</c:v>
                </c:pt>
                <c:pt idx="378">
                  <c:v>45120</c:v>
                </c:pt>
                <c:pt idx="379">
                  <c:v>45121</c:v>
                </c:pt>
                <c:pt idx="380">
                  <c:v>45124</c:v>
                </c:pt>
                <c:pt idx="381">
                  <c:v>45125</c:v>
                </c:pt>
                <c:pt idx="382">
                  <c:v>45126</c:v>
                </c:pt>
                <c:pt idx="383">
                  <c:v>45127</c:v>
                </c:pt>
                <c:pt idx="384">
                  <c:v>45128</c:v>
                </c:pt>
                <c:pt idx="385">
                  <c:v>45131</c:v>
                </c:pt>
                <c:pt idx="386">
                  <c:v>45132</c:v>
                </c:pt>
                <c:pt idx="387">
                  <c:v>45133</c:v>
                </c:pt>
                <c:pt idx="388">
                  <c:v>45134</c:v>
                </c:pt>
                <c:pt idx="389">
                  <c:v>45135</c:v>
                </c:pt>
                <c:pt idx="390">
                  <c:v>45138</c:v>
                </c:pt>
                <c:pt idx="391">
                  <c:v>45139</c:v>
                </c:pt>
                <c:pt idx="392">
                  <c:v>45140</c:v>
                </c:pt>
                <c:pt idx="393">
                  <c:v>45141</c:v>
                </c:pt>
                <c:pt idx="394">
                  <c:v>45142</c:v>
                </c:pt>
                <c:pt idx="395">
                  <c:v>45145</c:v>
                </c:pt>
                <c:pt idx="396">
                  <c:v>45146</c:v>
                </c:pt>
                <c:pt idx="397">
                  <c:v>45147</c:v>
                </c:pt>
                <c:pt idx="398">
                  <c:v>45148</c:v>
                </c:pt>
                <c:pt idx="399">
                  <c:v>45149</c:v>
                </c:pt>
                <c:pt idx="400">
                  <c:v>45152</c:v>
                </c:pt>
                <c:pt idx="401">
                  <c:v>45154</c:v>
                </c:pt>
                <c:pt idx="402">
                  <c:v>45155</c:v>
                </c:pt>
                <c:pt idx="403">
                  <c:v>45156</c:v>
                </c:pt>
                <c:pt idx="404">
                  <c:v>45159</c:v>
                </c:pt>
                <c:pt idx="405">
                  <c:v>45160</c:v>
                </c:pt>
                <c:pt idx="406">
                  <c:v>45161</c:v>
                </c:pt>
                <c:pt idx="407">
                  <c:v>45162</c:v>
                </c:pt>
                <c:pt idx="408">
                  <c:v>45163</c:v>
                </c:pt>
                <c:pt idx="409">
                  <c:v>45166</c:v>
                </c:pt>
                <c:pt idx="410">
                  <c:v>45167</c:v>
                </c:pt>
                <c:pt idx="411">
                  <c:v>45168</c:v>
                </c:pt>
                <c:pt idx="412">
                  <c:v>45169</c:v>
                </c:pt>
                <c:pt idx="413">
                  <c:v>45170</c:v>
                </c:pt>
                <c:pt idx="414">
                  <c:v>45173</c:v>
                </c:pt>
                <c:pt idx="415">
                  <c:v>45174</c:v>
                </c:pt>
                <c:pt idx="416">
                  <c:v>45175</c:v>
                </c:pt>
                <c:pt idx="417">
                  <c:v>45176</c:v>
                </c:pt>
                <c:pt idx="418">
                  <c:v>45177</c:v>
                </c:pt>
                <c:pt idx="419">
                  <c:v>45180</c:v>
                </c:pt>
                <c:pt idx="420">
                  <c:v>45181</c:v>
                </c:pt>
                <c:pt idx="421">
                  <c:v>45182</c:v>
                </c:pt>
                <c:pt idx="422">
                  <c:v>45183</c:v>
                </c:pt>
                <c:pt idx="423">
                  <c:v>45184</c:v>
                </c:pt>
                <c:pt idx="424">
                  <c:v>45187</c:v>
                </c:pt>
                <c:pt idx="425">
                  <c:v>45189</c:v>
                </c:pt>
                <c:pt idx="426">
                  <c:v>45190</c:v>
                </c:pt>
                <c:pt idx="427">
                  <c:v>45191</c:v>
                </c:pt>
                <c:pt idx="428">
                  <c:v>45194</c:v>
                </c:pt>
                <c:pt idx="429">
                  <c:v>45195</c:v>
                </c:pt>
                <c:pt idx="430">
                  <c:v>45196</c:v>
                </c:pt>
                <c:pt idx="431">
                  <c:v>45197</c:v>
                </c:pt>
                <c:pt idx="432">
                  <c:v>45198</c:v>
                </c:pt>
                <c:pt idx="433">
                  <c:v>45202</c:v>
                </c:pt>
                <c:pt idx="434">
                  <c:v>45203</c:v>
                </c:pt>
                <c:pt idx="435">
                  <c:v>45204</c:v>
                </c:pt>
                <c:pt idx="436">
                  <c:v>45205</c:v>
                </c:pt>
                <c:pt idx="437">
                  <c:v>45208</c:v>
                </c:pt>
                <c:pt idx="438">
                  <c:v>45209</c:v>
                </c:pt>
                <c:pt idx="439">
                  <c:v>45210</c:v>
                </c:pt>
                <c:pt idx="440">
                  <c:v>45211</c:v>
                </c:pt>
                <c:pt idx="441">
                  <c:v>45212</c:v>
                </c:pt>
                <c:pt idx="442">
                  <c:v>45215</c:v>
                </c:pt>
                <c:pt idx="443">
                  <c:v>45216</c:v>
                </c:pt>
                <c:pt idx="444">
                  <c:v>45217</c:v>
                </c:pt>
                <c:pt idx="445">
                  <c:v>45218</c:v>
                </c:pt>
                <c:pt idx="446">
                  <c:v>45219</c:v>
                </c:pt>
                <c:pt idx="447">
                  <c:v>45222</c:v>
                </c:pt>
                <c:pt idx="448">
                  <c:v>45224</c:v>
                </c:pt>
                <c:pt idx="449">
                  <c:v>45225</c:v>
                </c:pt>
                <c:pt idx="450">
                  <c:v>45226</c:v>
                </c:pt>
                <c:pt idx="451">
                  <c:v>45229</c:v>
                </c:pt>
                <c:pt idx="452">
                  <c:v>45230</c:v>
                </c:pt>
                <c:pt idx="453">
                  <c:v>45231</c:v>
                </c:pt>
                <c:pt idx="454">
                  <c:v>45232</c:v>
                </c:pt>
                <c:pt idx="455">
                  <c:v>45233</c:v>
                </c:pt>
                <c:pt idx="456">
                  <c:v>45236</c:v>
                </c:pt>
                <c:pt idx="457">
                  <c:v>45237</c:v>
                </c:pt>
                <c:pt idx="458">
                  <c:v>45238</c:v>
                </c:pt>
                <c:pt idx="459">
                  <c:v>45239</c:v>
                </c:pt>
                <c:pt idx="460">
                  <c:v>45240</c:v>
                </c:pt>
                <c:pt idx="461">
                  <c:v>45242</c:v>
                </c:pt>
                <c:pt idx="462">
                  <c:v>45243</c:v>
                </c:pt>
                <c:pt idx="463">
                  <c:v>45245</c:v>
                </c:pt>
                <c:pt idx="464">
                  <c:v>45246</c:v>
                </c:pt>
                <c:pt idx="465">
                  <c:v>45247</c:v>
                </c:pt>
                <c:pt idx="466">
                  <c:v>45250</c:v>
                </c:pt>
                <c:pt idx="467">
                  <c:v>45251</c:v>
                </c:pt>
                <c:pt idx="468">
                  <c:v>45252</c:v>
                </c:pt>
                <c:pt idx="469">
                  <c:v>45253</c:v>
                </c:pt>
                <c:pt idx="470">
                  <c:v>45254</c:v>
                </c:pt>
                <c:pt idx="471">
                  <c:v>45258</c:v>
                </c:pt>
                <c:pt idx="472">
                  <c:v>45259</c:v>
                </c:pt>
                <c:pt idx="473">
                  <c:v>45260</c:v>
                </c:pt>
                <c:pt idx="474">
                  <c:v>45261</c:v>
                </c:pt>
                <c:pt idx="475">
                  <c:v>45264</c:v>
                </c:pt>
                <c:pt idx="476">
                  <c:v>45265</c:v>
                </c:pt>
                <c:pt idx="477">
                  <c:v>45266</c:v>
                </c:pt>
                <c:pt idx="478">
                  <c:v>45267</c:v>
                </c:pt>
                <c:pt idx="479">
                  <c:v>45268</c:v>
                </c:pt>
                <c:pt idx="480">
                  <c:v>45271</c:v>
                </c:pt>
                <c:pt idx="481">
                  <c:v>45272</c:v>
                </c:pt>
                <c:pt idx="482">
                  <c:v>45273</c:v>
                </c:pt>
                <c:pt idx="483">
                  <c:v>45274</c:v>
                </c:pt>
                <c:pt idx="484">
                  <c:v>45275</c:v>
                </c:pt>
                <c:pt idx="485">
                  <c:v>45278</c:v>
                </c:pt>
                <c:pt idx="486">
                  <c:v>45279</c:v>
                </c:pt>
                <c:pt idx="487">
                  <c:v>45280</c:v>
                </c:pt>
                <c:pt idx="488">
                  <c:v>45281</c:v>
                </c:pt>
                <c:pt idx="489">
                  <c:v>45282</c:v>
                </c:pt>
                <c:pt idx="490">
                  <c:v>45286</c:v>
                </c:pt>
                <c:pt idx="491">
                  <c:v>45287</c:v>
                </c:pt>
                <c:pt idx="492">
                  <c:v>45288</c:v>
                </c:pt>
                <c:pt idx="493">
                  <c:v>45289</c:v>
                </c:pt>
                <c:pt idx="494">
                  <c:v>45292</c:v>
                </c:pt>
                <c:pt idx="495">
                  <c:v>45293</c:v>
                </c:pt>
                <c:pt idx="496">
                  <c:v>45294</c:v>
                </c:pt>
                <c:pt idx="497">
                  <c:v>45295</c:v>
                </c:pt>
                <c:pt idx="498">
                  <c:v>45296</c:v>
                </c:pt>
                <c:pt idx="499">
                  <c:v>45299</c:v>
                </c:pt>
                <c:pt idx="500">
                  <c:v>45300</c:v>
                </c:pt>
                <c:pt idx="501">
                  <c:v>45301</c:v>
                </c:pt>
                <c:pt idx="502">
                  <c:v>45302</c:v>
                </c:pt>
                <c:pt idx="503">
                  <c:v>45303</c:v>
                </c:pt>
                <c:pt idx="504">
                  <c:v>45306</c:v>
                </c:pt>
                <c:pt idx="505">
                  <c:v>45307</c:v>
                </c:pt>
                <c:pt idx="506">
                  <c:v>45308</c:v>
                </c:pt>
                <c:pt idx="507">
                  <c:v>45309</c:v>
                </c:pt>
                <c:pt idx="508">
                  <c:v>45310</c:v>
                </c:pt>
                <c:pt idx="509">
                  <c:v>45311</c:v>
                </c:pt>
                <c:pt idx="510">
                  <c:v>45314</c:v>
                </c:pt>
                <c:pt idx="511">
                  <c:v>45315</c:v>
                </c:pt>
                <c:pt idx="512">
                  <c:v>45316</c:v>
                </c:pt>
                <c:pt idx="513">
                  <c:v>45320</c:v>
                </c:pt>
                <c:pt idx="514">
                  <c:v>45321</c:v>
                </c:pt>
                <c:pt idx="515">
                  <c:v>45322</c:v>
                </c:pt>
                <c:pt idx="516">
                  <c:v>45323</c:v>
                </c:pt>
                <c:pt idx="517">
                  <c:v>45324</c:v>
                </c:pt>
                <c:pt idx="518">
                  <c:v>45327</c:v>
                </c:pt>
                <c:pt idx="519">
                  <c:v>45328</c:v>
                </c:pt>
                <c:pt idx="520">
                  <c:v>45329</c:v>
                </c:pt>
                <c:pt idx="521">
                  <c:v>45330</c:v>
                </c:pt>
                <c:pt idx="522">
                  <c:v>45331</c:v>
                </c:pt>
                <c:pt idx="523">
                  <c:v>45334</c:v>
                </c:pt>
                <c:pt idx="524">
                  <c:v>45335</c:v>
                </c:pt>
                <c:pt idx="525">
                  <c:v>45336</c:v>
                </c:pt>
                <c:pt idx="526">
                  <c:v>45337</c:v>
                </c:pt>
                <c:pt idx="527">
                  <c:v>45338</c:v>
                </c:pt>
                <c:pt idx="528">
                  <c:v>45341</c:v>
                </c:pt>
                <c:pt idx="529">
                  <c:v>45342</c:v>
                </c:pt>
                <c:pt idx="530">
                  <c:v>45343</c:v>
                </c:pt>
                <c:pt idx="531">
                  <c:v>45344</c:v>
                </c:pt>
                <c:pt idx="532">
                  <c:v>45345</c:v>
                </c:pt>
                <c:pt idx="533">
                  <c:v>45348</c:v>
                </c:pt>
                <c:pt idx="534">
                  <c:v>45349</c:v>
                </c:pt>
                <c:pt idx="535">
                  <c:v>45350</c:v>
                </c:pt>
                <c:pt idx="536">
                  <c:v>45351</c:v>
                </c:pt>
                <c:pt idx="537">
                  <c:v>45352</c:v>
                </c:pt>
                <c:pt idx="538">
                  <c:v>45353</c:v>
                </c:pt>
                <c:pt idx="539">
                  <c:v>45355</c:v>
                </c:pt>
                <c:pt idx="540">
                  <c:v>45356</c:v>
                </c:pt>
                <c:pt idx="541">
                  <c:v>45357</c:v>
                </c:pt>
                <c:pt idx="542">
                  <c:v>45358</c:v>
                </c:pt>
                <c:pt idx="543">
                  <c:v>45362</c:v>
                </c:pt>
                <c:pt idx="544">
                  <c:v>45363</c:v>
                </c:pt>
                <c:pt idx="545">
                  <c:v>45364</c:v>
                </c:pt>
                <c:pt idx="546">
                  <c:v>45365</c:v>
                </c:pt>
                <c:pt idx="547">
                  <c:v>45366</c:v>
                </c:pt>
                <c:pt idx="548">
                  <c:v>45369</c:v>
                </c:pt>
                <c:pt idx="549">
                  <c:v>45370</c:v>
                </c:pt>
                <c:pt idx="550">
                  <c:v>45371</c:v>
                </c:pt>
                <c:pt idx="551">
                  <c:v>45372</c:v>
                </c:pt>
                <c:pt idx="552">
                  <c:v>45373</c:v>
                </c:pt>
                <c:pt idx="553">
                  <c:v>45377</c:v>
                </c:pt>
                <c:pt idx="554">
                  <c:v>45378</c:v>
                </c:pt>
                <c:pt idx="555">
                  <c:v>45379</c:v>
                </c:pt>
                <c:pt idx="556">
                  <c:v>45383</c:v>
                </c:pt>
                <c:pt idx="557">
                  <c:v>45384</c:v>
                </c:pt>
                <c:pt idx="558">
                  <c:v>45385</c:v>
                </c:pt>
                <c:pt idx="559">
                  <c:v>45386</c:v>
                </c:pt>
                <c:pt idx="560">
                  <c:v>45387</c:v>
                </c:pt>
                <c:pt idx="561">
                  <c:v>45390</c:v>
                </c:pt>
                <c:pt idx="562">
                  <c:v>45391</c:v>
                </c:pt>
                <c:pt idx="563">
                  <c:v>45392</c:v>
                </c:pt>
                <c:pt idx="564">
                  <c:v>45394</c:v>
                </c:pt>
                <c:pt idx="565">
                  <c:v>45397</c:v>
                </c:pt>
                <c:pt idx="566">
                  <c:v>45398</c:v>
                </c:pt>
                <c:pt idx="567">
                  <c:v>45400</c:v>
                </c:pt>
                <c:pt idx="568">
                  <c:v>45401</c:v>
                </c:pt>
                <c:pt idx="569">
                  <c:v>45404</c:v>
                </c:pt>
                <c:pt idx="570">
                  <c:v>45405</c:v>
                </c:pt>
                <c:pt idx="571">
                  <c:v>45406</c:v>
                </c:pt>
                <c:pt idx="572">
                  <c:v>45407</c:v>
                </c:pt>
                <c:pt idx="573">
                  <c:v>45408</c:v>
                </c:pt>
                <c:pt idx="574">
                  <c:v>45411</c:v>
                </c:pt>
                <c:pt idx="575">
                  <c:v>45412</c:v>
                </c:pt>
                <c:pt idx="576">
                  <c:v>45414</c:v>
                </c:pt>
                <c:pt idx="577">
                  <c:v>45415</c:v>
                </c:pt>
                <c:pt idx="578">
                  <c:v>45418</c:v>
                </c:pt>
                <c:pt idx="579">
                  <c:v>45419</c:v>
                </c:pt>
                <c:pt idx="580">
                  <c:v>45420</c:v>
                </c:pt>
                <c:pt idx="581">
                  <c:v>45421</c:v>
                </c:pt>
                <c:pt idx="582">
                  <c:v>45422</c:v>
                </c:pt>
                <c:pt idx="583">
                  <c:v>45425</c:v>
                </c:pt>
                <c:pt idx="584">
                  <c:v>45426</c:v>
                </c:pt>
                <c:pt idx="585">
                  <c:v>45427</c:v>
                </c:pt>
                <c:pt idx="586">
                  <c:v>45428</c:v>
                </c:pt>
                <c:pt idx="587">
                  <c:v>45429</c:v>
                </c:pt>
                <c:pt idx="588">
                  <c:v>45430</c:v>
                </c:pt>
                <c:pt idx="589">
                  <c:v>45433</c:v>
                </c:pt>
                <c:pt idx="590">
                  <c:v>45434</c:v>
                </c:pt>
                <c:pt idx="591">
                  <c:v>45435</c:v>
                </c:pt>
                <c:pt idx="592">
                  <c:v>45436</c:v>
                </c:pt>
                <c:pt idx="593">
                  <c:v>45439</c:v>
                </c:pt>
                <c:pt idx="594">
                  <c:v>45440</c:v>
                </c:pt>
                <c:pt idx="595">
                  <c:v>45441</c:v>
                </c:pt>
                <c:pt idx="596">
                  <c:v>45442</c:v>
                </c:pt>
                <c:pt idx="597">
                  <c:v>45443</c:v>
                </c:pt>
                <c:pt idx="598">
                  <c:v>45446</c:v>
                </c:pt>
                <c:pt idx="599">
                  <c:v>45447</c:v>
                </c:pt>
                <c:pt idx="600">
                  <c:v>45448</c:v>
                </c:pt>
                <c:pt idx="601">
                  <c:v>45449</c:v>
                </c:pt>
                <c:pt idx="602">
                  <c:v>45450</c:v>
                </c:pt>
                <c:pt idx="603">
                  <c:v>45453</c:v>
                </c:pt>
                <c:pt idx="604">
                  <c:v>45454</c:v>
                </c:pt>
                <c:pt idx="605">
                  <c:v>45455</c:v>
                </c:pt>
                <c:pt idx="606">
                  <c:v>45456</c:v>
                </c:pt>
                <c:pt idx="607">
                  <c:v>45457</c:v>
                </c:pt>
                <c:pt idx="608">
                  <c:v>45461</c:v>
                </c:pt>
                <c:pt idx="609">
                  <c:v>45462</c:v>
                </c:pt>
                <c:pt idx="610">
                  <c:v>45463</c:v>
                </c:pt>
                <c:pt idx="611">
                  <c:v>45464</c:v>
                </c:pt>
                <c:pt idx="612">
                  <c:v>45467</c:v>
                </c:pt>
                <c:pt idx="613">
                  <c:v>45468</c:v>
                </c:pt>
                <c:pt idx="614">
                  <c:v>45469</c:v>
                </c:pt>
                <c:pt idx="615">
                  <c:v>45470</c:v>
                </c:pt>
                <c:pt idx="616">
                  <c:v>45471</c:v>
                </c:pt>
                <c:pt idx="617">
                  <c:v>45474</c:v>
                </c:pt>
                <c:pt idx="618">
                  <c:v>45475</c:v>
                </c:pt>
                <c:pt idx="619">
                  <c:v>45476</c:v>
                </c:pt>
                <c:pt idx="620">
                  <c:v>45477</c:v>
                </c:pt>
                <c:pt idx="621">
                  <c:v>45478</c:v>
                </c:pt>
                <c:pt idx="622">
                  <c:v>45481</c:v>
                </c:pt>
                <c:pt idx="623">
                  <c:v>45482</c:v>
                </c:pt>
                <c:pt idx="624">
                  <c:v>45483</c:v>
                </c:pt>
                <c:pt idx="625">
                  <c:v>45484</c:v>
                </c:pt>
                <c:pt idx="626">
                  <c:v>45485</c:v>
                </c:pt>
                <c:pt idx="627">
                  <c:v>45488</c:v>
                </c:pt>
                <c:pt idx="628">
                  <c:v>45489</c:v>
                </c:pt>
                <c:pt idx="629">
                  <c:v>45491</c:v>
                </c:pt>
                <c:pt idx="630">
                  <c:v>45492</c:v>
                </c:pt>
                <c:pt idx="631">
                  <c:v>45495</c:v>
                </c:pt>
                <c:pt idx="632">
                  <c:v>45496</c:v>
                </c:pt>
                <c:pt idx="633">
                  <c:v>45497</c:v>
                </c:pt>
                <c:pt idx="634">
                  <c:v>45498</c:v>
                </c:pt>
                <c:pt idx="635">
                  <c:v>45499</c:v>
                </c:pt>
                <c:pt idx="636">
                  <c:v>45502</c:v>
                </c:pt>
                <c:pt idx="637">
                  <c:v>45503</c:v>
                </c:pt>
                <c:pt idx="638">
                  <c:v>45504</c:v>
                </c:pt>
                <c:pt idx="639">
                  <c:v>45505</c:v>
                </c:pt>
                <c:pt idx="640">
                  <c:v>45506</c:v>
                </c:pt>
                <c:pt idx="641">
                  <c:v>45509</c:v>
                </c:pt>
                <c:pt idx="642">
                  <c:v>45510</c:v>
                </c:pt>
                <c:pt idx="643">
                  <c:v>45511</c:v>
                </c:pt>
                <c:pt idx="644">
                  <c:v>45512</c:v>
                </c:pt>
                <c:pt idx="645">
                  <c:v>45513</c:v>
                </c:pt>
                <c:pt idx="646">
                  <c:v>45516</c:v>
                </c:pt>
                <c:pt idx="647">
                  <c:v>45517</c:v>
                </c:pt>
                <c:pt idx="648">
                  <c:v>45518</c:v>
                </c:pt>
                <c:pt idx="649">
                  <c:v>45520</c:v>
                </c:pt>
                <c:pt idx="650">
                  <c:v>45523</c:v>
                </c:pt>
                <c:pt idx="651">
                  <c:v>45524</c:v>
                </c:pt>
                <c:pt idx="652">
                  <c:v>45525</c:v>
                </c:pt>
                <c:pt idx="653">
                  <c:v>45526</c:v>
                </c:pt>
                <c:pt idx="654">
                  <c:v>45527</c:v>
                </c:pt>
                <c:pt idx="655">
                  <c:v>45530</c:v>
                </c:pt>
                <c:pt idx="656">
                  <c:v>45531</c:v>
                </c:pt>
                <c:pt idx="657">
                  <c:v>45532</c:v>
                </c:pt>
                <c:pt idx="658">
                  <c:v>45533</c:v>
                </c:pt>
                <c:pt idx="659">
                  <c:v>45534</c:v>
                </c:pt>
                <c:pt idx="660">
                  <c:v>45537</c:v>
                </c:pt>
                <c:pt idx="661">
                  <c:v>45538</c:v>
                </c:pt>
                <c:pt idx="662">
                  <c:v>45539</c:v>
                </c:pt>
                <c:pt idx="663">
                  <c:v>45540</c:v>
                </c:pt>
                <c:pt idx="664">
                  <c:v>45541</c:v>
                </c:pt>
                <c:pt idx="665">
                  <c:v>45544</c:v>
                </c:pt>
                <c:pt idx="666">
                  <c:v>45545</c:v>
                </c:pt>
                <c:pt idx="667">
                  <c:v>45546</c:v>
                </c:pt>
                <c:pt idx="668">
                  <c:v>45547</c:v>
                </c:pt>
                <c:pt idx="669">
                  <c:v>45548</c:v>
                </c:pt>
                <c:pt idx="670">
                  <c:v>45551</c:v>
                </c:pt>
                <c:pt idx="671">
                  <c:v>45552</c:v>
                </c:pt>
                <c:pt idx="672">
                  <c:v>45553</c:v>
                </c:pt>
                <c:pt idx="673">
                  <c:v>45554</c:v>
                </c:pt>
                <c:pt idx="674">
                  <c:v>45555</c:v>
                </c:pt>
                <c:pt idx="675">
                  <c:v>45558</c:v>
                </c:pt>
                <c:pt idx="676">
                  <c:v>45559</c:v>
                </c:pt>
                <c:pt idx="677">
                  <c:v>45560</c:v>
                </c:pt>
                <c:pt idx="678">
                  <c:v>45561</c:v>
                </c:pt>
                <c:pt idx="679">
                  <c:v>45562</c:v>
                </c:pt>
                <c:pt idx="680">
                  <c:v>45565</c:v>
                </c:pt>
                <c:pt idx="681">
                  <c:v>45566</c:v>
                </c:pt>
                <c:pt idx="682">
                  <c:v>45568</c:v>
                </c:pt>
                <c:pt idx="683">
                  <c:v>45569</c:v>
                </c:pt>
                <c:pt idx="684">
                  <c:v>45572</c:v>
                </c:pt>
                <c:pt idx="685">
                  <c:v>45573</c:v>
                </c:pt>
                <c:pt idx="686">
                  <c:v>45574</c:v>
                </c:pt>
                <c:pt idx="687">
                  <c:v>45575</c:v>
                </c:pt>
                <c:pt idx="688">
                  <c:v>45576</c:v>
                </c:pt>
                <c:pt idx="689">
                  <c:v>45579</c:v>
                </c:pt>
                <c:pt idx="690">
                  <c:v>45580</c:v>
                </c:pt>
                <c:pt idx="691">
                  <c:v>45581</c:v>
                </c:pt>
                <c:pt idx="692">
                  <c:v>45582</c:v>
                </c:pt>
                <c:pt idx="693">
                  <c:v>45583</c:v>
                </c:pt>
                <c:pt idx="694">
                  <c:v>45586</c:v>
                </c:pt>
                <c:pt idx="695">
                  <c:v>45587</c:v>
                </c:pt>
                <c:pt idx="696">
                  <c:v>45588</c:v>
                </c:pt>
                <c:pt idx="697">
                  <c:v>45589</c:v>
                </c:pt>
                <c:pt idx="698">
                  <c:v>45590</c:v>
                </c:pt>
                <c:pt idx="699">
                  <c:v>45593</c:v>
                </c:pt>
                <c:pt idx="700">
                  <c:v>45594</c:v>
                </c:pt>
                <c:pt idx="701">
                  <c:v>45595</c:v>
                </c:pt>
                <c:pt idx="702">
                  <c:v>45596</c:v>
                </c:pt>
                <c:pt idx="703">
                  <c:v>45597</c:v>
                </c:pt>
                <c:pt idx="704">
                  <c:v>45600</c:v>
                </c:pt>
                <c:pt idx="705">
                  <c:v>45601</c:v>
                </c:pt>
                <c:pt idx="706">
                  <c:v>45602</c:v>
                </c:pt>
                <c:pt idx="707">
                  <c:v>45603</c:v>
                </c:pt>
                <c:pt idx="708">
                  <c:v>45604</c:v>
                </c:pt>
                <c:pt idx="709">
                  <c:v>45607</c:v>
                </c:pt>
                <c:pt idx="710">
                  <c:v>45608</c:v>
                </c:pt>
                <c:pt idx="711">
                  <c:v>45609</c:v>
                </c:pt>
                <c:pt idx="712">
                  <c:v>45610</c:v>
                </c:pt>
                <c:pt idx="713">
                  <c:v>45614</c:v>
                </c:pt>
                <c:pt idx="714">
                  <c:v>45615</c:v>
                </c:pt>
                <c:pt idx="715">
                  <c:v>45617</c:v>
                </c:pt>
                <c:pt idx="716">
                  <c:v>45618</c:v>
                </c:pt>
                <c:pt idx="717">
                  <c:v>45621</c:v>
                </c:pt>
                <c:pt idx="718">
                  <c:v>45622</c:v>
                </c:pt>
                <c:pt idx="719">
                  <c:v>45623</c:v>
                </c:pt>
                <c:pt idx="720">
                  <c:v>45624</c:v>
                </c:pt>
                <c:pt idx="721">
                  <c:v>45625</c:v>
                </c:pt>
                <c:pt idx="722">
                  <c:v>45628</c:v>
                </c:pt>
                <c:pt idx="723">
                  <c:v>45629</c:v>
                </c:pt>
                <c:pt idx="724">
                  <c:v>45630</c:v>
                </c:pt>
                <c:pt idx="725">
                  <c:v>45631</c:v>
                </c:pt>
                <c:pt idx="726">
                  <c:v>45632</c:v>
                </c:pt>
                <c:pt idx="727">
                  <c:v>45635</c:v>
                </c:pt>
                <c:pt idx="728">
                  <c:v>45636</c:v>
                </c:pt>
                <c:pt idx="729">
                  <c:v>45637</c:v>
                </c:pt>
                <c:pt idx="730">
                  <c:v>45638</c:v>
                </c:pt>
                <c:pt idx="731">
                  <c:v>45639</c:v>
                </c:pt>
                <c:pt idx="732">
                  <c:v>45642</c:v>
                </c:pt>
                <c:pt idx="733">
                  <c:v>45643</c:v>
                </c:pt>
                <c:pt idx="734">
                  <c:v>45644</c:v>
                </c:pt>
                <c:pt idx="735">
                  <c:v>45645</c:v>
                </c:pt>
                <c:pt idx="736">
                  <c:v>45646</c:v>
                </c:pt>
                <c:pt idx="737">
                  <c:v>45649</c:v>
                </c:pt>
                <c:pt idx="738">
                  <c:v>45650</c:v>
                </c:pt>
                <c:pt idx="739">
                  <c:v>45652</c:v>
                </c:pt>
                <c:pt idx="740">
                  <c:v>45653</c:v>
                </c:pt>
                <c:pt idx="741">
                  <c:v>45656</c:v>
                </c:pt>
                <c:pt idx="742">
                  <c:v>45657</c:v>
                </c:pt>
                <c:pt idx="743">
                  <c:v>45658</c:v>
                </c:pt>
                <c:pt idx="744">
                  <c:v>45659</c:v>
                </c:pt>
                <c:pt idx="745">
                  <c:v>45660</c:v>
                </c:pt>
                <c:pt idx="746">
                  <c:v>45663</c:v>
                </c:pt>
                <c:pt idx="747">
                  <c:v>45664</c:v>
                </c:pt>
                <c:pt idx="748">
                  <c:v>45665</c:v>
                </c:pt>
                <c:pt idx="749">
                  <c:v>45666</c:v>
                </c:pt>
                <c:pt idx="750">
                  <c:v>45667</c:v>
                </c:pt>
                <c:pt idx="751">
                  <c:v>45670</c:v>
                </c:pt>
                <c:pt idx="752">
                  <c:v>45671</c:v>
                </c:pt>
                <c:pt idx="753">
                  <c:v>45672</c:v>
                </c:pt>
                <c:pt idx="754">
                  <c:v>45673</c:v>
                </c:pt>
                <c:pt idx="755">
                  <c:v>45674</c:v>
                </c:pt>
                <c:pt idx="756">
                  <c:v>45677</c:v>
                </c:pt>
                <c:pt idx="757">
                  <c:v>45678</c:v>
                </c:pt>
                <c:pt idx="758">
                  <c:v>45679</c:v>
                </c:pt>
                <c:pt idx="759">
                  <c:v>45680</c:v>
                </c:pt>
                <c:pt idx="760">
                  <c:v>45681</c:v>
                </c:pt>
                <c:pt idx="761">
                  <c:v>45684</c:v>
                </c:pt>
                <c:pt idx="762">
                  <c:v>45685</c:v>
                </c:pt>
                <c:pt idx="763">
                  <c:v>45686</c:v>
                </c:pt>
                <c:pt idx="764">
                  <c:v>45687</c:v>
                </c:pt>
                <c:pt idx="765">
                  <c:v>45688</c:v>
                </c:pt>
                <c:pt idx="766">
                  <c:v>45689</c:v>
                </c:pt>
                <c:pt idx="767">
                  <c:v>45691</c:v>
                </c:pt>
                <c:pt idx="768">
                  <c:v>45692</c:v>
                </c:pt>
                <c:pt idx="769">
                  <c:v>45693</c:v>
                </c:pt>
                <c:pt idx="770">
                  <c:v>45694</c:v>
                </c:pt>
                <c:pt idx="771">
                  <c:v>45695</c:v>
                </c:pt>
                <c:pt idx="772">
                  <c:v>45698</c:v>
                </c:pt>
                <c:pt idx="773">
                  <c:v>45699</c:v>
                </c:pt>
                <c:pt idx="774">
                  <c:v>45700</c:v>
                </c:pt>
                <c:pt idx="775">
                  <c:v>45701</c:v>
                </c:pt>
                <c:pt idx="776">
                  <c:v>45702</c:v>
                </c:pt>
                <c:pt idx="777">
                  <c:v>45705</c:v>
                </c:pt>
                <c:pt idx="778">
                  <c:v>45706</c:v>
                </c:pt>
                <c:pt idx="779">
                  <c:v>45707</c:v>
                </c:pt>
                <c:pt idx="780">
                  <c:v>45708</c:v>
                </c:pt>
                <c:pt idx="781">
                  <c:v>45709</c:v>
                </c:pt>
                <c:pt idx="782">
                  <c:v>45712</c:v>
                </c:pt>
                <c:pt idx="783">
                  <c:v>45713</c:v>
                </c:pt>
                <c:pt idx="784">
                  <c:v>45715</c:v>
                </c:pt>
                <c:pt idx="785">
                  <c:v>45716</c:v>
                </c:pt>
                <c:pt idx="786">
                  <c:v>45719</c:v>
                </c:pt>
                <c:pt idx="787">
                  <c:v>45720</c:v>
                </c:pt>
                <c:pt idx="788">
                  <c:v>45721</c:v>
                </c:pt>
                <c:pt idx="789">
                  <c:v>45722</c:v>
                </c:pt>
                <c:pt idx="790">
                  <c:v>45723</c:v>
                </c:pt>
                <c:pt idx="791">
                  <c:v>45726</c:v>
                </c:pt>
                <c:pt idx="792">
                  <c:v>45727</c:v>
                </c:pt>
                <c:pt idx="793">
                  <c:v>45728</c:v>
                </c:pt>
                <c:pt idx="794">
                  <c:v>45729</c:v>
                </c:pt>
                <c:pt idx="795">
                  <c:v>45733</c:v>
                </c:pt>
                <c:pt idx="796">
                  <c:v>45734</c:v>
                </c:pt>
                <c:pt idx="797">
                  <c:v>45735</c:v>
                </c:pt>
                <c:pt idx="798">
                  <c:v>45736</c:v>
                </c:pt>
                <c:pt idx="799">
                  <c:v>45737</c:v>
                </c:pt>
                <c:pt idx="800">
                  <c:v>45740</c:v>
                </c:pt>
                <c:pt idx="801">
                  <c:v>45741</c:v>
                </c:pt>
                <c:pt idx="802">
                  <c:v>45742</c:v>
                </c:pt>
                <c:pt idx="803">
                  <c:v>45743</c:v>
                </c:pt>
                <c:pt idx="804">
                  <c:v>45744</c:v>
                </c:pt>
              </c:numCache>
            </c:numRef>
          </c:cat>
          <c:val>
            <c:numRef>
              <c:f>'EVI 2025 Workings'!$K$2:$K$806</c:f>
              <c:numCache>
                <c:formatCode>0.00</c:formatCode>
                <c:ptCount val="805"/>
                <c:pt idx="0">
                  <c:v>6.46</c:v>
                </c:pt>
                <c:pt idx="1">
                  <c:v>6.5179999999999998</c:v>
                </c:pt>
                <c:pt idx="2">
                  <c:v>6.508</c:v>
                </c:pt>
                <c:pt idx="3">
                  <c:v>6.5250000000000004</c:v>
                </c:pt>
                <c:pt idx="4">
                  <c:v>6.5419999999999998</c:v>
                </c:pt>
                <c:pt idx="5">
                  <c:v>6.59</c:v>
                </c:pt>
                <c:pt idx="6">
                  <c:v>6.57</c:v>
                </c:pt>
                <c:pt idx="7">
                  <c:v>6.593</c:v>
                </c:pt>
                <c:pt idx="8">
                  <c:v>6.5609999999999999</c:v>
                </c:pt>
                <c:pt idx="9">
                  <c:v>6.5819999999999999</c:v>
                </c:pt>
                <c:pt idx="10">
                  <c:v>6.6360000000000001</c:v>
                </c:pt>
                <c:pt idx="11">
                  <c:v>6.6269999999999998</c:v>
                </c:pt>
                <c:pt idx="12">
                  <c:v>6.5979999999999999</c:v>
                </c:pt>
                <c:pt idx="13">
                  <c:v>6.6079999999999997</c:v>
                </c:pt>
                <c:pt idx="14">
                  <c:v>6.62</c:v>
                </c:pt>
                <c:pt idx="15">
                  <c:v>6.6520000000000001</c:v>
                </c:pt>
                <c:pt idx="16">
                  <c:v>6.6619999999999999</c:v>
                </c:pt>
                <c:pt idx="17">
                  <c:v>6.7460000000000004</c:v>
                </c:pt>
                <c:pt idx="18">
                  <c:v>6.7679999999999998</c:v>
                </c:pt>
                <c:pt idx="19">
                  <c:v>6.6840000000000002</c:v>
                </c:pt>
                <c:pt idx="20">
                  <c:v>6.8280000000000003</c:v>
                </c:pt>
                <c:pt idx="21">
                  <c:v>6.88</c:v>
                </c:pt>
                <c:pt idx="22">
                  <c:v>6.8890000000000002</c:v>
                </c:pt>
                <c:pt idx="23">
                  <c:v>6.8789999999999996</c:v>
                </c:pt>
                <c:pt idx="24">
                  <c:v>6.8789999999999996</c:v>
                </c:pt>
                <c:pt idx="25">
                  <c:v>6.81</c:v>
                </c:pt>
                <c:pt idx="26">
                  <c:v>6.798</c:v>
                </c:pt>
                <c:pt idx="27">
                  <c:v>6.7249999999999996</c:v>
                </c:pt>
                <c:pt idx="28">
                  <c:v>6.6980000000000004</c:v>
                </c:pt>
                <c:pt idx="29">
                  <c:v>6.6669999999999998</c:v>
                </c:pt>
                <c:pt idx="30">
                  <c:v>6.673</c:v>
                </c:pt>
                <c:pt idx="31">
                  <c:v>6.6859999999999999</c:v>
                </c:pt>
                <c:pt idx="32">
                  <c:v>6.6740000000000004</c:v>
                </c:pt>
                <c:pt idx="33">
                  <c:v>6.6630000000000003</c:v>
                </c:pt>
                <c:pt idx="34">
                  <c:v>6.6929999999999996</c:v>
                </c:pt>
                <c:pt idx="35">
                  <c:v>6.7489999999999997</c:v>
                </c:pt>
                <c:pt idx="36">
                  <c:v>6.7389999999999999</c:v>
                </c:pt>
                <c:pt idx="37">
                  <c:v>6.7590000000000003</c:v>
                </c:pt>
                <c:pt idx="38">
                  <c:v>6.7489999999999997</c:v>
                </c:pt>
                <c:pt idx="39">
                  <c:v>6.77</c:v>
                </c:pt>
                <c:pt idx="40">
                  <c:v>6.8140000000000001</c:v>
                </c:pt>
                <c:pt idx="41">
                  <c:v>6.8259999999999996</c:v>
                </c:pt>
                <c:pt idx="42">
                  <c:v>6.8129999999999997</c:v>
                </c:pt>
                <c:pt idx="43">
                  <c:v>6.8879999999999999</c:v>
                </c:pt>
                <c:pt idx="44">
                  <c:v>6.8949999999999996</c:v>
                </c:pt>
                <c:pt idx="45">
                  <c:v>6.8449999999999998</c:v>
                </c:pt>
                <c:pt idx="46">
                  <c:v>6.8090000000000002</c:v>
                </c:pt>
                <c:pt idx="47">
                  <c:v>6.8550000000000004</c:v>
                </c:pt>
                <c:pt idx="48">
                  <c:v>6.8540000000000001</c:v>
                </c:pt>
                <c:pt idx="49">
                  <c:v>6.8209999999999997</c:v>
                </c:pt>
                <c:pt idx="50">
                  <c:v>6.7880000000000003</c:v>
                </c:pt>
                <c:pt idx="51">
                  <c:v>6.7779999999999996</c:v>
                </c:pt>
                <c:pt idx="52">
                  <c:v>6.7809999999999997</c:v>
                </c:pt>
                <c:pt idx="53">
                  <c:v>6.8310000000000004</c:v>
                </c:pt>
                <c:pt idx="54">
                  <c:v>6.8310000000000004</c:v>
                </c:pt>
                <c:pt idx="55">
                  <c:v>6.8339999999999996</c:v>
                </c:pt>
                <c:pt idx="56">
                  <c:v>6.8109999999999999</c:v>
                </c:pt>
                <c:pt idx="57">
                  <c:v>6.8360000000000003</c:v>
                </c:pt>
                <c:pt idx="58">
                  <c:v>6.8209999999999997</c:v>
                </c:pt>
                <c:pt idx="59">
                  <c:v>6.7839999999999998</c:v>
                </c:pt>
                <c:pt idx="60">
                  <c:v>6.843</c:v>
                </c:pt>
                <c:pt idx="61">
                  <c:v>6.843</c:v>
                </c:pt>
                <c:pt idx="62">
                  <c:v>6.8979999999999997</c:v>
                </c:pt>
                <c:pt idx="63">
                  <c:v>6.899</c:v>
                </c:pt>
                <c:pt idx="64">
                  <c:v>6.9169999999999998</c:v>
                </c:pt>
                <c:pt idx="65">
                  <c:v>6.9139999999999997</c:v>
                </c:pt>
                <c:pt idx="66">
                  <c:v>7.1189999999999998</c:v>
                </c:pt>
                <c:pt idx="67">
                  <c:v>7.149</c:v>
                </c:pt>
                <c:pt idx="68">
                  <c:v>7.1890000000000001</c:v>
                </c:pt>
                <c:pt idx="69">
                  <c:v>7.2149999999999999</c:v>
                </c:pt>
                <c:pt idx="70">
                  <c:v>7.1529999999999996</c:v>
                </c:pt>
                <c:pt idx="71">
                  <c:v>7.1509999999999998</c:v>
                </c:pt>
                <c:pt idx="72">
                  <c:v>7.1050000000000004</c:v>
                </c:pt>
                <c:pt idx="73">
                  <c:v>7.1440000000000001</c:v>
                </c:pt>
                <c:pt idx="74">
                  <c:v>7.1669999999999998</c:v>
                </c:pt>
                <c:pt idx="75">
                  <c:v>7.0430000000000001</c:v>
                </c:pt>
                <c:pt idx="76">
                  <c:v>7.0529999999999999</c:v>
                </c:pt>
                <c:pt idx="77">
                  <c:v>7.0830000000000002</c:v>
                </c:pt>
                <c:pt idx="78">
                  <c:v>7.1550000000000002</c:v>
                </c:pt>
                <c:pt idx="79">
                  <c:v>7.1390000000000002</c:v>
                </c:pt>
                <c:pt idx="80">
                  <c:v>7.1189999999999998</c:v>
                </c:pt>
                <c:pt idx="81">
                  <c:v>7.3780000000000001</c:v>
                </c:pt>
                <c:pt idx="82">
                  <c:v>7.4029999999999996</c:v>
                </c:pt>
                <c:pt idx="83">
                  <c:v>7.4509999999999996</c:v>
                </c:pt>
                <c:pt idx="84">
                  <c:v>7.4649999999999999</c:v>
                </c:pt>
                <c:pt idx="85">
                  <c:v>7.3010000000000002</c:v>
                </c:pt>
                <c:pt idx="86">
                  <c:v>7.2149999999999999</c:v>
                </c:pt>
                <c:pt idx="87">
                  <c:v>7.2439999999999998</c:v>
                </c:pt>
                <c:pt idx="88">
                  <c:v>7.3179999999999996</c:v>
                </c:pt>
                <c:pt idx="89">
                  <c:v>7.3179999999999996</c:v>
                </c:pt>
                <c:pt idx="90">
                  <c:v>7.3659999999999997</c:v>
                </c:pt>
                <c:pt idx="91">
                  <c:v>7.3550000000000004</c:v>
                </c:pt>
                <c:pt idx="92">
                  <c:v>7.32</c:v>
                </c:pt>
                <c:pt idx="93">
                  <c:v>7.359</c:v>
                </c:pt>
                <c:pt idx="94">
                  <c:v>7.3860000000000001</c:v>
                </c:pt>
                <c:pt idx="95">
                  <c:v>7.359</c:v>
                </c:pt>
                <c:pt idx="96">
                  <c:v>7.3049999999999997</c:v>
                </c:pt>
                <c:pt idx="97">
                  <c:v>7.2939999999999996</c:v>
                </c:pt>
                <c:pt idx="98">
                  <c:v>7.35</c:v>
                </c:pt>
                <c:pt idx="99">
                  <c:v>7.4089999999999998</c:v>
                </c:pt>
                <c:pt idx="100">
                  <c:v>7.415</c:v>
                </c:pt>
                <c:pt idx="101">
                  <c:v>7.4139999999999997</c:v>
                </c:pt>
                <c:pt idx="102">
                  <c:v>7.4340000000000002</c:v>
                </c:pt>
                <c:pt idx="103">
                  <c:v>7.4560000000000004</c:v>
                </c:pt>
                <c:pt idx="104">
                  <c:v>7.5</c:v>
                </c:pt>
                <c:pt idx="105">
                  <c:v>7.5179999999999998</c:v>
                </c:pt>
                <c:pt idx="106">
                  <c:v>7.4939999999999998</c:v>
                </c:pt>
                <c:pt idx="107">
                  <c:v>7.4960000000000004</c:v>
                </c:pt>
                <c:pt idx="108">
                  <c:v>7.5190000000000001</c:v>
                </c:pt>
                <c:pt idx="109">
                  <c:v>7.6040000000000001</c:v>
                </c:pt>
                <c:pt idx="110">
                  <c:v>7.5810000000000004</c:v>
                </c:pt>
                <c:pt idx="111">
                  <c:v>7.5919999999999996</c:v>
                </c:pt>
                <c:pt idx="112">
                  <c:v>7.617</c:v>
                </c:pt>
                <c:pt idx="113">
                  <c:v>7.5460000000000003</c:v>
                </c:pt>
                <c:pt idx="114">
                  <c:v>7.4269999999999996</c:v>
                </c:pt>
                <c:pt idx="115">
                  <c:v>7.4820000000000002</c:v>
                </c:pt>
                <c:pt idx="116">
                  <c:v>7.3959999999999999</c:v>
                </c:pt>
                <c:pt idx="117">
                  <c:v>7.4189999999999996</c:v>
                </c:pt>
                <c:pt idx="118">
                  <c:v>7.444</c:v>
                </c:pt>
                <c:pt idx="119">
                  <c:v>7.407</c:v>
                </c:pt>
                <c:pt idx="120">
                  <c:v>7.4660000000000002</c:v>
                </c:pt>
                <c:pt idx="121">
                  <c:v>7.4589999999999996</c:v>
                </c:pt>
                <c:pt idx="122">
                  <c:v>7.45</c:v>
                </c:pt>
                <c:pt idx="123">
                  <c:v>7.4240000000000004</c:v>
                </c:pt>
                <c:pt idx="124">
                  <c:v>7.3739999999999997</c:v>
                </c:pt>
                <c:pt idx="125">
                  <c:v>7.391</c:v>
                </c:pt>
                <c:pt idx="126">
                  <c:v>7.2939999999999996</c:v>
                </c:pt>
                <c:pt idx="127">
                  <c:v>7.3540000000000001</c:v>
                </c:pt>
                <c:pt idx="128">
                  <c:v>7.415</c:v>
                </c:pt>
                <c:pt idx="129">
                  <c:v>7.4269999999999996</c:v>
                </c:pt>
                <c:pt idx="130">
                  <c:v>7.391</c:v>
                </c:pt>
                <c:pt idx="131">
                  <c:v>7.3369999999999997</c:v>
                </c:pt>
                <c:pt idx="132">
                  <c:v>7.3840000000000003</c:v>
                </c:pt>
                <c:pt idx="133">
                  <c:v>7.4379999999999997</c:v>
                </c:pt>
                <c:pt idx="134">
                  <c:v>7.4370000000000003</c:v>
                </c:pt>
                <c:pt idx="135">
                  <c:v>7.4340000000000002</c:v>
                </c:pt>
                <c:pt idx="136">
                  <c:v>7.4489999999999998</c:v>
                </c:pt>
                <c:pt idx="137">
                  <c:v>7.44</c:v>
                </c:pt>
                <c:pt idx="138">
                  <c:v>7.4139999999999997</c:v>
                </c:pt>
                <c:pt idx="139">
                  <c:v>7.391</c:v>
                </c:pt>
                <c:pt idx="140">
                  <c:v>7.367</c:v>
                </c:pt>
                <c:pt idx="141">
                  <c:v>7.3380000000000001</c:v>
                </c:pt>
                <c:pt idx="142">
                  <c:v>7.3319999999999999</c:v>
                </c:pt>
                <c:pt idx="143">
                  <c:v>7.32</c:v>
                </c:pt>
                <c:pt idx="144">
                  <c:v>7.24</c:v>
                </c:pt>
                <c:pt idx="145">
                  <c:v>7.1959999999999997</c:v>
                </c:pt>
                <c:pt idx="146">
                  <c:v>7.242</c:v>
                </c:pt>
                <c:pt idx="147">
                  <c:v>7.157</c:v>
                </c:pt>
                <c:pt idx="148">
                  <c:v>7.3</c:v>
                </c:pt>
                <c:pt idx="149">
                  <c:v>7.3479999999999999</c:v>
                </c:pt>
                <c:pt idx="150">
                  <c:v>7.31</c:v>
                </c:pt>
                <c:pt idx="151">
                  <c:v>7.2670000000000003</c:v>
                </c:pt>
                <c:pt idx="152">
                  <c:v>7.2889999999999997</c:v>
                </c:pt>
                <c:pt idx="153">
                  <c:v>7.2889999999999997</c:v>
                </c:pt>
                <c:pt idx="154">
                  <c:v>7.1820000000000004</c:v>
                </c:pt>
                <c:pt idx="155">
                  <c:v>7.242</c:v>
                </c:pt>
                <c:pt idx="156">
                  <c:v>7.2640000000000002</c:v>
                </c:pt>
                <c:pt idx="157">
                  <c:v>7.27</c:v>
                </c:pt>
                <c:pt idx="158">
                  <c:v>7.2809999999999997</c:v>
                </c:pt>
                <c:pt idx="159">
                  <c:v>7.2859999999999996</c:v>
                </c:pt>
                <c:pt idx="160">
                  <c:v>7.2919999999999998</c:v>
                </c:pt>
                <c:pt idx="161">
                  <c:v>7.2169999999999996</c:v>
                </c:pt>
                <c:pt idx="162">
                  <c:v>7.2450000000000001</c:v>
                </c:pt>
                <c:pt idx="163">
                  <c:v>7.1890000000000001</c:v>
                </c:pt>
                <c:pt idx="164">
                  <c:v>7.2149999999999999</c:v>
                </c:pt>
                <c:pt idx="165">
                  <c:v>7.2350000000000003</c:v>
                </c:pt>
                <c:pt idx="166">
                  <c:v>7.2190000000000003</c:v>
                </c:pt>
                <c:pt idx="167">
                  <c:v>7.181</c:v>
                </c:pt>
                <c:pt idx="168">
                  <c:v>7.1840000000000002</c:v>
                </c:pt>
                <c:pt idx="169">
                  <c:v>7.1349999999999998</c:v>
                </c:pt>
                <c:pt idx="170">
                  <c:v>7.1689999999999996</c:v>
                </c:pt>
                <c:pt idx="171">
                  <c:v>7.1849999999999996</c:v>
                </c:pt>
                <c:pt idx="172">
                  <c:v>7.109</c:v>
                </c:pt>
                <c:pt idx="173">
                  <c:v>7.1550000000000002</c:v>
                </c:pt>
                <c:pt idx="174">
                  <c:v>7.2380000000000004</c:v>
                </c:pt>
                <c:pt idx="175">
                  <c:v>7.266</c:v>
                </c:pt>
                <c:pt idx="176">
                  <c:v>7.2789999999999999</c:v>
                </c:pt>
                <c:pt idx="177">
                  <c:v>7.2960000000000003</c:v>
                </c:pt>
                <c:pt idx="178">
                  <c:v>7.26</c:v>
                </c:pt>
                <c:pt idx="179">
                  <c:v>7.2329999999999997</c:v>
                </c:pt>
                <c:pt idx="180">
                  <c:v>7.3929999999999998</c:v>
                </c:pt>
                <c:pt idx="181">
                  <c:v>7.3659999999999997</c:v>
                </c:pt>
                <c:pt idx="182">
                  <c:v>7.2969999999999997</c:v>
                </c:pt>
                <c:pt idx="183">
                  <c:v>7.3330000000000002</c:v>
                </c:pt>
                <c:pt idx="184">
                  <c:v>7.34</c:v>
                </c:pt>
                <c:pt idx="185">
                  <c:v>7.3929999999999998</c:v>
                </c:pt>
                <c:pt idx="186">
                  <c:v>7.47</c:v>
                </c:pt>
                <c:pt idx="187">
                  <c:v>7.3620000000000001</c:v>
                </c:pt>
                <c:pt idx="188">
                  <c:v>7.4539999999999997</c:v>
                </c:pt>
                <c:pt idx="189">
                  <c:v>7.4619999999999997</c:v>
                </c:pt>
                <c:pt idx="190">
                  <c:v>7.4790000000000001</c:v>
                </c:pt>
                <c:pt idx="191">
                  <c:v>7.4290000000000003</c:v>
                </c:pt>
                <c:pt idx="192">
                  <c:v>7.4349999999999996</c:v>
                </c:pt>
                <c:pt idx="193">
                  <c:v>7.4219999999999997</c:v>
                </c:pt>
                <c:pt idx="194">
                  <c:v>7.47</c:v>
                </c:pt>
                <c:pt idx="195">
                  <c:v>7.415</c:v>
                </c:pt>
                <c:pt idx="196">
                  <c:v>7.4269999999999996</c:v>
                </c:pt>
                <c:pt idx="197">
                  <c:v>7.45</c:v>
                </c:pt>
                <c:pt idx="198">
                  <c:v>7.4770000000000003</c:v>
                </c:pt>
                <c:pt idx="199">
                  <c:v>7.5110000000000001</c:v>
                </c:pt>
                <c:pt idx="200">
                  <c:v>7.5110000000000001</c:v>
                </c:pt>
                <c:pt idx="201">
                  <c:v>7.4420000000000002</c:v>
                </c:pt>
                <c:pt idx="202">
                  <c:v>7.4130000000000003</c:v>
                </c:pt>
                <c:pt idx="203">
                  <c:v>7.4180000000000001</c:v>
                </c:pt>
                <c:pt idx="204">
                  <c:v>7.4470000000000001</c:v>
                </c:pt>
                <c:pt idx="205">
                  <c:v>7.3959999999999999</c:v>
                </c:pt>
                <c:pt idx="206">
                  <c:v>7.4039999999999999</c:v>
                </c:pt>
                <c:pt idx="207">
                  <c:v>7.4829999999999997</c:v>
                </c:pt>
                <c:pt idx="208">
                  <c:v>7.4690000000000003</c:v>
                </c:pt>
                <c:pt idx="209">
                  <c:v>7.4370000000000003</c:v>
                </c:pt>
                <c:pt idx="210">
                  <c:v>7.3869999999999996</c:v>
                </c:pt>
                <c:pt idx="211">
                  <c:v>7.3490000000000002</c:v>
                </c:pt>
                <c:pt idx="212">
                  <c:v>7.3070000000000004</c:v>
                </c:pt>
                <c:pt idx="213">
                  <c:v>7.2869999999999999</c:v>
                </c:pt>
                <c:pt idx="214">
                  <c:v>7.2610000000000001</c:v>
                </c:pt>
                <c:pt idx="215">
                  <c:v>7.274</c:v>
                </c:pt>
                <c:pt idx="216">
                  <c:v>7.2809999999999997</c:v>
                </c:pt>
                <c:pt idx="217">
                  <c:v>7.3070000000000004</c:v>
                </c:pt>
                <c:pt idx="218">
                  <c:v>7.32</c:v>
                </c:pt>
                <c:pt idx="219">
                  <c:v>7.2850000000000001</c:v>
                </c:pt>
                <c:pt idx="220">
                  <c:v>7.2910000000000004</c:v>
                </c:pt>
                <c:pt idx="221">
                  <c:v>7.25</c:v>
                </c:pt>
                <c:pt idx="222">
                  <c:v>7.3</c:v>
                </c:pt>
                <c:pt idx="223">
                  <c:v>7.27</c:v>
                </c:pt>
                <c:pt idx="224">
                  <c:v>7.27</c:v>
                </c:pt>
                <c:pt idx="225">
                  <c:v>7.28</c:v>
                </c:pt>
                <c:pt idx="226">
                  <c:v>7.21</c:v>
                </c:pt>
                <c:pt idx="227">
                  <c:v>7.22</c:v>
                </c:pt>
                <c:pt idx="228">
                  <c:v>7.22</c:v>
                </c:pt>
                <c:pt idx="229">
                  <c:v>7.24</c:v>
                </c:pt>
                <c:pt idx="230">
                  <c:v>7.26</c:v>
                </c:pt>
                <c:pt idx="231">
                  <c:v>7.28</c:v>
                </c:pt>
                <c:pt idx="232">
                  <c:v>7.29</c:v>
                </c:pt>
                <c:pt idx="233">
                  <c:v>7.29</c:v>
                </c:pt>
                <c:pt idx="234">
                  <c:v>7.26</c:v>
                </c:pt>
                <c:pt idx="235">
                  <c:v>7.22</c:v>
                </c:pt>
                <c:pt idx="236">
                  <c:v>7.26</c:v>
                </c:pt>
                <c:pt idx="237">
                  <c:v>7.27</c:v>
                </c:pt>
                <c:pt idx="238">
                  <c:v>7.29</c:v>
                </c:pt>
                <c:pt idx="239">
                  <c:v>7.29</c:v>
                </c:pt>
                <c:pt idx="240">
                  <c:v>7.28</c:v>
                </c:pt>
                <c:pt idx="241">
                  <c:v>7.31</c:v>
                </c:pt>
                <c:pt idx="242">
                  <c:v>7.31</c:v>
                </c:pt>
                <c:pt idx="243">
                  <c:v>7.31</c:v>
                </c:pt>
                <c:pt idx="244">
                  <c:v>7.3</c:v>
                </c:pt>
                <c:pt idx="245">
                  <c:v>7.31</c:v>
                </c:pt>
                <c:pt idx="246">
                  <c:v>7.31</c:v>
                </c:pt>
                <c:pt idx="247">
                  <c:v>7.32</c:v>
                </c:pt>
                <c:pt idx="248">
                  <c:v>7.34</c:v>
                </c:pt>
                <c:pt idx="249">
                  <c:v>7.32</c:v>
                </c:pt>
                <c:pt idx="250">
                  <c:v>7.32</c:v>
                </c:pt>
                <c:pt idx="251">
                  <c:v>7.32</c:v>
                </c:pt>
                <c:pt idx="252">
                  <c:v>7.37</c:v>
                </c:pt>
                <c:pt idx="253">
                  <c:v>7.34</c:v>
                </c:pt>
                <c:pt idx="254">
                  <c:v>7.31</c:v>
                </c:pt>
                <c:pt idx="255">
                  <c:v>7.29</c:v>
                </c:pt>
                <c:pt idx="256">
                  <c:v>7.28</c:v>
                </c:pt>
                <c:pt idx="257">
                  <c:v>7.29</c:v>
                </c:pt>
                <c:pt idx="258">
                  <c:v>7.32</c:v>
                </c:pt>
                <c:pt idx="259">
                  <c:v>7.33</c:v>
                </c:pt>
                <c:pt idx="260">
                  <c:v>7.32</c:v>
                </c:pt>
                <c:pt idx="261">
                  <c:v>7.31</c:v>
                </c:pt>
                <c:pt idx="262">
                  <c:v>7.34</c:v>
                </c:pt>
                <c:pt idx="263">
                  <c:v>7.35</c:v>
                </c:pt>
                <c:pt idx="264">
                  <c:v>7.34</c:v>
                </c:pt>
                <c:pt idx="265">
                  <c:v>7.34</c:v>
                </c:pt>
                <c:pt idx="266">
                  <c:v>7.38</c:v>
                </c:pt>
                <c:pt idx="267">
                  <c:v>7.4</c:v>
                </c:pt>
                <c:pt idx="268">
                  <c:v>7.34</c:v>
                </c:pt>
                <c:pt idx="269">
                  <c:v>7.27</c:v>
                </c:pt>
                <c:pt idx="270">
                  <c:v>7.29</c:v>
                </c:pt>
                <c:pt idx="271">
                  <c:v>7.27</c:v>
                </c:pt>
                <c:pt idx="272">
                  <c:v>7.32</c:v>
                </c:pt>
                <c:pt idx="273">
                  <c:v>7.3</c:v>
                </c:pt>
                <c:pt idx="274">
                  <c:v>7.34</c:v>
                </c:pt>
                <c:pt idx="275">
                  <c:v>7.34</c:v>
                </c:pt>
                <c:pt idx="276">
                  <c:v>7.36</c:v>
                </c:pt>
                <c:pt idx="277">
                  <c:v>7.36</c:v>
                </c:pt>
                <c:pt idx="278">
                  <c:v>7.37</c:v>
                </c:pt>
                <c:pt idx="279">
                  <c:v>7.34</c:v>
                </c:pt>
                <c:pt idx="280">
                  <c:v>7.34</c:v>
                </c:pt>
                <c:pt idx="281">
                  <c:v>7.38</c:v>
                </c:pt>
                <c:pt idx="282">
                  <c:v>7.37</c:v>
                </c:pt>
                <c:pt idx="283">
                  <c:v>7.39</c:v>
                </c:pt>
                <c:pt idx="284">
                  <c:v>7.42</c:v>
                </c:pt>
                <c:pt idx="285">
                  <c:v>7.39</c:v>
                </c:pt>
                <c:pt idx="286">
                  <c:v>7.41</c:v>
                </c:pt>
                <c:pt idx="287">
                  <c:v>7.44</c:v>
                </c:pt>
                <c:pt idx="288">
                  <c:v>7.45</c:v>
                </c:pt>
                <c:pt idx="289">
                  <c:v>7.45</c:v>
                </c:pt>
                <c:pt idx="290">
                  <c:v>7.43</c:v>
                </c:pt>
                <c:pt idx="291">
                  <c:v>7.41</c:v>
                </c:pt>
                <c:pt idx="292">
                  <c:v>7.41</c:v>
                </c:pt>
                <c:pt idx="293">
                  <c:v>7.45</c:v>
                </c:pt>
                <c:pt idx="294">
                  <c:v>7.44</c:v>
                </c:pt>
                <c:pt idx="295">
                  <c:v>7.42</c:v>
                </c:pt>
                <c:pt idx="296">
                  <c:v>7.36</c:v>
                </c:pt>
                <c:pt idx="297">
                  <c:v>7.37</c:v>
                </c:pt>
                <c:pt idx="298">
                  <c:v>7.36</c:v>
                </c:pt>
                <c:pt idx="299">
                  <c:v>7.35</c:v>
                </c:pt>
                <c:pt idx="300">
                  <c:v>7.35</c:v>
                </c:pt>
                <c:pt idx="301">
                  <c:v>7.33</c:v>
                </c:pt>
                <c:pt idx="302">
                  <c:v>7.35</c:v>
                </c:pt>
                <c:pt idx="303">
                  <c:v>7.35</c:v>
                </c:pt>
                <c:pt idx="304">
                  <c:v>7.34</c:v>
                </c:pt>
                <c:pt idx="305">
                  <c:v>7.31</c:v>
                </c:pt>
                <c:pt idx="306">
                  <c:v>7.3</c:v>
                </c:pt>
                <c:pt idx="307">
                  <c:v>7.32</c:v>
                </c:pt>
                <c:pt idx="308">
                  <c:v>7.29</c:v>
                </c:pt>
                <c:pt idx="309">
                  <c:v>7.31</c:v>
                </c:pt>
                <c:pt idx="310">
                  <c:v>7.31</c:v>
                </c:pt>
                <c:pt idx="311">
                  <c:v>7.27</c:v>
                </c:pt>
                <c:pt idx="312">
                  <c:v>7.21</c:v>
                </c:pt>
                <c:pt idx="313">
                  <c:v>7.22</c:v>
                </c:pt>
                <c:pt idx="314">
                  <c:v>7.22</c:v>
                </c:pt>
                <c:pt idx="315">
                  <c:v>7.21</c:v>
                </c:pt>
                <c:pt idx="316">
                  <c:v>7.22</c:v>
                </c:pt>
                <c:pt idx="317">
                  <c:v>7.24</c:v>
                </c:pt>
                <c:pt idx="318">
                  <c:v>7.22</c:v>
                </c:pt>
                <c:pt idx="319">
                  <c:v>7.22</c:v>
                </c:pt>
                <c:pt idx="320">
                  <c:v>7.22</c:v>
                </c:pt>
                <c:pt idx="321">
                  <c:v>7.18</c:v>
                </c:pt>
                <c:pt idx="322">
                  <c:v>7.11</c:v>
                </c:pt>
                <c:pt idx="323">
                  <c:v>7.11</c:v>
                </c:pt>
                <c:pt idx="324">
                  <c:v>7.11</c:v>
                </c:pt>
                <c:pt idx="325">
                  <c:v>7.09</c:v>
                </c:pt>
                <c:pt idx="326">
                  <c:v>7.11</c:v>
                </c:pt>
                <c:pt idx="327">
                  <c:v>7.1</c:v>
                </c:pt>
                <c:pt idx="328">
                  <c:v>7.01</c:v>
                </c:pt>
                <c:pt idx="329">
                  <c:v>7.01</c:v>
                </c:pt>
                <c:pt idx="330">
                  <c:v>7.01</c:v>
                </c:pt>
                <c:pt idx="331">
                  <c:v>7.04</c:v>
                </c:pt>
                <c:pt idx="332">
                  <c:v>7.04</c:v>
                </c:pt>
                <c:pt idx="333">
                  <c:v>7.03</c:v>
                </c:pt>
                <c:pt idx="334">
                  <c:v>7.02</c:v>
                </c:pt>
                <c:pt idx="335">
                  <c:v>6.99</c:v>
                </c:pt>
                <c:pt idx="336">
                  <c:v>7</c:v>
                </c:pt>
                <c:pt idx="337">
                  <c:v>6.96</c:v>
                </c:pt>
                <c:pt idx="338">
                  <c:v>6.97</c:v>
                </c:pt>
                <c:pt idx="339">
                  <c:v>6.98</c:v>
                </c:pt>
                <c:pt idx="340">
                  <c:v>7</c:v>
                </c:pt>
                <c:pt idx="341">
                  <c:v>6.98</c:v>
                </c:pt>
                <c:pt idx="342">
                  <c:v>7.01</c:v>
                </c:pt>
                <c:pt idx="343">
                  <c:v>6.99</c:v>
                </c:pt>
                <c:pt idx="344">
                  <c:v>7</c:v>
                </c:pt>
                <c:pt idx="345">
                  <c:v>7</c:v>
                </c:pt>
                <c:pt idx="346">
                  <c:v>7.02</c:v>
                </c:pt>
                <c:pt idx="347">
                  <c:v>7.01</c:v>
                </c:pt>
                <c:pt idx="348">
                  <c:v>6.98</c:v>
                </c:pt>
                <c:pt idx="349">
                  <c:v>6.97</c:v>
                </c:pt>
                <c:pt idx="350">
                  <c:v>6.98</c:v>
                </c:pt>
                <c:pt idx="351">
                  <c:v>6.99</c:v>
                </c:pt>
                <c:pt idx="352">
                  <c:v>6.97</c:v>
                </c:pt>
                <c:pt idx="353">
                  <c:v>6.98</c:v>
                </c:pt>
                <c:pt idx="354">
                  <c:v>7.02</c:v>
                </c:pt>
                <c:pt idx="355">
                  <c:v>7.03</c:v>
                </c:pt>
                <c:pt idx="356">
                  <c:v>7.01</c:v>
                </c:pt>
                <c:pt idx="357">
                  <c:v>7</c:v>
                </c:pt>
                <c:pt idx="358">
                  <c:v>7.01</c:v>
                </c:pt>
                <c:pt idx="359">
                  <c:v>7.04</c:v>
                </c:pt>
                <c:pt idx="360">
                  <c:v>7.03</c:v>
                </c:pt>
                <c:pt idx="361">
                  <c:v>7.05</c:v>
                </c:pt>
                <c:pt idx="362">
                  <c:v>7.05</c:v>
                </c:pt>
                <c:pt idx="363">
                  <c:v>7.06</c:v>
                </c:pt>
                <c:pt idx="364">
                  <c:v>7.08</c:v>
                </c:pt>
                <c:pt idx="365">
                  <c:v>7.07</c:v>
                </c:pt>
                <c:pt idx="366">
                  <c:v>7.06</c:v>
                </c:pt>
                <c:pt idx="367">
                  <c:v>7.06</c:v>
                </c:pt>
                <c:pt idx="368">
                  <c:v>7.05</c:v>
                </c:pt>
                <c:pt idx="369">
                  <c:v>7.11</c:v>
                </c:pt>
                <c:pt idx="370">
                  <c:v>7.11</c:v>
                </c:pt>
                <c:pt idx="371">
                  <c:v>7.11</c:v>
                </c:pt>
                <c:pt idx="372">
                  <c:v>7.1</c:v>
                </c:pt>
                <c:pt idx="373">
                  <c:v>7.14</c:v>
                </c:pt>
                <c:pt idx="374">
                  <c:v>7.15</c:v>
                </c:pt>
                <c:pt idx="375">
                  <c:v>7.14</c:v>
                </c:pt>
                <c:pt idx="376">
                  <c:v>7.09</c:v>
                </c:pt>
                <c:pt idx="377">
                  <c:v>7.11</c:v>
                </c:pt>
                <c:pt idx="378">
                  <c:v>7.07</c:v>
                </c:pt>
                <c:pt idx="379">
                  <c:v>7.08</c:v>
                </c:pt>
                <c:pt idx="380">
                  <c:v>7.07</c:v>
                </c:pt>
                <c:pt idx="381">
                  <c:v>7.05</c:v>
                </c:pt>
                <c:pt idx="382">
                  <c:v>7.07</c:v>
                </c:pt>
                <c:pt idx="383">
                  <c:v>7.08</c:v>
                </c:pt>
                <c:pt idx="384">
                  <c:v>7.08</c:v>
                </c:pt>
                <c:pt idx="385">
                  <c:v>7.07</c:v>
                </c:pt>
                <c:pt idx="386">
                  <c:v>7.1</c:v>
                </c:pt>
                <c:pt idx="387">
                  <c:v>7.09</c:v>
                </c:pt>
                <c:pt idx="388">
                  <c:v>7.12</c:v>
                </c:pt>
                <c:pt idx="389">
                  <c:v>7.16</c:v>
                </c:pt>
                <c:pt idx="390">
                  <c:v>7.17</c:v>
                </c:pt>
                <c:pt idx="391">
                  <c:v>7.15</c:v>
                </c:pt>
                <c:pt idx="392">
                  <c:v>7.15</c:v>
                </c:pt>
                <c:pt idx="393">
                  <c:v>7.19</c:v>
                </c:pt>
                <c:pt idx="394">
                  <c:v>7.19</c:v>
                </c:pt>
                <c:pt idx="395">
                  <c:v>7.19</c:v>
                </c:pt>
                <c:pt idx="396">
                  <c:v>7.16</c:v>
                </c:pt>
                <c:pt idx="397">
                  <c:v>7.17</c:v>
                </c:pt>
                <c:pt idx="398">
                  <c:v>7.15</c:v>
                </c:pt>
                <c:pt idx="399">
                  <c:v>7.19</c:v>
                </c:pt>
                <c:pt idx="400">
                  <c:v>7.2</c:v>
                </c:pt>
                <c:pt idx="401">
                  <c:v>7.25</c:v>
                </c:pt>
                <c:pt idx="402">
                  <c:v>7.21</c:v>
                </c:pt>
                <c:pt idx="403">
                  <c:v>7.22</c:v>
                </c:pt>
                <c:pt idx="404">
                  <c:v>7.21</c:v>
                </c:pt>
                <c:pt idx="405">
                  <c:v>7.19</c:v>
                </c:pt>
                <c:pt idx="406">
                  <c:v>7.19</c:v>
                </c:pt>
                <c:pt idx="407">
                  <c:v>7.2</c:v>
                </c:pt>
                <c:pt idx="408">
                  <c:v>7.17</c:v>
                </c:pt>
                <c:pt idx="409">
                  <c:v>7.18</c:v>
                </c:pt>
                <c:pt idx="410">
                  <c:v>7.18</c:v>
                </c:pt>
                <c:pt idx="411">
                  <c:v>7.18</c:v>
                </c:pt>
                <c:pt idx="412">
                  <c:v>7.16</c:v>
                </c:pt>
                <c:pt idx="413">
                  <c:v>7.17</c:v>
                </c:pt>
                <c:pt idx="414">
                  <c:v>7.2</c:v>
                </c:pt>
                <c:pt idx="415">
                  <c:v>7.2</c:v>
                </c:pt>
                <c:pt idx="416">
                  <c:v>7.21</c:v>
                </c:pt>
                <c:pt idx="417">
                  <c:v>7.17</c:v>
                </c:pt>
                <c:pt idx="418">
                  <c:v>7.19</c:v>
                </c:pt>
                <c:pt idx="419">
                  <c:v>7.2</c:v>
                </c:pt>
                <c:pt idx="420">
                  <c:v>7.2</c:v>
                </c:pt>
                <c:pt idx="421">
                  <c:v>7.17</c:v>
                </c:pt>
                <c:pt idx="422">
                  <c:v>7.1</c:v>
                </c:pt>
                <c:pt idx="423">
                  <c:v>7.15</c:v>
                </c:pt>
                <c:pt idx="424">
                  <c:v>7.14</c:v>
                </c:pt>
                <c:pt idx="425">
                  <c:v>7.15</c:v>
                </c:pt>
                <c:pt idx="426">
                  <c:v>7.13</c:v>
                </c:pt>
                <c:pt idx="427">
                  <c:v>7.15</c:v>
                </c:pt>
                <c:pt idx="428">
                  <c:v>7.15</c:v>
                </c:pt>
                <c:pt idx="429">
                  <c:v>7.14</c:v>
                </c:pt>
                <c:pt idx="430">
                  <c:v>7.17</c:v>
                </c:pt>
                <c:pt idx="431">
                  <c:v>7.23</c:v>
                </c:pt>
                <c:pt idx="432">
                  <c:v>7.21</c:v>
                </c:pt>
                <c:pt idx="433">
                  <c:v>7.23</c:v>
                </c:pt>
                <c:pt idx="434">
                  <c:v>7.23</c:v>
                </c:pt>
                <c:pt idx="435">
                  <c:v>7.21</c:v>
                </c:pt>
                <c:pt idx="436">
                  <c:v>7.33</c:v>
                </c:pt>
                <c:pt idx="437">
                  <c:v>7.38</c:v>
                </c:pt>
                <c:pt idx="438">
                  <c:v>7.35</c:v>
                </c:pt>
                <c:pt idx="439">
                  <c:v>7.3</c:v>
                </c:pt>
                <c:pt idx="440">
                  <c:v>7.3</c:v>
                </c:pt>
                <c:pt idx="441">
                  <c:v>7.32</c:v>
                </c:pt>
                <c:pt idx="442">
                  <c:v>7.33</c:v>
                </c:pt>
                <c:pt idx="443">
                  <c:v>7.32</c:v>
                </c:pt>
                <c:pt idx="444">
                  <c:v>7.35</c:v>
                </c:pt>
                <c:pt idx="445">
                  <c:v>7.36</c:v>
                </c:pt>
                <c:pt idx="446">
                  <c:v>7.36</c:v>
                </c:pt>
                <c:pt idx="447">
                  <c:v>7.38</c:v>
                </c:pt>
                <c:pt idx="448">
                  <c:v>7.34</c:v>
                </c:pt>
                <c:pt idx="449">
                  <c:v>7.36</c:v>
                </c:pt>
                <c:pt idx="450">
                  <c:v>7.35</c:v>
                </c:pt>
                <c:pt idx="451">
                  <c:v>7.36</c:v>
                </c:pt>
                <c:pt idx="452">
                  <c:v>7.35</c:v>
                </c:pt>
                <c:pt idx="453">
                  <c:v>7.35</c:v>
                </c:pt>
                <c:pt idx="454">
                  <c:v>7.32</c:v>
                </c:pt>
                <c:pt idx="455">
                  <c:v>7.31</c:v>
                </c:pt>
                <c:pt idx="456">
                  <c:v>7.3</c:v>
                </c:pt>
                <c:pt idx="457">
                  <c:v>7.28</c:v>
                </c:pt>
                <c:pt idx="458">
                  <c:v>7.26</c:v>
                </c:pt>
                <c:pt idx="459">
                  <c:v>7.26</c:v>
                </c:pt>
                <c:pt idx="460">
                  <c:v>7.3</c:v>
                </c:pt>
                <c:pt idx="461">
                  <c:v>7.3</c:v>
                </c:pt>
                <c:pt idx="462">
                  <c:v>7.28</c:v>
                </c:pt>
                <c:pt idx="463">
                  <c:v>7.22</c:v>
                </c:pt>
                <c:pt idx="464">
                  <c:v>7.23</c:v>
                </c:pt>
                <c:pt idx="465">
                  <c:v>7.21</c:v>
                </c:pt>
                <c:pt idx="466">
                  <c:v>7.25</c:v>
                </c:pt>
                <c:pt idx="467">
                  <c:v>7.26</c:v>
                </c:pt>
                <c:pt idx="468">
                  <c:v>7.24</c:v>
                </c:pt>
                <c:pt idx="469">
                  <c:v>7.25</c:v>
                </c:pt>
                <c:pt idx="470">
                  <c:v>7.27</c:v>
                </c:pt>
                <c:pt idx="471">
                  <c:v>7.27</c:v>
                </c:pt>
                <c:pt idx="472">
                  <c:v>7.25</c:v>
                </c:pt>
                <c:pt idx="473">
                  <c:v>7.27</c:v>
                </c:pt>
                <c:pt idx="474">
                  <c:v>7.29</c:v>
                </c:pt>
                <c:pt idx="475">
                  <c:v>7.27</c:v>
                </c:pt>
                <c:pt idx="476">
                  <c:v>7.26</c:v>
                </c:pt>
                <c:pt idx="477">
                  <c:v>7.24</c:v>
                </c:pt>
                <c:pt idx="478">
                  <c:v>7.23</c:v>
                </c:pt>
                <c:pt idx="479">
                  <c:v>7.26</c:v>
                </c:pt>
                <c:pt idx="480">
                  <c:v>7.28</c:v>
                </c:pt>
                <c:pt idx="481">
                  <c:v>7.27</c:v>
                </c:pt>
                <c:pt idx="482">
                  <c:v>7.25</c:v>
                </c:pt>
                <c:pt idx="483">
                  <c:v>7.19</c:v>
                </c:pt>
                <c:pt idx="484">
                  <c:v>7.16</c:v>
                </c:pt>
                <c:pt idx="485">
                  <c:v>7.15</c:v>
                </c:pt>
                <c:pt idx="486">
                  <c:v>7.17</c:v>
                </c:pt>
                <c:pt idx="487">
                  <c:v>7.17</c:v>
                </c:pt>
                <c:pt idx="488">
                  <c:v>7.18</c:v>
                </c:pt>
                <c:pt idx="489">
                  <c:v>7.18</c:v>
                </c:pt>
                <c:pt idx="490">
                  <c:v>7.18</c:v>
                </c:pt>
                <c:pt idx="491">
                  <c:v>7.2</c:v>
                </c:pt>
                <c:pt idx="492">
                  <c:v>7.2</c:v>
                </c:pt>
                <c:pt idx="493">
                  <c:v>7.17</c:v>
                </c:pt>
                <c:pt idx="494">
                  <c:v>7.19</c:v>
                </c:pt>
                <c:pt idx="495">
                  <c:v>7.2</c:v>
                </c:pt>
                <c:pt idx="496">
                  <c:v>7.21</c:v>
                </c:pt>
                <c:pt idx="497">
                  <c:v>7.22</c:v>
                </c:pt>
                <c:pt idx="498">
                  <c:v>7.23</c:v>
                </c:pt>
                <c:pt idx="499">
                  <c:v>7.2</c:v>
                </c:pt>
                <c:pt idx="500">
                  <c:v>7.18</c:v>
                </c:pt>
                <c:pt idx="501">
                  <c:v>7.17</c:v>
                </c:pt>
                <c:pt idx="502">
                  <c:v>7.16</c:v>
                </c:pt>
                <c:pt idx="503">
                  <c:v>7.17</c:v>
                </c:pt>
                <c:pt idx="504">
                  <c:v>7.14</c:v>
                </c:pt>
                <c:pt idx="505">
                  <c:v>7.14</c:v>
                </c:pt>
                <c:pt idx="506">
                  <c:v>7.16</c:v>
                </c:pt>
                <c:pt idx="507">
                  <c:v>7.17</c:v>
                </c:pt>
                <c:pt idx="508">
                  <c:v>7.18</c:v>
                </c:pt>
                <c:pt idx="509">
                  <c:v>7.18</c:v>
                </c:pt>
                <c:pt idx="510">
                  <c:v>7.17</c:v>
                </c:pt>
                <c:pt idx="511">
                  <c:v>7.18</c:v>
                </c:pt>
                <c:pt idx="512">
                  <c:v>7.17</c:v>
                </c:pt>
                <c:pt idx="513">
                  <c:v>7.17</c:v>
                </c:pt>
                <c:pt idx="514">
                  <c:v>7.15</c:v>
                </c:pt>
                <c:pt idx="515">
                  <c:v>7.14</c:v>
                </c:pt>
                <c:pt idx="516">
                  <c:v>7.06</c:v>
                </c:pt>
                <c:pt idx="517">
                  <c:v>7.05</c:v>
                </c:pt>
                <c:pt idx="518">
                  <c:v>7.09</c:v>
                </c:pt>
                <c:pt idx="519">
                  <c:v>7.08</c:v>
                </c:pt>
                <c:pt idx="520">
                  <c:v>7.07</c:v>
                </c:pt>
                <c:pt idx="521">
                  <c:v>7.08</c:v>
                </c:pt>
                <c:pt idx="522">
                  <c:v>7.11</c:v>
                </c:pt>
                <c:pt idx="523">
                  <c:v>7.09</c:v>
                </c:pt>
                <c:pt idx="524">
                  <c:v>7.09</c:v>
                </c:pt>
                <c:pt idx="525">
                  <c:v>7.11</c:v>
                </c:pt>
                <c:pt idx="526">
                  <c:v>7.08</c:v>
                </c:pt>
                <c:pt idx="527">
                  <c:v>7.09</c:v>
                </c:pt>
                <c:pt idx="528">
                  <c:v>7.09</c:v>
                </c:pt>
                <c:pt idx="529">
                  <c:v>7.06</c:v>
                </c:pt>
                <c:pt idx="530">
                  <c:v>7.04</c:v>
                </c:pt>
                <c:pt idx="531">
                  <c:v>7.06</c:v>
                </c:pt>
                <c:pt idx="532">
                  <c:v>7.07</c:v>
                </c:pt>
                <c:pt idx="533">
                  <c:v>7.06</c:v>
                </c:pt>
                <c:pt idx="534">
                  <c:v>7.06</c:v>
                </c:pt>
                <c:pt idx="535">
                  <c:v>7.06</c:v>
                </c:pt>
                <c:pt idx="536">
                  <c:v>7.07</c:v>
                </c:pt>
                <c:pt idx="537">
                  <c:v>7.06</c:v>
                </c:pt>
                <c:pt idx="538">
                  <c:v>7.06</c:v>
                </c:pt>
                <c:pt idx="539">
                  <c:v>7.06</c:v>
                </c:pt>
                <c:pt idx="540">
                  <c:v>7.05</c:v>
                </c:pt>
                <c:pt idx="541">
                  <c:v>7.05</c:v>
                </c:pt>
                <c:pt idx="542">
                  <c:v>7.03</c:v>
                </c:pt>
                <c:pt idx="543">
                  <c:v>7.01</c:v>
                </c:pt>
                <c:pt idx="544">
                  <c:v>7.02</c:v>
                </c:pt>
                <c:pt idx="545">
                  <c:v>7.03</c:v>
                </c:pt>
                <c:pt idx="546">
                  <c:v>7.04</c:v>
                </c:pt>
                <c:pt idx="547">
                  <c:v>7.06</c:v>
                </c:pt>
                <c:pt idx="548">
                  <c:v>7.08</c:v>
                </c:pt>
                <c:pt idx="549">
                  <c:v>7.09</c:v>
                </c:pt>
                <c:pt idx="550">
                  <c:v>7.09</c:v>
                </c:pt>
                <c:pt idx="551">
                  <c:v>7.05</c:v>
                </c:pt>
                <c:pt idx="552">
                  <c:v>7.08</c:v>
                </c:pt>
                <c:pt idx="553">
                  <c:v>7.08</c:v>
                </c:pt>
                <c:pt idx="554">
                  <c:v>7.07</c:v>
                </c:pt>
                <c:pt idx="555">
                  <c:v>7.05</c:v>
                </c:pt>
                <c:pt idx="556">
                  <c:v>7.1</c:v>
                </c:pt>
                <c:pt idx="557">
                  <c:v>7.1</c:v>
                </c:pt>
                <c:pt idx="558">
                  <c:v>7.09</c:v>
                </c:pt>
                <c:pt idx="559">
                  <c:v>7.11</c:v>
                </c:pt>
                <c:pt idx="560">
                  <c:v>7.15</c:v>
                </c:pt>
                <c:pt idx="561">
                  <c:v>7.11</c:v>
                </c:pt>
                <c:pt idx="562">
                  <c:v>7.15</c:v>
                </c:pt>
                <c:pt idx="563">
                  <c:v>7.11</c:v>
                </c:pt>
                <c:pt idx="564">
                  <c:v>7.17</c:v>
                </c:pt>
                <c:pt idx="565">
                  <c:v>7.17</c:v>
                </c:pt>
                <c:pt idx="566">
                  <c:v>7.19</c:v>
                </c:pt>
                <c:pt idx="567">
                  <c:v>7.18</c:v>
                </c:pt>
                <c:pt idx="568">
                  <c:v>7.22</c:v>
                </c:pt>
                <c:pt idx="569">
                  <c:v>7.19</c:v>
                </c:pt>
                <c:pt idx="570">
                  <c:v>7.16</c:v>
                </c:pt>
                <c:pt idx="571">
                  <c:v>7.18</c:v>
                </c:pt>
                <c:pt idx="572">
                  <c:v>7.2</c:v>
                </c:pt>
                <c:pt idx="573">
                  <c:v>7.19</c:v>
                </c:pt>
                <c:pt idx="574">
                  <c:v>7.19</c:v>
                </c:pt>
                <c:pt idx="575">
                  <c:v>7.19</c:v>
                </c:pt>
                <c:pt idx="576">
                  <c:v>7.16</c:v>
                </c:pt>
                <c:pt idx="577">
                  <c:v>7.14</c:v>
                </c:pt>
                <c:pt idx="578">
                  <c:v>7.1</c:v>
                </c:pt>
                <c:pt idx="579">
                  <c:v>7.12</c:v>
                </c:pt>
                <c:pt idx="580">
                  <c:v>7.13</c:v>
                </c:pt>
                <c:pt idx="581">
                  <c:v>7.13</c:v>
                </c:pt>
                <c:pt idx="582">
                  <c:v>7.12</c:v>
                </c:pt>
                <c:pt idx="583">
                  <c:v>7.11</c:v>
                </c:pt>
                <c:pt idx="584">
                  <c:v>7.1</c:v>
                </c:pt>
                <c:pt idx="585">
                  <c:v>7.08</c:v>
                </c:pt>
                <c:pt idx="586">
                  <c:v>7.07</c:v>
                </c:pt>
                <c:pt idx="587">
                  <c:v>7.09</c:v>
                </c:pt>
                <c:pt idx="588">
                  <c:v>7.07</c:v>
                </c:pt>
                <c:pt idx="589">
                  <c:v>6.99</c:v>
                </c:pt>
                <c:pt idx="590">
                  <c:v>6.99</c:v>
                </c:pt>
                <c:pt idx="591">
                  <c:v>6.98</c:v>
                </c:pt>
                <c:pt idx="592">
                  <c:v>6.99</c:v>
                </c:pt>
                <c:pt idx="593">
                  <c:v>6.98</c:v>
                </c:pt>
                <c:pt idx="594">
                  <c:v>6.99</c:v>
                </c:pt>
                <c:pt idx="595">
                  <c:v>7</c:v>
                </c:pt>
                <c:pt idx="596">
                  <c:v>7</c:v>
                </c:pt>
                <c:pt idx="597">
                  <c:v>6.98</c:v>
                </c:pt>
                <c:pt idx="598">
                  <c:v>6.94</c:v>
                </c:pt>
                <c:pt idx="599">
                  <c:v>7.03</c:v>
                </c:pt>
                <c:pt idx="600">
                  <c:v>7.02</c:v>
                </c:pt>
                <c:pt idx="601">
                  <c:v>7.01</c:v>
                </c:pt>
                <c:pt idx="602">
                  <c:v>7.01</c:v>
                </c:pt>
                <c:pt idx="603">
                  <c:v>7.03</c:v>
                </c:pt>
                <c:pt idx="604">
                  <c:v>7.01</c:v>
                </c:pt>
                <c:pt idx="605">
                  <c:v>6.98</c:v>
                </c:pt>
                <c:pt idx="606">
                  <c:v>6.98</c:v>
                </c:pt>
                <c:pt idx="607">
                  <c:v>6.98</c:v>
                </c:pt>
                <c:pt idx="608">
                  <c:v>6.98</c:v>
                </c:pt>
                <c:pt idx="609">
                  <c:v>6.97</c:v>
                </c:pt>
                <c:pt idx="610">
                  <c:v>6.97</c:v>
                </c:pt>
                <c:pt idx="611">
                  <c:v>6.97</c:v>
                </c:pt>
                <c:pt idx="612">
                  <c:v>6.97</c:v>
                </c:pt>
                <c:pt idx="613">
                  <c:v>6.98</c:v>
                </c:pt>
                <c:pt idx="614">
                  <c:v>6.99</c:v>
                </c:pt>
                <c:pt idx="615">
                  <c:v>7</c:v>
                </c:pt>
                <c:pt idx="616">
                  <c:v>7</c:v>
                </c:pt>
                <c:pt idx="617">
                  <c:v>7.01</c:v>
                </c:pt>
                <c:pt idx="618">
                  <c:v>7</c:v>
                </c:pt>
                <c:pt idx="619">
                  <c:v>7</c:v>
                </c:pt>
                <c:pt idx="620">
                  <c:v>6.99</c:v>
                </c:pt>
                <c:pt idx="621">
                  <c:v>6.99</c:v>
                </c:pt>
                <c:pt idx="622">
                  <c:v>6.98</c:v>
                </c:pt>
                <c:pt idx="623">
                  <c:v>6.98</c:v>
                </c:pt>
                <c:pt idx="624">
                  <c:v>6.97</c:v>
                </c:pt>
                <c:pt idx="625">
                  <c:v>6.98</c:v>
                </c:pt>
                <c:pt idx="626">
                  <c:v>6.98</c:v>
                </c:pt>
                <c:pt idx="627">
                  <c:v>6.98</c:v>
                </c:pt>
                <c:pt idx="628">
                  <c:v>6.96</c:v>
                </c:pt>
                <c:pt idx="629">
                  <c:v>6.96</c:v>
                </c:pt>
                <c:pt idx="630">
                  <c:v>6.96</c:v>
                </c:pt>
                <c:pt idx="631">
                  <c:v>6.96</c:v>
                </c:pt>
                <c:pt idx="632">
                  <c:v>6.97</c:v>
                </c:pt>
                <c:pt idx="633">
                  <c:v>6.96</c:v>
                </c:pt>
                <c:pt idx="634">
                  <c:v>6.95</c:v>
                </c:pt>
                <c:pt idx="635">
                  <c:v>6.94</c:v>
                </c:pt>
                <c:pt idx="636">
                  <c:v>6.91</c:v>
                </c:pt>
                <c:pt idx="637">
                  <c:v>6.93</c:v>
                </c:pt>
                <c:pt idx="638">
                  <c:v>6.92</c:v>
                </c:pt>
                <c:pt idx="639">
                  <c:v>6.91</c:v>
                </c:pt>
                <c:pt idx="640">
                  <c:v>6.9</c:v>
                </c:pt>
                <c:pt idx="641">
                  <c:v>6.86</c:v>
                </c:pt>
                <c:pt idx="642">
                  <c:v>6.87</c:v>
                </c:pt>
                <c:pt idx="643">
                  <c:v>6.86</c:v>
                </c:pt>
                <c:pt idx="644">
                  <c:v>6.87</c:v>
                </c:pt>
                <c:pt idx="645">
                  <c:v>6.88</c:v>
                </c:pt>
                <c:pt idx="646">
                  <c:v>6.8789999999999996</c:v>
                </c:pt>
                <c:pt idx="647">
                  <c:v>6.88</c:v>
                </c:pt>
                <c:pt idx="648">
                  <c:v>6.8579999999999997</c:v>
                </c:pt>
                <c:pt idx="649">
                  <c:v>6.867</c:v>
                </c:pt>
                <c:pt idx="650">
                  <c:v>6.8639999999999999</c:v>
                </c:pt>
                <c:pt idx="651">
                  <c:v>6.8559999999999999</c:v>
                </c:pt>
                <c:pt idx="652">
                  <c:v>6.8529999999999998</c:v>
                </c:pt>
                <c:pt idx="653">
                  <c:v>6.8520000000000003</c:v>
                </c:pt>
                <c:pt idx="654">
                  <c:v>6.859</c:v>
                </c:pt>
                <c:pt idx="655">
                  <c:v>6.851</c:v>
                </c:pt>
                <c:pt idx="656">
                  <c:v>6.8609999999999998</c:v>
                </c:pt>
                <c:pt idx="657">
                  <c:v>6.8609999999999998</c:v>
                </c:pt>
                <c:pt idx="658">
                  <c:v>6.8639999999999999</c:v>
                </c:pt>
                <c:pt idx="659">
                  <c:v>6.8630000000000004</c:v>
                </c:pt>
                <c:pt idx="660">
                  <c:v>6.8760000000000003</c:v>
                </c:pt>
                <c:pt idx="661">
                  <c:v>6.87</c:v>
                </c:pt>
                <c:pt idx="662">
                  <c:v>6.859</c:v>
                </c:pt>
                <c:pt idx="663">
                  <c:v>6.8550000000000004</c:v>
                </c:pt>
                <c:pt idx="664">
                  <c:v>6.8540000000000001</c:v>
                </c:pt>
                <c:pt idx="665">
                  <c:v>6.8540000000000001</c:v>
                </c:pt>
                <c:pt idx="666">
                  <c:v>6.851</c:v>
                </c:pt>
                <c:pt idx="667">
                  <c:v>6.83</c:v>
                </c:pt>
                <c:pt idx="668">
                  <c:v>6.8109999999999999</c:v>
                </c:pt>
                <c:pt idx="669">
                  <c:v>6.7919999999999998</c:v>
                </c:pt>
                <c:pt idx="670">
                  <c:v>6.7619999999999996</c:v>
                </c:pt>
                <c:pt idx="671">
                  <c:v>6.7789999999999999</c:v>
                </c:pt>
                <c:pt idx="672">
                  <c:v>6.78</c:v>
                </c:pt>
                <c:pt idx="673">
                  <c:v>6.758</c:v>
                </c:pt>
                <c:pt idx="674">
                  <c:v>6.7610000000000001</c:v>
                </c:pt>
                <c:pt idx="675">
                  <c:v>6.7670000000000003</c:v>
                </c:pt>
                <c:pt idx="676">
                  <c:v>6.7610000000000001</c:v>
                </c:pt>
                <c:pt idx="677">
                  <c:v>6.7380000000000004</c:v>
                </c:pt>
                <c:pt idx="678">
                  <c:v>6.718</c:v>
                </c:pt>
                <c:pt idx="679">
                  <c:v>6.7590000000000003</c:v>
                </c:pt>
                <c:pt idx="680">
                  <c:v>6.75</c:v>
                </c:pt>
                <c:pt idx="681">
                  <c:v>6.7320000000000002</c:v>
                </c:pt>
                <c:pt idx="682">
                  <c:v>6.7770000000000001</c:v>
                </c:pt>
                <c:pt idx="683">
                  <c:v>6.8289999999999997</c:v>
                </c:pt>
                <c:pt idx="684">
                  <c:v>6.8460000000000001</c:v>
                </c:pt>
                <c:pt idx="685">
                  <c:v>6.806</c:v>
                </c:pt>
                <c:pt idx="686">
                  <c:v>6.766</c:v>
                </c:pt>
                <c:pt idx="687">
                  <c:v>6.7759999999999998</c:v>
                </c:pt>
                <c:pt idx="688">
                  <c:v>6.7880000000000003</c:v>
                </c:pt>
                <c:pt idx="689">
                  <c:v>6.782</c:v>
                </c:pt>
                <c:pt idx="690">
                  <c:v>6.7690000000000001</c:v>
                </c:pt>
                <c:pt idx="691">
                  <c:v>6.7729999999999997</c:v>
                </c:pt>
                <c:pt idx="692">
                  <c:v>6.7839999999999998</c:v>
                </c:pt>
                <c:pt idx="693">
                  <c:v>6.8090000000000002</c:v>
                </c:pt>
                <c:pt idx="694">
                  <c:v>6.8369999999999997</c:v>
                </c:pt>
                <c:pt idx="695">
                  <c:v>6.8319999999999999</c:v>
                </c:pt>
                <c:pt idx="696">
                  <c:v>6.8179999999999996</c:v>
                </c:pt>
                <c:pt idx="697">
                  <c:v>6.8220000000000001</c:v>
                </c:pt>
                <c:pt idx="698">
                  <c:v>6.8449999999999998</c:v>
                </c:pt>
                <c:pt idx="699">
                  <c:v>6.8609999999999998</c:v>
                </c:pt>
                <c:pt idx="700">
                  <c:v>6.8470000000000004</c:v>
                </c:pt>
                <c:pt idx="701">
                  <c:v>6.827</c:v>
                </c:pt>
                <c:pt idx="702">
                  <c:v>6.8410000000000002</c:v>
                </c:pt>
                <c:pt idx="703">
                  <c:v>6.8410000000000002</c:v>
                </c:pt>
                <c:pt idx="704">
                  <c:v>6.7969999999999997</c:v>
                </c:pt>
                <c:pt idx="705">
                  <c:v>6.7990000000000004</c:v>
                </c:pt>
                <c:pt idx="706">
                  <c:v>6.798</c:v>
                </c:pt>
                <c:pt idx="707">
                  <c:v>6.7960000000000003</c:v>
                </c:pt>
                <c:pt idx="708">
                  <c:v>6.774</c:v>
                </c:pt>
                <c:pt idx="709">
                  <c:v>6.7850000000000001</c:v>
                </c:pt>
                <c:pt idx="710">
                  <c:v>6.7949999999999999</c:v>
                </c:pt>
                <c:pt idx="711">
                  <c:v>6.8040000000000003</c:v>
                </c:pt>
                <c:pt idx="712">
                  <c:v>6.827</c:v>
                </c:pt>
                <c:pt idx="713">
                  <c:v>6.8209999999999997</c:v>
                </c:pt>
                <c:pt idx="714">
                  <c:v>6.8109999999999999</c:v>
                </c:pt>
                <c:pt idx="715">
                  <c:v>6.8310000000000004</c:v>
                </c:pt>
                <c:pt idx="716">
                  <c:v>6.85</c:v>
                </c:pt>
                <c:pt idx="717">
                  <c:v>6.8220000000000001</c:v>
                </c:pt>
                <c:pt idx="718">
                  <c:v>6.827</c:v>
                </c:pt>
                <c:pt idx="719">
                  <c:v>6.8120000000000003</c:v>
                </c:pt>
                <c:pt idx="720">
                  <c:v>6.8049999999999997</c:v>
                </c:pt>
                <c:pt idx="721">
                  <c:v>6.7510000000000003</c:v>
                </c:pt>
                <c:pt idx="722">
                  <c:v>6.71</c:v>
                </c:pt>
                <c:pt idx="723">
                  <c:v>6.7140000000000004</c:v>
                </c:pt>
                <c:pt idx="724">
                  <c:v>6.6859999999999999</c:v>
                </c:pt>
                <c:pt idx="725">
                  <c:v>6.68</c:v>
                </c:pt>
                <c:pt idx="726">
                  <c:v>6.74</c:v>
                </c:pt>
                <c:pt idx="727">
                  <c:v>6.7169999999999996</c:v>
                </c:pt>
                <c:pt idx="728">
                  <c:v>6.7050000000000001</c:v>
                </c:pt>
                <c:pt idx="729">
                  <c:v>6.718</c:v>
                </c:pt>
                <c:pt idx="730">
                  <c:v>6.7359999999999998</c:v>
                </c:pt>
                <c:pt idx="731">
                  <c:v>6.7290000000000001</c:v>
                </c:pt>
                <c:pt idx="732">
                  <c:v>6.7409999999999997</c:v>
                </c:pt>
                <c:pt idx="733">
                  <c:v>6.7590000000000003</c:v>
                </c:pt>
                <c:pt idx="734">
                  <c:v>6.7510000000000003</c:v>
                </c:pt>
                <c:pt idx="735">
                  <c:v>6.7869999999999999</c:v>
                </c:pt>
                <c:pt idx="736">
                  <c:v>6.7910000000000004</c:v>
                </c:pt>
                <c:pt idx="737">
                  <c:v>6.7759999999999998</c:v>
                </c:pt>
                <c:pt idx="738">
                  <c:v>6.7759999999999998</c:v>
                </c:pt>
                <c:pt idx="739">
                  <c:v>6.7839999999999998</c:v>
                </c:pt>
                <c:pt idx="740">
                  <c:v>6.7869999999999999</c:v>
                </c:pt>
                <c:pt idx="741">
                  <c:v>6.7750000000000004</c:v>
                </c:pt>
                <c:pt idx="742">
                  <c:v>6.7590000000000003</c:v>
                </c:pt>
                <c:pt idx="743">
                  <c:v>6.7789999999999999</c:v>
                </c:pt>
                <c:pt idx="744">
                  <c:v>6.7869999999999999</c:v>
                </c:pt>
                <c:pt idx="745">
                  <c:v>6.7789999999999999</c:v>
                </c:pt>
                <c:pt idx="746">
                  <c:v>6.7629999999999999</c:v>
                </c:pt>
                <c:pt idx="747">
                  <c:v>6.7460000000000004</c:v>
                </c:pt>
                <c:pt idx="748">
                  <c:v>6.7670000000000003</c:v>
                </c:pt>
                <c:pt idx="749">
                  <c:v>6.7640000000000002</c:v>
                </c:pt>
                <c:pt idx="750">
                  <c:v>6.7690000000000001</c:v>
                </c:pt>
                <c:pt idx="751">
                  <c:v>6.843</c:v>
                </c:pt>
                <c:pt idx="752">
                  <c:v>6.8289999999999997</c:v>
                </c:pt>
                <c:pt idx="753">
                  <c:v>6.8129999999999997</c:v>
                </c:pt>
                <c:pt idx="754">
                  <c:v>6.7539999999999996</c:v>
                </c:pt>
                <c:pt idx="755">
                  <c:v>6.774</c:v>
                </c:pt>
                <c:pt idx="756">
                  <c:v>6.7629999999999999</c:v>
                </c:pt>
                <c:pt idx="757">
                  <c:v>6.734</c:v>
                </c:pt>
                <c:pt idx="758">
                  <c:v>6.7190000000000003</c:v>
                </c:pt>
                <c:pt idx="759">
                  <c:v>6.7359999999999998</c:v>
                </c:pt>
                <c:pt idx="760">
                  <c:v>6.72</c:v>
                </c:pt>
                <c:pt idx="761">
                  <c:v>6.6749999999999998</c:v>
                </c:pt>
                <c:pt idx="762">
                  <c:v>6.681</c:v>
                </c:pt>
                <c:pt idx="763">
                  <c:v>6.6829999999999998</c:v>
                </c:pt>
                <c:pt idx="764">
                  <c:v>6.6779999999999999</c:v>
                </c:pt>
                <c:pt idx="765">
                  <c:v>6.694</c:v>
                </c:pt>
                <c:pt idx="766">
                  <c:v>6.694</c:v>
                </c:pt>
                <c:pt idx="767">
                  <c:v>6.67</c:v>
                </c:pt>
                <c:pt idx="768">
                  <c:v>6.6719999999999997</c:v>
                </c:pt>
                <c:pt idx="769">
                  <c:v>6.6639999999999997</c:v>
                </c:pt>
                <c:pt idx="770">
                  <c:v>6.657</c:v>
                </c:pt>
                <c:pt idx="771">
                  <c:v>6.6989999999999998</c:v>
                </c:pt>
                <c:pt idx="772">
                  <c:v>6.7130000000000001</c:v>
                </c:pt>
                <c:pt idx="773">
                  <c:v>6.6970000000000001</c:v>
                </c:pt>
                <c:pt idx="774">
                  <c:v>6.6970000000000001</c:v>
                </c:pt>
                <c:pt idx="775">
                  <c:v>6.7119999999999997</c:v>
                </c:pt>
                <c:pt idx="776">
                  <c:v>6.7050000000000001</c:v>
                </c:pt>
                <c:pt idx="777">
                  <c:v>6.6920000000000002</c:v>
                </c:pt>
                <c:pt idx="778">
                  <c:v>6.6820000000000004</c:v>
                </c:pt>
                <c:pt idx="779">
                  <c:v>6.6820000000000004</c:v>
                </c:pt>
                <c:pt idx="780">
                  <c:v>6.7030000000000003</c:v>
                </c:pt>
                <c:pt idx="781">
                  <c:v>6.7080000000000002</c:v>
                </c:pt>
                <c:pt idx="782">
                  <c:v>6.7</c:v>
                </c:pt>
                <c:pt idx="783">
                  <c:v>6.7060000000000004</c:v>
                </c:pt>
                <c:pt idx="784">
                  <c:v>6.71</c:v>
                </c:pt>
                <c:pt idx="785">
                  <c:v>6.72</c:v>
                </c:pt>
                <c:pt idx="786">
                  <c:v>6.73</c:v>
                </c:pt>
                <c:pt idx="787">
                  <c:v>6.74</c:v>
                </c:pt>
                <c:pt idx="788">
                  <c:v>6.71</c:v>
                </c:pt>
                <c:pt idx="789">
                  <c:v>6.68</c:v>
                </c:pt>
                <c:pt idx="790">
                  <c:v>6.68</c:v>
                </c:pt>
                <c:pt idx="791">
                  <c:v>6.7</c:v>
                </c:pt>
                <c:pt idx="792">
                  <c:v>6.69</c:v>
                </c:pt>
                <c:pt idx="793">
                  <c:v>6.68</c:v>
                </c:pt>
                <c:pt idx="794">
                  <c:v>6.69</c:v>
                </c:pt>
                <c:pt idx="795">
                  <c:v>6.69</c:v>
                </c:pt>
                <c:pt idx="796">
                  <c:v>6.67</c:v>
                </c:pt>
                <c:pt idx="797">
                  <c:v>6.66</c:v>
                </c:pt>
                <c:pt idx="798">
                  <c:v>6.64</c:v>
                </c:pt>
                <c:pt idx="799">
                  <c:v>6.62</c:v>
                </c:pt>
                <c:pt idx="800">
                  <c:v>6.62</c:v>
                </c:pt>
                <c:pt idx="801">
                  <c:v>6.63</c:v>
                </c:pt>
                <c:pt idx="802">
                  <c:v>6.6</c:v>
                </c:pt>
                <c:pt idx="803">
                  <c:v>6.59</c:v>
                </c:pt>
                <c:pt idx="804">
                  <c:v>6.58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F-B442-9FAC-D31A86D81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5582464"/>
        <c:axId val="285584000"/>
      </c:barChart>
      <c:lineChart>
        <c:grouping val="standard"/>
        <c:varyColors val="0"/>
        <c:ser>
          <c:idx val="1"/>
          <c:order val="1"/>
          <c:tx>
            <c:strRef>
              <c:f>'EVI 2025 Workings'!$P$1</c:f>
              <c:strCache>
                <c:ptCount val="1"/>
                <c:pt idx="0">
                  <c:v>US 10yr Bond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'EVI 2025 Workings'!$B$2:$B$806</c:f>
              <c:numCache>
                <c:formatCode>m/d/yy</c:formatCode>
                <c:ptCount val="805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44588</c:v>
                </c:pt>
                <c:pt idx="18">
                  <c:v>44589</c:v>
                </c:pt>
                <c:pt idx="19">
                  <c:v>44592</c:v>
                </c:pt>
                <c:pt idx="20">
                  <c:v>44593</c:v>
                </c:pt>
                <c:pt idx="21">
                  <c:v>44594</c:v>
                </c:pt>
                <c:pt idx="22">
                  <c:v>44595</c:v>
                </c:pt>
                <c:pt idx="23">
                  <c:v>44596</c:v>
                </c:pt>
                <c:pt idx="24">
                  <c:v>44599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44606</c:v>
                </c:pt>
                <c:pt idx="30">
                  <c:v>44607</c:v>
                </c:pt>
                <c:pt idx="31">
                  <c:v>44608</c:v>
                </c:pt>
                <c:pt idx="32">
                  <c:v>44609</c:v>
                </c:pt>
                <c:pt idx="33">
                  <c:v>44610</c:v>
                </c:pt>
                <c:pt idx="34">
                  <c:v>44613</c:v>
                </c:pt>
                <c:pt idx="35">
                  <c:v>44614</c:v>
                </c:pt>
                <c:pt idx="36">
                  <c:v>44615</c:v>
                </c:pt>
                <c:pt idx="37">
                  <c:v>44616</c:v>
                </c:pt>
                <c:pt idx="38">
                  <c:v>44617</c:v>
                </c:pt>
                <c:pt idx="39">
                  <c:v>44620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44641</c:v>
                </c:pt>
                <c:pt idx="53">
                  <c:v>44642</c:v>
                </c:pt>
                <c:pt idx="54">
                  <c:v>44643</c:v>
                </c:pt>
                <c:pt idx="55">
                  <c:v>44644</c:v>
                </c:pt>
                <c:pt idx="56">
                  <c:v>44645</c:v>
                </c:pt>
                <c:pt idx="57">
                  <c:v>44648</c:v>
                </c:pt>
                <c:pt idx="58">
                  <c:v>44649</c:v>
                </c:pt>
                <c:pt idx="59">
                  <c:v>44650</c:v>
                </c:pt>
                <c:pt idx="60">
                  <c:v>44651</c:v>
                </c:pt>
                <c:pt idx="61">
                  <c:v>44652</c:v>
                </c:pt>
                <c:pt idx="62">
                  <c:v>44655</c:v>
                </c:pt>
                <c:pt idx="63">
                  <c:v>44656</c:v>
                </c:pt>
                <c:pt idx="64">
                  <c:v>44657</c:v>
                </c:pt>
                <c:pt idx="65">
                  <c:v>44658</c:v>
                </c:pt>
                <c:pt idx="66">
                  <c:v>44659</c:v>
                </c:pt>
                <c:pt idx="67">
                  <c:v>44662</c:v>
                </c:pt>
                <c:pt idx="68">
                  <c:v>44663</c:v>
                </c:pt>
                <c:pt idx="69">
                  <c:v>44664</c:v>
                </c:pt>
                <c:pt idx="70">
                  <c:v>44669</c:v>
                </c:pt>
                <c:pt idx="71">
                  <c:v>44670</c:v>
                </c:pt>
                <c:pt idx="72">
                  <c:v>44671</c:v>
                </c:pt>
                <c:pt idx="73">
                  <c:v>44672</c:v>
                </c:pt>
                <c:pt idx="74">
                  <c:v>44673</c:v>
                </c:pt>
                <c:pt idx="75">
                  <c:v>44676</c:v>
                </c:pt>
                <c:pt idx="76">
                  <c:v>44677</c:v>
                </c:pt>
                <c:pt idx="77">
                  <c:v>44678</c:v>
                </c:pt>
                <c:pt idx="78">
                  <c:v>44679</c:v>
                </c:pt>
                <c:pt idx="79">
                  <c:v>44680</c:v>
                </c:pt>
                <c:pt idx="80">
                  <c:v>44683</c:v>
                </c:pt>
                <c:pt idx="81">
                  <c:v>44685</c:v>
                </c:pt>
                <c:pt idx="82">
                  <c:v>44686</c:v>
                </c:pt>
                <c:pt idx="83">
                  <c:v>44687</c:v>
                </c:pt>
                <c:pt idx="84">
                  <c:v>44690</c:v>
                </c:pt>
                <c:pt idx="85">
                  <c:v>44691</c:v>
                </c:pt>
                <c:pt idx="86">
                  <c:v>44692</c:v>
                </c:pt>
                <c:pt idx="87">
                  <c:v>44693</c:v>
                </c:pt>
                <c:pt idx="88">
                  <c:v>44694</c:v>
                </c:pt>
                <c:pt idx="89">
                  <c:v>44697</c:v>
                </c:pt>
                <c:pt idx="90">
                  <c:v>44698</c:v>
                </c:pt>
                <c:pt idx="91">
                  <c:v>44699</c:v>
                </c:pt>
                <c:pt idx="92">
                  <c:v>44700</c:v>
                </c:pt>
                <c:pt idx="93">
                  <c:v>44701</c:v>
                </c:pt>
                <c:pt idx="94">
                  <c:v>44704</c:v>
                </c:pt>
                <c:pt idx="95">
                  <c:v>44705</c:v>
                </c:pt>
                <c:pt idx="96">
                  <c:v>44706</c:v>
                </c:pt>
                <c:pt idx="97">
                  <c:v>44707</c:v>
                </c:pt>
                <c:pt idx="98">
                  <c:v>44708</c:v>
                </c:pt>
                <c:pt idx="99">
                  <c:v>44711</c:v>
                </c:pt>
                <c:pt idx="100">
                  <c:v>44712</c:v>
                </c:pt>
                <c:pt idx="101">
                  <c:v>44713</c:v>
                </c:pt>
                <c:pt idx="102">
                  <c:v>44714</c:v>
                </c:pt>
                <c:pt idx="103">
                  <c:v>44715</c:v>
                </c:pt>
                <c:pt idx="104">
                  <c:v>44718</c:v>
                </c:pt>
                <c:pt idx="105">
                  <c:v>44719</c:v>
                </c:pt>
                <c:pt idx="106">
                  <c:v>44720</c:v>
                </c:pt>
                <c:pt idx="107">
                  <c:v>44721</c:v>
                </c:pt>
                <c:pt idx="108">
                  <c:v>44722</c:v>
                </c:pt>
                <c:pt idx="109">
                  <c:v>44725</c:v>
                </c:pt>
                <c:pt idx="110">
                  <c:v>44726</c:v>
                </c:pt>
                <c:pt idx="111">
                  <c:v>44727</c:v>
                </c:pt>
                <c:pt idx="112">
                  <c:v>44728</c:v>
                </c:pt>
                <c:pt idx="113">
                  <c:v>44729</c:v>
                </c:pt>
                <c:pt idx="114">
                  <c:v>44732</c:v>
                </c:pt>
                <c:pt idx="115">
                  <c:v>44733</c:v>
                </c:pt>
                <c:pt idx="116">
                  <c:v>44734</c:v>
                </c:pt>
                <c:pt idx="117">
                  <c:v>44735</c:v>
                </c:pt>
                <c:pt idx="118">
                  <c:v>44736</c:v>
                </c:pt>
                <c:pt idx="119">
                  <c:v>44739</c:v>
                </c:pt>
                <c:pt idx="120">
                  <c:v>44740</c:v>
                </c:pt>
                <c:pt idx="121">
                  <c:v>44741</c:v>
                </c:pt>
                <c:pt idx="122">
                  <c:v>44742</c:v>
                </c:pt>
                <c:pt idx="123">
                  <c:v>44743</c:v>
                </c:pt>
                <c:pt idx="124">
                  <c:v>44746</c:v>
                </c:pt>
                <c:pt idx="125">
                  <c:v>44747</c:v>
                </c:pt>
                <c:pt idx="126">
                  <c:v>44748</c:v>
                </c:pt>
                <c:pt idx="127">
                  <c:v>44749</c:v>
                </c:pt>
                <c:pt idx="128">
                  <c:v>44750</c:v>
                </c:pt>
                <c:pt idx="129">
                  <c:v>44753</c:v>
                </c:pt>
                <c:pt idx="130">
                  <c:v>44754</c:v>
                </c:pt>
                <c:pt idx="131">
                  <c:v>44755</c:v>
                </c:pt>
                <c:pt idx="132">
                  <c:v>44756</c:v>
                </c:pt>
                <c:pt idx="133">
                  <c:v>44757</c:v>
                </c:pt>
                <c:pt idx="134">
                  <c:v>44760</c:v>
                </c:pt>
                <c:pt idx="135">
                  <c:v>44761</c:v>
                </c:pt>
                <c:pt idx="136">
                  <c:v>44762</c:v>
                </c:pt>
                <c:pt idx="137">
                  <c:v>44763</c:v>
                </c:pt>
                <c:pt idx="138">
                  <c:v>44764</c:v>
                </c:pt>
                <c:pt idx="139">
                  <c:v>44767</c:v>
                </c:pt>
                <c:pt idx="140">
                  <c:v>44768</c:v>
                </c:pt>
                <c:pt idx="141">
                  <c:v>44769</c:v>
                </c:pt>
                <c:pt idx="142">
                  <c:v>44770</c:v>
                </c:pt>
                <c:pt idx="143">
                  <c:v>44771</c:v>
                </c:pt>
                <c:pt idx="144">
                  <c:v>44774</c:v>
                </c:pt>
                <c:pt idx="145">
                  <c:v>44775</c:v>
                </c:pt>
                <c:pt idx="146">
                  <c:v>44776</c:v>
                </c:pt>
                <c:pt idx="147">
                  <c:v>44777</c:v>
                </c:pt>
                <c:pt idx="148">
                  <c:v>44778</c:v>
                </c:pt>
                <c:pt idx="149">
                  <c:v>44781</c:v>
                </c:pt>
                <c:pt idx="150">
                  <c:v>44783</c:v>
                </c:pt>
                <c:pt idx="151">
                  <c:v>44784</c:v>
                </c:pt>
                <c:pt idx="152">
                  <c:v>44785</c:v>
                </c:pt>
                <c:pt idx="153">
                  <c:v>44789</c:v>
                </c:pt>
                <c:pt idx="154">
                  <c:v>44790</c:v>
                </c:pt>
                <c:pt idx="155">
                  <c:v>44791</c:v>
                </c:pt>
                <c:pt idx="156">
                  <c:v>44792</c:v>
                </c:pt>
                <c:pt idx="157">
                  <c:v>44795</c:v>
                </c:pt>
                <c:pt idx="158">
                  <c:v>44796</c:v>
                </c:pt>
                <c:pt idx="159">
                  <c:v>44797</c:v>
                </c:pt>
                <c:pt idx="160">
                  <c:v>44798</c:v>
                </c:pt>
                <c:pt idx="161">
                  <c:v>44799</c:v>
                </c:pt>
                <c:pt idx="162">
                  <c:v>44802</c:v>
                </c:pt>
                <c:pt idx="163">
                  <c:v>44803</c:v>
                </c:pt>
                <c:pt idx="164">
                  <c:v>44805</c:v>
                </c:pt>
                <c:pt idx="165">
                  <c:v>44806</c:v>
                </c:pt>
                <c:pt idx="166">
                  <c:v>44809</c:v>
                </c:pt>
                <c:pt idx="167">
                  <c:v>44810</c:v>
                </c:pt>
                <c:pt idx="168">
                  <c:v>44811</c:v>
                </c:pt>
                <c:pt idx="169">
                  <c:v>44812</c:v>
                </c:pt>
                <c:pt idx="170">
                  <c:v>44813</c:v>
                </c:pt>
                <c:pt idx="171">
                  <c:v>44816</c:v>
                </c:pt>
                <c:pt idx="172">
                  <c:v>44817</c:v>
                </c:pt>
                <c:pt idx="173">
                  <c:v>44818</c:v>
                </c:pt>
                <c:pt idx="174">
                  <c:v>44819</c:v>
                </c:pt>
                <c:pt idx="175">
                  <c:v>44820</c:v>
                </c:pt>
                <c:pt idx="176">
                  <c:v>44823</c:v>
                </c:pt>
                <c:pt idx="177">
                  <c:v>44824</c:v>
                </c:pt>
                <c:pt idx="178">
                  <c:v>44825</c:v>
                </c:pt>
                <c:pt idx="179">
                  <c:v>44826</c:v>
                </c:pt>
                <c:pt idx="180">
                  <c:v>44827</c:v>
                </c:pt>
                <c:pt idx="181">
                  <c:v>44830</c:v>
                </c:pt>
                <c:pt idx="182">
                  <c:v>44831</c:v>
                </c:pt>
                <c:pt idx="183">
                  <c:v>44832</c:v>
                </c:pt>
                <c:pt idx="184">
                  <c:v>44833</c:v>
                </c:pt>
                <c:pt idx="185">
                  <c:v>44834</c:v>
                </c:pt>
                <c:pt idx="186">
                  <c:v>44837</c:v>
                </c:pt>
                <c:pt idx="187">
                  <c:v>44838</c:v>
                </c:pt>
                <c:pt idx="188">
                  <c:v>44840</c:v>
                </c:pt>
                <c:pt idx="189">
                  <c:v>44841</c:v>
                </c:pt>
                <c:pt idx="190">
                  <c:v>44844</c:v>
                </c:pt>
                <c:pt idx="191">
                  <c:v>44845</c:v>
                </c:pt>
                <c:pt idx="192">
                  <c:v>44846</c:v>
                </c:pt>
                <c:pt idx="193">
                  <c:v>44847</c:v>
                </c:pt>
                <c:pt idx="194">
                  <c:v>44848</c:v>
                </c:pt>
                <c:pt idx="195">
                  <c:v>44851</c:v>
                </c:pt>
                <c:pt idx="196">
                  <c:v>44852</c:v>
                </c:pt>
                <c:pt idx="197">
                  <c:v>44853</c:v>
                </c:pt>
                <c:pt idx="198">
                  <c:v>44854</c:v>
                </c:pt>
                <c:pt idx="199">
                  <c:v>44855</c:v>
                </c:pt>
                <c:pt idx="200">
                  <c:v>44858</c:v>
                </c:pt>
                <c:pt idx="201">
                  <c:v>44859</c:v>
                </c:pt>
                <c:pt idx="202">
                  <c:v>44861</c:v>
                </c:pt>
                <c:pt idx="203">
                  <c:v>44862</c:v>
                </c:pt>
                <c:pt idx="204">
                  <c:v>44865</c:v>
                </c:pt>
                <c:pt idx="205">
                  <c:v>44866</c:v>
                </c:pt>
                <c:pt idx="206">
                  <c:v>44867</c:v>
                </c:pt>
                <c:pt idx="207">
                  <c:v>44868</c:v>
                </c:pt>
                <c:pt idx="208">
                  <c:v>44869</c:v>
                </c:pt>
                <c:pt idx="209">
                  <c:v>44872</c:v>
                </c:pt>
                <c:pt idx="210">
                  <c:v>44874</c:v>
                </c:pt>
                <c:pt idx="211">
                  <c:v>44875</c:v>
                </c:pt>
                <c:pt idx="212">
                  <c:v>44876</c:v>
                </c:pt>
                <c:pt idx="213">
                  <c:v>44879</c:v>
                </c:pt>
                <c:pt idx="214">
                  <c:v>44880</c:v>
                </c:pt>
                <c:pt idx="215">
                  <c:v>44881</c:v>
                </c:pt>
                <c:pt idx="216">
                  <c:v>44882</c:v>
                </c:pt>
                <c:pt idx="217">
                  <c:v>44883</c:v>
                </c:pt>
                <c:pt idx="218">
                  <c:v>44886</c:v>
                </c:pt>
                <c:pt idx="219">
                  <c:v>44887</c:v>
                </c:pt>
                <c:pt idx="220">
                  <c:v>44888</c:v>
                </c:pt>
                <c:pt idx="221">
                  <c:v>44889</c:v>
                </c:pt>
                <c:pt idx="222">
                  <c:v>44890</c:v>
                </c:pt>
                <c:pt idx="223">
                  <c:v>44893</c:v>
                </c:pt>
                <c:pt idx="224">
                  <c:v>44894</c:v>
                </c:pt>
                <c:pt idx="225">
                  <c:v>44895</c:v>
                </c:pt>
                <c:pt idx="226">
                  <c:v>44896</c:v>
                </c:pt>
                <c:pt idx="227">
                  <c:v>44897</c:v>
                </c:pt>
                <c:pt idx="228">
                  <c:v>44900</c:v>
                </c:pt>
                <c:pt idx="229">
                  <c:v>44901</c:v>
                </c:pt>
                <c:pt idx="230">
                  <c:v>44902</c:v>
                </c:pt>
                <c:pt idx="231">
                  <c:v>44903</c:v>
                </c:pt>
                <c:pt idx="232">
                  <c:v>44904</c:v>
                </c:pt>
                <c:pt idx="233">
                  <c:v>44907</c:v>
                </c:pt>
                <c:pt idx="234">
                  <c:v>44908</c:v>
                </c:pt>
                <c:pt idx="235">
                  <c:v>44909</c:v>
                </c:pt>
                <c:pt idx="236">
                  <c:v>44910</c:v>
                </c:pt>
                <c:pt idx="237">
                  <c:v>44911</c:v>
                </c:pt>
                <c:pt idx="238">
                  <c:v>44914</c:v>
                </c:pt>
                <c:pt idx="239">
                  <c:v>44915</c:v>
                </c:pt>
                <c:pt idx="240">
                  <c:v>44916</c:v>
                </c:pt>
                <c:pt idx="241">
                  <c:v>44917</c:v>
                </c:pt>
                <c:pt idx="242">
                  <c:v>44918</c:v>
                </c:pt>
                <c:pt idx="243">
                  <c:v>44921</c:v>
                </c:pt>
                <c:pt idx="244">
                  <c:v>44922</c:v>
                </c:pt>
                <c:pt idx="245">
                  <c:v>44923</c:v>
                </c:pt>
                <c:pt idx="246">
                  <c:v>44924</c:v>
                </c:pt>
                <c:pt idx="247">
                  <c:v>44925</c:v>
                </c:pt>
                <c:pt idx="248">
                  <c:v>44928</c:v>
                </c:pt>
                <c:pt idx="249">
                  <c:v>44929</c:v>
                </c:pt>
                <c:pt idx="250">
                  <c:v>44930</c:v>
                </c:pt>
                <c:pt idx="251">
                  <c:v>44931</c:v>
                </c:pt>
                <c:pt idx="252">
                  <c:v>44932</c:v>
                </c:pt>
                <c:pt idx="253">
                  <c:v>44935</c:v>
                </c:pt>
                <c:pt idx="254">
                  <c:v>44936</c:v>
                </c:pt>
                <c:pt idx="255">
                  <c:v>44937</c:v>
                </c:pt>
                <c:pt idx="256">
                  <c:v>44938</c:v>
                </c:pt>
                <c:pt idx="257">
                  <c:v>44939</c:v>
                </c:pt>
                <c:pt idx="258">
                  <c:v>44942</c:v>
                </c:pt>
                <c:pt idx="259">
                  <c:v>44943</c:v>
                </c:pt>
                <c:pt idx="260">
                  <c:v>44944</c:v>
                </c:pt>
                <c:pt idx="261">
                  <c:v>44945</c:v>
                </c:pt>
                <c:pt idx="262">
                  <c:v>44946</c:v>
                </c:pt>
                <c:pt idx="263">
                  <c:v>44949</c:v>
                </c:pt>
                <c:pt idx="264">
                  <c:v>44950</c:v>
                </c:pt>
                <c:pt idx="265">
                  <c:v>44951</c:v>
                </c:pt>
                <c:pt idx="266">
                  <c:v>44953</c:v>
                </c:pt>
                <c:pt idx="267">
                  <c:v>44956</c:v>
                </c:pt>
                <c:pt idx="268">
                  <c:v>44957</c:v>
                </c:pt>
                <c:pt idx="269">
                  <c:v>44958</c:v>
                </c:pt>
                <c:pt idx="270">
                  <c:v>44959</c:v>
                </c:pt>
                <c:pt idx="271">
                  <c:v>44960</c:v>
                </c:pt>
                <c:pt idx="272">
                  <c:v>44963</c:v>
                </c:pt>
                <c:pt idx="273">
                  <c:v>44964</c:v>
                </c:pt>
                <c:pt idx="274">
                  <c:v>44965</c:v>
                </c:pt>
                <c:pt idx="275">
                  <c:v>44966</c:v>
                </c:pt>
                <c:pt idx="276">
                  <c:v>44967</c:v>
                </c:pt>
                <c:pt idx="277">
                  <c:v>44970</c:v>
                </c:pt>
                <c:pt idx="278">
                  <c:v>44971</c:v>
                </c:pt>
                <c:pt idx="279">
                  <c:v>44972</c:v>
                </c:pt>
                <c:pt idx="280">
                  <c:v>44973</c:v>
                </c:pt>
                <c:pt idx="281">
                  <c:v>44974</c:v>
                </c:pt>
                <c:pt idx="282">
                  <c:v>44977</c:v>
                </c:pt>
                <c:pt idx="283">
                  <c:v>44978</c:v>
                </c:pt>
                <c:pt idx="284">
                  <c:v>44979</c:v>
                </c:pt>
                <c:pt idx="285">
                  <c:v>44980</c:v>
                </c:pt>
                <c:pt idx="286">
                  <c:v>44981</c:v>
                </c:pt>
                <c:pt idx="287">
                  <c:v>44984</c:v>
                </c:pt>
                <c:pt idx="288">
                  <c:v>44985</c:v>
                </c:pt>
                <c:pt idx="289">
                  <c:v>44986</c:v>
                </c:pt>
                <c:pt idx="290">
                  <c:v>44987</c:v>
                </c:pt>
                <c:pt idx="291">
                  <c:v>44988</c:v>
                </c:pt>
                <c:pt idx="292">
                  <c:v>44991</c:v>
                </c:pt>
                <c:pt idx="293">
                  <c:v>44993</c:v>
                </c:pt>
                <c:pt idx="294">
                  <c:v>44994</c:v>
                </c:pt>
                <c:pt idx="295">
                  <c:v>44995</c:v>
                </c:pt>
                <c:pt idx="296">
                  <c:v>44998</c:v>
                </c:pt>
                <c:pt idx="297">
                  <c:v>44999</c:v>
                </c:pt>
                <c:pt idx="298">
                  <c:v>45000</c:v>
                </c:pt>
                <c:pt idx="299">
                  <c:v>45001</c:v>
                </c:pt>
                <c:pt idx="300">
                  <c:v>45002</c:v>
                </c:pt>
                <c:pt idx="301">
                  <c:v>45005</c:v>
                </c:pt>
                <c:pt idx="302">
                  <c:v>45006</c:v>
                </c:pt>
                <c:pt idx="303">
                  <c:v>45007</c:v>
                </c:pt>
                <c:pt idx="304">
                  <c:v>45008</c:v>
                </c:pt>
                <c:pt idx="305">
                  <c:v>45009</c:v>
                </c:pt>
                <c:pt idx="306">
                  <c:v>45012</c:v>
                </c:pt>
                <c:pt idx="307">
                  <c:v>45013</c:v>
                </c:pt>
                <c:pt idx="308">
                  <c:v>45014</c:v>
                </c:pt>
                <c:pt idx="309">
                  <c:v>45016</c:v>
                </c:pt>
                <c:pt idx="310">
                  <c:v>45019</c:v>
                </c:pt>
                <c:pt idx="311">
                  <c:v>45021</c:v>
                </c:pt>
                <c:pt idx="312">
                  <c:v>45022</c:v>
                </c:pt>
                <c:pt idx="313">
                  <c:v>45026</c:v>
                </c:pt>
                <c:pt idx="314">
                  <c:v>45027</c:v>
                </c:pt>
                <c:pt idx="315">
                  <c:v>45028</c:v>
                </c:pt>
                <c:pt idx="316">
                  <c:v>45029</c:v>
                </c:pt>
                <c:pt idx="317">
                  <c:v>45033</c:v>
                </c:pt>
                <c:pt idx="318">
                  <c:v>45034</c:v>
                </c:pt>
                <c:pt idx="319">
                  <c:v>45035</c:v>
                </c:pt>
                <c:pt idx="320">
                  <c:v>45036</c:v>
                </c:pt>
                <c:pt idx="321">
                  <c:v>45037</c:v>
                </c:pt>
                <c:pt idx="322">
                  <c:v>45040</c:v>
                </c:pt>
                <c:pt idx="323">
                  <c:v>45041</c:v>
                </c:pt>
                <c:pt idx="324">
                  <c:v>45042</c:v>
                </c:pt>
                <c:pt idx="325">
                  <c:v>45043</c:v>
                </c:pt>
                <c:pt idx="326">
                  <c:v>45044</c:v>
                </c:pt>
                <c:pt idx="327">
                  <c:v>45048</c:v>
                </c:pt>
                <c:pt idx="328">
                  <c:v>45049</c:v>
                </c:pt>
                <c:pt idx="329">
                  <c:v>45050</c:v>
                </c:pt>
                <c:pt idx="330">
                  <c:v>45051</c:v>
                </c:pt>
                <c:pt idx="331">
                  <c:v>45054</c:v>
                </c:pt>
                <c:pt idx="332">
                  <c:v>45055</c:v>
                </c:pt>
                <c:pt idx="333">
                  <c:v>45056</c:v>
                </c:pt>
                <c:pt idx="334">
                  <c:v>45057</c:v>
                </c:pt>
                <c:pt idx="335">
                  <c:v>45058</c:v>
                </c:pt>
                <c:pt idx="336">
                  <c:v>45061</c:v>
                </c:pt>
                <c:pt idx="337">
                  <c:v>45062</c:v>
                </c:pt>
                <c:pt idx="338">
                  <c:v>45063</c:v>
                </c:pt>
                <c:pt idx="339">
                  <c:v>45064</c:v>
                </c:pt>
                <c:pt idx="340">
                  <c:v>45065</c:v>
                </c:pt>
                <c:pt idx="341">
                  <c:v>45068</c:v>
                </c:pt>
                <c:pt idx="342">
                  <c:v>45069</c:v>
                </c:pt>
                <c:pt idx="343">
                  <c:v>45070</c:v>
                </c:pt>
                <c:pt idx="344">
                  <c:v>45071</c:v>
                </c:pt>
                <c:pt idx="345">
                  <c:v>45072</c:v>
                </c:pt>
                <c:pt idx="346">
                  <c:v>45075</c:v>
                </c:pt>
                <c:pt idx="347">
                  <c:v>45076</c:v>
                </c:pt>
                <c:pt idx="348">
                  <c:v>45077</c:v>
                </c:pt>
                <c:pt idx="349">
                  <c:v>45078</c:v>
                </c:pt>
                <c:pt idx="350">
                  <c:v>45079</c:v>
                </c:pt>
                <c:pt idx="351">
                  <c:v>45082</c:v>
                </c:pt>
                <c:pt idx="352">
                  <c:v>45083</c:v>
                </c:pt>
                <c:pt idx="353">
                  <c:v>45084</c:v>
                </c:pt>
                <c:pt idx="354">
                  <c:v>45085</c:v>
                </c:pt>
                <c:pt idx="355">
                  <c:v>45086</c:v>
                </c:pt>
                <c:pt idx="356">
                  <c:v>45089</c:v>
                </c:pt>
                <c:pt idx="357">
                  <c:v>45090</c:v>
                </c:pt>
                <c:pt idx="358">
                  <c:v>45091</c:v>
                </c:pt>
                <c:pt idx="359">
                  <c:v>45092</c:v>
                </c:pt>
                <c:pt idx="360">
                  <c:v>45093</c:v>
                </c:pt>
                <c:pt idx="361">
                  <c:v>45096</c:v>
                </c:pt>
                <c:pt idx="362">
                  <c:v>45097</c:v>
                </c:pt>
                <c:pt idx="363">
                  <c:v>45098</c:v>
                </c:pt>
                <c:pt idx="364">
                  <c:v>45099</c:v>
                </c:pt>
                <c:pt idx="365">
                  <c:v>45100</c:v>
                </c:pt>
                <c:pt idx="366">
                  <c:v>45103</c:v>
                </c:pt>
                <c:pt idx="367">
                  <c:v>45104</c:v>
                </c:pt>
                <c:pt idx="368">
                  <c:v>45105</c:v>
                </c:pt>
                <c:pt idx="369">
                  <c:v>45107</c:v>
                </c:pt>
                <c:pt idx="370">
                  <c:v>45110</c:v>
                </c:pt>
                <c:pt idx="371">
                  <c:v>45111</c:v>
                </c:pt>
                <c:pt idx="372">
                  <c:v>45112</c:v>
                </c:pt>
                <c:pt idx="373">
                  <c:v>45113</c:v>
                </c:pt>
                <c:pt idx="374">
                  <c:v>45114</c:v>
                </c:pt>
                <c:pt idx="375">
                  <c:v>45117</c:v>
                </c:pt>
                <c:pt idx="376">
                  <c:v>45118</c:v>
                </c:pt>
                <c:pt idx="377">
                  <c:v>45119</c:v>
                </c:pt>
                <c:pt idx="378">
                  <c:v>45120</c:v>
                </c:pt>
                <c:pt idx="379">
                  <c:v>45121</c:v>
                </c:pt>
                <c:pt idx="380">
                  <c:v>45124</c:v>
                </c:pt>
                <c:pt idx="381">
                  <c:v>45125</c:v>
                </c:pt>
                <c:pt idx="382">
                  <c:v>45126</c:v>
                </c:pt>
                <c:pt idx="383">
                  <c:v>45127</c:v>
                </c:pt>
                <c:pt idx="384">
                  <c:v>45128</c:v>
                </c:pt>
                <c:pt idx="385">
                  <c:v>45131</c:v>
                </c:pt>
                <c:pt idx="386">
                  <c:v>45132</c:v>
                </c:pt>
                <c:pt idx="387">
                  <c:v>45133</c:v>
                </c:pt>
                <c:pt idx="388">
                  <c:v>45134</c:v>
                </c:pt>
                <c:pt idx="389">
                  <c:v>45135</c:v>
                </c:pt>
                <c:pt idx="390">
                  <c:v>45138</c:v>
                </c:pt>
                <c:pt idx="391">
                  <c:v>45139</c:v>
                </c:pt>
                <c:pt idx="392">
                  <c:v>45140</c:v>
                </c:pt>
                <c:pt idx="393">
                  <c:v>45141</c:v>
                </c:pt>
                <c:pt idx="394">
                  <c:v>45142</c:v>
                </c:pt>
                <c:pt idx="395">
                  <c:v>45145</c:v>
                </c:pt>
                <c:pt idx="396">
                  <c:v>45146</c:v>
                </c:pt>
                <c:pt idx="397">
                  <c:v>45147</c:v>
                </c:pt>
                <c:pt idx="398">
                  <c:v>45148</c:v>
                </c:pt>
                <c:pt idx="399">
                  <c:v>45149</c:v>
                </c:pt>
                <c:pt idx="400">
                  <c:v>45152</c:v>
                </c:pt>
                <c:pt idx="401">
                  <c:v>45154</c:v>
                </c:pt>
                <c:pt idx="402">
                  <c:v>45155</c:v>
                </c:pt>
                <c:pt idx="403">
                  <c:v>45156</c:v>
                </c:pt>
                <c:pt idx="404">
                  <c:v>45159</c:v>
                </c:pt>
                <c:pt idx="405">
                  <c:v>45160</c:v>
                </c:pt>
                <c:pt idx="406">
                  <c:v>45161</c:v>
                </c:pt>
                <c:pt idx="407">
                  <c:v>45162</c:v>
                </c:pt>
                <c:pt idx="408">
                  <c:v>45163</c:v>
                </c:pt>
                <c:pt idx="409">
                  <c:v>45166</c:v>
                </c:pt>
                <c:pt idx="410">
                  <c:v>45167</c:v>
                </c:pt>
                <c:pt idx="411">
                  <c:v>45168</c:v>
                </c:pt>
                <c:pt idx="412">
                  <c:v>45169</c:v>
                </c:pt>
                <c:pt idx="413">
                  <c:v>45170</c:v>
                </c:pt>
                <c:pt idx="414">
                  <c:v>45173</c:v>
                </c:pt>
                <c:pt idx="415">
                  <c:v>45174</c:v>
                </c:pt>
                <c:pt idx="416">
                  <c:v>45175</c:v>
                </c:pt>
                <c:pt idx="417">
                  <c:v>45176</c:v>
                </c:pt>
                <c:pt idx="418">
                  <c:v>45177</c:v>
                </c:pt>
                <c:pt idx="419">
                  <c:v>45180</c:v>
                </c:pt>
                <c:pt idx="420">
                  <c:v>45181</c:v>
                </c:pt>
                <c:pt idx="421">
                  <c:v>45182</c:v>
                </c:pt>
                <c:pt idx="422">
                  <c:v>45183</c:v>
                </c:pt>
                <c:pt idx="423">
                  <c:v>45184</c:v>
                </c:pt>
                <c:pt idx="424">
                  <c:v>45187</c:v>
                </c:pt>
                <c:pt idx="425">
                  <c:v>45189</c:v>
                </c:pt>
                <c:pt idx="426">
                  <c:v>45190</c:v>
                </c:pt>
                <c:pt idx="427">
                  <c:v>45191</c:v>
                </c:pt>
                <c:pt idx="428">
                  <c:v>45194</c:v>
                </c:pt>
                <c:pt idx="429">
                  <c:v>45195</c:v>
                </c:pt>
                <c:pt idx="430">
                  <c:v>45196</c:v>
                </c:pt>
                <c:pt idx="431">
                  <c:v>45197</c:v>
                </c:pt>
                <c:pt idx="432">
                  <c:v>45198</c:v>
                </c:pt>
                <c:pt idx="433">
                  <c:v>45202</c:v>
                </c:pt>
                <c:pt idx="434">
                  <c:v>45203</c:v>
                </c:pt>
                <c:pt idx="435">
                  <c:v>45204</c:v>
                </c:pt>
                <c:pt idx="436">
                  <c:v>45205</c:v>
                </c:pt>
                <c:pt idx="437">
                  <c:v>45208</c:v>
                </c:pt>
                <c:pt idx="438">
                  <c:v>45209</c:v>
                </c:pt>
                <c:pt idx="439">
                  <c:v>45210</c:v>
                </c:pt>
                <c:pt idx="440">
                  <c:v>45211</c:v>
                </c:pt>
                <c:pt idx="441">
                  <c:v>45212</c:v>
                </c:pt>
                <c:pt idx="442">
                  <c:v>45215</c:v>
                </c:pt>
                <c:pt idx="443">
                  <c:v>45216</c:v>
                </c:pt>
                <c:pt idx="444">
                  <c:v>45217</c:v>
                </c:pt>
                <c:pt idx="445">
                  <c:v>45218</c:v>
                </c:pt>
                <c:pt idx="446">
                  <c:v>45219</c:v>
                </c:pt>
                <c:pt idx="447">
                  <c:v>45222</c:v>
                </c:pt>
                <c:pt idx="448">
                  <c:v>45224</c:v>
                </c:pt>
                <c:pt idx="449">
                  <c:v>45225</c:v>
                </c:pt>
                <c:pt idx="450">
                  <c:v>45226</c:v>
                </c:pt>
                <c:pt idx="451">
                  <c:v>45229</c:v>
                </c:pt>
                <c:pt idx="452">
                  <c:v>45230</c:v>
                </c:pt>
                <c:pt idx="453">
                  <c:v>45231</c:v>
                </c:pt>
                <c:pt idx="454">
                  <c:v>45232</c:v>
                </c:pt>
                <c:pt idx="455">
                  <c:v>45233</c:v>
                </c:pt>
                <c:pt idx="456">
                  <c:v>45236</c:v>
                </c:pt>
                <c:pt idx="457">
                  <c:v>45237</c:v>
                </c:pt>
                <c:pt idx="458">
                  <c:v>45238</c:v>
                </c:pt>
                <c:pt idx="459">
                  <c:v>45239</c:v>
                </c:pt>
                <c:pt idx="460">
                  <c:v>45240</c:v>
                </c:pt>
                <c:pt idx="461">
                  <c:v>45242</c:v>
                </c:pt>
                <c:pt idx="462">
                  <c:v>45243</c:v>
                </c:pt>
                <c:pt idx="463">
                  <c:v>45245</c:v>
                </c:pt>
                <c:pt idx="464">
                  <c:v>45246</c:v>
                </c:pt>
                <c:pt idx="465">
                  <c:v>45247</c:v>
                </c:pt>
                <c:pt idx="466">
                  <c:v>45250</c:v>
                </c:pt>
                <c:pt idx="467">
                  <c:v>45251</c:v>
                </c:pt>
                <c:pt idx="468">
                  <c:v>45252</c:v>
                </c:pt>
                <c:pt idx="469">
                  <c:v>45253</c:v>
                </c:pt>
                <c:pt idx="470">
                  <c:v>45254</c:v>
                </c:pt>
                <c:pt idx="471">
                  <c:v>45258</c:v>
                </c:pt>
                <c:pt idx="472">
                  <c:v>45259</c:v>
                </c:pt>
                <c:pt idx="473">
                  <c:v>45260</c:v>
                </c:pt>
                <c:pt idx="474">
                  <c:v>45261</c:v>
                </c:pt>
                <c:pt idx="475">
                  <c:v>45264</c:v>
                </c:pt>
                <c:pt idx="476">
                  <c:v>45265</c:v>
                </c:pt>
                <c:pt idx="477">
                  <c:v>45266</c:v>
                </c:pt>
                <c:pt idx="478">
                  <c:v>45267</c:v>
                </c:pt>
                <c:pt idx="479">
                  <c:v>45268</c:v>
                </c:pt>
                <c:pt idx="480">
                  <c:v>45271</c:v>
                </c:pt>
                <c:pt idx="481">
                  <c:v>45272</c:v>
                </c:pt>
                <c:pt idx="482">
                  <c:v>45273</c:v>
                </c:pt>
                <c:pt idx="483">
                  <c:v>45274</c:v>
                </c:pt>
                <c:pt idx="484">
                  <c:v>45275</c:v>
                </c:pt>
                <c:pt idx="485">
                  <c:v>45278</c:v>
                </c:pt>
                <c:pt idx="486">
                  <c:v>45279</c:v>
                </c:pt>
                <c:pt idx="487">
                  <c:v>45280</c:v>
                </c:pt>
                <c:pt idx="488">
                  <c:v>45281</c:v>
                </c:pt>
                <c:pt idx="489">
                  <c:v>45282</c:v>
                </c:pt>
                <c:pt idx="490">
                  <c:v>45286</c:v>
                </c:pt>
                <c:pt idx="491">
                  <c:v>45287</c:v>
                </c:pt>
                <c:pt idx="492">
                  <c:v>45288</c:v>
                </c:pt>
                <c:pt idx="493">
                  <c:v>45289</c:v>
                </c:pt>
                <c:pt idx="494">
                  <c:v>45292</c:v>
                </c:pt>
                <c:pt idx="495">
                  <c:v>45293</c:v>
                </c:pt>
                <c:pt idx="496">
                  <c:v>45294</c:v>
                </c:pt>
                <c:pt idx="497">
                  <c:v>45295</c:v>
                </c:pt>
                <c:pt idx="498">
                  <c:v>45296</c:v>
                </c:pt>
                <c:pt idx="499">
                  <c:v>45299</c:v>
                </c:pt>
                <c:pt idx="500">
                  <c:v>45300</c:v>
                </c:pt>
                <c:pt idx="501">
                  <c:v>45301</c:v>
                </c:pt>
                <c:pt idx="502">
                  <c:v>45302</c:v>
                </c:pt>
                <c:pt idx="503">
                  <c:v>45303</c:v>
                </c:pt>
                <c:pt idx="504">
                  <c:v>45306</c:v>
                </c:pt>
                <c:pt idx="505">
                  <c:v>45307</c:v>
                </c:pt>
                <c:pt idx="506">
                  <c:v>45308</c:v>
                </c:pt>
                <c:pt idx="507">
                  <c:v>45309</c:v>
                </c:pt>
                <c:pt idx="508">
                  <c:v>45310</c:v>
                </c:pt>
                <c:pt idx="509">
                  <c:v>45311</c:v>
                </c:pt>
                <c:pt idx="510">
                  <c:v>45314</c:v>
                </c:pt>
                <c:pt idx="511">
                  <c:v>45315</c:v>
                </c:pt>
                <c:pt idx="512">
                  <c:v>45316</c:v>
                </c:pt>
                <c:pt idx="513">
                  <c:v>45320</c:v>
                </c:pt>
                <c:pt idx="514">
                  <c:v>45321</c:v>
                </c:pt>
                <c:pt idx="515">
                  <c:v>45322</c:v>
                </c:pt>
                <c:pt idx="516">
                  <c:v>45323</c:v>
                </c:pt>
                <c:pt idx="517">
                  <c:v>45324</c:v>
                </c:pt>
                <c:pt idx="518">
                  <c:v>45327</c:v>
                </c:pt>
                <c:pt idx="519">
                  <c:v>45328</c:v>
                </c:pt>
                <c:pt idx="520">
                  <c:v>45329</c:v>
                </c:pt>
                <c:pt idx="521">
                  <c:v>45330</c:v>
                </c:pt>
                <c:pt idx="522">
                  <c:v>45331</c:v>
                </c:pt>
                <c:pt idx="523">
                  <c:v>45334</c:v>
                </c:pt>
                <c:pt idx="524">
                  <c:v>45335</c:v>
                </c:pt>
                <c:pt idx="525">
                  <c:v>45336</c:v>
                </c:pt>
                <c:pt idx="526">
                  <c:v>45337</c:v>
                </c:pt>
                <c:pt idx="527">
                  <c:v>45338</c:v>
                </c:pt>
                <c:pt idx="528">
                  <c:v>45341</c:v>
                </c:pt>
                <c:pt idx="529">
                  <c:v>45342</c:v>
                </c:pt>
                <c:pt idx="530">
                  <c:v>45343</c:v>
                </c:pt>
                <c:pt idx="531">
                  <c:v>45344</c:v>
                </c:pt>
                <c:pt idx="532">
                  <c:v>45345</c:v>
                </c:pt>
                <c:pt idx="533">
                  <c:v>45348</c:v>
                </c:pt>
                <c:pt idx="534">
                  <c:v>45349</c:v>
                </c:pt>
                <c:pt idx="535">
                  <c:v>45350</c:v>
                </c:pt>
                <c:pt idx="536">
                  <c:v>45351</c:v>
                </c:pt>
                <c:pt idx="537">
                  <c:v>45352</c:v>
                </c:pt>
                <c:pt idx="538">
                  <c:v>45353</c:v>
                </c:pt>
                <c:pt idx="539">
                  <c:v>45355</c:v>
                </c:pt>
                <c:pt idx="540">
                  <c:v>45356</c:v>
                </c:pt>
                <c:pt idx="541">
                  <c:v>45357</c:v>
                </c:pt>
                <c:pt idx="542">
                  <c:v>45358</c:v>
                </c:pt>
                <c:pt idx="543">
                  <c:v>45362</c:v>
                </c:pt>
                <c:pt idx="544">
                  <c:v>45363</c:v>
                </c:pt>
                <c:pt idx="545">
                  <c:v>45364</c:v>
                </c:pt>
                <c:pt idx="546">
                  <c:v>45365</c:v>
                </c:pt>
                <c:pt idx="547">
                  <c:v>45366</c:v>
                </c:pt>
                <c:pt idx="548">
                  <c:v>45369</c:v>
                </c:pt>
                <c:pt idx="549">
                  <c:v>45370</c:v>
                </c:pt>
                <c:pt idx="550">
                  <c:v>45371</c:v>
                </c:pt>
                <c:pt idx="551">
                  <c:v>45372</c:v>
                </c:pt>
                <c:pt idx="552">
                  <c:v>45373</c:v>
                </c:pt>
                <c:pt idx="553">
                  <c:v>45377</c:v>
                </c:pt>
                <c:pt idx="554">
                  <c:v>45378</c:v>
                </c:pt>
                <c:pt idx="555">
                  <c:v>45379</c:v>
                </c:pt>
                <c:pt idx="556">
                  <c:v>45383</c:v>
                </c:pt>
                <c:pt idx="557">
                  <c:v>45384</c:v>
                </c:pt>
                <c:pt idx="558">
                  <c:v>45385</c:v>
                </c:pt>
                <c:pt idx="559">
                  <c:v>45386</c:v>
                </c:pt>
                <c:pt idx="560">
                  <c:v>45387</c:v>
                </c:pt>
                <c:pt idx="561">
                  <c:v>45390</c:v>
                </c:pt>
                <c:pt idx="562">
                  <c:v>45391</c:v>
                </c:pt>
                <c:pt idx="563">
                  <c:v>45392</c:v>
                </c:pt>
                <c:pt idx="564">
                  <c:v>45394</c:v>
                </c:pt>
                <c:pt idx="565">
                  <c:v>45397</c:v>
                </c:pt>
                <c:pt idx="566">
                  <c:v>45398</c:v>
                </c:pt>
                <c:pt idx="567">
                  <c:v>45400</c:v>
                </c:pt>
                <c:pt idx="568">
                  <c:v>45401</c:v>
                </c:pt>
                <c:pt idx="569">
                  <c:v>45404</c:v>
                </c:pt>
                <c:pt idx="570">
                  <c:v>45405</c:v>
                </c:pt>
                <c:pt idx="571">
                  <c:v>45406</c:v>
                </c:pt>
                <c:pt idx="572">
                  <c:v>45407</c:v>
                </c:pt>
                <c:pt idx="573">
                  <c:v>45408</c:v>
                </c:pt>
                <c:pt idx="574">
                  <c:v>45411</c:v>
                </c:pt>
                <c:pt idx="575">
                  <c:v>45412</c:v>
                </c:pt>
                <c:pt idx="576">
                  <c:v>45414</c:v>
                </c:pt>
                <c:pt idx="577">
                  <c:v>45415</c:v>
                </c:pt>
                <c:pt idx="578">
                  <c:v>45418</c:v>
                </c:pt>
                <c:pt idx="579">
                  <c:v>45419</c:v>
                </c:pt>
                <c:pt idx="580">
                  <c:v>45420</c:v>
                </c:pt>
                <c:pt idx="581">
                  <c:v>45421</c:v>
                </c:pt>
                <c:pt idx="582">
                  <c:v>45422</c:v>
                </c:pt>
                <c:pt idx="583">
                  <c:v>45425</c:v>
                </c:pt>
                <c:pt idx="584">
                  <c:v>45426</c:v>
                </c:pt>
                <c:pt idx="585">
                  <c:v>45427</c:v>
                </c:pt>
                <c:pt idx="586">
                  <c:v>45428</c:v>
                </c:pt>
                <c:pt idx="587">
                  <c:v>45429</c:v>
                </c:pt>
                <c:pt idx="588">
                  <c:v>45430</c:v>
                </c:pt>
                <c:pt idx="589">
                  <c:v>45433</c:v>
                </c:pt>
                <c:pt idx="590">
                  <c:v>45434</c:v>
                </c:pt>
                <c:pt idx="591">
                  <c:v>45435</c:v>
                </c:pt>
                <c:pt idx="592">
                  <c:v>45436</c:v>
                </c:pt>
                <c:pt idx="593">
                  <c:v>45439</c:v>
                </c:pt>
                <c:pt idx="594">
                  <c:v>45440</c:v>
                </c:pt>
                <c:pt idx="595">
                  <c:v>45441</c:v>
                </c:pt>
                <c:pt idx="596">
                  <c:v>45442</c:v>
                </c:pt>
                <c:pt idx="597">
                  <c:v>45443</c:v>
                </c:pt>
                <c:pt idx="598">
                  <c:v>45446</c:v>
                </c:pt>
                <c:pt idx="599">
                  <c:v>45447</c:v>
                </c:pt>
                <c:pt idx="600">
                  <c:v>45448</c:v>
                </c:pt>
                <c:pt idx="601">
                  <c:v>45449</c:v>
                </c:pt>
                <c:pt idx="602">
                  <c:v>45450</c:v>
                </c:pt>
                <c:pt idx="603">
                  <c:v>45453</c:v>
                </c:pt>
                <c:pt idx="604">
                  <c:v>45454</c:v>
                </c:pt>
                <c:pt idx="605">
                  <c:v>45455</c:v>
                </c:pt>
                <c:pt idx="606">
                  <c:v>45456</c:v>
                </c:pt>
                <c:pt idx="607">
                  <c:v>45457</c:v>
                </c:pt>
                <c:pt idx="608">
                  <c:v>45461</c:v>
                </c:pt>
                <c:pt idx="609">
                  <c:v>45462</c:v>
                </c:pt>
                <c:pt idx="610">
                  <c:v>45463</c:v>
                </c:pt>
                <c:pt idx="611">
                  <c:v>45464</c:v>
                </c:pt>
                <c:pt idx="612">
                  <c:v>45467</c:v>
                </c:pt>
                <c:pt idx="613">
                  <c:v>45468</c:v>
                </c:pt>
                <c:pt idx="614">
                  <c:v>45469</c:v>
                </c:pt>
                <c:pt idx="615">
                  <c:v>45470</c:v>
                </c:pt>
                <c:pt idx="616">
                  <c:v>45471</c:v>
                </c:pt>
                <c:pt idx="617">
                  <c:v>45474</c:v>
                </c:pt>
                <c:pt idx="618">
                  <c:v>45475</c:v>
                </c:pt>
                <c:pt idx="619">
                  <c:v>45476</c:v>
                </c:pt>
                <c:pt idx="620">
                  <c:v>45477</c:v>
                </c:pt>
                <c:pt idx="621">
                  <c:v>45478</c:v>
                </c:pt>
                <c:pt idx="622">
                  <c:v>45481</c:v>
                </c:pt>
                <c:pt idx="623">
                  <c:v>45482</c:v>
                </c:pt>
                <c:pt idx="624">
                  <c:v>45483</c:v>
                </c:pt>
                <c:pt idx="625">
                  <c:v>45484</c:v>
                </c:pt>
                <c:pt idx="626">
                  <c:v>45485</c:v>
                </c:pt>
                <c:pt idx="627">
                  <c:v>45488</c:v>
                </c:pt>
                <c:pt idx="628">
                  <c:v>45489</c:v>
                </c:pt>
                <c:pt idx="629">
                  <c:v>45491</c:v>
                </c:pt>
                <c:pt idx="630">
                  <c:v>45492</c:v>
                </c:pt>
                <c:pt idx="631">
                  <c:v>45495</c:v>
                </c:pt>
                <c:pt idx="632">
                  <c:v>45496</c:v>
                </c:pt>
                <c:pt idx="633">
                  <c:v>45497</c:v>
                </c:pt>
                <c:pt idx="634">
                  <c:v>45498</c:v>
                </c:pt>
                <c:pt idx="635">
                  <c:v>45499</c:v>
                </c:pt>
                <c:pt idx="636">
                  <c:v>45502</c:v>
                </c:pt>
                <c:pt idx="637">
                  <c:v>45503</c:v>
                </c:pt>
                <c:pt idx="638">
                  <c:v>45504</c:v>
                </c:pt>
                <c:pt idx="639">
                  <c:v>45505</c:v>
                </c:pt>
                <c:pt idx="640">
                  <c:v>45506</c:v>
                </c:pt>
                <c:pt idx="641">
                  <c:v>45509</c:v>
                </c:pt>
                <c:pt idx="642">
                  <c:v>45510</c:v>
                </c:pt>
                <c:pt idx="643">
                  <c:v>45511</c:v>
                </c:pt>
                <c:pt idx="644">
                  <c:v>45512</c:v>
                </c:pt>
                <c:pt idx="645">
                  <c:v>45513</c:v>
                </c:pt>
                <c:pt idx="646">
                  <c:v>45516</c:v>
                </c:pt>
                <c:pt idx="647">
                  <c:v>45517</c:v>
                </c:pt>
                <c:pt idx="648">
                  <c:v>45518</c:v>
                </c:pt>
                <c:pt idx="649">
                  <c:v>45520</c:v>
                </c:pt>
                <c:pt idx="650">
                  <c:v>45523</c:v>
                </c:pt>
                <c:pt idx="651">
                  <c:v>45524</c:v>
                </c:pt>
                <c:pt idx="652">
                  <c:v>45525</c:v>
                </c:pt>
                <c:pt idx="653">
                  <c:v>45526</c:v>
                </c:pt>
                <c:pt idx="654">
                  <c:v>45527</c:v>
                </c:pt>
                <c:pt idx="655">
                  <c:v>45530</c:v>
                </c:pt>
                <c:pt idx="656">
                  <c:v>45531</c:v>
                </c:pt>
                <c:pt idx="657">
                  <c:v>45532</c:v>
                </c:pt>
                <c:pt idx="658">
                  <c:v>45533</c:v>
                </c:pt>
                <c:pt idx="659">
                  <c:v>45534</c:v>
                </c:pt>
                <c:pt idx="660">
                  <c:v>45537</c:v>
                </c:pt>
                <c:pt idx="661">
                  <c:v>45538</c:v>
                </c:pt>
                <c:pt idx="662">
                  <c:v>45539</c:v>
                </c:pt>
                <c:pt idx="663">
                  <c:v>45540</c:v>
                </c:pt>
                <c:pt idx="664">
                  <c:v>45541</c:v>
                </c:pt>
                <c:pt idx="665">
                  <c:v>45544</c:v>
                </c:pt>
                <c:pt idx="666">
                  <c:v>45545</c:v>
                </c:pt>
                <c:pt idx="667">
                  <c:v>45546</c:v>
                </c:pt>
                <c:pt idx="668">
                  <c:v>45547</c:v>
                </c:pt>
                <c:pt idx="669">
                  <c:v>45548</c:v>
                </c:pt>
                <c:pt idx="670">
                  <c:v>45551</c:v>
                </c:pt>
                <c:pt idx="671">
                  <c:v>45552</c:v>
                </c:pt>
                <c:pt idx="672">
                  <c:v>45553</c:v>
                </c:pt>
                <c:pt idx="673">
                  <c:v>45554</c:v>
                </c:pt>
                <c:pt idx="674">
                  <c:v>45555</c:v>
                </c:pt>
                <c:pt idx="675">
                  <c:v>45558</c:v>
                </c:pt>
                <c:pt idx="676">
                  <c:v>45559</c:v>
                </c:pt>
                <c:pt idx="677">
                  <c:v>45560</c:v>
                </c:pt>
                <c:pt idx="678">
                  <c:v>45561</c:v>
                </c:pt>
                <c:pt idx="679">
                  <c:v>45562</c:v>
                </c:pt>
                <c:pt idx="680">
                  <c:v>45565</c:v>
                </c:pt>
                <c:pt idx="681">
                  <c:v>45566</c:v>
                </c:pt>
                <c:pt idx="682">
                  <c:v>45568</c:v>
                </c:pt>
                <c:pt idx="683">
                  <c:v>45569</c:v>
                </c:pt>
                <c:pt idx="684">
                  <c:v>45572</c:v>
                </c:pt>
                <c:pt idx="685">
                  <c:v>45573</c:v>
                </c:pt>
                <c:pt idx="686">
                  <c:v>45574</c:v>
                </c:pt>
                <c:pt idx="687">
                  <c:v>45575</c:v>
                </c:pt>
                <c:pt idx="688">
                  <c:v>45576</c:v>
                </c:pt>
                <c:pt idx="689">
                  <c:v>45579</c:v>
                </c:pt>
                <c:pt idx="690">
                  <c:v>45580</c:v>
                </c:pt>
                <c:pt idx="691">
                  <c:v>45581</c:v>
                </c:pt>
                <c:pt idx="692">
                  <c:v>45582</c:v>
                </c:pt>
                <c:pt idx="693">
                  <c:v>45583</c:v>
                </c:pt>
                <c:pt idx="694">
                  <c:v>45586</c:v>
                </c:pt>
                <c:pt idx="695">
                  <c:v>45587</c:v>
                </c:pt>
                <c:pt idx="696">
                  <c:v>45588</c:v>
                </c:pt>
                <c:pt idx="697">
                  <c:v>45589</c:v>
                </c:pt>
                <c:pt idx="698">
                  <c:v>45590</c:v>
                </c:pt>
                <c:pt idx="699">
                  <c:v>45593</c:v>
                </c:pt>
                <c:pt idx="700">
                  <c:v>45594</c:v>
                </c:pt>
                <c:pt idx="701">
                  <c:v>45595</c:v>
                </c:pt>
                <c:pt idx="702">
                  <c:v>45596</c:v>
                </c:pt>
                <c:pt idx="703">
                  <c:v>45597</c:v>
                </c:pt>
                <c:pt idx="704">
                  <c:v>45600</c:v>
                </c:pt>
                <c:pt idx="705">
                  <c:v>45601</c:v>
                </c:pt>
                <c:pt idx="706">
                  <c:v>45602</c:v>
                </c:pt>
                <c:pt idx="707">
                  <c:v>45603</c:v>
                </c:pt>
                <c:pt idx="708">
                  <c:v>45604</c:v>
                </c:pt>
                <c:pt idx="709">
                  <c:v>45607</c:v>
                </c:pt>
                <c:pt idx="710">
                  <c:v>45608</c:v>
                </c:pt>
                <c:pt idx="711">
                  <c:v>45609</c:v>
                </c:pt>
                <c:pt idx="712">
                  <c:v>45610</c:v>
                </c:pt>
                <c:pt idx="713">
                  <c:v>45614</c:v>
                </c:pt>
                <c:pt idx="714">
                  <c:v>45615</c:v>
                </c:pt>
                <c:pt idx="715">
                  <c:v>45617</c:v>
                </c:pt>
                <c:pt idx="716">
                  <c:v>45618</c:v>
                </c:pt>
                <c:pt idx="717">
                  <c:v>45621</c:v>
                </c:pt>
                <c:pt idx="718">
                  <c:v>45622</c:v>
                </c:pt>
                <c:pt idx="719">
                  <c:v>45623</c:v>
                </c:pt>
                <c:pt idx="720">
                  <c:v>45624</c:v>
                </c:pt>
                <c:pt idx="721">
                  <c:v>45625</c:v>
                </c:pt>
                <c:pt idx="722">
                  <c:v>45628</c:v>
                </c:pt>
                <c:pt idx="723">
                  <c:v>45629</c:v>
                </c:pt>
                <c:pt idx="724">
                  <c:v>45630</c:v>
                </c:pt>
                <c:pt idx="725">
                  <c:v>45631</c:v>
                </c:pt>
                <c:pt idx="726">
                  <c:v>45632</c:v>
                </c:pt>
                <c:pt idx="727">
                  <c:v>45635</c:v>
                </c:pt>
                <c:pt idx="728">
                  <c:v>45636</c:v>
                </c:pt>
                <c:pt idx="729">
                  <c:v>45637</c:v>
                </c:pt>
                <c:pt idx="730">
                  <c:v>45638</c:v>
                </c:pt>
                <c:pt idx="731">
                  <c:v>45639</c:v>
                </c:pt>
                <c:pt idx="732">
                  <c:v>45642</c:v>
                </c:pt>
                <c:pt idx="733">
                  <c:v>45643</c:v>
                </c:pt>
                <c:pt idx="734">
                  <c:v>45644</c:v>
                </c:pt>
                <c:pt idx="735">
                  <c:v>45645</c:v>
                </c:pt>
                <c:pt idx="736">
                  <c:v>45646</c:v>
                </c:pt>
                <c:pt idx="737">
                  <c:v>45649</c:v>
                </c:pt>
                <c:pt idx="738">
                  <c:v>45650</c:v>
                </c:pt>
                <c:pt idx="739">
                  <c:v>45652</c:v>
                </c:pt>
                <c:pt idx="740">
                  <c:v>45653</c:v>
                </c:pt>
                <c:pt idx="741">
                  <c:v>45656</c:v>
                </c:pt>
                <c:pt idx="742">
                  <c:v>45657</c:v>
                </c:pt>
                <c:pt idx="743">
                  <c:v>45658</c:v>
                </c:pt>
                <c:pt idx="744">
                  <c:v>45659</c:v>
                </c:pt>
                <c:pt idx="745">
                  <c:v>45660</c:v>
                </c:pt>
                <c:pt idx="746">
                  <c:v>45663</c:v>
                </c:pt>
                <c:pt idx="747">
                  <c:v>45664</c:v>
                </c:pt>
                <c:pt idx="748">
                  <c:v>45665</c:v>
                </c:pt>
                <c:pt idx="749">
                  <c:v>45666</c:v>
                </c:pt>
                <c:pt idx="750">
                  <c:v>45667</c:v>
                </c:pt>
                <c:pt idx="751">
                  <c:v>45670</c:v>
                </c:pt>
                <c:pt idx="752">
                  <c:v>45671</c:v>
                </c:pt>
                <c:pt idx="753">
                  <c:v>45672</c:v>
                </c:pt>
                <c:pt idx="754">
                  <c:v>45673</c:v>
                </c:pt>
                <c:pt idx="755">
                  <c:v>45674</c:v>
                </c:pt>
                <c:pt idx="756">
                  <c:v>45677</c:v>
                </c:pt>
                <c:pt idx="757">
                  <c:v>45678</c:v>
                </c:pt>
                <c:pt idx="758">
                  <c:v>45679</c:v>
                </c:pt>
                <c:pt idx="759">
                  <c:v>45680</c:v>
                </c:pt>
                <c:pt idx="760">
                  <c:v>45681</c:v>
                </c:pt>
                <c:pt idx="761">
                  <c:v>45684</c:v>
                </c:pt>
                <c:pt idx="762">
                  <c:v>45685</c:v>
                </c:pt>
                <c:pt idx="763">
                  <c:v>45686</c:v>
                </c:pt>
                <c:pt idx="764">
                  <c:v>45687</c:v>
                </c:pt>
                <c:pt idx="765">
                  <c:v>45688</c:v>
                </c:pt>
                <c:pt idx="766">
                  <c:v>45689</c:v>
                </c:pt>
                <c:pt idx="767">
                  <c:v>45691</c:v>
                </c:pt>
                <c:pt idx="768">
                  <c:v>45692</c:v>
                </c:pt>
                <c:pt idx="769">
                  <c:v>45693</c:v>
                </c:pt>
                <c:pt idx="770">
                  <c:v>45694</c:v>
                </c:pt>
                <c:pt idx="771">
                  <c:v>45695</c:v>
                </c:pt>
                <c:pt idx="772">
                  <c:v>45698</c:v>
                </c:pt>
                <c:pt idx="773">
                  <c:v>45699</c:v>
                </c:pt>
                <c:pt idx="774">
                  <c:v>45700</c:v>
                </c:pt>
                <c:pt idx="775">
                  <c:v>45701</c:v>
                </c:pt>
                <c:pt idx="776">
                  <c:v>45702</c:v>
                </c:pt>
                <c:pt idx="777">
                  <c:v>45705</c:v>
                </c:pt>
                <c:pt idx="778">
                  <c:v>45706</c:v>
                </c:pt>
                <c:pt idx="779">
                  <c:v>45707</c:v>
                </c:pt>
                <c:pt idx="780">
                  <c:v>45708</c:v>
                </c:pt>
                <c:pt idx="781">
                  <c:v>45709</c:v>
                </c:pt>
                <c:pt idx="782">
                  <c:v>45712</c:v>
                </c:pt>
                <c:pt idx="783">
                  <c:v>45713</c:v>
                </c:pt>
                <c:pt idx="784">
                  <c:v>45715</c:v>
                </c:pt>
                <c:pt idx="785">
                  <c:v>45716</c:v>
                </c:pt>
                <c:pt idx="786">
                  <c:v>45719</c:v>
                </c:pt>
                <c:pt idx="787">
                  <c:v>45720</c:v>
                </c:pt>
                <c:pt idx="788">
                  <c:v>45721</c:v>
                </c:pt>
                <c:pt idx="789">
                  <c:v>45722</c:v>
                </c:pt>
                <c:pt idx="790">
                  <c:v>45723</c:v>
                </c:pt>
                <c:pt idx="791">
                  <c:v>45726</c:v>
                </c:pt>
                <c:pt idx="792">
                  <c:v>45727</c:v>
                </c:pt>
                <c:pt idx="793">
                  <c:v>45728</c:v>
                </c:pt>
                <c:pt idx="794">
                  <c:v>45729</c:v>
                </c:pt>
                <c:pt idx="795">
                  <c:v>45733</c:v>
                </c:pt>
                <c:pt idx="796">
                  <c:v>45734</c:v>
                </c:pt>
                <c:pt idx="797">
                  <c:v>45735</c:v>
                </c:pt>
                <c:pt idx="798">
                  <c:v>45736</c:v>
                </c:pt>
                <c:pt idx="799">
                  <c:v>45737</c:v>
                </c:pt>
                <c:pt idx="800">
                  <c:v>45740</c:v>
                </c:pt>
                <c:pt idx="801">
                  <c:v>45741</c:v>
                </c:pt>
                <c:pt idx="802">
                  <c:v>45742</c:v>
                </c:pt>
                <c:pt idx="803">
                  <c:v>45743</c:v>
                </c:pt>
                <c:pt idx="804">
                  <c:v>45744</c:v>
                </c:pt>
              </c:numCache>
            </c:numRef>
          </c:cat>
          <c:val>
            <c:numRef>
              <c:f>'EVI 2025 Workings'!$P$2:$P$806</c:f>
              <c:numCache>
                <c:formatCode>0.00</c:formatCode>
                <c:ptCount val="805"/>
                <c:pt idx="0">
                  <c:v>1.637</c:v>
                </c:pt>
                <c:pt idx="1">
                  <c:v>1.649</c:v>
                </c:pt>
                <c:pt idx="2">
                  <c:v>1.7</c:v>
                </c:pt>
                <c:pt idx="3">
                  <c:v>1.728</c:v>
                </c:pt>
                <c:pt idx="4">
                  <c:v>1.7649999999999999</c:v>
                </c:pt>
                <c:pt idx="5">
                  <c:v>1.7549999999999999</c:v>
                </c:pt>
                <c:pt idx="6">
                  <c:v>1.746</c:v>
                </c:pt>
                <c:pt idx="7">
                  <c:v>1.752</c:v>
                </c:pt>
                <c:pt idx="8">
                  <c:v>1.7010000000000001</c:v>
                </c:pt>
                <c:pt idx="9">
                  <c:v>1.7929999999999999</c:v>
                </c:pt>
                <c:pt idx="10">
                  <c:v>1.8089999999999999</c:v>
                </c:pt>
                <c:pt idx="11">
                  <c:v>1.875</c:v>
                </c:pt>
                <c:pt idx="12">
                  <c:v>1.8540000000000001</c:v>
                </c:pt>
                <c:pt idx="13">
                  <c:v>1.8109999999999999</c:v>
                </c:pt>
                <c:pt idx="14">
                  <c:v>1.77</c:v>
                </c:pt>
                <c:pt idx="15">
                  <c:v>1.776</c:v>
                </c:pt>
                <c:pt idx="16">
                  <c:v>1.776</c:v>
                </c:pt>
                <c:pt idx="17">
                  <c:v>1.8029999999999999</c:v>
                </c:pt>
                <c:pt idx="18">
                  <c:v>1.778</c:v>
                </c:pt>
                <c:pt idx="19">
                  <c:v>1.784</c:v>
                </c:pt>
                <c:pt idx="20">
                  <c:v>1.7949999999999999</c:v>
                </c:pt>
                <c:pt idx="21">
                  <c:v>1.7709999999999999</c:v>
                </c:pt>
                <c:pt idx="22">
                  <c:v>1.8360000000000001</c:v>
                </c:pt>
                <c:pt idx="23">
                  <c:v>1.9159999999999999</c:v>
                </c:pt>
                <c:pt idx="24">
                  <c:v>1.919</c:v>
                </c:pt>
                <c:pt idx="25">
                  <c:v>1.9650000000000001</c:v>
                </c:pt>
                <c:pt idx="26">
                  <c:v>1.9450000000000001</c:v>
                </c:pt>
                <c:pt idx="27">
                  <c:v>2.0430000000000001</c:v>
                </c:pt>
                <c:pt idx="28">
                  <c:v>1.9179999999999999</c:v>
                </c:pt>
                <c:pt idx="29">
                  <c:v>1.986</c:v>
                </c:pt>
                <c:pt idx="30">
                  <c:v>2.0430000000000001</c:v>
                </c:pt>
                <c:pt idx="31">
                  <c:v>2.04</c:v>
                </c:pt>
                <c:pt idx="32">
                  <c:v>1.968</c:v>
                </c:pt>
                <c:pt idx="33">
                  <c:v>1.927</c:v>
                </c:pt>
                <c:pt idx="34">
                  <c:v>1.873</c:v>
                </c:pt>
                <c:pt idx="35">
                  <c:v>1.944</c:v>
                </c:pt>
                <c:pt idx="36">
                  <c:v>1.998</c:v>
                </c:pt>
                <c:pt idx="37">
                  <c:v>1.97</c:v>
                </c:pt>
                <c:pt idx="38">
                  <c:v>1.97</c:v>
                </c:pt>
                <c:pt idx="39">
                  <c:v>1.8220000000000001</c:v>
                </c:pt>
                <c:pt idx="40">
                  <c:v>1.8779999999999999</c:v>
                </c:pt>
                <c:pt idx="41">
                  <c:v>1.84</c:v>
                </c:pt>
                <c:pt idx="42">
                  <c:v>1.7370000000000001</c:v>
                </c:pt>
                <c:pt idx="43">
                  <c:v>1.7769999999999999</c:v>
                </c:pt>
                <c:pt idx="44">
                  <c:v>1.84</c:v>
                </c:pt>
                <c:pt idx="45">
                  <c:v>1.9510000000000001</c:v>
                </c:pt>
                <c:pt idx="46">
                  <c:v>1.9930000000000001</c:v>
                </c:pt>
                <c:pt idx="47">
                  <c:v>1.9970000000000001</c:v>
                </c:pt>
                <c:pt idx="48">
                  <c:v>2.1419999999999999</c:v>
                </c:pt>
                <c:pt idx="49">
                  <c:v>2.149</c:v>
                </c:pt>
                <c:pt idx="50">
                  <c:v>2.1920000000000002</c:v>
                </c:pt>
                <c:pt idx="51">
                  <c:v>2.1669999999999998</c:v>
                </c:pt>
                <c:pt idx="52">
                  <c:v>2.2970000000000002</c:v>
                </c:pt>
                <c:pt idx="53">
                  <c:v>2.3809999999999998</c:v>
                </c:pt>
                <c:pt idx="54">
                  <c:v>2.29</c:v>
                </c:pt>
                <c:pt idx="55">
                  <c:v>2.37</c:v>
                </c:pt>
                <c:pt idx="56">
                  <c:v>2.488</c:v>
                </c:pt>
                <c:pt idx="57">
                  <c:v>2.4660000000000002</c:v>
                </c:pt>
                <c:pt idx="58">
                  <c:v>2.3980000000000001</c:v>
                </c:pt>
                <c:pt idx="59">
                  <c:v>2.3580000000000001</c:v>
                </c:pt>
                <c:pt idx="60">
                  <c:v>2.3450000000000002</c:v>
                </c:pt>
                <c:pt idx="61">
                  <c:v>2.3889999999999998</c:v>
                </c:pt>
                <c:pt idx="62">
                  <c:v>2.3929999999999998</c:v>
                </c:pt>
                <c:pt idx="63">
                  <c:v>2.5539999999999998</c:v>
                </c:pt>
                <c:pt idx="64">
                  <c:v>2.5979999999999999</c:v>
                </c:pt>
                <c:pt idx="65">
                  <c:v>2.665</c:v>
                </c:pt>
                <c:pt idx="66">
                  <c:v>2.7040000000000002</c:v>
                </c:pt>
                <c:pt idx="67">
                  <c:v>2.774</c:v>
                </c:pt>
                <c:pt idx="68">
                  <c:v>2.7269999999999999</c:v>
                </c:pt>
                <c:pt idx="69">
                  <c:v>2.7029999999999998</c:v>
                </c:pt>
                <c:pt idx="70">
                  <c:v>2.8570000000000002</c:v>
                </c:pt>
                <c:pt idx="71">
                  <c:v>2.94</c:v>
                </c:pt>
                <c:pt idx="72">
                  <c:v>2.8340000000000001</c:v>
                </c:pt>
                <c:pt idx="73">
                  <c:v>2.9079999999999999</c:v>
                </c:pt>
                <c:pt idx="74">
                  <c:v>2.9049999999999998</c:v>
                </c:pt>
                <c:pt idx="75">
                  <c:v>2.8180000000000001</c:v>
                </c:pt>
                <c:pt idx="76">
                  <c:v>2.7280000000000002</c:v>
                </c:pt>
                <c:pt idx="77">
                  <c:v>2.8260000000000001</c:v>
                </c:pt>
                <c:pt idx="78">
                  <c:v>2.8319999999999999</c:v>
                </c:pt>
                <c:pt idx="79">
                  <c:v>2.9380000000000002</c:v>
                </c:pt>
                <c:pt idx="80">
                  <c:v>2.9769999999999999</c:v>
                </c:pt>
                <c:pt idx="81">
                  <c:v>2.9460000000000002</c:v>
                </c:pt>
                <c:pt idx="82">
                  <c:v>3.0350000000000001</c:v>
                </c:pt>
                <c:pt idx="83">
                  <c:v>3.1419999999999999</c:v>
                </c:pt>
                <c:pt idx="84">
                  <c:v>3.0339999999999998</c:v>
                </c:pt>
                <c:pt idx="85">
                  <c:v>2.9889999999999999</c:v>
                </c:pt>
                <c:pt idx="86">
                  <c:v>2.9249999999999998</c:v>
                </c:pt>
                <c:pt idx="87">
                  <c:v>2.855</c:v>
                </c:pt>
                <c:pt idx="88">
                  <c:v>2.9279999999999999</c:v>
                </c:pt>
                <c:pt idx="89">
                  <c:v>2.8860000000000001</c:v>
                </c:pt>
                <c:pt idx="90">
                  <c:v>2.9950000000000001</c:v>
                </c:pt>
                <c:pt idx="91">
                  <c:v>2.8839999999999999</c:v>
                </c:pt>
                <c:pt idx="92">
                  <c:v>2.8370000000000002</c:v>
                </c:pt>
                <c:pt idx="93">
                  <c:v>2.7879999999999998</c:v>
                </c:pt>
                <c:pt idx="94">
                  <c:v>2.8610000000000002</c:v>
                </c:pt>
                <c:pt idx="95">
                  <c:v>2.754</c:v>
                </c:pt>
                <c:pt idx="96">
                  <c:v>2.7509999999999999</c:v>
                </c:pt>
                <c:pt idx="97">
                  <c:v>2.742</c:v>
                </c:pt>
                <c:pt idx="98">
                  <c:v>2.7429999999999999</c:v>
                </c:pt>
                <c:pt idx="99">
                  <c:v>2.8119999999999998</c:v>
                </c:pt>
                <c:pt idx="100">
                  <c:v>2.8490000000000002</c:v>
                </c:pt>
                <c:pt idx="101">
                  <c:v>2.911</c:v>
                </c:pt>
                <c:pt idx="102">
                  <c:v>2.9129999999999998</c:v>
                </c:pt>
                <c:pt idx="103">
                  <c:v>2.9409999999999998</c:v>
                </c:pt>
                <c:pt idx="104">
                  <c:v>3.04</c:v>
                </c:pt>
                <c:pt idx="105">
                  <c:v>2.9790000000000001</c:v>
                </c:pt>
                <c:pt idx="106">
                  <c:v>3.0270000000000001</c:v>
                </c:pt>
                <c:pt idx="107">
                  <c:v>3.0459999999999998</c:v>
                </c:pt>
                <c:pt idx="108">
                  <c:v>3.165</c:v>
                </c:pt>
                <c:pt idx="109">
                  <c:v>3.3620000000000001</c:v>
                </c:pt>
                <c:pt idx="110">
                  <c:v>3.4790000000000001</c:v>
                </c:pt>
                <c:pt idx="111">
                  <c:v>3.2919999999999998</c:v>
                </c:pt>
                <c:pt idx="112">
                  <c:v>3.1949999999999998</c:v>
                </c:pt>
                <c:pt idx="113">
                  <c:v>3.2309999999999999</c:v>
                </c:pt>
                <c:pt idx="114">
                  <c:v>3.2770000000000001</c:v>
                </c:pt>
                <c:pt idx="115">
                  <c:v>3.2789999999999999</c:v>
                </c:pt>
                <c:pt idx="116">
                  <c:v>3.16</c:v>
                </c:pt>
                <c:pt idx="117">
                  <c:v>3.089</c:v>
                </c:pt>
                <c:pt idx="118">
                  <c:v>3.1379999999999999</c:v>
                </c:pt>
                <c:pt idx="119">
                  <c:v>3.202</c:v>
                </c:pt>
                <c:pt idx="120">
                  <c:v>3.177</c:v>
                </c:pt>
                <c:pt idx="121">
                  <c:v>3.0870000000000002</c:v>
                </c:pt>
                <c:pt idx="122">
                  <c:v>3.0169999999999999</c:v>
                </c:pt>
                <c:pt idx="123">
                  <c:v>2.8889999999999998</c:v>
                </c:pt>
                <c:pt idx="124">
                  <c:v>2.9319999999999999</c:v>
                </c:pt>
                <c:pt idx="125">
                  <c:v>2.8180000000000001</c:v>
                </c:pt>
                <c:pt idx="126">
                  <c:v>2.9340000000000002</c:v>
                </c:pt>
                <c:pt idx="127">
                  <c:v>3</c:v>
                </c:pt>
                <c:pt idx="128">
                  <c:v>3.08</c:v>
                </c:pt>
                <c:pt idx="129">
                  <c:v>2.9929999999999999</c:v>
                </c:pt>
                <c:pt idx="130">
                  <c:v>2.9710000000000001</c:v>
                </c:pt>
                <c:pt idx="131">
                  <c:v>2.9350000000000001</c:v>
                </c:pt>
                <c:pt idx="132">
                  <c:v>2.9580000000000002</c:v>
                </c:pt>
                <c:pt idx="133">
                  <c:v>2.9279999999999999</c:v>
                </c:pt>
                <c:pt idx="134">
                  <c:v>2.9889999999999999</c:v>
                </c:pt>
                <c:pt idx="135">
                  <c:v>3.028</c:v>
                </c:pt>
                <c:pt idx="136">
                  <c:v>3.03</c:v>
                </c:pt>
                <c:pt idx="137">
                  <c:v>2.8820000000000001</c:v>
                </c:pt>
                <c:pt idx="138">
                  <c:v>2.754</c:v>
                </c:pt>
                <c:pt idx="139">
                  <c:v>2.8069999999999999</c:v>
                </c:pt>
                <c:pt idx="140">
                  <c:v>2.8029999999999999</c:v>
                </c:pt>
                <c:pt idx="141">
                  <c:v>2.7850000000000001</c:v>
                </c:pt>
                <c:pt idx="142">
                  <c:v>2.6709999999999998</c:v>
                </c:pt>
                <c:pt idx="143">
                  <c:v>2.6579999999999999</c:v>
                </c:pt>
                <c:pt idx="144">
                  <c:v>2.5880000000000001</c:v>
                </c:pt>
                <c:pt idx="145">
                  <c:v>2.7480000000000002</c:v>
                </c:pt>
                <c:pt idx="146">
                  <c:v>2.706</c:v>
                </c:pt>
                <c:pt idx="147">
                  <c:v>2.694</c:v>
                </c:pt>
                <c:pt idx="148">
                  <c:v>2.827</c:v>
                </c:pt>
                <c:pt idx="149">
                  <c:v>2.75</c:v>
                </c:pt>
                <c:pt idx="150">
                  <c:v>2.7850000000000001</c:v>
                </c:pt>
                <c:pt idx="151">
                  <c:v>2.8889999999999998</c:v>
                </c:pt>
                <c:pt idx="152">
                  <c:v>2.8420000000000001</c:v>
                </c:pt>
                <c:pt idx="153">
                  <c:v>2.8079999999999998</c:v>
                </c:pt>
                <c:pt idx="154">
                  <c:v>2.9020000000000001</c:v>
                </c:pt>
                <c:pt idx="155">
                  <c:v>2.8860000000000001</c:v>
                </c:pt>
                <c:pt idx="156">
                  <c:v>2.976</c:v>
                </c:pt>
                <c:pt idx="157">
                  <c:v>3.024</c:v>
                </c:pt>
                <c:pt idx="158">
                  <c:v>3.0569999999999999</c:v>
                </c:pt>
                <c:pt idx="159">
                  <c:v>3.109</c:v>
                </c:pt>
                <c:pt idx="160">
                  <c:v>3.0310000000000001</c:v>
                </c:pt>
                <c:pt idx="161">
                  <c:v>3.03</c:v>
                </c:pt>
                <c:pt idx="162">
                  <c:v>3.1139999999999999</c:v>
                </c:pt>
                <c:pt idx="163">
                  <c:v>3.1120000000000001</c:v>
                </c:pt>
                <c:pt idx="164">
                  <c:v>3.1960000000000002</c:v>
                </c:pt>
                <c:pt idx="165">
                  <c:v>3.2589999999999999</c:v>
                </c:pt>
                <c:pt idx="166">
                  <c:v>3.1949999999999998</c:v>
                </c:pt>
                <c:pt idx="167">
                  <c:v>3.2229999999999999</c:v>
                </c:pt>
                <c:pt idx="168">
                  <c:v>3.351</c:v>
                </c:pt>
                <c:pt idx="169">
                  <c:v>3.2669999999999999</c:v>
                </c:pt>
                <c:pt idx="170">
                  <c:v>3.323</c:v>
                </c:pt>
                <c:pt idx="171">
                  <c:v>3.3149999999999999</c:v>
                </c:pt>
                <c:pt idx="172">
                  <c:v>3.3580000000000001</c:v>
                </c:pt>
                <c:pt idx="173">
                  <c:v>3.4119999999999999</c:v>
                </c:pt>
                <c:pt idx="174">
                  <c:v>3.4039999999999999</c:v>
                </c:pt>
                <c:pt idx="175">
                  <c:v>3.4489999999999998</c:v>
                </c:pt>
                <c:pt idx="176">
                  <c:v>3.4550000000000001</c:v>
                </c:pt>
                <c:pt idx="177">
                  <c:v>3.4940000000000002</c:v>
                </c:pt>
                <c:pt idx="178">
                  <c:v>3.569</c:v>
                </c:pt>
                <c:pt idx="179">
                  <c:v>3.5339999999999998</c:v>
                </c:pt>
                <c:pt idx="180">
                  <c:v>3.71</c:v>
                </c:pt>
                <c:pt idx="181">
                  <c:v>3.6869999999999998</c:v>
                </c:pt>
                <c:pt idx="182">
                  <c:v>3.9279999999999999</c:v>
                </c:pt>
                <c:pt idx="183">
                  <c:v>3.9489999999999998</c:v>
                </c:pt>
                <c:pt idx="184">
                  <c:v>3.82</c:v>
                </c:pt>
                <c:pt idx="185">
                  <c:v>3.6859999999999999</c:v>
                </c:pt>
                <c:pt idx="186">
                  <c:v>3.72</c:v>
                </c:pt>
                <c:pt idx="187">
                  <c:v>3.57</c:v>
                </c:pt>
                <c:pt idx="188">
                  <c:v>3.7810000000000001</c:v>
                </c:pt>
                <c:pt idx="189">
                  <c:v>3.8410000000000002</c:v>
                </c:pt>
                <c:pt idx="190">
                  <c:v>3.8879999999999999</c:v>
                </c:pt>
                <c:pt idx="191">
                  <c:v>3.927</c:v>
                </c:pt>
                <c:pt idx="192">
                  <c:v>3.9510000000000001</c:v>
                </c:pt>
                <c:pt idx="193">
                  <c:v>3.8580000000000001</c:v>
                </c:pt>
                <c:pt idx="194">
                  <c:v>3.948</c:v>
                </c:pt>
                <c:pt idx="195">
                  <c:v>3.95</c:v>
                </c:pt>
                <c:pt idx="196">
                  <c:v>3.99</c:v>
                </c:pt>
                <c:pt idx="197">
                  <c:v>4.0979999999999999</c:v>
                </c:pt>
                <c:pt idx="198">
                  <c:v>4.12</c:v>
                </c:pt>
                <c:pt idx="199">
                  <c:v>4.21</c:v>
                </c:pt>
                <c:pt idx="200">
                  <c:v>4.24</c:v>
                </c:pt>
                <c:pt idx="201">
                  <c:v>4.0999999999999996</c:v>
                </c:pt>
                <c:pt idx="202">
                  <c:v>4.0599999999999996</c:v>
                </c:pt>
                <c:pt idx="203">
                  <c:v>4</c:v>
                </c:pt>
                <c:pt idx="204">
                  <c:v>4.05</c:v>
                </c:pt>
                <c:pt idx="205">
                  <c:v>4.05</c:v>
                </c:pt>
                <c:pt idx="206">
                  <c:v>4.0599999999999996</c:v>
                </c:pt>
                <c:pt idx="207">
                  <c:v>4.1900000000000004</c:v>
                </c:pt>
                <c:pt idx="208">
                  <c:v>4.1500000000000004</c:v>
                </c:pt>
                <c:pt idx="209">
                  <c:v>4.13</c:v>
                </c:pt>
                <c:pt idx="210">
                  <c:v>4.13</c:v>
                </c:pt>
                <c:pt idx="211">
                  <c:v>4.0999999999999996</c:v>
                </c:pt>
                <c:pt idx="212">
                  <c:v>3.81</c:v>
                </c:pt>
                <c:pt idx="213">
                  <c:v>3.89</c:v>
                </c:pt>
                <c:pt idx="214">
                  <c:v>3.86</c:v>
                </c:pt>
                <c:pt idx="215">
                  <c:v>3.77</c:v>
                </c:pt>
                <c:pt idx="216">
                  <c:v>3.69</c:v>
                </c:pt>
                <c:pt idx="217">
                  <c:v>3.76</c:v>
                </c:pt>
                <c:pt idx="218">
                  <c:v>3.83</c:v>
                </c:pt>
                <c:pt idx="219">
                  <c:v>3.75</c:v>
                </c:pt>
                <c:pt idx="220">
                  <c:v>3.68</c:v>
                </c:pt>
                <c:pt idx="221">
                  <c:v>3.68</c:v>
                </c:pt>
                <c:pt idx="222">
                  <c:v>3.71</c:v>
                </c:pt>
                <c:pt idx="223">
                  <c:v>3.7</c:v>
                </c:pt>
                <c:pt idx="224">
                  <c:v>3.75</c:v>
                </c:pt>
                <c:pt idx="225">
                  <c:v>3.61</c:v>
                </c:pt>
                <c:pt idx="226">
                  <c:v>3.51</c:v>
                </c:pt>
                <c:pt idx="227">
                  <c:v>3.49</c:v>
                </c:pt>
                <c:pt idx="228">
                  <c:v>3.58</c:v>
                </c:pt>
                <c:pt idx="229">
                  <c:v>3.53</c:v>
                </c:pt>
                <c:pt idx="230">
                  <c:v>3.42</c:v>
                </c:pt>
                <c:pt idx="231">
                  <c:v>3.48</c:v>
                </c:pt>
                <c:pt idx="232">
                  <c:v>3.58</c:v>
                </c:pt>
                <c:pt idx="233">
                  <c:v>3.61</c:v>
                </c:pt>
                <c:pt idx="234">
                  <c:v>3.5</c:v>
                </c:pt>
                <c:pt idx="235">
                  <c:v>3.47</c:v>
                </c:pt>
                <c:pt idx="236">
                  <c:v>3.45</c:v>
                </c:pt>
                <c:pt idx="237">
                  <c:v>3.48</c:v>
                </c:pt>
                <c:pt idx="238">
                  <c:v>3.59</c:v>
                </c:pt>
                <c:pt idx="239">
                  <c:v>3.69</c:v>
                </c:pt>
                <c:pt idx="240">
                  <c:v>3.67</c:v>
                </c:pt>
                <c:pt idx="241">
                  <c:v>3.68</c:v>
                </c:pt>
                <c:pt idx="242">
                  <c:v>3.71</c:v>
                </c:pt>
                <c:pt idx="243">
                  <c:v>3.74</c:v>
                </c:pt>
                <c:pt idx="244">
                  <c:v>3.84</c:v>
                </c:pt>
                <c:pt idx="245">
                  <c:v>3.88</c:v>
                </c:pt>
                <c:pt idx="246">
                  <c:v>3.82</c:v>
                </c:pt>
                <c:pt idx="247">
                  <c:v>3.87</c:v>
                </c:pt>
                <c:pt idx="248">
                  <c:v>3.87</c:v>
                </c:pt>
                <c:pt idx="249">
                  <c:v>3.75</c:v>
                </c:pt>
                <c:pt idx="250">
                  <c:v>3.69</c:v>
                </c:pt>
                <c:pt idx="251">
                  <c:v>3.72</c:v>
                </c:pt>
                <c:pt idx="252">
                  <c:v>3.56</c:v>
                </c:pt>
                <c:pt idx="253">
                  <c:v>3.52</c:v>
                </c:pt>
                <c:pt idx="254">
                  <c:v>3.61</c:v>
                </c:pt>
                <c:pt idx="255">
                  <c:v>3.54</c:v>
                </c:pt>
                <c:pt idx="256">
                  <c:v>3.44</c:v>
                </c:pt>
                <c:pt idx="257">
                  <c:v>3.49</c:v>
                </c:pt>
                <c:pt idx="258">
                  <c:v>3.52</c:v>
                </c:pt>
                <c:pt idx="259">
                  <c:v>3.54</c:v>
                </c:pt>
                <c:pt idx="260">
                  <c:v>3.37</c:v>
                </c:pt>
                <c:pt idx="261">
                  <c:v>3.39</c:v>
                </c:pt>
                <c:pt idx="262">
                  <c:v>3.48</c:v>
                </c:pt>
                <c:pt idx="263">
                  <c:v>3.52</c:v>
                </c:pt>
                <c:pt idx="264">
                  <c:v>3.45</c:v>
                </c:pt>
                <c:pt idx="265">
                  <c:v>3.44</c:v>
                </c:pt>
                <c:pt idx="266">
                  <c:v>3.5</c:v>
                </c:pt>
                <c:pt idx="267">
                  <c:v>3.54</c:v>
                </c:pt>
                <c:pt idx="268">
                  <c:v>3.51</c:v>
                </c:pt>
                <c:pt idx="269">
                  <c:v>3.41</c:v>
                </c:pt>
                <c:pt idx="270">
                  <c:v>3.4</c:v>
                </c:pt>
                <c:pt idx="271">
                  <c:v>3.51</c:v>
                </c:pt>
                <c:pt idx="272">
                  <c:v>3.64</c:v>
                </c:pt>
                <c:pt idx="273">
                  <c:v>3.67</c:v>
                </c:pt>
                <c:pt idx="274">
                  <c:v>3.61</c:v>
                </c:pt>
                <c:pt idx="275">
                  <c:v>3.66</c:v>
                </c:pt>
                <c:pt idx="276">
                  <c:v>3.74</c:v>
                </c:pt>
                <c:pt idx="277">
                  <c:v>3.7</c:v>
                </c:pt>
                <c:pt idx="278">
                  <c:v>3.75</c:v>
                </c:pt>
                <c:pt idx="279">
                  <c:v>3.8</c:v>
                </c:pt>
                <c:pt idx="280">
                  <c:v>3.86</c:v>
                </c:pt>
                <c:pt idx="281">
                  <c:v>3.81</c:v>
                </c:pt>
                <c:pt idx="282">
                  <c:v>3.85</c:v>
                </c:pt>
                <c:pt idx="283">
                  <c:v>3.95</c:v>
                </c:pt>
                <c:pt idx="284">
                  <c:v>3.92</c:v>
                </c:pt>
                <c:pt idx="285">
                  <c:v>3.89</c:v>
                </c:pt>
                <c:pt idx="286">
                  <c:v>3.94</c:v>
                </c:pt>
                <c:pt idx="287">
                  <c:v>3.92</c:v>
                </c:pt>
                <c:pt idx="288">
                  <c:v>3.93</c:v>
                </c:pt>
                <c:pt idx="289">
                  <c:v>3.99</c:v>
                </c:pt>
                <c:pt idx="290">
                  <c:v>4.0599999999999996</c:v>
                </c:pt>
                <c:pt idx="291">
                  <c:v>3.95</c:v>
                </c:pt>
                <c:pt idx="292">
                  <c:v>3.96</c:v>
                </c:pt>
                <c:pt idx="293">
                  <c:v>3.98</c:v>
                </c:pt>
                <c:pt idx="294">
                  <c:v>3.9</c:v>
                </c:pt>
                <c:pt idx="295">
                  <c:v>3.7</c:v>
                </c:pt>
                <c:pt idx="296">
                  <c:v>3.54</c:v>
                </c:pt>
                <c:pt idx="297">
                  <c:v>3.68</c:v>
                </c:pt>
                <c:pt idx="298">
                  <c:v>3.46</c:v>
                </c:pt>
                <c:pt idx="299">
                  <c:v>3.57</c:v>
                </c:pt>
                <c:pt idx="300">
                  <c:v>3.43</c:v>
                </c:pt>
                <c:pt idx="301">
                  <c:v>3.48</c:v>
                </c:pt>
                <c:pt idx="302">
                  <c:v>3.6</c:v>
                </c:pt>
                <c:pt idx="303">
                  <c:v>3.45</c:v>
                </c:pt>
                <c:pt idx="304">
                  <c:v>3.41</c:v>
                </c:pt>
                <c:pt idx="305">
                  <c:v>3.37</c:v>
                </c:pt>
                <c:pt idx="306">
                  <c:v>3.47</c:v>
                </c:pt>
                <c:pt idx="307">
                  <c:v>3.57</c:v>
                </c:pt>
                <c:pt idx="308">
                  <c:v>3.59</c:v>
                </c:pt>
                <c:pt idx="309">
                  <c:v>3.47</c:v>
                </c:pt>
                <c:pt idx="310">
                  <c:v>3.41</c:v>
                </c:pt>
                <c:pt idx="311">
                  <c:v>3.3</c:v>
                </c:pt>
                <c:pt idx="312">
                  <c:v>3.3</c:v>
                </c:pt>
                <c:pt idx="313">
                  <c:v>3.41</c:v>
                </c:pt>
                <c:pt idx="314">
                  <c:v>3.43</c:v>
                </c:pt>
                <c:pt idx="315">
                  <c:v>3.4</c:v>
                </c:pt>
                <c:pt idx="316">
                  <c:v>3.44</c:v>
                </c:pt>
                <c:pt idx="317">
                  <c:v>3.6</c:v>
                </c:pt>
                <c:pt idx="318">
                  <c:v>3.57</c:v>
                </c:pt>
                <c:pt idx="319">
                  <c:v>3.59</c:v>
                </c:pt>
                <c:pt idx="320">
                  <c:v>3.53</c:v>
                </c:pt>
                <c:pt idx="321">
                  <c:v>3.56</c:v>
                </c:pt>
                <c:pt idx="322">
                  <c:v>3.49</c:v>
                </c:pt>
                <c:pt idx="323">
                  <c:v>3.4</c:v>
                </c:pt>
                <c:pt idx="324">
                  <c:v>3.44</c:v>
                </c:pt>
                <c:pt idx="325">
                  <c:v>3.52</c:v>
                </c:pt>
                <c:pt idx="326">
                  <c:v>3.43</c:v>
                </c:pt>
                <c:pt idx="327">
                  <c:v>3.43</c:v>
                </c:pt>
                <c:pt idx="328">
                  <c:v>3.36</c:v>
                </c:pt>
                <c:pt idx="329">
                  <c:v>3.36</c:v>
                </c:pt>
                <c:pt idx="330">
                  <c:v>3.43</c:v>
                </c:pt>
                <c:pt idx="331">
                  <c:v>3.5</c:v>
                </c:pt>
                <c:pt idx="332">
                  <c:v>3.52</c:v>
                </c:pt>
                <c:pt idx="333">
                  <c:v>3.43</c:v>
                </c:pt>
                <c:pt idx="334">
                  <c:v>3.38</c:v>
                </c:pt>
                <c:pt idx="335">
                  <c:v>3.46</c:v>
                </c:pt>
                <c:pt idx="336">
                  <c:v>3.5</c:v>
                </c:pt>
                <c:pt idx="337">
                  <c:v>3.54</c:v>
                </c:pt>
                <c:pt idx="338">
                  <c:v>3.57</c:v>
                </c:pt>
                <c:pt idx="339">
                  <c:v>3.65</c:v>
                </c:pt>
                <c:pt idx="340">
                  <c:v>3.68</c:v>
                </c:pt>
                <c:pt idx="341">
                  <c:v>3.71</c:v>
                </c:pt>
                <c:pt idx="342">
                  <c:v>3.69</c:v>
                </c:pt>
                <c:pt idx="343">
                  <c:v>3.74</c:v>
                </c:pt>
                <c:pt idx="344">
                  <c:v>3.82</c:v>
                </c:pt>
                <c:pt idx="345">
                  <c:v>3.81</c:v>
                </c:pt>
                <c:pt idx="346">
                  <c:v>3.76</c:v>
                </c:pt>
                <c:pt idx="347">
                  <c:v>3.69</c:v>
                </c:pt>
                <c:pt idx="348">
                  <c:v>3.64</c:v>
                </c:pt>
                <c:pt idx="349">
                  <c:v>3.6</c:v>
                </c:pt>
                <c:pt idx="350">
                  <c:v>3.69</c:v>
                </c:pt>
                <c:pt idx="351">
                  <c:v>3.68</c:v>
                </c:pt>
                <c:pt idx="352">
                  <c:v>3.67</c:v>
                </c:pt>
                <c:pt idx="353">
                  <c:v>3.78</c:v>
                </c:pt>
                <c:pt idx="354">
                  <c:v>3.71</c:v>
                </c:pt>
                <c:pt idx="355">
                  <c:v>3.74</c:v>
                </c:pt>
                <c:pt idx="356">
                  <c:v>3.74</c:v>
                </c:pt>
                <c:pt idx="357">
                  <c:v>3.82</c:v>
                </c:pt>
                <c:pt idx="358">
                  <c:v>3.79</c:v>
                </c:pt>
                <c:pt idx="359">
                  <c:v>3.83</c:v>
                </c:pt>
                <c:pt idx="360">
                  <c:v>3.76</c:v>
                </c:pt>
                <c:pt idx="361">
                  <c:v>3.82</c:v>
                </c:pt>
                <c:pt idx="362">
                  <c:v>3.71</c:v>
                </c:pt>
                <c:pt idx="363">
                  <c:v>3.72</c:v>
                </c:pt>
                <c:pt idx="364">
                  <c:v>3.79</c:v>
                </c:pt>
                <c:pt idx="365">
                  <c:v>3.73</c:v>
                </c:pt>
                <c:pt idx="366">
                  <c:v>3.72</c:v>
                </c:pt>
                <c:pt idx="367">
                  <c:v>3.77</c:v>
                </c:pt>
                <c:pt idx="368">
                  <c:v>3.84</c:v>
                </c:pt>
                <c:pt idx="369">
                  <c:v>3.84</c:v>
                </c:pt>
                <c:pt idx="370">
                  <c:v>3.85</c:v>
                </c:pt>
                <c:pt idx="371">
                  <c:v>3.83</c:v>
                </c:pt>
                <c:pt idx="372">
                  <c:v>3.93</c:v>
                </c:pt>
                <c:pt idx="373">
                  <c:v>4.03</c:v>
                </c:pt>
                <c:pt idx="374">
                  <c:v>4.0599999999999996</c:v>
                </c:pt>
                <c:pt idx="375">
                  <c:v>4</c:v>
                </c:pt>
                <c:pt idx="376">
                  <c:v>3.97</c:v>
                </c:pt>
                <c:pt idx="377">
                  <c:v>3.86</c:v>
                </c:pt>
                <c:pt idx="378">
                  <c:v>3.76</c:v>
                </c:pt>
                <c:pt idx="379">
                  <c:v>3.83</c:v>
                </c:pt>
                <c:pt idx="380">
                  <c:v>3.79</c:v>
                </c:pt>
                <c:pt idx="381">
                  <c:v>3.78</c:v>
                </c:pt>
                <c:pt idx="382">
                  <c:v>3.74</c:v>
                </c:pt>
                <c:pt idx="383">
                  <c:v>3.85</c:v>
                </c:pt>
                <c:pt idx="384">
                  <c:v>3.83</c:v>
                </c:pt>
                <c:pt idx="385">
                  <c:v>3.87</c:v>
                </c:pt>
                <c:pt idx="386">
                  <c:v>3.89</c:v>
                </c:pt>
                <c:pt idx="387">
                  <c:v>3.87</c:v>
                </c:pt>
                <c:pt idx="388">
                  <c:v>4</c:v>
                </c:pt>
                <c:pt idx="389">
                  <c:v>3.95</c:v>
                </c:pt>
                <c:pt idx="390">
                  <c:v>3.96</c:v>
                </c:pt>
                <c:pt idx="391">
                  <c:v>4.03</c:v>
                </c:pt>
                <c:pt idx="392">
                  <c:v>4.09</c:v>
                </c:pt>
                <c:pt idx="393">
                  <c:v>4.17</c:v>
                </c:pt>
                <c:pt idx="394">
                  <c:v>4.04</c:v>
                </c:pt>
                <c:pt idx="395">
                  <c:v>4.09</c:v>
                </c:pt>
                <c:pt idx="396">
                  <c:v>4.0199999999999996</c:v>
                </c:pt>
                <c:pt idx="397">
                  <c:v>4.01</c:v>
                </c:pt>
                <c:pt idx="398">
                  <c:v>4.0999999999999996</c:v>
                </c:pt>
                <c:pt idx="399">
                  <c:v>4.1500000000000004</c:v>
                </c:pt>
                <c:pt idx="400">
                  <c:v>4.2</c:v>
                </c:pt>
                <c:pt idx="401">
                  <c:v>4.25</c:v>
                </c:pt>
                <c:pt idx="402">
                  <c:v>4.28</c:v>
                </c:pt>
                <c:pt idx="403">
                  <c:v>4.25</c:v>
                </c:pt>
                <c:pt idx="404">
                  <c:v>4.34</c:v>
                </c:pt>
                <c:pt idx="405">
                  <c:v>4.33</c:v>
                </c:pt>
                <c:pt idx="406">
                  <c:v>4.1900000000000004</c:v>
                </c:pt>
                <c:pt idx="407">
                  <c:v>4.24</c:v>
                </c:pt>
                <c:pt idx="408">
                  <c:v>4.2300000000000004</c:v>
                </c:pt>
                <c:pt idx="409">
                  <c:v>4.2</c:v>
                </c:pt>
                <c:pt idx="410">
                  <c:v>4.12</c:v>
                </c:pt>
                <c:pt idx="411">
                  <c:v>4.1100000000000003</c:v>
                </c:pt>
                <c:pt idx="412">
                  <c:v>4.0999999999999996</c:v>
                </c:pt>
                <c:pt idx="413">
                  <c:v>4.18</c:v>
                </c:pt>
                <c:pt idx="414">
                  <c:v>4.2</c:v>
                </c:pt>
                <c:pt idx="415">
                  <c:v>4.26</c:v>
                </c:pt>
                <c:pt idx="416">
                  <c:v>4.29</c:v>
                </c:pt>
                <c:pt idx="417">
                  <c:v>4.25</c:v>
                </c:pt>
                <c:pt idx="418">
                  <c:v>4.26</c:v>
                </c:pt>
                <c:pt idx="419">
                  <c:v>4.29</c:v>
                </c:pt>
                <c:pt idx="420">
                  <c:v>4.28</c:v>
                </c:pt>
                <c:pt idx="421">
                  <c:v>4.25</c:v>
                </c:pt>
                <c:pt idx="422">
                  <c:v>4.28</c:v>
                </c:pt>
                <c:pt idx="423">
                  <c:v>4.33</c:v>
                </c:pt>
                <c:pt idx="424">
                  <c:v>4.3</c:v>
                </c:pt>
                <c:pt idx="425">
                  <c:v>4.3899999999999997</c:v>
                </c:pt>
                <c:pt idx="426">
                  <c:v>4.49</c:v>
                </c:pt>
                <c:pt idx="427">
                  <c:v>4.43</c:v>
                </c:pt>
                <c:pt idx="428">
                  <c:v>4.53</c:v>
                </c:pt>
                <c:pt idx="429">
                  <c:v>4.55</c:v>
                </c:pt>
                <c:pt idx="430">
                  <c:v>4.5999999999999996</c:v>
                </c:pt>
                <c:pt idx="431">
                  <c:v>4.57</c:v>
                </c:pt>
                <c:pt idx="432">
                  <c:v>4.57</c:v>
                </c:pt>
                <c:pt idx="433">
                  <c:v>4.79</c:v>
                </c:pt>
                <c:pt idx="434">
                  <c:v>4.7300000000000004</c:v>
                </c:pt>
                <c:pt idx="435">
                  <c:v>4.72</c:v>
                </c:pt>
                <c:pt idx="436">
                  <c:v>4.79</c:v>
                </c:pt>
                <c:pt idx="437">
                  <c:v>4.62</c:v>
                </c:pt>
                <c:pt idx="438">
                  <c:v>4.6500000000000004</c:v>
                </c:pt>
                <c:pt idx="439">
                  <c:v>4.55</c:v>
                </c:pt>
                <c:pt idx="440">
                  <c:v>4.6900000000000004</c:v>
                </c:pt>
                <c:pt idx="441">
                  <c:v>4.6100000000000003</c:v>
                </c:pt>
                <c:pt idx="442">
                  <c:v>4.7</c:v>
                </c:pt>
                <c:pt idx="443">
                  <c:v>4.83</c:v>
                </c:pt>
                <c:pt idx="444">
                  <c:v>4.91</c:v>
                </c:pt>
                <c:pt idx="445">
                  <c:v>4.99</c:v>
                </c:pt>
                <c:pt idx="446">
                  <c:v>4.91</c:v>
                </c:pt>
                <c:pt idx="447">
                  <c:v>4.84</c:v>
                </c:pt>
                <c:pt idx="448">
                  <c:v>4.9400000000000004</c:v>
                </c:pt>
                <c:pt idx="449">
                  <c:v>4.84</c:v>
                </c:pt>
                <c:pt idx="450">
                  <c:v>4.84</c:v>
                </c:pt>
                <c:pt idx="451">
                  <c:v>4.88</c:v>
                </c:pt>
                <c:pt idx="452">
                  <c:v>4.92</c:v>
                </c:pt>
                <c:pt idx="453">
                  <c:v>4.7300000000000004</c:v>
                </c:pt>
                <c:pt idx="454">
                  <c:v>4.66</c:v>
                </c:pt>
                <c:pt idx="455">
                  <c:v>4.57</c:v>
                </c:pt>
                <c:pt idx="456">
                  <c:v>4.6399999999999997</c:v>
                </c:pt>
                <c:pt idx="457">
                  <c:v>4.5599999999999996</c:v>
                </c:pt>
                <c:pt idx="458">
                  <c:v>4.49</c:v>
                </c:pt>
                <c:pt idx="459">
                  <c:v>4.63</c:v>
                </c:pt>
                <c:pt idx="460">
                  <c:v>4.6399999999999997</c:v>
                </c:pt>
                <c:pt idx="461">
                  <c:v>4.6500000000000004</c:v>
                </c:pt>
                <c:pt idx="462">
                  <c:v>4.63</c:v>
                </c:pt>
                <c:pt idx="463">
                  <c:v>4.53</c:v>
                </c:pt>
                <c:pt idx="464">
                  <c:v>4.4400000000000004</c:v>
                </c:pt>
                <c:pt idx="465">
                  <c:v>4.43</c:v>
                </c:pt>
                <c:pt idx="466">
                  <c:v>4.42</c:v>
                </c:pt>
                <c:pt idx="467">
                  <c:v>4.3899999999999997</c:v>
                </c:pt>
                <c:pt idx="468">
                  <c:v>4.4000000000000004</c:v>
                </c:pt>
                <c:pt idx="469">
                  <c:v>4.45</c:v>
                </c:pt>
                <c:pt idx="470">
                  <c:v>4.47</c:v>
                </c:pt>
                <c:pt idx="471">
                  <c:v>4.32</c:v>
                </c:pt>
                <c:pt idx="472">
                  <c:v>4.25</c:v>
                </c:pt>
                <c:pt idx="473">
                  <c:v>4.33</c:v>
                </c:pt>
                <c:pt idx="474">
                  <c:v>4.2</c:v>
                </c:pt>
                <c:pt idx="475">
                  <c:v>4.25</c:v>
                </c:pt>
                <c:pt idx="476">
                  <c:v>4.16</c:v>
                </c:pt>
                <c:pt idx="477">
                  <c:v>4.1100000000000003</c:v>
                </c:pt>
                <c:pt idx="478">
                  <c:v>4.1399999999999997</c:v>
                </c:pt>
                <c:pt idx="479">
                  <c:v>4.22</c:v>
                </c:pt>
                <c:pt idx="480">
                  <c:v>4.2300000000000004</c:v>
                </c:pt>
                <c:pt idx="481">
                  <c:v>4.21</c:v>
                </c:pt>
                <c:pt idx="482">
                  <c:v>4.0199999999999996</c:v>
                </c:pt>
                <c:pt idx="483">
                  <c:v>3.92</c:v>
                </c:pt>
                <c:pt idx="484">
                  <c:v>3.91</c:v>
                </c:pt>
                <c:pt idx="485">
                  <c:v>3.93</c:v>
                </c:pt>
                <c:pt idx="486">
                  <c:v>3.93</c:v>
                </c:pt>
                <c:pt idx="487">
                  <c:v>3.85</c:v>
                </c:pt>
                <c:pt idx="488">
                  <c:v>3.89</c:v>
                </c:pt>
                <c:pt idx="489">
                  <c:v>3.9</c:v>
                </c:pt>
                <c:pt idx="490">
                  <c:v>3.89</c:v>
                </c:pt>
                <c:pt idx="491">
                  <c:v>3.78</c:v>
                </c:pt>
                <c:pt idx="492">
                  <c:v>3.84</c:v>
                </c:pt>
                <c:pt idx="493">
                  <c:v>3.86</c:v>
                </c:pt>
                <c:pt idx="494">
                  <c:v>3.89</c:v>
                </c:pt>
                <c:pt idx="495">
                  <c:v>3.94</c:v>
                </c:pt>
                <c:pt idx="496">
                  <c:v>3.92</c:v>
                </c:pt>
                <c:pt idx="497">
                  <c:v>4</c:v>
                </c:pt>
                <c:pt idx="498">
                  <c:v>4.05</c:v>
                </c:pt>
                <c:pt idx="499">
                  <c:v>4.0199999999999996</c:v>
                </c:pt>
                <c:pt idx="500">
                  <c:v>4.01</c:v>
                </c:pt>
                <c:pt idx="501">
                  <c:v>4.03</c:v>
                </c:pt>
                <c:pt idx="502">
                  <c:v>3.97</c:v>
                </c:pt>
                <c:pt idx="503">
                  <c:v>3.93</c:v>
                </c:pt>
                <c:pt idx="504">
                  <c:v>3.98</c:v>
                </c:pt>
                <c:pt idx="505">
                  <c:v>4.05</c:v>
                </c:pt>
                <c:pt idx="506">
                  <c:v>4.0999999999999996</c:v>
                </c:pt>
                <c:pt idx="507">
                  <c:v>4.1399999999999997</c:v>
                </c:pt>
                <c:pt idx="508">
                  <c:v>4.13</c:v>
                </c:pt>
                <c:pt idx="509">
                  <c:v>4.0999999999999996</c:v>
                </c:pt>
                <c:pt idx="510">
                  <c:v>4.13</c:v>
                </c:pt>
                <c:pt idx="511">
                  <c:v>4.18</c:v>
                </c:pt>
                <c:pt idx="512">
                  <c:v>4.12</c:v>
                </c:pt>
                <c:pt idx="513">
                  <c:v>4.07</c:v>
                </c:pt>
                <c:pt idx="514">
                  <c:v>4.03</c:v>
                </c:pt>
                <c:pt idx="515">
                  <c:v>3.91</c:v>
                </c:pt>
                <c:pt idx="516">
                  <c:v>3.88</c:v>
                </c:pt>
                <c:pt idx="517">
                  <c:v>4.0199999999999996</c:v>
                </c:pt>
                <c:pt idx="518">
                  <c:v>4.16</c:v>
                </c:pt>
                <c:pt idx="519">
                  <c:v>4.1500000000000004</c:v>
                </c:pt>
                <c:pt idx="520">
                  <c:v>4.1100000000000003</c:v>
                </c:pt>
                <c:pt idx="521">
                  <c:v>4.1500000000000004</c:v>
                </c:pt>
                <c:pt idx="522">
                  <c:v>4.17</c:v>
                </c:pt>
                <c:pt idx="523">
                  <c:v>4.17</c:v>
                </c:pt>
                <c:pt idx="524">
                  <c:v>4.32</c:v>
                </c:pt>
                <c:pt idx="525">
                  <c:v>4.26</c:v>
                </c:pt>
                <c:pt idx="526">
                  <c:v>4.22</c:v>
                </c:pt>
                <c:pt idx="527">
                  <c:v>4.2699999999999996</c:v>
                </c:pt>
                <c:pt idx="528">
                  <c:v>4.3099999999999996</c:v>
                </c:pt>
                <c:pt idx="529">
                  <c:v>4.2699999999999996</c:v>
                </c:pt>
                <c:pt idx="530">
                  <c:v>4.3099999999999996</c:v>
                </c:pt>
                <c:pt idx="531">
                  <c:v>4.33</c:v>
                </c:pt>
                <c:pt idx="532">
                  <c:v>4.24</c:v>
                </c:pt>
                <c:pt idx="533">
                  <c:v>4.28</c:v>
                </c:pt>
                <c:pt idx="534">
                  <c:v>4.3</c:v>
                </c:pt>
                <c:pt idx="535">
                  <c:v>4.26</c:v>
                </c:pt>
                <c:pt idx="536">
                  <c:v>4.25</c:v>
                </c:pt>
                <c:pt idx="537">
                  <c:v>4.18</c:v>
                </c:pt>
                <c:pt idx="538">
                  <c:v>4.18</c:v>
                </c:pt>
                <c:pt idx="539">
                  <c:v>4.21</c:v>
                </c:pt>
                <c:pt idx="540">
                  <c:v>4.1500000000000004</c:v>
                </c:pt>
                <c:pt idx="541">
                  <c:v>4.0999999999999996</c:v>
                </c:pt>
                <c:pt idx="542">
                  <c:v>4.08</c:v>
                </c:pt>
                <c:pt idx="543">
                  <c:v>4.09</c:v>
                </c:pt>
                <c:pt idx="544">
                  <c:v>4.1500000000000004</c:v>
                </c:pt>
                <c:pt idx="545">
                  <c:v>4.18</c:v>
                </c:pt>
                <c:pt idx="546">
                  <c:v>4.29</c:v>
                </c:pt>
                <c:pt idx="547">
                  <c:v>4.3</c:v>
                </c:pt>
                <c:pt idx="548">
                  <c:v>4.32</c:v>
                </c:pt>
                <c:pt idx="549">
                  <c:v>4.29</c:v>
                </c:pt>
                <c:pt idx="550">
                  <c:v>4.2699999999999996</c:v>
                </c:pt>
                <c:pt idx="551">
                  <c:v>4.26</c:v>
                </c:pt>
                <c:pt idx="552">
                  <c:v>4.2</c:v>
                </c:pt>
                <c:pt idx="553">
                  <c:v>4.2300000000000004</c:v>
                </c:pt>
                <c:pt idx="554">
                  <c:v>4.18</c:v>
                </c:pt>
                <c:pt idx="555">
                  <c:v>4.2</c:v>
                </c:pt>
                <c:pt idx="556">
                  <c:v>4.3099999999999996</c:v>
                </c:pt>
                <c:pt idx="557">
                  <c:v>4.3499999999999996</c:v>
                </c:pt>
                <c:pt idx="558">
                  <c:v>4.3499999999999996</c:v>
                </c:pt>
                <c:pt idx="559">
                  <c:v>4.3</c:v>
                </c:pt>
                <c:pt idx="560">
                  <c:v>4.4000000000000004</c:v>
                </c:pt>
                <c:pt idx="561">
                  <c:v>4.42</c:v>
                </c:pt>
                <c:pt idx="562">
                  <c:v>4.3600000000000003</c:v>
                </c:pt>
                <c:pt idx="563">
                  <c:v>4.54</c:v>
                </c:pt>
                <c:pt idx="564">
                  <c:v>4.51</c:v>
                </c:pt>
                <c:pt idx="565">
                  <c:v>4.6100000000000003</c:v>
                </c:pt>
                <c:pt idx="566">
                  <c:v>4.66</c:v>
                </c:pt>
                <c:pt idx="567">
                  <c:v>4.63</c:v>
                </c:pt>
                <c:pt idx="568">
                  <c:v>4.62</c:v>
                </c:pt>
                <c:pt idx="569">
                  <c:v>4.6100000000000003</c:v>
                </c:pt>
                <c:pt idx="570">
                  <c:v>4.5999999999999996</c:v>
                </c:pt>
                <c:pt idx="571">
                  <c:v>4.6399999999999997</c:v>
                </c:pt>
                <c:pt idx="572">
                  <c:v>4.7</c:v>
                </c:pt>
                <c:pt idx="573">
                  <c:v>4.66</c:v>
                </c:pt>
                <c:pt idx="574">
                  <c:v>4.6100000000000003</c:v>
                </c:pt>
                <c:pt idx="575">
                  <c:v>4.68</c:v>
                </c:pt>
                <c:pt idx="576">
                  <c:v>4.58</c:v>
                </c:pt>
                <c:pt idx="577">
                  <c:v>4.49</c:v>
                </c:pt>
                <c:pt idx="578">
                  <c:v>4.4800000000000004</c:v>
                </c:pt>
                <c:pt idx="579">
                  <c:v>4.46</c:v>
                </c:pt>
                <c:pt idx="580">
                  <c:v>4.5</c:v>
                </c:pt>
                <c:pt idx="581">
                  <c:v>4.45</c:v>
                </c:pt>
                <c:pt idx="582">
                  <c:v>4.5</c:v>
                </c:pt>
                <c:pt idx="583">
                  <c:v>4.49</c:v>
                </c:pt>
                <c:pt idx="584">
                  <c:v>4.4400000000000004</c:v>
                </c:pt>
                <c:pt idx="585">
                  <c:v>4.34</c:v>
                </c:pt>
                <c:pt idx="586">
                  <c:v>4.37</c:v>
                </c:pt>
                <c:pt idx="587">
                  <c:v>4.42</c:v>
                </c:pt>
                <c:pt idx="588">
                  <c:v>4.42</c:v>
                </c:pt>
                <c:pt idx="589">
                  <c:v>4.41</c:v>
                </c:pt>
                <c:pt idx="590">
                  <c:v>4.42</c:v>
                </c:pt>
                <c:pt idx="591">
                  <c:v>4.47</c:v>
                </c:pt>
                <c:pt idx="592">
                  <c:v>4.46</c:v>
                </c:pt>
                <c:pt idx="593">
                  <c:v>4.46</c:v>
                </c:pt>
                <c:pt idx="594">
                  <c:v>4.54</c:v>
                </c:pt>
                <c:pt idx="595">
                  <c:v>4.6100000000000003</c:v>
                </c:pt>
                <c:pt idx="596">
                  <c:v>4.55</c:v>
                </c:pt>
                <c:pt idx="597">
                  <c:v>4.5</c:v>
                </c:pt>
                <c:pt idx="598">
                  <c:v>4.3899999999999997</c:v>
                </c:pt>
                <c:pt idx="599">
                  <c:v>4.33</c:v>
                </c:pt>
                <c:pt idx="600">
                  <c:v>4.2699999999999996</c:v>
                </c:pt>
                <c:pt idx="601">
                  <c:v>4.28</c:v>
                </c:pt>
                <c:pt idx="602">
                  <c:v>4.43</c:v>
                </c:pt>
                <c:pt idx="603">
                  <c:v>4.47</c:v>
                </c:pt>
                <c:pt idx="604">
                  <c:v>4.4000000000000004</c:v>
                </c:pt>
                <c:pt idx="605">
                  <c:v>4.3099999999999996</c:v>
                </c:pt>
                <c:pt idx="606">
                  <c:v>4.24</c:v>
                </c:pt>
                <c:pt idx="607">
                  <c:v>4.22</c:v>
                </c:pt>
                <c:pt idx="608">
                  <c:v>4.21</c:v>
                </c:pt>
                <c:pt idx="609">
                  <c:v>4.2300000000000004</c:v>
                </c:pt>
                <c:pt idx="610">
                  <c:v>4.26</c:v>
                </c:pt>
                <c:pt idx="611">
                  <c:v>4.25</c:v>
                </c:pt>
                <c:pt idx="612">
                  <c:v>4.2300000000000004</c:v>
                </c:pt>
                <c:pt idx="613">
                  <c:v>4.24</c:v>
                </c:pt>
                <c:pt idx="614">
                  <c:v>4.32</c:v>
                </c:pt>
                <c:pt idx="615">
                  <c:v>4.28</c:v>
                </c:pt>
                <c:pt idx="616">
                  <c:v>4.3899999999999997</c:v>
                </c:pt>
                <c:pt idx="617">
                  <c:v>4.47</c:v>
                </c:pt>
                <c:pt idx="618">
                  <c:v>4.43</c:v>
                </c:pt>
                <c:pt idx="619">
                  <c:v>4.3499999999999996</c:v>
                </c:pt>
                <c:pt idx="620">
                  <c:v>4.37</c:v>
                </c:pt>
                <c:pt idx="621">
                  <c:v>4.2699999999999996</c:v>
                </c:pt>
                <c:pt idx="622">
                  <c:v>4.28</c:v>
                </c:pt>
                <c:pt idx="623">
                  <c:v>4.29</c:v>
                </c:pt>
                <c:pt idx="624">
                  <c:v>4.28</c:v>
                </c:pt>
                <c:pt idx="625">
                  <c:v>4.21</c:v>
                </c:pt>
                <c:pt idx="626">
                  <c:v>4.18</c:v>
                </c:pt>
                <c:pt idx="627">
                  <c:v>4.2300000000000004</c:v>
                </c:pt>
                <c:pt idx="628">
                  <c:v>4.16</c:v>
                </c:pt>
                <c:pt idx="629">
                  <c:v>4.2</c:v>
                </c:pt>
                <c:pt idx="630">
                  <c:v>4.24</c:v>
                </c:pt>
                <c:pt idx="631">
                  <c:v>4.25</c:v>
                </c:pt>
                <c:pt idx="632">
                  <c:v>4.25</c:v>
                </c:pt>
                <c:pt idx="633">
                  <c:v>4.28</c:v>
                </c:pt>
                <c:pt idx="634">
                  <c:v>4.24</c:v>
                </c:pt>
                <c:pt idx="635">
                  <c:v>4.2300000000000004</c:v>
                </c:pt>
                <c:pt idx="636">
                  <c:v>4.18</c:v>
                </c:pt>
                <c:pt idx="637">
                  <c:v>4.1399999999999997</c:v>
                </c:pt>
                <c:pt idx="638">
                  <c:v>4.03</c:v>
                </c:pt>
                <c:pt idx="639">
                  <c:v>3.98</c:v>
                </c:pt>
                <c:pt idx="640">
                  <c:v>3.79</c:v>
                </c:pt>
                <c:pt idx="641">
                  <c:v>3.77</c:v>
                </c:pt>
                <c:pt idx="642">
                  <c:v>3.88</c:v>
                </c:pt>
                <c:pt idx="643">
                  <c:v>3.92</c:v>
                </c:pt>
                <c:pt idx="644">
                  <c:v>3.99</c:v>
                </c:pt>
                <c:pt idx="645">
                  <c:v>3.94</c:v>
                </c:pt>
                <c:pt idx="646">
                  <c:v>3.907</c:v>
                </c:pt>
                <c:pt idx="647">
                  <c:v>3.8460000000000001</c:v>
                </c:pt>
                <c:pt idx="648">
                  <c:v>3.839</c:v>
                </c:pt>
                <c:pt idx="649">
                  <c:v>3.883</c:v>
                </c:pt>
                <c:pt idx="650">
                  <c:v>3.875</c:v>
                </c:pt>
                <c:pt idx="651">
                  <c:v>3.81</c:v>
                </c:pt>
                <c:pt idx="652">
                  <c:v>3.7989999999999999</c:v>
                </c:pt>
                <c:pt idx="653">
                  <c:v>3.8580000000000001</c:v>
                </c:pt>
                <c:pt idx="654">
                  <c:v>3.7949999999999999</c:v>
                </c:pt>
                <c:pt idx="655">
                  <c:v>3.82</c:v>
                </c:pt>
                <c:pt idx="656">
                  <c:v>3.8290000000000002</c:v>
                </c:pt>
                <c:pt idx="657">
                  <c:v>3.839</c:v>
                </c:pt>
                <c:pt idx="658">
                  <c:v>3.863</c:v>
                </c:pt>
                <c:pt idx="659">
                  <c:v>3.9089999999999998</c:v>
                </c:pt>
                <c:pt idx="660">
                  <c:v>3.9260000000000002</c:v>
                </c:pt>
                <c:pt idx="661">
                  <c:v>3.831</c:v>
                </c:pt>
                <c:pt idx="662">
                  <c:v>3.7570000000000001</c:v>
                </c:pt>
                <c:pt idx="663">
                  <c:v>3.7250000000000001</c:v>
                </c:pt>
                <c:pt idx="664">
                  <c:v>3.7160000000000002</c:v>
                </c:pt>
                <c:pt idx="665">
                  <c:v>3.702</c:v>
                </c:pt>
                <c:pt idx="666">
                  <c:v>3.64</c:v>
                </c:pt>
                <c:pt idx="667">
                  <c:v>3.661</c:v>
                </c:pt>
                <c:pt idx="668">
                  <c:v>3.68</c:v>
                </c:pt>
                <c:pt idx="669">
                  <c:v>3.657</c:v>
                </c:pt>
                <c:pt idx="670">
                  <c:v>3.6179999999999999</c:v>
                </c:pt>
                <c:pt idx="671">
                  <c:v>3.6480000000000001</c:v>
                </c:pt>
                <c:pt idx="672">
                  <c:v>3.7130000000000001</c:v>
                </c:pt>
                <c:pt idx="673">
                  <c:v>3.7189999999999999</c:v>
                </c:pt>
                <c:pt idx="674">
                  <c:v>3.7410000000000001</c:v>
                </c:pt>
                <c:pt idx="675">
                  <c:v>3.7509999999999999</c:v>
                </c:pt>
                <c:pt idx="676">
                  <c:v>3.7320000000000002</c:v>
                </c:pt>
                <c:pt idx="677">
                  <c:v>3.7909999999999999</c:v>
                </c:pt>
                <c:pt idx="678">
                  <c:v>3.7959999999999998</c:v>
                </c:pt>
                <c:pt idx="679">
                  <c:v>3.7509999999999999</c:v>
                </c:pt>
                <c:pt idx="680">
                  <c:v>3.7869999999999999</c:v>
                </c:pt>
                <c:pt idx="681">
                  <c:v>3.7309999999999999</c:v>
                </c:pt>
                <c:pt idx="682">
                  <c:v>3.8460000000000001</c:v>
                </c:pt>
                <c:pt idx="683">
                  <c:v>3.9809999999999999</c:v>
                </c:pt>
                <c:pt idx="684">
                  <c:v>4.0259999999999998</c:v>
                </c:pt>
                <c:pt idx="685">
                  <c:v>4.0350000000000001</c:v>
                </c:pt>
                <c:pt idx="686">
                  <c:v>4.0670000000000002</c:v>
                </c:pt>
                <c:pt idx="687">
                  <c:v>4.0940000000000003</c:v>
                </c:pt>
                <c:pt idx="688">
                  <c:v>4.0730000000000004</c:v>
                </c:pt>
                <c:pt idx="689">
                  <c:v>4.0730000000000004</c:v>
                </c:pt>
                <c:pt idx="690">
                  <c:v>4.0380000000000003</c:v>
                </c:pt>
                <c:pt idx="691">
                  <c:v>4.016</c:v>
                </c:pt>
                <c:pt idx="692">
                  <c:v>4.0960000000000001</c:v>
                </c:pt>
                <c:pt idx="693">
                  <c:v>4.0750000000000002</c:v>
                </c:pt>
                <c:pt idx="694">
                  <c:v>4.1820000000000004</c:v>
                </c:pt>
                <c:pt idx="695">
                  <c:v>4.2060000000000004</c:v>
                </c:pt>
                <c:pt idx="696">
                  <c:v>4.242</c:v>
                </c:pt>
                <c:pt idx="697">
                  <c:v>4.202</c:v>
                </c:pt>
                <c:pt idx="698">
                  <c:v>4.2320000000000002</c:v>
                </c:pt>
                <c:pt idx="699">
                  <c:v>4.2779999999999996</c:v>
                </c:pt>
                <c:pt idx="700">
                  <c:v>4.274</c:v>
                </c:pt>
                <c:pt idx="701">
                  <c:v>4.2990000000000004</c:v>
                </c:pt>
                <c:pt idx="702">
                  <c:v>4.2809999999999997</c:v>
                </c:pt>
                <c:pt idx="703">
                  <c:v>4.3849999999999998</c:v>
                </c:pt>
                <c:pt idx="704">
                  <c:v>4.2859999999999996</c:v>
                </c:pt>
                <c:pt idx="705">
                  <c:v>4.28</c:v>
                </c:pt>
                <c:pt idx="706">
                  <c:v>4.431</c:v>
                </c:pt>
                <c:pt idx="707">
                  <c:v>4.3250000000000002</c:v>
                </c:pt>
                <c:pt idx="708">
                  <c:v>4.3049999999999997</c:v>
                </c:pt>
                <c:pt idx="709">
                  <c:v>4.3049999999999997</c:v>
                </c:pt>
                <c:pt idx="710">
                  <c:v>4.4290000000000003</c:v>
                </c:pt>
                <c:pt idx="711">
                  <c:v>4.45</c:v>
                </c:pt>
                <c:pt idx="712">
                  <c:v>4.4450000000000003</c:v>
                </c:pt>
                <c:pt idx="713">
                  <c:v>4.4130000000000003</c:v>
                </c:pt>
                <c:pt idx="714">
                  <c:v>4.3949999999999996</c:v>
                </c:pt>
                <c:pt idx="715">
                  <c:v>4.4189999999999996</c:v>
                </c:pt>
                <c:pt idx="716">
                  <c:v>4.4109999999999996</c:v>
                </c:pt>
                <c:pt idx="717">
                  <c:v>4.274</c:v>
                </c:pt>
                <c:pt idx="718">
                  <c:v>4.2939999999999996</c:v>
                </c:pt>
                <c:pt idx="719">
                  <c:v>4.26</c:v>
                </c:pt>
                <c:pt idx="720">
                  <c:v>4.26</c:v>
                </c:pt>
                <c:pt idx="721">
                  <c:v>4.1769999999999996</c:v>
                </c:pt>
                <c:pt idx="722">
                  <c:v>4.1950000000000003</c:v>
                </c:pt>
                <c:pt idx="723">
                  <c:v>4.226</c:v>
                </c:pt>
                <c:pt idx="724">
                  <c:v>4.1829999999999998</c:v>
                </c:pt>
                <c:pt idx="725">
                  <c:v>4.1769999999999996</c:v>
                </c:pt>
                <c:pt idx="726">
                  <c:v>4.1479999999999997</c:v>
                </c:pt>
                <c:pt idx="727">
                  <c:v>4.2</c:v>
                </c:pt>
                <c:pt idx="728">
                  <c:v>4.2270000000000003</c:v>
                </c:pt>
                <c:pt idx="729">
                  <c:v>4.274</c:v>
                </c:pt>
                <c:pt idx="730">
                  <c:v>4.335</c:v>
                </c:pt>
                <c:pt idx="731">
                  <c:v>4.3940000000000001</c:v>
                </c:pt>
                <c:pt idx="732">
                  <c:v>4.4020000000000001</c:v>
                </c:pt>
                <c:pt idx="733">
                  <c:v>4.3940000000000001</c:v>
                </c:pt>
                <c:pt idx="734">
                  <c:v>4.5179999999999998</c:v>
                </c:pt>
                <c:pt idx="735">
                  <c:v>4.5650000000000004</c:v>
                </c:pt>
                <c:pt idx="736">
                  <c:v>4.5289999999999999</c:v>
                </c:pt>
                <c:pt idx="737">
                  <c:v>4.5880000000000001</c:v>
                </c:pt>
                <c:pt idx="738">
                  <c:v>4.59</c:v>
                </c:pt>
                <c:pt idx="739">
                  <c:v>4.5839999999999996</c:v>
                </c:pt>
                <c:pt idx="740">
                  <c:v>4.6289999999999996</c:v>
                </c:pt>
                <c:pt idx="741">
                  <c:v>4.532</c:v>
                </c:pt>
                <c:pt idx="742">
                  <c:v>4.5720000000000001</c:v>
                </c:pt>
                <c:pt idx="743">
                  <c:v>4.5720000000000001</c:v>
                </c:pt>
                <c:pt idx="744">
                  <c:v>4.5609999999999999</c:v>
                </c:pt>
                <c:pt idx="745">
                  <c:v>4.601</c:v>
                </c:pt>
                <c:pt idx="746">
                  <c:v>4.6230000000000002</c:v>
                </c:pt>
                <c:pt idx="747">
                  <c:v>4.6840000000000002</c:v>
                </c:pt>
                <c:pt idx="748">
                  <c:v>4.6920000000000002</c:v>
                </c:pt>
                <c:pt idx="749">
                  <c:v>4.6879999999999997</c:v>
                </c:pt>
                <c:pt idx="750">
                  <c:v>4.7619999999999996</c:v>
                </c:pt>
                <c:pt idx="751">
                  <c:v>4.7889999999999997</c:v>
                </c:pt>
                <c:pt idx="752">
                  <c:v>4.7919999999999998</c:v>
                </c:pt>
                <c:pt idx="753">
                  <c:v>4.6539999999999999</c:v>
                </c:pt>
                <c:pt idx="754">
                  <c:v>4.6109999999999998</c:v>
                </c:pt>
                <c:pt idx="755">
                  <c:v>4.6219999999999999</c:v>
                </c:pt>
                <c:pt idx="756">
                  <c:v>4.6219999999999999</c:v>
                </c:pt>
                <c:pt idx="757">
                  <c:v>4.5720000000000001</c:v>
                </c:pt>
                <c:pt idx="758">
                  <c:v>4.6120000000000001</c:v>
                </c:pt>
                <c:pt idx="759">
                  <c:v>4.6449999999999996</c:v>
                </c:pt>
                <c:pt idx="760">
                  <c:v>4.6159999999999997</c:v>
                </c:pt>
                <c:pt idx="761">
                  <c:v>4.5330000000000004</c:v>
                </c:pt>
                <c:pt idx="762">
                  <c:v>4.5330000000000004</c:v>
                </c:pt>
                <c:pt idx="763">
                  <c:v>4.5330000000000004</c:v>
                </c:pt>
                <c:pt idx="764">
                  <c:v>4.5190000000000001</c:v>
                </c:pt>
                <c:pt idx="765">
                  <c:v>4.5419999999999998</c:v>
                </c:pt>
                <c:pt idx="766">
                  <c:v>4.5419999999999998</c:v>
                </c:pt>
                <c:pt idx="767">
                  <c:v>4.5510000000000002</c:v>
                </c:pt>
                <c:pt idx="768">
                  <c:v>4.5119999999999996</c:v>
                </c:pt>
                <c:pt idx="769">
                  <c:v>4.423</c:v>
                </c:pt>
                <c:pt idx="770">
                  <c:v>4.4349999999999996</c:v>
                </c:pt>
                <c:pt idx="771">
                  <c:v>4.4939999999999998</c:v>
                </c:pt>
                <c:pt idx="772">
                  <c:v>4.5</c:v>
                </c:pt>
                <c:pt idx="773">
                  <c:v>4.5359999999999996</c:v>
                </c:pt>
                <c:pt idx="774">
                  <c:v>4.625</c:v>
                </c:pt>
                <c:pt idx="775">
                  <c:v>4.532</c:v>
                </c:pt>
                <c:pt idx="776">
                  <c:v>4.4770000000000003</c:v>
                </c:pt>
                <c:pt idx="777">
                  <c:v>4.4770000000000003</c:v>
                </c:pt>
                <c:pt idx="778">
                  <c:v>4.5510000000000002</c:v>
                </c:pt>
                <c:pt idx="779">
                  <c:v>4.5339999999999998</c:v>
                </c:pt>
                <c:pt idx="780">
                  <c:v>4.5060000000000002</c:v>
                </c:pt>
                <c:pt idx="781">
                  <c:v>4.43</c:v>
                </c:pt>
                <c:pt idx="782">
                  <c:v>4.399</c:v>
                </c:pt>
                <c:pt idx="783">
                  <c:v>4.2969999999999997</c:v>
                </c:pt>
                <c:pt idx="784">
                  <c:v>4.2649999999999997</c:v>
                </c:pt>
                <c:pt idx="785">
                  <c:v>4.202</c:v>
                </c:pt>
                <c:pt idx="786">
                  <c:v>4.1580000000000004</c:v>
                </c:pt>
                <c:pt idx="787">
                  <c:v>4.2409999999999997</c:v>
                </c:pt>
                <c:pt idx="788">
                  <c:v>4.2789999999999999</c:v>
                </c:pt>
                <c:pt idx="789">
                  <c:v>4.2789999999999999</c:v>
                </c:pt>
                <c:pt idx="790">
                  <c:v>4.3040000000000003</c:v>
                </c:pt>
                <c:pt idx="791">
                  <c:v>4.218</c:v>
                </c:pt>
                <c:pt idx="792">
                  <c:v>4.2809999999999997</c:v>
                </c:pt>
                <c:pt idx="793">
                  <c:v>4.3150000000000004</c:v>
                </c:pt>
                <c:pt idx="794">
                  <c:v>4.2690000000000001</c:v>
                </c:pt>
                <c:pt idx="795">
                  <c:v>4.298</c:v>
                </c:pt>
                <c:pt idx="796">
                  <c:v>4.2830000000000004</c:v>
                </c:pt>
                <c:pt idx="797">
                  <c:v>4.2460000000000004</c:v>
                </c:pt>
                <c:pt idx="798">
                  <c:v>4.24</c:v>
                </c:pt>
                <c:pt idx="799">
                  <c:v>4.2489999999999997</c:v>
                </c:pt>
                <c:pt idx="800">
                  <c:v>4.3380000000000001</c:v>
                </c:pt>
                <c:pt idx="801">
                  <c:v>4.3159999999999998</c:v>
                </c:pt>
                <c:pt idx="802">
                  <c:v>4.3529999999999998</c:v>
                </c:pt>
                <c:pt idx="803">
                  <c:v>4.3600000000000003</c:v>
                </c:pt>
                <c:pt idx="804">
                  <c:v>4.2510000000000003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9F-B442-9FAC-D31A86D81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595520"/>
        <c:axId val="285593984"/>
      </c:lineChart>
      <c:dateAx>
        <c:axId val="28558246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84000"/>
        <c:crosses val="autoZero"/>
        <c:auto val="1"/>
        <c:lblOffset val="100"/>
        <c:baseTimeUnit val="days"/>
      </c:dateAx>
      <c:valAx>
        <c:axId val="28558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82464"/>
        <c:crosses val="autoZero"/>
        <c:crossBetween val="between"/>
      </c:valAx>
      <c:dateAx>
        <c:axId val="285595520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285593984"/>
        <c:crosses val="autoZero"/>
        <c:auto val="1"/>
        <c:lblOffset val="100"/>
        <c:baseTimeUnit val="days"/>
      </c:dateAx>
      <c:valAx>
        <c:axId val="285593984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95520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/>
              <a:t>Market</a:t>
            </a:r>
            <a:r>
              <a:rPr lang="en-GB" sz="1600" b="1" baseline="0"/>
              <a:t> Cap Mov</a:t>
            </a:r>
            <a:r>
              <a:rPr lang="en-GB" sz="1600" b="1"/>
              <a:t>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'EVI 2025 Workings'!$E$1</c:f>
              <c:strCache>
                <c:ptCount val="1"/>
                <c:pt idx="0">
                  <c:v>USD/INR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'EVI 2025 Workings'!$B$2:$B$806</c:f>
              <c:numCache>
                <c:formatCode>m/d/yy</c:formatCode>
                <c:ptCount val="805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44588</c:v>
                </c:pt>
                <c:pt idx="18">
                  <c:v>44589</c:v>
                </c:pt>
                <c:pt idx="19">
                  <c:v>44592</c:v>
                </c:pt>
                <c:pt idx="20">
                  <c:v>44593</c:v>
                </c:pt>
                <c:pt idx="21">
                  <c:v>44594</c:v>
                </c:pt>
                <c:pt idx="22">
                  <c:v>44595</c:v>
                </c:pt>
                <c:pt idx="23">
                  <c:v>44596</c:v>
                </c:pt>
                <c:pt idx="24">
                  <c:v>44599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44606</c:v>
                </c:pt>
                <c:pt idx="30">
                  <c:v>44607</c:v>
                </c:pt>
                <c:pt idx="31">
                  <c:v>44608</c:v>
                </c:pt>
                <c:pt idx="32">
                  <c:v>44609</c:v>
                </c:pt>
                <c:pt idx="33">
                  <c:v>44610</c:v>
                </c:pt>
                <c:pt idx="34">
                  <c:v>44613</c:v>
                </c:pt>
                <c:pt idx="35">
                  <c:v>44614</c:v>
                </c:pt>
                <c:pt idx="36">
                  <c:v>44615</c:v>
                </c:pt>
                <c:pt idx="37">
                  <c:v>44616</c:v>
                </c:pt>
                <c:pt idx="38">
                  <c:v>44617</c:v>
                </c:pt>
                <c:pt idx="39">
                  <c:v>44620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44641</c:v>
                </c:pt>
                <c:pt idx="53">
                  <c:v>44642</c:v>
                </c:pt>
                <c:pt idx="54">
                  <c:v>44643</c:v>
                </c:pt>
                <c:pt idx="55">
                  <c:v>44644</c:v>
                </c:pt>
                <c:pt idx="56">
                  <c:v>44645</c:v>
                </c:pt>
                <c:pt idx="57">
                  <c:v>44648</c:v>
                </c:pt>
                <c:pt idx="58">
                  <c:v>44649</c:v>
                </c:pt>
                <c:pt idx="59">
                  <c:v>44650</c:v>
                </c:pt>
                <c:pt idx="60">
                  <c:v>44651</c:v>
                </c:pt>
                <c:pt idx="61">
                  <c:v>44652</c:v>
                </c:pt>
                <c:pt idx="62">
                  <c:v>44655</c:v>
                </c:pt>
                <c:pt idx="63">
                  <c:v>44656</c:v>
                </c:pt>
                <c:pt idx="64">
                  <c:v>44657</c:v>
                </c:pt>
                <c:pt idx="65">
                  <c:v>44658</c:v>
                </c:pt>
                <c:pt idx="66">
                  <c:v>44659</c:v>
                </c:pt>
                <c:pt idx="67">
                  <c:v>44662</c:v>
                </c:pt>
                <c:pt idx="68">
                  <c:v>44663</c:v>
                </c:pt>
                <c:pt idx="69">
                  <c:v>44664</c:v>
                </c:pt>
                <c:pt idx="70">
                  <c:v>44669</c:v>
                </c:pt>
                <c:pt idx="71">
                  <c:v>44670</c:v>
                </c:pt>
                <c:pt idx="72">
                  <c:v>44671</c:v>
                </c:pt>
                <c:pt idx="73">
                  <c:v>44672</c:v>
                </c:pt>
                <c:pt idx="74">
                  <c:v>44673</c:v>
                </c:pt>
                <c:pt idx="75">
                  <c:v>44676</c:v>
                </c:pt>
                <c:pt idx="76">
                  <c:v>44677</c:v>
                </c:pt>
                <c:pt idx="77">
                  <c:v>44678</c:v>
                </c:pt>
                <c:pt idx="78">
                  <c:v>44679</c:v>
                </c:pt>
                <c:pt idx="79">
                  <c:v>44680</c:v>
                </c:pt>
                <c:pt idx="80">
                  <c:v>44683</c:v>
                </c:pt>
                <c:pt idx="81">
                  <c:v>44685</c:v>
                </c:pt>
                <c:pt idx="82">
                  <c:v>44686</c:v>
                </c:pt>
                <c:pt idx="83">
                  <c:v>44687</c:v>
                </c:pt>
                <c:pt idx="84">
                  <c:v>44690</c:v>
                </c:pt>
                <c:pt idx="85">
                  <c:v>44691</c:v>
                </c:pt>
                <c:pt idx="86">
                  <c:v>44692</c:v>
                </c:pt>
                <c:pt idx="87">
                  <c:v>44693</c:v>
                </c:pt>
                <c:pt idx="88">
                  <c:v>44694</c:v>
                </c:pt>
                <c:pt idx="89">
                  <c:v>44697</c:v>
                </c:pt>
                <c:pt idx="90">
                  <c:v>44698</c:v>
                </c:pt>
                <c:pt idx="91">
                  <c:v>44699</c:v>
                </c:pt>
                <c:pt idx="92">
                  <c:v>44700</c:v>
                </c:pt>
                <c:pt idx="93">
                  <c:v>44701</c:v>
                </c:pt>
                <c:pt idx="94">
                  <c:v>44704</c:v>
                </c:pt>
                <c:pt idx="95">
                  <c:v>44705</c:v>
                </c:pt>
                <c:pt idx="96">
                  <c:v>44706</c:v>
                </c:pt>
                <c:pt idx="97">
                  <c:v>44707</c:v>
                </c:pt>
                <c:pt idx="98">
                  <c:v>44708</c:v>
                </c:pt>
                <c:pt idx="99">
                  <c:v>44711</c:v>
                </c:pt>
                <c:pt idx="100">
                  <c:v>44712</c:v>
                </c:pt>
                <c:pt idx="101">
                  <c:v>44713</c:v>
                </c:pt>
                <c:pt idx="102">
                  <c:v>44714</c:v>
                </c:pt>
                <c:pt idx="103">
                  <c:v>44715</c:v>
                </c:pt>
                <c:pt idx="104">
                  <c:v>44718</c:v>
                </c:pt>
                <c:pt idx="105">
                  <c:v>44719</c:v>
                </c:pt>
                <c:pt idx="106">
                  <c:v>44720</c:v>
                </c:pt>
                <c:pt idx="107">
                  <c:v>44721</c:v>
                </c:pt>
                <c:pt idx="108">
                  <c:v>44722</c:v>
                </c:pt>
                <c:pt idx="109">
                  <c:v>44725</c:v>
                </c:pt>
                <c:pt idx="110">
                  <c:v>44726</c:v>
                </c:pt>
                <c:pt idx="111">
                  <c:v>44727</c:v>
                </c:pt>
                <c:pt idx="112">
                  <c:v>44728</c:v>
                </c:pt>
                <c:pt idx="113">
                  <c:v>44729</c:v>
                </c:pt>
                <c:pt idx="114">
                  <c:v>44732</c:v>
                </c:pt>
                <c:pt idx="115">
                  <c:v>44733</c:v>
                </c:pt>
                <c:pt idx="116">
                  <c:v>44734</c:v>
                </c:pt>
                <c:pt idx="117">
                  <c:v>44735</c:v>
                </c:pt>
                <c:pt idx="118">
                  <c:v>44736</c:v>
                </c:pt>
                <c:pt idx="119">
                  <c:v>44739</c:v>
                </c:pt>
                <c:pt idx="120">
                  <c:v>44740</c:v>
                </c:pt>
                <c:pt idx="121">
                  <c:v>44741</c:v>
                </c:pt>
                <c:pt idx="122">
                  <c:v>44742</c:v>
                </c:pt>
                <c:pt idx="123">
                  <c:v>44743</c:v>
                </c:pt>
                <c:pt idx="124">
                  <c:v>44746</c:v>
                </c:pt>
                <c:pt idx="125">
                  <c:v>44747</c:v>
                </c:pt>
                <c:pt idx="126">
                  <c:v>44748</c:v>
                </c:pt>
                <c:pt idx="127">
                  <c:v>44749</c:v>
                </c:pt>
                <c:pt idx="128">
                  <c:v>44750</c:v>
                </c:pt>
                <c:pt idx="129">
                  <c:v>44753</c:v>
                </c:pt>
                <c:pt idx="130">
                  <c:v>44754</c:v>
                </c:pt>
                <c:pt idx="131">
                  <c:v>44755</c:v>
                </c:pt>
                <c:pt idx="132">
                  <c:v>44756</c:v>
                </c:pt>
                <c:pt idx="133">
                  <c:v>44757</c:v>
                </c:pt>
                <c:pt idx="134">
                  <c:v>44760</c:v>
                </c:pt>
                <c:pt idx="135">
                  <c:v>44761</c:v>
                </c:pt>
                <c:pt idx="136">
                  <c:v>44762</c:v>
                </c:pt>
                <c:pt idx="137">
                  <c:v>44763</c:v>
                </c:pt>
                <c:pt idx="138">
                  <c:v>44764</c:v>
                </c:pt>
                <c:pt idx="139">
                  <c:v>44767</c:v>
                </c:pt>
                <c:pt idx="140">
                  <c:v>44768</c:v>
                </c:pt>
                <c:pt idx="141">
                  <c:v>44769</c:v>
                </c:pt>
                <c:pt idx="142">
                  <c:v>44770</c:v>
                </c:pt>
                <c:pt idx="143">
                  <c:v>44771</c:v>
                </c:pt>
                <c:pt idx="144">
                  <c:v>44774</c:v>
                </c:pt>
                <c:pt idx="145">
                  <c:v>44775</c:v>
                </c:pt>
                <c:pt idx="146">
                  <c:v>44776</c:v>
                </c:pt>
                <c:pt idx="147">
                  <c:v>44777</c:v>
                </c:pt>
                <c:pt idx="148">
                  <c:v>44778</c:v>
                </c:pt>
                <c:pt idx="149">
                  <c:v>44781</c:v>
                </c:pt>
                <c:pt idx="150">
                  <c:v>44783</c:v>
                </c:pt>
                <c:pt idx="151">
                  <c:v>44784</c:v>
                </c:pt>
                <c:pt idx="152">
                  <c:v>44785</c:v>
                </c:pt>
                <c:pt idx="153">
                  <c:v>44789</c:v>
                </c:pt>
                <c:pt idx="154">
                  <c:v>44790</c:v>
                </c:pt>
                <c:pt idx="155">
                  <c:v>44791</c:v>
                </c:pt>
                <c:pt idx="156">
                  <c:v>44792</c:v>
                </c:pt>
                <c:pt idx="157">
                  <c:v>44795</c:v>
                </c:pt>
                <c:pt idx="158">
                  <c:v>44796</c:v>
                </c:pt>
                <c:pt idx="159">
                  <c:v>44797</c:v>
                </c:pt>
                <c:pt idx="160">
                  <c:v>44798</c:v>
                </c:pt>
                <c:pt idx="161">
                  <c:v>44799</c:v>
                </c:pt>
                <c:pt idx="162">
                  <c:v>44802</c:v>
                </c:pt>
                <c:pt idx="163">
                  <c:v>44803</c:v>
                </c:pt>
                <c:pt idx="164">
                  <c:v>44805</c:v>
                </c:pt>
                <c:pt idx="165">
                  <c:v>44806</c:v>
                </c:pt>
                <c:pt idx="166">
                  <c:v>44809</c:v>
                </c:pt>
                <c:pt idx="167">
                  <c:v>44810</c:v>
                </c:pt>
                <c:pt idx="168">
                  <c:v>44811</c:v>
                </c:pt>
                <c:pt idx="169">
                  <c:v>44812</c:v>
                </c:pt>
                <c:pt idx="170">
                  <c:v>44813</c:v>
                </c:pt>
                <c:pt idx="171">
                  <c:v>44816</c:v>
                </c:pt>
                <c:pt idx="172">
                  <c:v>44817</c:v>
                </c:pt>
                <c:pt idx="173">
                  <c:v>44818</c:v>
                </c:pt>
                <c:pt idx="174">
                  <c:v>44819</c:v>
                </c:pt>
                <c:pt idx="175">
                  <c:v>44820</c:v>
                </c:pt>
                <c:pt idx="176">
                  <c:v>44823</c:v>
                </c:pt>
                <c:pt idx="177">
                  <c:v>44824</c:v>
                </c:pt>
                <c:pt idx="178">
                  <c:v>44825</c:v>
                </c:pt>
                <c:pt idx="179">
                  <c:v>44826</c:v>
                </c:pt>
                <c:pt idx="180">
                  <c:v>44827</c:v>
                </c:pt>
                <c:pt idx="181">
                  <c:v>44830</c:v>
                </c:pt>
                <c:pt idx="182">
                  <c:v>44831</c:v>
                </c:pt>
                <c:pt idx="183">
                  <c:v>44832</c:v>
                </c:pt>
                <c:pt idx="184">
                  <c:v>44833</c:v>
                </c:pt>
                <c:pt idx="185">
                  <c:v>44834</c:v>
                </c:pt>
                <c:pt idx="186">
                  <c:v>44837</c:v>
                </c:pt>
                <c:pt idx="187">
                  <c:v>44838</c:v>
                </c:pt>
                <c:pt idx="188">
                  <c:v>44840</c:v>
                </c:pt>
                <c:pt idx="189">
                  <c:v>44841</c:v>
                </c:pt>
                <c:pt idx="190">
                  <c:v>44844</c:v>
                </c:pt>
                <c:pt idx="191">
                  <c:v>44845</c:v>
                </c:pt>
                <c:pt idx="192">
                  <c:v>44846</c:v>
                </c:pt>
                <c:pt idx="193">
                  <c:v>44847</c:v>
                </c:pt>
                <c:pt idx="194">
                  <c:v>44848</c:v>
                </c:pt>
                <c:pt idx="195">
                  <c:v>44851</c:v>
                </c:pt>
                <c:pt idx="196">
                  <c:v>44852</c:v>
                </c:pt>
                <c:pt idx="197">
                  <c:v>44853</c:v>
                </c:pt>
                <c:pt idx="198">
                  <c:v>44854</c:v>
                </c:pt>
                <c:pt idx="199">
                  <c:v>44855</c:v>
                </c:pt>
                <c:pt idx="200">
                  <c:v>44858</c:v>
                </c:pt>
                <c:pt idx="201">
                  <c:v>44859</c:v>
                </c:pt>
                <c:pt idx="202">
                  <c:v>44861</c:v>
                </c:pt>
                <c:pt idx="203">
                  <c:v>44862</c:v>
                </c:pt>
                <c:pt idx="204">
                  <c:v>44865</c:v>
                </c:pt>
                <c:pt idx="205">
                  <c:v>44866</c:v>
                </c:pt>
                <c:pt idx="206">
                  <c:v>44867</c:v>
                </c:pt>
                <c:pt idx="207">
                  <c:v>44868</c:v>
                </c:pt>
                <c:pt idx="208">
                  <c:v>44869</c:v>
                </c:pt>
                <c:pt idx="209">
                  <c:v>44872</c:v>
                </c:pt>
                <c:pt idx="210">
                  <c:v>44874</c:v>
                </c:pt>
                <c:pt idx="211">
                  <c:v>44875</c:v>
                </c:pt>
                <c:pt idx="212">
                  <c:v>44876</c:v>
                </c:pt>
                <c:pt idx="213">
                  <c:v>44879</c:v>
                </c:pt>
                <c:pt idx="214">
                  <c:v>44880</c:v>
                </c:pt>
                <c:pt idx="215">
                  <c:v>44881</c:v>
                </c:pt>
                <c:pt idx="216">
                  <c:v>44882</c:v>
                </c:pt>
                <c:pt idx="217">
                  <c:v>44883</c:v>
                </c:pt>
                <c:pt idx="218">
                  <c:v>44886</c:v>
                </c:pt>
                <c:pt idx="219">
                  <c:v>44887</c:v>
                </c:pt>
                <c:pt idx="220">
                  <c:v>44888</c:v>
                </c:pt>
                <c:pt idx="221">
                  <c:v>44889</c:v>
                </c:pt>
                <c:pt idx="222">
                  <c:v>44890</c:v>
                </c:pt>
                <c:pt idx="223">
                  <c:v>44893</c:v>
                </c:pt>
                <c:pt idx="224">
                  <c:v>44894</c:v>
                </c:pt>
                <c:pt idx="225">
                  <c:v>44895</c:v>
                </c:pt>
                <c:pt idx="226">
                  <c:v>44896</c:v>
                </c:pt>
                <c:pt idx="227">
                  <c:v>44897</c:v>
                </c:pt>
                <c:pt idx="228">
                  <c:v>44900</c:v>
                </c:pt>
                <c:pt idx="229">
                  <c:v>44901</c:v>
                </c:pt>
                <c:pt idx="230">
                  <c:v>44902</c:v>
                </c:pt>
                <c:pt idx="231">
                  <c:v>44903</c:v>
                </c:pt>
                <c:pt idx="232">
                  <c:v>44904</c:v>
                </c:pt>
                <c:pt idx="233">
                  <c:v>44907</c:v>
                </c:pt>
                <c:pt idx="234">
                  <c:v>44908</c:v>
                </c:pt>
                <c:pt idx="235">
                  <c:v>44909</c:v>
                </c:pt>
                <c:pt idx="236">
                  <c:v>44910</c:v>
                </c:pt>
                <c:pt idx="237">
                  <c:v>44911</c:v>
                </c:pt>
                <c:pt idx="238">
                  <c:v>44914</c:v>
                </c:pt>
                <c:pt idx="239">
                  <c:v>44915</c:v>
                </c:pt>
                <c:pt idx="240">
                  <c:v>44916</c:v>
                </c:pt>
                <c:pt idx="241">
                  <c:v>44917</c:v>
                </c:pt>
                <c:pt idx="242">
                  <c:v>44918</c:v>
                </c:pt>
                <c:pt idx="243">
                  <c:v>44921</c:v>
                </c:pt>
                <c:pt idx="244">
                  <c:v>44922</c:v>
                </c:pt>
                <c:pt idx="245">
                  <c:v>44923</c:v>
                </c:pt>
                <c:pt idx="246">
                  <c:v>44924</c:v>
                </c:pt>
                <c:pt idx="247">
                  <c:v>44925</c:v>
                </c:pt>
                <c:pt idx="248">
                  <c:v>44928</c:v>
                </c:pt>
                <c:pt idx="249">
                  <c:v>44929</c:v>
                </c:pt>
                <c:pt idx="250">
                  <c:v>44930</c:v>
                </c:pt>
                <c:pt idx="251">
                  <c:v>44931</c:v>
                </c:pt>
                <c:pt idx="252">
                  <c:v>44932</c:v>
                </c:pt>
                <c:pt idx="253">
                  <c:v>44935</c:v>
                </c:pt>
                <c:pt idx="254">
                  <c:v>44936</c:v>
                </c:pt>
                <c:pt idx="255">
                  <c:v>44937</c:v>
                </c:pt>
                <c:pt idx="256">
                  <c:v>44938</c:v>
                </c:pt>
                <c:pt idx="257">
                  <c:v>44939</c:v>
                </c:pt>
                <c:pt idx="258">
                  <c:v>44942</c:v>
                </c:pt>
                <c:pt idx="259">
                  <c:v>44943</c:v>
                </c:pt>
                <c:pt idx="260">
                  <c:v>44944</c:v>
                </c:pt>
                <c:pt idx="261">
                  <c:v>44945</c:v>
                </c:pt>
                <c:pt idx="262">
                  <c:v>44946</c:v>
                </c:pt>
                <c:pt idx="263">
                  <c:v>44949</c:v>
                </c:pt>
                <c:pt idx="264">
                  <c:v>44950</c:v>
                </c:pt>
                <c:pt idx="265">
                  <c:v>44951</c:v>
                </c:pt>
                <c:pt idx="266">
                  <c:v>44953</c:v>
                </c:pt>
                <c:pt idx="267">
                  <c:v>44956</c:v>
                </c:pt>
                <c:pt idx="268">
                  <c:v>44957</c:v>
                </c:pt>
                <c:pt idx="269">
                  <c:v>44958</c:v>
                </c:pt>
                <c:pt idx="270">
                  <c:v>44959</c:v>
                </c:pt>
                <c:pt idx="271">
                  <c:v>44960</c:v>
                </c:pt>
                <c:pt idx="272">
                  <c:v>44963</c:v>
                </c:pt>
                <c:pt idx="273">
                  <c:v>44964</c:v>
                </c:pt>
                <c:pt idx="274">
                  <c:v>44965</c:v>
                </c:pt>
                <c:pt idx="275">
                  <c:v>44966</c:v>
                </c:pt>
                <c:pt idx="276">
                  <c:v>44967</c:v>
                </c:pt>
                <c:pt idx="277">
                  <c:v>44970</c:v>
                </c:pt>
                <c:pt idx="278">
                  <c:v>44971</c:v>
                </c:pt>
                <c:pt idx="279">
                  <c:v>44972</c:v>
                </c:pt>
                <c:pt idx="280">
                  <c:v>44973</c:v>
                </c:pt>
                <c:pt idx="281">
                  <c:v>44974</c:v>
                </c:pt>
                <c:pt idx="282">
                  <c:v>44977</c:v>
                </c:pt>
                <c:pt idx="283">
                  <c:v>44978</c:v>
                </c:pt>
                <c:pt idx="284">
                  <c:v>44979</c:v>
                </c:pt>
                <c:pt idx="285">
                  <c:v>44980</c:v>
                </c:pt>
                <c:pt idx="286">
                  <c:v>44981</c:v>
                </c:pt>
                <c:pt idx="287">
                  <c:v>44984</c:v>
                </c:pt>
                <c:pt idx="288">
                  <c:v>44985</c:v>
                </c:pt>
                <c:pt idx="289">
                  <c:v>44986</c:v>
                </c:pt>
                <c:pt idx="290">
                  <c:v>44987</c:v>
                </c:pt>
                <c:pt idx="291">
                  <c:v>44988</c:v>
                </c:pt>
                <c:pt idx="292">
                  <c:v>44991</c:v>
                </c:pt>
                <c:pt idx="293">
                  <c:v>44993</c:v>
                </c:pt>
                <c:pt idx="294">
                  <c:v>44994</c:v>
                </c:pt>
                <c:pt idx="295">
                  <c:v>44995</c:v>
                </c:pt>
                <c:pt idx="296">
                  <c:v>44998</c:v>
                </c:pt>
                <c:pt idx="297">
                  <c:v>44999</c:v>
                </c:pt>
                <c:pt idx="298">
                  <c:v>45000</c:v>
                </c:pt>
                <c:pt idx="299">
                  <c:v>45001</c:v>
                </c:pt>
                <c:pt idx="300">
                  <c:v>45002</c:v>
                </c:pt>
                <c:pt idx="301">
                  <c:v>45005</c:v>
                </c:pt>
                <c:pt idx="302">
                  <c:v>45006</c:v>
                </c:pt>
                <c:pt idx="303">
                  <c:v>45007</c:v>
                </c:pt>
                <c:pt idx="304">
                  <c:v>45008</c:v>
                </c:pt>
                <c:pt idx="305">
                  <c:v>45009</c:v>
                </c:pt>
                <c:pt idx="306">
                  <c:v>45012</c:v>
                </c:pt>
                <c:pt idx="307">
                  <c:v>45013</c:v>
                </c:pt>
                <c:pt idx="308">
                  <c:v>45014</c:v>
                </c:pt>
                <c:pt idx="309">
                  <c:v>45016</c:v>
                </c:pt>
                <c:pt idx="310">
                  <c:v>45019</c:v>
                </c:pt>
                <c:pt idx="311">
                  <c:v>45021</c:v>
                </c:pt>
                <c:pt idx="312">
                  <c:v>45022</c:v>
                </c:pt>
                <c:pt idx="313">
                  <c:v>45026</c:v>
                </c:pt>
                <c:pt idx="314">
                  <c:v>45027</c:v>
                </c:pt>
                <c:pt idx="315">
                  <c:v>45028</c:v>
                </c:pt>
                <c:pt idx="316">
                  <c:v>45029</c:v>
                </c:pt>
                <c:pt idx="317">
                  <c:v>45033</c:v>
                </c:pt>
                <c:pt idx="318">
                  <c:v>45034</c:v>
                </c:pt>
                <c:pt idx="319">
                  <c:v>45035</c:v>
                </c:pt>
                <c:pt idx="320">
                  <c:v>45036</c:v>
                </c:pt>
                <c:pt idx="321">
                  <c:v>45037</c:v>
                </c:pt>
                <c:pt idx="322">
                  <c:v>45040</c:v>
                </c:pt>
                <c:pt idx="323">
                  <c:v>45041</c:v>
                </c:pt>
                <c:pt idx="324">
                  <c:v>45042</c:v>
                </c:pt>
                <c:pt idx="325">
                  <c:v>45043</c:v>
                </c:pt>
                <c:pt idx="326">
                  <c:v>45044</c:v>
                </c:pt>
                <c:pt idx="327">
                  <c:v>45048</c:v>
                </c:pt>
                <c:pt idx="328">
                  <c:v>45049</c:v>
                </c:pt>
                <c:pt idx="329">
                  <c:v>45050</c:v>
                </c:pt>
                <c:pt idx="330">
                  <c:v>45051</c:v>
                </c:pt>
                <c:pt idx="331">
                  <c:v>45054</c:v>
                </c:pt>
                <c:pt idx="332">
                  <c:v>45055</c:v>
                </c:pt>
                <c:pt idx="333">
                  <c:v>45056</c:v>
                </c:pt>
                <c:pt idx="334">
                  <c:v>45057</c:v>
                </c:pt>
                <c:pt idx="335">
                  <c:v>45058</c:v>
                </c:pt>
                <c:pt idx="336">
                  <c:v>45061</c:v>
                </c:pt>
                <c:pt idx="337">
                  <c:v>45062</c:v>
                </c:pt>
                <c:pt idx="338">
                  <c:v>45063</c:v>
                </c:pt>
                <c:pt idx="339">
                  <c:v>45064</c:v>
                </c:pt>
                <c:pt idx="340">
                  <c:v>45065</c:v>
                </c:pt>
                <c:pt idx="341">
                  <c:v>45068</c:v>
                </c:pt>
                <c:pt idx="342">
                  <c:v>45069</c:v>
                </c:pt>
                <c:pt idx="343">
                  <c:v>45070</c:v>
                </c:pt>
                <c:pt idx="344">
                  <c:v>45071</c:v>
                </c:pt>
                <c:pt idx="345">
                  <c:v>45072</c:v>
                </c:pt>
                <c:pt idx="346">
                  <c:v>45075</c:v>
                </c:pt>
                <c:pt idx="347">
                  <c:v>45076</c:v>
                </c:pt>
                <c:pt idx="348">
                  <c:v>45077</c:v>
                </c:pt>
                <c:pt idx="349">
                  <c:v>45078</c:v>
                </c:pt>
                <c:pt idx="350">
                  <c:v>45079</c:v>
                </c:pt>
                <c:pt idx="351">
                  <c:v>45082</c:v>
                </c:pt>
                <c:pt idx="352">
                  <c:v>45083</c:v>
                </c:pt>
                <c:pt idx="353">
                  <c:v>45084</c:v>
                </c:pt>
                <c:pt idx="354">
                  <c:v>45085</c:v>
                </c:pt>
                <c:pt idx="355">
                  <c:v>45086</c:v>
                </c:pt>
                <c:pt idx="356">
                  <c:v>45089</c:v>
                </c:pt>
                <c:pt idx="357">
                  <c:v>45090</c:v>
                </c:pt>
                <c:pt idx="358">
                  <c:v>45091</c:v>
                </c:pt>
                <c:pt idx="359">
                  <c:v>45092</c:v>
                </c:pt>
                <c:pt idx="360">
                  <c:v>45093</c:v>
                </c:pt>
                <c:pt idx="361">
                  <c:v>45096</c:v>
                </c:pt>
                <c:pt idx="362">
                  <c:v>45097</c:v>
                </c:pt>
                <c:pt idx="363">
                  <c:v>45098</c:v>
                </c:pt>
                <c:pt idx="364">
                  <c:v>45099</c:v>
                </c:pt>
                <c:pt idx="365">
                  <c:v>45100</c:v>
                </c:pt>
                <c:pt idx="366">
                  <c:v>45103</c:v>
                </c:pt>
                <c:pt idx="367">
                  <c:v>45104</c:v>
                </c:pt>
                <c:pt idx="368">
                  <c:v>45105</c:v>
                </c:pt>
                <c:pt idx="369">
                  <c:v>45107</c:v>
                </c:pt>
                <c:pt idx="370">
                  <c:v>45110</c:v>
                </c:pt>
                <c:pt idx="371">
                  <c:v>45111</c:v>
                </c:pt>
                <c:pt idx="372">
                  <c:v>45112</c:v>
                </c:pt>
                <c:pt idx="373">
                  <c:v>45113</c:v>
                </c:pt>
                <c:pt idx="374">
                  <c:v>45114</c:v>
                </c:pt>
                <c:pt idx="375">
                  <c:v>45117</c:v>
                </c:pt>
                <c:pt idx="376">
                  <c:v>45118</c:v>
                </c:pt>
                <c:pt idx="377">
                  <c:v>45119</c:v>
                </c:pt>
                <c:pt idx="378">
                  <c:v>45120</c:v>
                </c:pt>
                <c:pt idx="379">
                  <c:v>45121</c:v>
                </c:pt>
                <c:pt idx="380">
                  <c:v>45124</c:v>
                </c:pt>
                <c:pt idx="381">
                  <c:v>45125</c:v>
                </c:pt>
                <c:pt idx="382">
                  <c:v>45126</c:v>
                </c:pt>
                <c:pt idx="383">
                  <c:v>45127</c:v>
                </c:pt>
                <c:pt idx="384">
                  <c:v>45128</c:v>
                </c:pt>
                <c:pt idx="385">
                  <c:v>45131</c:v>
                </c:pt>
                <c:pt idx="386">
                  <c:v>45132</c:v>
                </c:pt>
                <c:pt idx="387">
                  <c:v>45133</c:v>
                </c:pt>
                <c:pt idx="388">
                  <c:v>45134</c:v>
                </c:pt>
                <c:pt idx="389">
                  <c:v>45135</c:v>
                </c:pt>
                <c:pt idx="390">
                  <c:v>45138</c:v>
                </c:pt>
                <c:pt idx="391">
                  <c:v>45139</c:v>
                </c:pt>
                <c:pt idx="392">
                  <c:v>45140</c:v>
                </c:pt>
                <c:pt idx="393">
                  <c:v>45141</c:v>
                </c:pt>
                <c:pt idx="394">
                  <c:v>45142</c:v>
                </c:pt>
                <c:pt idx="395">
                  <c:v>45145</c:v>
                </c:pt>
                <c:pt idx="396">
                  <c:v>45146</c:v>
                </c:pt>
                <c:pt idx="397">
                  <c:v>45147</c:v>
                </c:pt>
                <c:pt idx="398">
                  <c:v>45148</c:v>
                </c:pt>
                <c:pt idx="399">
                  <c:v>45149</c:v>
                </c:pt>
                <c:pt idx="400">
                  <c:v>45152</c:v>
                </c:pt>
                <c:pt idx="401">
                  <c:v>45154</c:v>
                </c:pt>
                <c:pt idx="402">
                  <c:v>45155</c:v>
                </c:pt>
                <c:pt idx="403">
                  <c:v>45156</c:v>
                </c:pt>
                <c:pt idx="404">
                  <c:v>45159</c:v>
                </c:pt>
                <c:pt idx="405">
                  <c:v>45160</c:v>
                </c:pt>
                <c:pt idx="406">
                  <c:v>45161</c:v>
                </c:pt>
                <c:pt idx="407">
                  <c:v>45162</c:v>
                </c:pt>
                <c:pt idx="408">
                  <c:v>45163</c:v>
                </c:pt>
                <c:pt idx="409">
                  <c:v>45166</c:v>
                </c:pt>
                <c:pt idx="410">
                  <c:v>45167</c:v>
                </c:pt>
                <c:pt idx="411">
                  <c:v>45168</c:v>
                </c:pt>
                <c:pt idx="412">
                  <c:v>45169</c:v>
                </c:pt>
                <c:pt idx="413">
                  <c:v>45170</c:v>
                </c:pt>
                <c:pt idx="414">
                  <c:v>45173</c:v>
                </c:pt>
                <c:pt idx="415">
                  <c:v>45174</c:v>
                </c:pt>
                <c:pt idx="416">
                  <c:v>45175</c:v>
                </c:pt>
                <c:pt idx="417">
                  <c:v>45176</c:v>
                </c:pt>
                <c:pt idx="418">
                  <c:v>45177</c:v>
                </c:pt>
                <c:pt idx="419">
                  <c:v>45180</c:v>
                </c:pt>
                <c:pt idx="420">
                  <c:v>45181</c:v>
                </c:pt>
                <c:pt idx="421">
                  <c:v>45182</c:v>
                </c:pt>
                <c:pt idx="422">
                  <c:v>45183</c:v>
                </c:pt>
                <c:pt idx="423">
                  <c:v>45184</c:v>
                </c:pt>
                <c:pt idx="424">
                  <c:v>45187</c:v>
                </c:pt>
                <c:pt idx="425">
                  <c:v>45189</c:v>
                </c:pt>
                <c:pt idx="426">
                  <c:v>45190</c:v>
                </c:pt>
                <c:pt idx="427">
                  <c:v>45191</c:v>
                </c:pt>
                <c:pt idx="428">
                  <c:v>45194</c:v>
                </c:pt>
                <c:pt idx="429">
                  <c:v>45195</c:v>
                </c:pt>
                <c:pt idx="430">
                  <c:v>45196</c:v>
                </c:pt>
                <c:pt idx="431">
                  <c:v>45197</c:v>
                </c:pt>
                <c:pt idx="432">
                  <c:v>45198</c:v>
                </c:pt>
                <c:pt idx="433">
                  <c:v>45202</c:v>
                </c:pt>
                <c:pt idx="434">
                  <c:v>45203</c:v>
                </c:pt>
                <c:pt idx="435">
                  <c:v>45204</c:v>
                </c:pt>
                <c:pt idx="436">
                  <c:v>45205</c:v>
                </c:pt>
                <c:pt idx="437">
                  <c:v>45208</c:v>
                </c:pt>
                <c:pt idx="438">
                  <c:v>45209</c:v>
                </c:pt>
                <c:pt idx="439">
                  <c:v>45210</c:v>
                </c:pt>
                <c:pt idx="440">
                  <c:v>45211</c:v>
                </c:pt>
                <c:pt idx="441">
                  <c:v>45212</c:v>
                </c:pt>
                <c:pt idx="442">
                  <c:v>45215</c:v>
                </c:pt>
                <c:pt idx="443">
                  <c:v>45216</c:v>
                </c:pt>
                <c:pt idx="444">
                  <c:v>45217</c:v>
                </c:pt>
                <c:pt idx="445">
                  <c:v>45218</c:v>
                </c:pt>
                <c:pt idx="446">
                  <c:v>45219</c:v>
                </c:pt>
                <c:pt idx="447">
                  <c:v>45222</c:v>
                </c:pt>
                <c:pt idx="448">
                  <c:v>45224</c:v>
                </c:pt>
                <c:pt idx="449">
                  <c:v>45225</c:v>
                </c:pt>
                <c:pt idx="450">
                  <c:v>45226</c:v>
                </c:pt>
                <c:pt idx="451">
                  <c:v>45229</c:v>
                </c:pt>
                <c:pt idx="452">
                  <c:v>45230</c:v>
                </c:pt>
                <c:pt idx="453">
                  <c:v>45231</c:v>
                </c:pt>
                <c:pt idx="454">
                  <c:v>45232</c:v>
                </c:pt>
                <c:pt idx="455">
                  <c:v>45233</c:v>
                </c:pt>
                <c:pt idx="456">
                  <c:v>45236</c:v>
                </c:pt>
                <c:pt idx="457">
                  <c:v>45237</c:v>
                </c:pt>
                <c:pt idx="458">
                  <c:v>45238</c:v>
                </c:pt>
                <c:pt idx="459">
                  <c:v>45239</c:v>
                </c:pt>
                <c:pt idx="460">
                  <c:v>45240</c:v>
                </c:pt>
                <c:pt idx="461">
                  <c:v>45242</c:v>
                </c:pt>
                <c:pt idx="462">
                  <c:v>45243</c:v>
                </c:pt>
                <c:pt idx="463">
                  <c:v>45245</c:v>
                </c:pt>
                <c:pt idx="464">
                  <c:v>45246</c:v>
                </c:pt>
                <c:pt idx="465">
                  <c:v>45247</c:v>
                </c:pt>
                <c:pt idx="466">
                  <c:v>45250</c:v>
                </c:pt>
                <c:pt idx="467">
                  <c:v>45251</c:v>
                </c:pt>
                <c:pt idx="468">
                  <c:v>45252</c:v>
                </c:pt>
                <c:pt idx="469">
                  <c:v>45253</c:v>
                </c:pt>
                <c:pt idx="470">
                  <c:v>45254</c:v>
                </c:pt>
                <c:pt idx="471">
                  <c:v>45258</c:v>
                </c:pt>
                <c:pt idx="472">
                  <c:v>45259</c:v>
                </c:pt>
                <c:pt idx="473">
                  <c:v>45260</c:v>
                </c:pt>
                <c:pt idx="474">
                  <c:v>45261</c:v>
                </c:pt>
                <c:pt idx="475">
                  <c:v>45264</c:v>
                </c:pt>
                <c:pt idx="476">
                  <c:v>45265</c:v>
                </c:pt>
                <c:pt idx="477">
                  <c:v>45266</c:v>
                </c:pt>
                <c:pt idx="478">
                  <c:v>45267</c:v>
                </c:pt>
                <c:pt idx="479">
                  <c:v>45268</c:v>
                </c:pt>
                <c:pt idx="480">
                  <c:v>45271</c:v>
                </c:pt>
                <c:pt idx="481">
                  <c:v>45272</c:v>
                </c:pt>
                <c:pt idx="482">
                  <c:v>45273</c:v>
                </c:pt>
                <c:pt idx="483">
                  <c:v>45274</c:v>
                </c:pt>
                <c:pt idx="484">
                  <c:v>45275</c:v>
                </c:pt>
                <c:pt idx="485">
                  <c:v>45278</c:v>
                </c:pt>
                <c:pt idx="486">
                  <c:v>45279</c:v>
                </c:pt>
                <c:pt idx="487">
                  <c:v>45280</c:v>
                </c:pt>
                <c:pt idx="488">
                  <c:v>45281</c:v>
                </c:pt>
                <c:pt idx="489">
                  <c:v>45282</c:v>
                </c:pt>
                <c:pt idx="490">
                  <c:v>45286</c:v>
                </c:pt>
                <c:pt idx="491">
                  <c:v>45287</c:v>
                </c:pt>
                <c:pt idx="492">
                  <c:v>45288</c:v>
                </c:pt>
                <c:pt idx="493">
                  <c:v>45289</c:v>
                </c:pt>
                <c:pt idx="494">
                  <c:v>45292</c:v>
                </c:pt>
                <c:pt idx="495">
                  <c:v>45293</c:v>
                </c:pt>
                <c:pt idx="496">
                  <c:v>45294</c:v>
                </c:pt>
                <c:pt idx="497">
                  <c:v>45295</c:v>
                </c:pt>
                <c:pt idx="498">
                  <c:v>45296</c:v>
                </c:pt>
                <c:pt idx="499">
                  <c:v>45299</c:v>
                </c:pt>
                <c:pt idx="500">
                  <c:v>45300</c:v>
                </c:pt>
                <c:pt idx="501">
                  <c:v>45301</c:v>
                </c:pt>
                <c:pt idx="502">
                  <c:v>45302</c:v>
                </c:pt>
                <c:pt idx="503">
                  <c:v>45303</c:v>
                </c:pt>
                <c:pt idx="504">
                  <c:v>45306</c:v>
                </c:pt>
                <c:pt idx="505">
                  <c:v>45307</c:v>
                </c:pt>
                <c:pt idx="506">
                  <c:v>45308</c:v>
                </c:pt>
                <c:pt idx="507">
                  <c:v>45309</c:v>
                </c:pt>
                <c:pt idx="508">
                  <c:v>45310</c:v>
                </c:pt>
                <c:pt idx="509">
                  <c:v>45311</c:v>
                </c:pt>
                <c:pt idx="510">
                  <c:v>45314</c:v>
                </c:pt>
                <c:pt idx="511">
                  <c:v>45315</c:v>
                </c:pt>
                <c:pt idx="512">
                  <c:v>45316</c:v>
                </c:pt>
                <c:pt idx="513">
                  <c:v>45320</c:v>
                </c:pt>
                <c:pt idx="514">
                  <c:v>45321</c:v>
                </c:pt>
                <c:pt idx="515">
                  <c:v>45322</c:v>
                </c:pt>
                <c:pt idx="516">
                  <c:v>45323</c:v>
                </c:pt>
                <c:pt idx="517">
                  <c:v>45324</c:v>
                </c:pt>
                <c:pt idx="518">
                  <c:v>45327</c:v>
                </c:pt>
                <c:pt idx="519">
                  <c:v>45328</c:v>
                </c:pt>
                <c:pt idx="520">
                  <c:v>45329</c:v>
                </c:pt>
                <c:pt idx="521">
                  <c:v>45330</c:v>
                </c:pt>
                <c:pt idx="522">
                  <c:v>45331</c:v>
                </c:pt>
                <c:pt idx="523">
                  <c:v>45334</c:v>
                </c:pt>
                <c:pt idx="524">
                  <c:v>45335</c:v>
                </c:pt>
                <c:pt idx="525">
                  <c:v>45336</c:v>
                </c:pt>
                <c:pt idx="526">
                  <c:v>45337</c:v>
                </c:pt>
                <c:pt idx="527">
                  <c:v>45338</c:v>
                </c:pt>
                <c:pt idx="528">
                  <c:v>45341</c:v>
                </c:pt>
                <c:pt idx="529">
                  <c:v>45342</c:v>
                </c:pt>
                <c:pt idx="530">
                  <c:v>45343</c:v>
                </c:pt>
                <c:pt idx="531">
                  <c:v>45344</c:v>
                </c:pt>
                <c:pt idx="532">
                  <c:v>45345</c:v>
                </c:pt>
                <c:pt idx="533">
                  <c:v>45348</c:v>
                </c:pt>
                <c:pt idx="534">
                  <c:v>45349</c:v>
                </c:pt>
                <c:pt idx="535">
                  <c:v>45350</c:v>
                </c:pt>
                <c:pt idx="536">
                  <c:v>45351</c:v>
                </c:pt>
                <c:pt idx="537">
                  <c:v>45352</c:v>
                </c:pt>
                <c:pt idx="538">
                  <c:v>45353</c:v>
                </c:pt>
                <c:pt idx="539">
                  <c:v>45355</c:v>
                </c:pt>
                <c:pt idx="540">
                  <c:v>45356</c:v>
                </c:pt>
                <c:pt idx="541">
                  <c:v>45357</c:v>
                </c:pt>
                <c:pt idx="542">
                  <c:v>45358</c:v>
                </c:pt>
                <c:pt idx="543">
                  <c:v>45362</c:v>
                </c:pt>
                <c:pt idx="544">
                  <c:v>45363</c:v>
                </c:pt>
                <c:pt idx="545">
                  <c:v>45364</c:v>
                </c:pt>
                <c:pt idx="546">
                  <c:v>45365</c:v>
                </c:pt>
                <c:pt idx="547">
                  <c:v>45366</c:v>
                </c:pt>
                <c:pt idx="548">
                  <c:v>45369</c:v>
                </c:pt>
                <c:pt idx="549">
                  <c:v>45370</c:v>
                </c:pt>
                <c:pt idx="550">
                  <c:v>45371</c:v>
                </c:pt>
                <c:pt idx="551">
                  <c:v>45372</c:v>
                </c:pt>
                <c:pt idx="552">
                  <c:v>45373</c:v>
                </c:pt>
                <c:pt idx="553">
                  <c:v>45377</c:v>
                </c:pt>
                <c:pt idx="554">
                  <c:v>45378</c:v>
                </c:pt>
                <c:pt idx="555">
                  <c:v>45379</c:v>
                </c:pt>
                <c:pt idx="556">
                  <c:v>45383</c:v>
                </c:pt>
                <c:pt idx="557">
                  <c:v>45384</c:v>
                </c:pt>
                <c:pt idx="558">
                  <c:v>45385</c:v>
                </c:pt>
                <c:pt idx="559">
                  <c:v>45386</c:v>
                </c:pt>
                <c:pt idx="560">
                  <c:v>45387</c:v>
                </c:pt>
                <c:pt idx="561">
                  <c:v>45390</c:v>
                </c:pt>
                <c:pt idx="562">
                  <c:v>45391</c:v>
                </c:pt>
                <c:pt idx="563">
                  <c:v>45392</c:v>
                </c:pt>
                <c:pt idx="564">
                  <c:v>45394</c:v>
                </c:pt>
                <c:pt idx="565">
                  <c:v>45397</c:v>
                </c:pt>
                <c:pt idx="566">
                  <c:v>45398</c:v>
                </c:pt>
                <c:pt idx="567">
                  <c:v>45400</c:v>
                </c:pt>
                <c:pt idx="568">
                  <c:v>45401</c:v>
                </c:pt>
                <c:pt idx="569">
                  <c:v>45404</c:v>
                </c:pt>
                <c:pt idx="570">
                  <c:v>45405</c:v>
                </c:pt>
                <c:pt idx="571">
                  <c:v>45406</c:v>
                </c:pt>
                <c:pt idx="572">
                  <c:v>45407</c:v>
                </c:pt>
                <c:pt idx="573">
                  <c:v>45408</c:v>
                </c:pt>
                <c:pt idx="574">
                  <c:v>45411</c:v>
                </c:pt>
                <c:pt idx="575">
                  <c:v>45412</c:v>
                </c:pt>
                <c:pt idx="576">
                  <c:v>45414</c:v>
                </c:pt>
                <c:pt idx="577">
                  <c:v>45415</c:v>
                </c:pt>
                <c:pt idx="578">
                  <c:v>45418</c:v>
                </c:pt>
                <c:pt idx="579">
                  <c:v>45419</c:v>
                </c:pt>
                <c:pt idx="580">
                  <c:v>45420</c:v>
                </c:pt>
                <c:pt idx="581">
                  <c:v>45421</c:v>
                </c:pt>
                <c:pt idx="582">
                  <c:v>45422</c:v>
                </c:pt>
                <c:pt idx="583">
                  <c:v>45425</c:v>
                </c:pt>
                <c:pt idx="584">
                  <c:v>45426</c:v>
                </c:pt>
                <c:pt idx="585">
                  <c:v>45427</c:v>
                </c:pt>
                <c:pt idx="586">
                  <c:v>45428</c:v>
                </c:pt>
                <c:pt idx="587">
                  <c:v>45429</c:v>
                </c:pt>
                <c:pt idx="588">
                  <c:v>45430</c:v>
                </c:pt>
                <c:pt idx="589">
                  <c:v>45433</c:v>
                </c:pt>
                <c:pt idx="590">
                  <c:v>45434</c:v>
                </c:pt>
                <c:pt idx="591">
                  <c:v>45435</c:v>
                </c:pt>
                <c:pt idx="592">
                  <c:v>45436</c:v>
                </c:pt>
                <c:pt idx="593">
                  <c:v>45439</c:v>
                </c:pt>
                <c:pt idx="594">
                  <c:v>45440</c:v>
                </c:pt>
                <c:pt idx="595">
                  <c:v>45441</c:v>
                </c:pt>
                <c:pt idx="596">
                  <c:v>45442</c:v>
                </c:pt>
                <c:pt idx="597">
                  <c:v>45443</c:v>
                </c:pt>
                <c:pt idx="598">
                  <c:v>45446</c:v>
                </c:pt>
                <c:pt idx="599">
                  <c:v>45447</c:v>
                </c:pt>
                <c:pt idx="600">
                  <c:v>45448</c:v>
                </c:pt>
                <c:pt idx="601">
                  <c:v>45449</c:v>
                </c:pt>
                <c:pt idx="602">
                  <c:v>45450</c:v>
                </c:pt>
                <c:pt idx="603">
                  <c:v>45453</c:v>
                </c:pt>
                <c:pt idx="604">
                  <c:v>45454</c:v>
                </c:pt>
                <c:pt idx="605">
                  <c:v>45455</c:v>
                </c:pt>
                <c:pt idx="606">
                  <c:v>45456</c:v>
                </c:pt>
                <c:pt idx="607">
                  <c:v>45457</c:v>
                </c:pt>
                <c:pt idx="608">
                  <c:v>45461</c:v>
                </c:pt>
                <c:pt idx="609">
                  <c:v>45462</c:v>
                </c:pt>
                <c:pt idx="610">
                  <c:v>45463</c:v>
                </c:pt>
                <c:pt idx="611">
                  <c:v>45464</c:v>
                </c:pt>
                <c:pt idx="612">
                  <c:v>45467</c:v>
                </c:pt>
                <c:pt idx="613">
                  <c:v>45468</c:v>
                </c:pt>
                <c:pt idx="614">
                  <c:v>45469</c:v>
                </c:pt>
                <c:pt idx="615">
                  <c:v>45470</c:v>
                </c:pt>
                <c:pt idx="616">
                  <c:v>45471</c:v>
                </c:pt>
                <c:pt idx="617">
                  <c:v>45474</c:v>
                </c:pt>
                <c:pt idx="618">
                  <c:v>45475</c:v>
                </c:pt>
                <c:pt idx="619">
                  <c:v>45476</c:v>
                </c:pt>
                <c:pt idx="620">
                  <c:v>45477</c:v>
                </c:pt>
                <c:pt idx="621">
                  <c:v>45478</c:v>
                </c:pt>
                <c:pt idx="622">
                  <c:v>45481</c:v>
                </c:pt>
                <c:pt idx="623">
                  <c:v>45482</c:v>
                </c:pt>
                <c:pt idx="624">
                  <c:v>45483</c:v>
                </c:pt>
                <c:pt idx="625">
                  <c:v>45484</c:v>
                </c:pt>
                <c:pt idx="626">
                  <c:v>45485</c:v>
                </c:pt>
                <c:pt idx="627">
                  <c:v>45488</c:v>
                </c:pt>
                <c:pt idx="628">
                  <c:v>45489</c:v>
                </c:pt>
                <c:pt idx="629">
                  <c:v>45491</c:v>
                </c:pt>
                <c:pt idx="630">
                  <c:v>45492</c:v>
                </c:pt>
                <c:pt idx="631">
                  <c:v>45495</c:v>
                </c:pt>
                <c:pt idx="632">
                  <c:v>45496</c:v>
                </c:pt>
                <c:pt idx="633">
                  <c:v>45497</c:v>
                </c:pt>
                <c:pt idx="634">
                  <c:v>45498</c:v>
                </c:pt>
                <c:pt idx="635">
                  <c:v>45499</c:v>
                </c:pt>
                <c:pt idx="636">
                  <c:v>45502</c:v>
                </c:pt>
                <c:pt idx="637">
                  <c:v>45503</c:v>
                </c:pt>
                <c:pt idx="638">
                  <c:v>45504</c:v>
                </c:pt>
                <c:pt idx="639">
                  <c:v>45505</c:v>
                </c:pt>
                <c:pt idx="640">
                  <c:v>45506</c:v>
                </c:pt>
                <c:pt idx="641">
                  <c:v>45509</c:v>
                </c:pt>
                <c:pt idx="642">
                  <c:v>45510</c:v>
                </c:pt>
                <c:pt idx="643">
                  <c:v>45511</c:v>
                </c:pt>
                <c:pt idx="644">
                  <c:v>45512</c:v>
                </c:pt>
                <c:pt idx="645">
                  <c:v>45513</c:v>
                </c:pt>
                <c:pt idx="646">
                  <c:v>45516</c:v>
                </c:pt>
                <c:pt idx="647">
                  <c:v>45517</c:v>
                </c:pt>
                <c:pt idx="648">
                  <c:v>45518</c:v>
                </c:pt>
                <c:pt idx="649">
                  <c:v>45520</c:v>
                </c:pt>
                <c:pt idx="650">
                  <c:v>45523</c:v>
                </c:pt>
                <c:pt idx="651">
                  <c:v>45524</c:v>
                </c:pt>
                <c:pt idx="652">
                  <c:v>45525</c:v>
                </c:pt>
                <c:pt idx="653">
                  <c:v>45526</c:v>
                </c:pt>
                <c:pt idx="654">
                  <c:v>45527</c:v>
                </c:pt>
                <c:pt idx="655">
                  <c:v>45530</c:v>
                </c:pt>
                <c:pt idx="656">
                  <c:v>45531</c:v>
                </c:pt>
                <c:pt idx="657">
                  <c:v>45532</c:v>
                </c:pt>
                <c:pt idx="658">
                  <c:v>45533</c:v>
                </c:pt>
                <c:pt idx="659">
                  <c:v>45534</c:v>
                </c:pt>
                <c:pt idx="660">
                  <c:v>45537</c:v>
                </c:pt>
                <c:pt idx="661">
                  <c:v>45538</c:v>
                </c:pt>
                <c:pt idx="662">
                  <c:v>45539</c:v>
                </c:pt>
                <c:pt idx="663">
                  <c:v>45540</c:v>
                </c:pt>
                <c:pt idx="664">
                  <c:v>45541</c:v>
                </c:pt>
                <c:pt idx="665">
                  <c:v>45544</c:v>
                </c:pt>
                <c:pt idx="666">
                  <c:v>45545</c:v>
                </c:pt>
                <c:pt idx="667">
                  <c:v>45546</c:v>
                </c:pt>
                <c:pt idx="668">
                  <c:v>45547</c:v>
                </c:pt>
                <c:pt idx="669">
                  <c:v>45548</c:v>
                </c:pt>
                <c:pt idx="670">
                  <c:v>45551</c:v>
                </c:pt>
                <c:pt idx="671">
                  <c:v>45552</c:v>
                </c:pt>
                <c:pt idx="672">
                  <c:v>45553</c:v>
                </c:pt>
                <c:pt idx="673">
                  <c:v>45554</c:v>
                </c:pt>
                <c:pt idx="674">
                  <c:v>45555</c:v>
                </c:pt>
                <c:pt idx="675">
                  <c:v>45558</c:v>
                </c:pt>
                <c:pt idx="676">
                  <c:v>45559</c:v>
                </c:pt>
                <c:pt idx="677">
                  <c:v>45560</c:v>
                </c:pt>
                <c:pt idx="678">
                  <c:v>45561</c:v>
                </c:pt>
                <c:pt idx="679">
                  <c:v>45562</c:v>
                </c:pt>
                <c:pt idx="680">
                  <c:v>45565</c:v>
                </c:pt>
                <c:pt idx="681">
                  <c:v>45566</c:v>
                </c:pt>
                <c:pt idx="682">
                  <c:v>45568</c:v>
                </c:pt>
                <c:pt idx="683">
                  <c:v>45569</c:v>
                </c:pt>
                <c:pt idx="684">
                  <c:v>45572</c:v>
                </c:pt>
                <c:pt idx="685">
                  <c:v>45573</c:v>
                </c:pt>
                <c:pt idx="686">
                  <c:v>45574</c:v>
                </c:pt>
                <c:pt idx="687">
                  <c:v>45575</c:v>
                </c:pt>
                <c:pt idx="688">
                  <c:v>45576</c:v>
                </c:pt>
                <c:pt idx="689">
                  <c:v>45579</c:v>
                </c:pt>
                <c:pt idx="690">
                  <c:v>45580</c:v>
                </c:pt>
                <c:pt idx="691">
                  <c:v>45581</c:v>
                </c:pt>
                <c:pt idx="692">
                  <c:v>45582</c:v>
                </c:pt>
                <c:pt idx="693">
                  <c:v>45583</c:v>
                </c:pt>
                <c:pt idx="694">
                  <c:v>45586</c:v>
                </c:pt>
                <c:pt idx="695">
                  <c:v>45587</c:v>
                </c:pt>
                <c:pt idx="696">
                  <c:v>45588</c:v>
                </c:pt>
                <c:pt idx="697">
                  <c:v>45589</c:v>
                </c:pt>
                <c:pt idx="698">
                  <c:v>45590</c:v>
                </c:pt>
                <c:pt idx="699">
                  <c:v>45593</c:v>
                </c:pt>
                <c:pt idx="700">
                  <c:v>45594</c:v>
                </c:pt>
                <c:pt idx="701">
                  <c:v>45595</c:v>
                </c:pt>
                <c:pt idx="702">
                  <c:v>45596</c:v>
                </c:pt>
                <c:pt idx="703">
                  <c:v>45597</c:v>
                </c:pt>
                <c:pt idx="704">
                  <c:v>45600</c:v>
                </c:pt>
                <c:pt idx="705">
                  <c:v>45601</c:v>
                </c:pt>
                <c:pt idx="706">
                  <c:v>45602</c:v>
                </c:pt>
                <c:pt idx="707">
                  <c:v>45603</c:v>
                </c:pt>
                <c:pt idx="708">
                  <c:v>45604</c:v>
                </c:pt>
                <c:pt idx="709">
                  <c:v>45607</c:v>
                </c:pt>
                <c:pt idx="710">
                  <c:v>45608</c:v>
                </c:pt>
                <c:pt idx="711">
                  <c:v>45609</c:v>
                </c:pt>
                <c:pt idx="712">
                  <c:v>45610</c:v>
                </c:pt>
                <c:pt idx="713">
                  <c:v>45614</c:v>
                </c:pt>
                <c:pt idx="714">
                  <c:v>45615</c:v>
                </c:pt>
                <c:pt idx="715">
                  <c:v>45617</c:v>
                </c:pt>
                <c:pt idx="716">
                  <c:v>45618</c:v>
                </c:pt>
                <c:pt idx="717">
                  <c:v>45621</c:v>
                </c:pt>
                <c:pt idx="718">
                  <c:v>45622</c:v>
                </c:pt>
                <c:pt idx="719">
                  <c:v>45623</c:v>
                </c:pt>
                <c:pt idx="720">
                  <c:v>45624</c:v>
                </c:pt>
                <c:pt idx="721">
                  <c:v>45625</c:v>
                </c:pt>
                <c:pt idx="722">
                  <c:v>45628</c:v>
                </c:pt>
                <c:pt idx="723">
                  <c:v>45629</c:v>
                </c:pt>
                <c:pt idx="724">
                  <c:v>45630</c:v>
                </c:pt>
                <c:pt idx="725">
                  <c:v>45631</c:v>
                </c:pt>
                <c:pt idx="726">
                  <c:v>45632</c:v>
                </c:pt>
                <c:pt idx="727">
                  <c:v>45635</c:v>
                </c:pt>
                <c:pt idx="728">
                  <c:v>45636</c:v>
                </c:pt>
                <c:pt idx="729">
                  <c:v>45637</c:v>
                </c:pt>
                <c:pt idx="730">
                  <c:v>45638</c:v>
                </c:pt>
                <c:pt idx="731">
                  <c:v>45639</c:v>
                </c:pt>
                <c:pt idx="732">
                  <c:v>45642</c:v>
                </c:pt>
                <c:pt idx="733">
                  <c:v>45643</c:v>
                </c:pt>
                <c:pt idx="734">
                  <c:v>45644</c:v>
                </c:pt>
                <c:pt idx="735">
                  <c:v>45645</c:v>
                </c:pt>
                <c:pt idx="736">
                  <c:v>45646</c:v>
                </c:pt>
                <c:pt idx="737">
                  <c:v>45649</c:v>
                </c:pt>
                <c:pt idx="738">
                  <c:v>45650</c:v>
                </c:pt>
                <c:pt idx="739">
                  <c:v>45652</c:v>
                </c:pt>
                <c:pt idx="740">
                  <c:v>45653</c:v>
                </c:pt>
                <c:pt idx="741">
                  <c:v>45656</c:v>
                </c:pt>
                <c:pt idx="742">
                  <c:v>45657</c:v>
                </c:pt>
                <c:pt idx="743">
                  <c:v>45658</c:v>
                </c:pt>
                <c:pt idx="744">
                  <c:v>45659</c:v>
                </c:pt>
                <c:pt idx="745">
                  <c:v>45660</c:v>
                </c:pt>
                <c:pt idx="746">
                  <c:v>45663</c:v>
                </c:pt>
                <c:pt idx="747">
                  <c:v>45664</c:v>
                </c:pt>
                <c:pt idx="748">
                  <c:v>45665</c:v>
                </c:pt>
                <c:pt idx="749">
                  <c:v>45666</c:v>
                </c:pt>
                <c:pt idx="750">
                  <c:v>45667</c:v>
                </c:pt>
                <c:pt idx="751">
                  <c:v>45670</c:v>
                </c:pt>
                <c:pt idx="752">
                  <c:v>45671</c:v>
                </c:pt>
                <c:pt idx="753">
                  <c:v>45672</c:v>
                </c:pt>
                <c:pt idx="754">
                  <c:v>45673</c:v>
                </c:pt>
                <c:pt idx="755">
                  <c:v>45674</c:v>
                </c:pt>
                <c:pt idx="756">
                  <c:v>45677</c:v>
                </c:pt>
                <c:pt idx="757">
                  <c:v>45678</c:v>
                </c:pt>
                <c:pt idx="758">
                  <c:v>45679</c:v>
                </c:pt>
                <c:pt idx="759">
                  <c:v>45680</c:v>
                </c:pt>
                <c:pt idx="760">
                  <c:v>45681</c:v>
                </c:pt>
                <c:pt idx="761">
                  <c:v>45684</c:v>
                </c:pt>
                <c:pt idx="762">
                  <c:v>45685</c:v>
                </c:pt>
                <c:pt idx="763">
                  <c:v>45686</c:v>
                </c:pt>
                <c:pt idx="764">
                  <c:v>45687</c:v>
                </c:pt>
                <c:pt idx="765">
                  <c:v>45688</c:v>
                </c:pt>
                <c:pt idx="766">
                  <c:v>45689</c:v>
                </c:pt>
                <c:pt idx="767">
                  <c:v>45691</c:v>
                </c:pt>
                <c:pt idx="768">
                  <c:v>45692</c:v>
                </c:pt>
                <c:pt idx="769">
                  <c:v>45693</c:v>
                </c:pt>
                <c:pt idx="770">
                  <c:v>45694</c:v>
                </c:pt>
                <c:pt idx="771">
                  <c:v>45695</c:v>
                </c:pt>
                <c:pt idx="772">
                  <c:v>45698</c:v>
                </c:pt>
                <c:pt idx="773">
                  <c:v>45699</c:v>
                </c:pt>
                <c:pt idx="774">
                  <c:v>45700</c:v>
                </c:pt>
                <c:pt idx="775">
                  <c:v>45701</c:v>
                </c:pt>
                <c:pt idx="776">
                  <c:v>45702</c:v>
                </c:pt>
                <c:pt idx="777">
                  <c:v>45705</c:v>
                </c:pt>
                <c:pt idx="778">
                  <c:v>45706</c:v>
                </c:pt>
                <c:pt idx="779">
                  <c:v>45707</c:v>
                </c:pt>
                <c:pt idx="780">
                  <c:v>45708</c:v>
                </c:pt>
                <c:pt idx="781">
                  <c:v>45709</c:v>
                </c:pt>
                <c:pt idx="782">
                  <c:v>45712</c:v>
                </c:pt>
                <c:pt idx="783">
                  <c:v>45713</c:v>
                </c:pt>
                <c:pt idx="784">
                  <c:v>45715</c:v>
                </c:pt>
                <c:pt idx="785">
                  <c:v>45716</c:v>
                </c:pt>
                <c:pt idx="786">
                  <c:v>45719</c:v>
                </c:pt>
                <c:pt idx="787">
                  <c:v>45720</c:v>
                </c:pt>
                <c:pt idx="788">
                  <c:v>45721</c:v>
                </c:pt>
                <c:pt idx="789">
                  <c:v>45722</c:v>
                </c:pt>
                <c:pt idx="790">
                  <c:v>45723</c:v>
                </c:pt>
                <c:pt idx="791">
                  <c:v>45726</c:v>
                </c:pt>
                <c:pt idx="792">
                  <c:v>45727</c:v>
                </c:pt>
                <c:pt idx="793">
                  <c:v>45728</c:v>
                </c:pt>
                <c:pt idx="794">
                  <c:v>45729</c:v>
                </c:pt>
                <c:pt idx="795">
                  <c:v>45733</c:v>
                </c:pt>
                <c:pt idx="796">
                  <c:v>45734</c:v>
                </c:pt>
                <c:pt idx="797">
                  <c:v>45735</c:v>
                </c:pt>
                <c:pt idx="798">
                  <c:v>45736</c:v>
                </c:pt>
                <c:pt idx="799">
                  <c:v>45737</c:v>
                </c:pt>
                <c:pt idx="800">
                  <c:v>45740</c:v>
                </c:pt>
                <c:pt idx="801">
                  <c:v>45741</c:v>
                </c:pt>
                <c:pt idx="802">
                  <c:v>45742</c:v>
                </c:pt>
                <c:pt idx="803">
                  <c:v>45743</c:v>
                </c:pt>
                <c:pt idx="804">
                  <c:v>45744</c:v>
                </c:pt>
              </c:numCache>
            </c:numRef>
          </c:cat>
          <c:val>
            <c:numRef>
              <c:f>'EVI 2025 Workings'!$E$2:$E$806</c:f>
              <c:numCache>
                <c:formatCode>0.00</c:formatCode>
                <c:ptCount val="805"/>
                <c:pt idx="0">
                  <c:v>74.400000000000006</c:v>
                </c:pt>
                <c:pt idx="1">
                  <c:v>74.53</c:v>
                </c:pt>
                <c:pt idx="2">
                  <c:v>74.284999999999997</c:v>
                </c:pt>
                <c:pt idx="3">
                  <c:v>74.385000000000005</c:v>
                </c:pt>
                <c:pt idx="4">
                  <c:v>74.278000000000006</c:v>
                </c:pt>
                <c:pt idx="5">
                  <c:v>74.025000000000006</c:v>
                </c:pt>
                <c:pt idx="6">
                  <c:v>73.816999999999993</c:v>
                </c:pt>
                <c:pt idx="7">
                  <c:v>73.796999999999997</c:v>
                </c:pt>
                <c:pt idx="8">
                  <c:v>73.971999999999994</c:v>
                </c:pt>
                <c:pt idx="9">
                  <c:v>74.156000000000006</c:v>
                </c:pt>
                <c:pt idx="10">
                  <c:v>74.254999999999995</c:v>
                </c:pt>
                <c:pt idx="11">
                  <c:v>74.564999999999998</c:v>
                </c:pt>
                <c:pt idx="12">
                  <c:v>74.454999999999998</c:v>
                </c:pt>
                <c:pt idx="13">
                  <c:v>74.468000000000004</c:v>
                </c:pt>
                <c:pt idx="14">
                  <c:v>74.409000000000006</c:v>
                </c:pt>
                <c:pt idx="15">
                  <c:v>74.641999999999996</c:v>
                </c:pt>
                <c:pt idx="16">
                  <c:v>74.787000000000006</c:v>
                </c:pt>
                <c:pt idx="17">
                  <c:v>75.209000000000003</c:v>
                </c:pt>
                <c:pt idx="18">
                  <c:v>75.046000000000006</c:v>
                </c:pt>
                <c:pt idx="19">
                  <c:v>74.555999999999997</c:v>
                </c:pt>
                <c:pt idx="20">
                  <c:v>74.751000000000005</c:v>
                </c:pt>
                <c:pt idx="21">
                  <c:v>74.822999999999993</c:v>
                </c:pt>
                <c:pt idx="22">
                  <c:v>74.644000000000005</c:v>
                </c:pt>
                <c:pt idx="23">
                  <c:v>74.644999999999996</c:v>
                </c:pt>
                <c:pt idx="24">
                  <c:v>74.655000000000001</c:v>
                </c:pt>
                <c:pt idx="25">
                  <c:v>74.718999999999994</c:v>
                </c:pt>
                <c:pt idx="26">
                  <c:v>74.808000000000007</c:v>
                </c:pt>
                <c:pt idx="27">
                  <c:v>75.102000000000004</c:v>
                </c:pt>
                <c:pt idx="28">
                  <c:v>75.347999999999999</c:v>
                </c:pt>
                <c:pt idx="29">
                  <c:v>75.686000000000007</c:v>
                </c:pt>
                <c:pt idx="30">
                  <c:v>75.177000000000007</c:v>
                </c:pt>
                <c:pt idx="31">
                  <c:v>75.05</c:v>
                </c:pt>
                <c:pt idx="32">
                  <c:v>75.105000000000004</c:v>
                </c:pt>
                <c:pt idx="33">
                  <c:v>74.686999999999998</c:v>
                </c:pt>
                <c:pt idx="34">
                  <c:v>74.524000000000001</c:v>
                </c:pt>
                <c:pt idx="35">
                  <c:v>74.63</c:v>
                </c:pt>
                <c:pt idx="36">
                  <c:v>74.64</c:v>
                </c:pt>
                <c:pt idx="37">
                  <c:v>75.614999999999995</c:v>
                </c:pt>
                <c:pt idx="38">
                  <c:v>75.075000000000003</c:v>
                </c:pt>
                <c:pt idx="39">
                  <c:v>75.52</c:v>
                </c:pt>
                <c:pt idx="40">
                  <c:v>75.781999999999996</c:v>
                </c:pt>
                <c:pt idx="41">
                  <c:v>75.971000000000004</c:v>
                </c:pt>
                <c:pt idx="42">
                  <c:v>76.424999999999997</c:v>
                </c:pt>
                <c:pt idx="43">
                  <c:v>76.974999999999994</c:v>
                </c:pt>
                <c:pt idx="44">
                  <c:v>76.905000000000001</c:v>
                </c:pt>
                <c:pt idx="45">
                  <c:v>76.382000000000005</c:v>
                </c:pt>
                <c:pt idx="46">
                  <c:v>76.31</c:v>
                </c:pt>
                <c:pt idx="47">
                  <c:v>76.510999999999996</c:v>
                </c:pt>
                <c:pt idx="48">
                  <c:v>76.45</c:v>
                </c:pt>
                <c:pt idx="49">
                  <c:v>76.42</c:v>
                </c:pt>
                <c:pt idx="50">
                  <c:v>76.2</c:v>
                </c:pt>
                <c:pt idx="51">
                  <c:v>75.936999999999998</c:v>
                </c:pt>
                <c:pt idx="52">
                  <c:v>76.284999999999997</c:v>
                </c:pt>
                <c:pt idx="53">
                  <c:v>76.159000000000006</c:v>
                </c:pt>
                <c:pt idx="54">
                  <c:v>76.53</c:v>
                </c:pt>
                <c:pt idx="55">
                  <c:v>76.305000000000007</c:v>
                </c:pt>
                <c:pt idx="56">
                  <c:v>76.284999999999997</c:v>
                </c:pt>
                <c:pt idx="57">
                  <c:v>76.09</c:v>
                </c:pt>
                <c:pt idx="58">
                  <c:v>75.665999999999997</c:v>
                </c:pt>
                <c:pt idx="59">
                  <c:v>75.822999999999993</c:v>
                </c:pt>
                <c:pt idx="60">
                  <c:v>75.927999999999997</c:v>
                </c:pt>
                <c:pt idx="61">
                  <c:v>75.995000000000005</c:v>
                </c:pt>
                <c:pt idx="62">
                  <c:v>75.450999999999993</c:v>
                </c:pt>
                <c:pt idx="63">
                  <c:v>75.465000000000003</c:v>
                </c:pt>
                <c:pt idx="64">
                  <c:v>75.947000000000003</c:v>
                </c:pt>
                <c:pt idx="65">
                  <c:v>75.912999999999997</c:v>
                </c:pt>
                <c:pt idx="66">
                  <c:v>75.959999999999994</c:v>
                </c:pt>
                <c:pt idx="67">
                  <c:v>75.835999999999999</c:v>
                </c:pt>
                <c:pt idx="68">
                  <c:v>76.081999999999994</c:v>
                </c:pt>
                <c:pt idx="69">
                  <c:v>76.122</c:v>
                </c:pt>
                <c:pt idx="70">
                  <c:v>76.284000000000006</c:v>
                </c:pt>
                <c:pt idx="71">
                  <c:v>76.444999999999993</c:v>
                </c:pt>
                <c:pt idx="72">
                  <c:v>76.269000000000005</c:v>
                </c:pt>
                <c:pt idx="73">
                  <c:v>76.262</c:v>
                </c:pt>
                <c:pt idx="74">
                  <c:v>76.474999999999994</c:v>
                </c:pt>
                <c:pt idx="75">
                  <c:v>76.748000000000005</c:v>
                </c:pt>
                <c:pt idx="76">
                  <c:v>76.680000000000007</c:v>
                </c:pt>
                <c:pt idx="77">
                  <c:v>76.632000000000005</c:v>
                </c:pt>
                <c:pt idx="78">
                  <c:v>76.67</c:v>
                </c:pt>
                <c:pt idx="79">
                  <c:v>76.534999999999997</c:v>
                </c:pt>
                <c:pt idx="80">
                  <c:v>76.484999999999999</c:v>
                </c:pt>
                <c:pt idx="81">
                  <c:v>76.281999999999996</c:v>
                </c:pt>
                <c:pt idx="82">
                  <c:v>76.513999999999996</c:v>
                </c:pt>
                <c:pt idx="83">
                  <c:v>76.978999999999999</c:v>
                </c:pt>
                <c:pt idx="84">
                  <c:v>77.364999999999995</c:v>
                </c:pt>
                <c:pt idx="85">
                  <c:v>77.224999999999994</c:v>
                </c:pt>
                <c:pt idx="86">
                  <c:v>77.424999999999997</c:v>
                </c:pt>
                <c:pt idx="87">
                  <c:v>77.435000000000002</c:v>
                </c:pt>
                <c:pt idx="88">
                  <c:v>77.48</c:v>
                </c:pt>
                <c:pt idx="89">
                  <c:v>77.832999999999998</c:v>
                </c:pt>
                <c:pt idx="90">
                  <c:v>77.475999999999999</c:v>
                </c:pt>
                <c:pt idx="91">
                  <c:v>77.81</c:v>
                </c:pt>
                <c:pt idx="92">
                  <c:v>77.415000000000006</c:v>
                </c:pt>
                <c:pt idx="93">
                  <c:v>77.864999999999995</c:v>
                </c:pt>
                <c:pt idx="94">
                  <c:v>77.545000000000002</c:v>
                </c:pt>
                <c:pt idx="95">
                  <c:v>77.474999999999994</c:v>
                </c:pt>
                <c:pt idx="96">
                  <c:v>77.531000000000006</c:v>
                </c:pt>
                <c:pt idx="97">
                  <c:v>77.635999999999996</c:v>
                </c:pt>
                <c:pt idx="98">
                  <c:v>77.623999999999995</c:v>
                </c:pt>
                <c:pt idx="99">
                  <c:v>77.554000000000002</c:v>
                </c:pt>
                <c:pt idx="100">
                  <c:v>77.59</c:v>
                </c:pt>
                <c:pt idx="101">
                  <c:v>77.56</c:v>
                </c:pt>
                <c:pt idx="102">
                  <c:v>77.399000000000001</c:v>
                </c:pt>
                <c:pt idx="103">
                  <c:v>77.614999999999995</c:v>
                </c:pt>
                <c:pt idx="104">
                  <c:v>77.813999999999993</c:v>
                </c:pt>
                <c:pt idx="105">
                  <c:v>77.664000000000001</c:v>
                </c:pt>
                <c:pt idx="106">
                  <c:v>77.709000000000003</c:v>
                </c:pt>
                <c:pt idx="107">
                  <c:v>77.814999999999998</c:v>
                </c:pt>
                <c:pt idx="108">
                  <c:v>78.144000000000005</c:v>
                </c:pt>
                <c:pt idx="109">
                  <c:v>78.103999999999999</c:v>
                </c:pt>
                <c:pt idx="110">
                  <c:v>78.022000000000006</c:v>
                </c:pt>
                <c:pt idx="111">
                  <c:v>78.171000000000006</c:v>
                </c:pt>
                <c:pt idx="112">
                  <c:v>77.977000000000004</c:v>
                </c:pt>
                <c:pt idx="113">
                  <c:v>77.951999999999998</c:v>
                </c:pt>
                <c:pt idx="114">
                  <c:v>77.927000000000007</c:v>
                </c:pt>
                <c:pt idx="115">
                  <c:v>78.132999999999996</c:v>
                </c:pt>
                <c:pt idx="116">
                  <c:v>78.180000000000007</c:v>
                </c:pt>
                <c:pt idx="117">
                  <c:v>78.144999999999996</c:v>
                </c:pt>
                <c:pt idx="118">
                  <c:v>78.254999999999995</c:v>
                </c:pt>
                <c:pt idx="119">
                  <c:v>78.44</c:v>
                </c:pt>
                <c:pt idx="120">
                  <c:v>78.995000000000005</c:v>
                </c:pt>
                <c:pt idx="121">
                  <c:v>78.944999999999993</c:v>
                </c:pt>
                <c:pt idx="122">
                  <c:v>78.965000000000003</c:v>
                </c:pt>
                <c:pt idx="123">
                  <c:v>78.956000000000003</c:v>
                </c:pt>
                <c:pt idx="124">
                  <c:v>78.938999999999993</c:v>
                </c:pt>
                <c:pt idx="125">
                  <c:v>79.298000000000002</c:v>
                </c:pt>
                <c:pt idx="126">
                  <c:v>79.046999999999997</c:v>
                </c:pt>
                <c:pt idx="127">
                  <c:v>79.174999999999997</c:v>
                </c:pt>
                <c:pt idx="128">
                  <c:v>79.260000000000005</c:v>
                </c:pt>
                <c:pt idx="129">
                  <c:v>79.41</c:v>
                </c:pt>
                <c:pt idx="130">
                  <c:v>79.45</c:v>
                </c:pt>
                <c:pt idx="131">
                  <c:v>79.650000000000006</c:v>
                </c:pt>
                <c:pt idx="132">
                  <c:v>79.89</c:v>
                </c:pt>
                <c:pt idx="133">
                  <c:v>79.760000000000005</c:v>
                </c:pt>
                <c:pt idx="134">
                  <c:v>79.989999999999995</c:v>
                </c:pt>
                <c:pt idx="135">
                  <c:v>79.849999999999994</c:v>
                </c:pt>
                <c:pt idx="136">
                  <c:v>79.98</c:v>
                </c:pt>
                <c:pt idx="137">
                  <c:v>79.849999999999994</c:v>
                </c:pt>
                <c:pt idx="138">
                  <c:v>79.83</c:v>
                </c:pt>
                <c:pt idx="139">
                  <c:v>79.691000000000003</c:v>
                </c:pt>
                <c:pt idx="140">
                  <c:v>79.843000000000004</c:v>
                </c:pt>
                <c:pt idx="141">
                  <c:v>79.844999999999999</c:v>
                </c:pt>
                <c:pt idx="142">
                  <c:v>79.626000000000005</c:v>
                </c:pt>
                <c:pt idx="143">
                  <c:v>79.335999999999999</c:v>
                </c:pt>
                <c:pt idx="144">
                  <c:v>78.959000000000003</c:v>
                </c:pt>
                <c:pt idx="145">
                  <c:v>78.587000000000003</c:v>
                </c:pt>
                <c:pt idx="146">
                  <c:v>79.108000000000004</c:v>
                </c:pt>
                <c:pt idx="147">
                  <c:v>79.16</c:v>
                </c:pt>
                <c:pt idx="148">
                  <c:v>79.36</c:v>
                </c:pt>
                <c:pt idx="149">
                  <c:v>79.584000000000003</c:v>
                </c:pt>
                <c:pt idx="150">
                  <c:v>79.09</c:v>
                </c:pt>
                <c:pt idx="151">
                  <c:v>79.58</c:v>
                </c:pt>
                <c:pt idx="152">
                  <c:v>79.641000000000005</c:v>
                </c:pt>
                <c:pt idx="153">
                  <c:v>79.248000000000005</c:v>
                </c:pt>
                <c:pt idx="154">
                  <c:v>79.349999999999994</c:v>
                </c:pt>
                <c:pt idx="155">
                  <c:v>79.75</c:v>
                </c:pt>
                <c:pt idx="156">
                  <c:v>79.92</c:v>
                </c:pt>
                <c:pt idx="157">
                  <c:v>79.86</c:v>
                </c:pt>
                <c:pt idx="158">
                  <c:v>79.790000000000006</c:v>
                </c:pt>
                <c:pt idx="159">
                  <c:v>79.847999999999999</c:v>
                </c:pt>
                <c:pt idx="160">
                  <c:v>79.846000000000004</c:v>
                </c:pt>
                <c:pt idx="161">
                  <c:v>80.085999999999999</c:v>
                </c:pt>
                <c:pt idx="162">
                  <c:v>79.995999999999995</c:v>
                </c:pt>
                <c:pt idx="163">
                  <c:v>79.52</c:v>
                </c:pt>
                <c:pt idx="164">
                  <c:v>79.61</c:v>
                </c:pt>
                <c:pt idx="165">
                  <c:v>79.84</c:v>
                </c:pt>
                <c:pt idx="166">
                  <c:v>79.790000000000006</c:v>
                </c:pt>
                <c:pt idx="167">
                  <c:v>79.787000000000006</c:v>
                </c:pt>
                <c:pt idx="168">
                  <c:v>79.900000000000006</c:v>
                </c:pt>
                <c:pt idx="169">
                  <c:v>79.7</c:v>
                </c:pt>
                <c:pt idx="170">
                  <c:v>79.56</c:v>
                </c:pt>
                <c:pt idx="171">
                  <c:v>79.680000000000007</c:v>
                </c:pt>
                <c:pt idx="172">
                  <c:v>79.45</c:v>
                </c:pt>
                <c:pt idx="173">
                  <c:v>79.45</c:v>
                </c:pt>
                <c:pt idx="174">
                  <c:v>79.84</c:v>
                </c:pt>
                <c:pt idx="175">
                  <c:v>79.72</c:v>
                </c:pt>
                <c:pt idx="176">
                  <c:v>79.739999999999995</c:v>
                </c:pt>
                <c:pt idx="177">
                  <c:v>79.7</c:v>
                </c:pt>
                <c:pt idx="178">
                  <c:v>79.930000000000007</c:v>
                </c:pt>
                <c:pt idx="179">
                  <c:v>80.88</c:v>
                </c:pt>
                <c:pt idx="180">
                  <c:v>81.06</c:v>
                </c:pt>
                <c:pt idx="181">
                  <c:v>81.599999999999994</c:v>
                </c:pt>
                <c:pt idx="182">
                  <c:v>81.569999999999993</c:v>
                </c:pt>
                <c:pt idx="183">
                  <c:v>81.72</c:v>
                </c:pt>
                <c:pt idx="184">
                  <c:v>81.75</c:v>
                </c:pt>
                <c:pt idx="185">
                  <c:v>81.41</c:v>
                </c:pt>
                <c:pt idx="186">
                  <c:v>81.83</c:v>
                </c:pt>
                <c:pt idx="187">
                  <c:v>81.55</c:v>
                </c:pt>
                <c:pt idx="188">
                  <c:v>82.18</c:v>
                </c:pt>
                <c:pt idx="189">
                  <c:v>82.24</c:v>
                </c:pt>
                <c:pt idx="190">
                  <c:v>82.45</c:v>
                </c:pt>
                <c:pt idx="191">
                  <c:v>82.18</c:v>
                </c:pt>
                <c:pt idx="192">
                  <c:v>82.3</c:v>
                </c:pt>
                <c:pt idx="193">
                  <c:v>82.18</c:v>
                </c:pt>
                <c:pt idx="194">
                  <c:v>82.29</c:v>
                </c:pt>
                <c:pt idx="195">
                  <c:v>82.31</c:v>
                </c:pt>
                <c:pt idx="196">
                  <c:v>82.35</c:v>
                </c:pt>
                <c:pt idx="197">
                  <c:v>83</c:v>
                </c:pt>
                <c:pt idx="198">
                  <c:v>82.63</c:v>
                </c:pt>
                <c:pt idx="199">
                  <c:v>82.54</c:v>
                </c:pt>
                <c:pt idx="200">
                  <c:v>82.68</c:v>
                </c:pt>
                <c:pt idx="201">
                  <c:v>82.48</c:v>
                </c:pt>
                <c:pt idx="202">
                  <c:v>82.43</c:v>
                </c:pt>
                <c:pt idx="203">
                  <c:v>82.44</c:v>
                </c:pt>
                <c:pt idx="204">
                  <c:v>82.84</c:v>
                </c:pt>
                <c:pt idx="205">
                  <c:v>82.65</c:v>
                </c:pt>
                <c:pt idx="206">
                  <c:v>82.71</c:v>
                </c:pt>
                <c:pt idx="207">
                  <c:v>82.89</c:v>
                </c:pt>
                <c:pt idx="208">
                  <c:v>81.96</c:v>
                </c:pt>
                <c:pt idx="209">
                  <c:v>81.92</c:v>
                </c:pt>
                <c:pt idx="210">
                  <c:v>81.38</c:v>
                </c:pt>
                <c:pt idx="211">
                  <c:v>81.709999999999994</c:v>
                </c:pt>
                <c:pt idx="212">
                  <c:v>80.47</c:v>
                </c:pt>
                <c:pt idx="213">
                  <c:v>80.959999999999994</c:v>
                </c:pt>
                <c:pt idx="214">
                  <c:v>81.06</c:v>
                </c:pt>
                <c:pt idx="215">
                  <c:v>81.48</c:v>
                </c:pt>
                <c:pt idx="216">
                  <c:v>81.510000000000005</c:v>
                </c:pt>
                <c:pt idx="217">
                  <c:v>81.61</c:v>
                </c:pt>
                <c:pt idx="218">
                  <c:v>81.72</c:v>
                </c:pt>
                <c:pt idx="219">
                  <c:v>81.709999999999994</c:v>
                </c:pt>
                <c:pt idx="220">
                  <c:v>81.63</c:v>
                </c:pt>
                <c:pt idx="221">
                  <c:v>81.67</c:v>
                </c:pt>
                <c:pt idx="222">
                  <c:v>81.63</c:v>
                </c:pt>
                <c:pt idx="223">
                  <c:v>81.64</c:v>
                </c:pt>
                <c:pt idx="224">
                  <c:v>81.62</c:v>
                </c:pt>
                <c:pt idx="225">
                  <c:v>81.37</c:v>
                </c:pt>
                <c:pt idx="226">
                  <c:v>81.12</c:v>
                </c:pt>
                <c:pt idx="227">
                  <c:v>81.41</c:v>
                </c:pt>
                <c:pt idx="228">
                  <c:v>81.89</c:v>
                </c:pt>
                <c:pt idx="229">
                  <c:v>82.48</c:v>
                </c:pt>
                <c:pt idx="230">
                  <c:v>82.2</c:v>
                </c:pt>
                <c:pt idx="231">
                  <c:v>82.28</c:v>
                </c:pt>
                <c:pt idx="232">
                  <c:v>82.41</c:v>
                </c:pt>
                <c:pt idx="233">
                  <c:v>82.63</c:v>
                </c:pt>
                <c:pt idx="234">
                  <c:v>82.37</c:v>
                </c:pt>
                <c:pt idx="235">
                  <c:v>82.47</c:v>
                </c:pt>
                <c:pt idx="236">
                  <c:v>82.84</c:v>
                </c:pt>
                <c:pt idx="237">
                  <c:v>82.7</c:v>
                </c:pt>
                <c:pt idx="238">
                  <c:v>82.64</c:v>
                </c:pt>
                <c:pt idx="239">
                  <c:v>82.6</c:v>
                </c:pt>
                <c:pt idx="240">
                  <c:v>82.88</c:v>
                </c:pt>
                <c:pt idx="241">
                  <c:v>82.96</c:v>
                </c:pt>
                <c:pt idx="242">
                  <c:v>82.78</c:v>
                </c:pt>
                <c:pt idx="243">
                  <c:v>82.65</c:v>
                </c:pt>
                <c:pt idx="244">
                  <c:v>82.83</c:v>
                </c:pt>
                <c:pt idx="245">
                  <c:v>82.73</c:v>
                </c:pt>
                <c:pt idx="246">
                  <c:v>82.75</c:v>
                </c:pt>
                <c:pt idx="247">
                  <c:v>82.71</c:v>
                </c:pt>
                <c:pt idx="248">
                  <c:v>82.74</c:v>
                </c:pt>
                <c:pt idx="249">
                  <c:v>82.77</c:v>
                </c:pt>
                <c:pt idx="250">
                  <c:v>82.64</c:v>
                </c:pt>
                <c:pt idx="251">
                  <c:v>82.56</c:v>
                </c:pt>
                <c:pt idx="252">
                  <c:v>82.27</c:v>
                </c:pt>
                <c:pt idx="253">
                  <c:v>82.17</c:v>
                </c:pt>
                <c:pt idx="254">
                  <c:v>81.599999999999994</c:v>
                </c:pt>
                <c:pt idx="255">
                  <c:v>81.63</c:v>
                </c:pt>
                <c:pt idx="256">
                  <c:v>81.099999999999994</c:v>
                </c:pt>
                <c:pt idx="257">
                  <c:v>81.28</c:v>
                </c:pt>
                <c:pt idx="258">
                  <c:v>81.62</c:v>
                </c:pt>
                <c:pt idx="259">
                  <c:v>81.63</c:v>
                </c:pt>
                <c:pt idx="260">
                  <c:v>81.44</c:v>
                </c:pt>
                <c:pt idx="261">
                  <c:v>81.239999999999995</c:v>
                </c:pt>
                <c:pt idx="262">
                  <c:v>80.97</c:v>
                </c:pt>
                <c:pt idx="263">
                  <c:v>81.47</c:v>
                </c:pt>
                <c:pt idx="264">
                  <c:v>81.59</c:v>
                </c:pt>
                <c:pt idx="265">
                  <c:v>81.489999999999995</c:v>
                </c:pt>
                <c:pt idx="266">
                  <c:v>81.510000000000005</c:v>
                </c:pt>
                <c:pt idx="267">
                  <c:v>81.52</c:v>
                </c:pt>
                <c:pt idx="268">
                  <c:v>81.73</c:v>
                </c:pt>
                <c:pt idx="269">
                  <c:v>81.73</c:v>
                </c:pt>
                <c:pt idx="270">
                  <c:v>82.03</c:v>
                </c:pt>
                <c:pt idx="271">
                  <c:v>82.2</c:v>
                </c:pt>
                <c:pt idx="272">
                  <c:v>82.74</c:v>
                </c:pt>
                <c:pt idx="273">
                  <c:v>82.86</c:v>
                </c:pt>
                <c:pt idx="274">
                  <c:v>82.65</c:v>
                </c:pt>
                <c:pt idx="275">
                  <c:v>82.51</c:v>
                </c:pt>
                <c:pt idx="276">
                  <c:v>82.51</c:v>
                </c:pt>
                <c:pt idx="277">
                  <c:v>82.59</c:v>
                </c:pt>
                <c:pt idx="278">
                  <c:v>82.91</c:v>
                </c:pt>
                <c:pt idx="279">
                  <c:v>82.75</c:v>
                </c:pt>
                <c:pt idx="280">
                  <c:v>82.71</c:v>
                </c:pt>
                <c:pt idx="281">
                  <c:v>82.75</c:v>
                </c:pt>
                <c:pt idx="282">
                  <c:v>82.69</c:v>
                </c:pt>
                <c:pt idx="283">
                  <c:v>82.86</c:v>
                </c:pt>
                <c:pt idx="284">
                  <c:v>82.83</c:v>
                </c:pt>
                <c:pt idx="285">
                  <c:v>82.74</c:v>
                </c:pt>
                <c:pt idx="286">
                  <c:v>82.89</c:v>
                </c:pt>
                <c:pt idx="287">
                  <c:v>82.65</c:v>
                </c:pt>
                <c:pt idx="288">
                  <c:v>82.64</c:v>
                </c:pt>
                <c:pt idx="289">
                  <c:v>82.43</c:v>
                </c:pt>
                <c:pt idx="290">
                  <c:v>82.35</c:v>
                </c:pt>
                <c:pt idx="291">
                  <c:v>81.680000000000007</c:v>
                </c:pt>
                <c:pt idx="292">
                  <c:v>81.81</c:v>
                </c:pt>
                <c:pt idx="293">
                  <c:v>81.95</c:v>
                </c:pt>
                <c:pt idx="294">
                  <c:v>82.02</c:v>
                </c:pt>
                <c:pt idx="295">
                  <c:v>81.96</c:v>
                </c:pt>
                <c:pt idx="296">
                  <c:v>82.23</c:v>
                </c:pt>
                <c:pt idx="297">
                  <c:v>82.24</c:v>
                </c:pt>
                <c:pt idx="298">
                  <c:v>82.88</c:v>
                </c:pt>
                <c:pt idx="299">
                  <c:v>82.62</c:v>
                </c:pt>
                <c:pt idx="300">
                  <c:v>82.52</c:v>
                </c:pt>
                <c:pt idx="301">
                  <c:v>82.51</c:v>
                </c:pt>
                <c:pt idx="302">
                  <c:v>82.67</c:v>
                </c:pt>
                <c:pt idx="303">
                  <c:v>82.5</c:v>
                </c:pt>
                <c:pt idx="304">
                  <c:v>82.23</c:v>
                </c:pt>
                <c:pt idx="305">
                  <c:v>82.33</c:v>
                </c:pt>
                <c:pt idx="306">
                  <c:v>82.37</c:v>
                </c:pt>
                <c:pt idx="307">
                  <c:v>82.17</c:v>
                </c:pt>
                <c:pt idx="308">
                  <c:v>82.32</c:v>
                </c:pt>
                <c:pt idx="309">
                  <c:v>82.16</c:v>
                </c:pt>
                <c:pt idx="310">
                  <c:v>82.19</c:v>
                </c:pt>
                <c:pt idx="311">
                  <c:v>82.09</c:v>
                </c:pt>
                <c:pt idx="312">
                  <c:v>81.92</c:v>
                </c:pt>
                <c:pt idx="313">
                  <c:v>81.98</c:v>
                </c:pt>
                <c:pt idx="314">
                  <c:v>82.04</c:v>
                </c:pt>
                <c:pt idx="315">
                  <c:v>81.93</c:v>
                </c:pt>
                <c:pt idx="316">
                  <c:v>81.650000000000006</c:v>
                </c:pt>
                <c:pt idx="317">
                  <c:v>82</c:v>
                </c:pt>
                <c:pt idx="318">
                  <c:v>82.08</c:v>
                </c:pt>
                <c:pt idx="319">
                  <c:v>82.26</c:v>
                </c:pt>
                <c:pt idx="320">
                  <c:v>82.12</c:v>
                </c:pt>
                <c:pt idx="321">
                  <c:v>82.03</c:v>
                </c:pt>
                <c:pt idx="322">
                  <c:v>81.95</c:v>
                </c:pt>
                <c:pt idx="323">
                  <c:v>81.96</c:v>
                </c:pt>
                <c:pt idx="324">
                  <c:v>81.739999999999995</c:v>
                </c:pt>
                <c:pt idx="325">
                  <c:v>81.69</c:v>
                </c:pt>
                <c:pt idx="326">
                  <c:v>81.72</c:v>
                </c:pt>
                <c:pt idx="327">
                  <c:v>81.75</c:v>
                </c:pt>
                <c:pt idx="328">
                  <c:v>81.75</c:v>
                </c:pt>
                <c:pt idx="329">
                  <c:v>81.709999999999994</c:v>
                </c:pt>
                <c:pt idx="330">
                  <c:v>81.7</c:v>
                </c:pt>
                <c:pt idx="331">
                  <c:v>81.77</c:v>
                </c:pt>
                <c:pt idx="332">
                  <c:v>82.1</c:v>
                </c:pt>
                <c:pt idx="333">
                  <c:v>81.900000000000006</c:v>
                </c:pt>
                <c:pt idx="334">
                  <c:v>82.09</c:v>
                </c:pt>
                <c:pt idx="335">
                  <c:v>82.17</c:v>
                </c:pt>
                <c:pt idx="336">
                  <c:v>82.23</c:v>
                </c:pt>
                <c:pt idx="337">
                  <c:v>82.26</c:v>
                </c:pt>
                <c:pt idx="338">
                  <c:v>82.4</c:v>
                </c:pt>
                <c:pt idx="339">
                  <c:v>82.72</c:v>
                </c:pt>
                <c:pt idx="340">
                  <c:v>82.87</c:v>
                </c:pt>
                <c:pt idx="341">
                  <c:v>82.84</c:v>
                </c:pt>
                <c:pt idx="342">
                  <c:v>82.83</c:v>
                </c:pt>
                <c:pt idx="343">
                  <c:v>82.67</c:v>
                </c:pt>
                <c:pt idx="344">
                  <c:v>82.73</c:v>
                </c:pt>
                <c:pt idx="345">
                  <c:v>82.5</c:v>
                </c:pt>
                <c:pt idx="346">
                  <c:v>82.58</c:v>
                </c:pt>
                <c:pt idx="347">
                  <c:v>82.66</c:v>
                </c:pt>
                <c:pt idx="348">
                  <c:v>82.68</c:v>
                </c:pt>
                <c:pt idx="349">
                  <c:v>82.26</c:v>
                </c:pt>
                <c:pt idx="350">
                  <c:v>82.38</c:v>
                </c:pt>
                <c:pt idx="351">
                  <c:v>82.52</c:v>
                </c:pt>
                <c:pt idx="352">
                  <c:v>82.51</c:v>
                </c:pt>
                <c:pt idx="353">
                  <c:v>82.61</c:v>
                </c:pt>
                <c:pt idx="354">
                  <c:v>82.48</c:v>
                </c:pt>
                <c:pt idx="355">
                  <c:v>82.44</c:v>
                </c:pt>
                <c:pt idx="356">
                  <c:v>82.39</c:v>
                </c:pt>
                <c:pt idx="357">
                  <c:v>82.22</c:v>
                </c:pt>
                <c:pt idx="358">
                  <c:v>82.04</c:v>
                </c:pt>
                <c:pt idx="359">
                  <c:v>82.26</c:v>
                </c:pt>
                <c:pt idx="360">
                  <c:v>81.91</c:v>
                </c:pt>
                <c:pt idx="361">
                  <c:v>81.91</c:v>
                </c:pt>
                <c:pt idx="362">
                  <c:v>82</c:v>
                </c:pt>
                <c:pt idx="363">
                  <c:v>81.93</c:v>
                </c:pt>
                <c:pt idx="364">
                  <c:v>81.95</c:v>
                </c:pt>
                <c:pt idx="365">
                  <c:v>81.98</c:v>
                </c:pt>
                <c:pt idx="366">
                  <c:v>81.97</c:v>
                </c:pt>
                <c:pt idx="367">
                  <c:v>81.98</c:v>
                </c:pt>
                <c:pt idx="368">
                  <c:v>82.02</c:v>
                </c:pt>
                <c:pt idx="369">
                  <c:v>82.09</c:v>
                </c:pt>
                <c:pt idx="370">
                  <c:v>81.94</c:v>
                </c:pt>
                <c:pt idx="371">
                  <c:v>81.94</c:v>
                </c:pt>
                <c:pt idx="372">
                  <c:v>82.39</c:v>
                </c:pt>
                <c:pt idx="373">
                  <c:v>82.75</c:v>
                </c:pt>
                <c:pt idx="374">
                  <c:v>82.61</c:v>
                </c:pt>
                <c:pt idx="375">
                  <c:v>82.52</c:v>
                </c:pt>
                <c:pt idx="376">
                  <c:v>82.39</c:v>
                </c:pt>
                <c:pt idx="377">
                  <c:v>81.98</c:v>
                </c:pt>
                <c:pt idx="378">
                  <c:v>82.04</c:v>
                </c:pt>
                <c:pt idx="379">
                  <c:v>82.04</c:v>
                </c:pt>
                <c:pt idx="380">
                  <c:v>82.06</c:v>
                </c:pt>
                <c:pt idx="381">
                  <c:v>82.06</c:v>
                </c:pt>
                <c:pt idx="382">
                  <c:v>82.05</c:v>
                </c:pt>
                <c:pt idx="383">
                  <c:v>82.07</c:v>
                </c:pt>
                <c:pt idx="384">
                  <c:v>81.98</c:v>
                </c:pt>
                <c:pt idx="385">
                  <c:v>81.790000000000006</c:v>
                </c:pt>
                <c:pt idx="386">
                  <c:v>81.849999999999994</c:v>
                </c:pt>
                <c:pt idx="387">
                  <c:v>81.95</c:v>
                </c:pt>
                <c:pt idx="388">
                  <c:v>82.15</c:v>
                </c:pt>
                <c:pt idx="389">
                  <c:v>82.22</c:v>
                </c:pt>
                <c:pt idx="390">
                  <c:v>82.24</c:v>
                </c:pt>
                <c:pt idx="391">
                  <c:v>82.34</c:v>
                </c:pt>
                <c:pt idx="392">
                  <c:v>82.73</c:v>
                </c:pt>
                <c:pt idx="393">
                  <c:v>82.75</c:v>
                </c:pt>
                <c:pt idx="394">
                  <c:v>82.69</c:v>
                </c:pt>
                <c:pt idx="395">
                  <c:v>82.77</c:v>
                </c:pt>
                <c:pt idx="396">
                  <c:v>82.88</c:v>
                </c:pt>
                <c:pt idx="397">
                  <c:v>82.87</c:v>
                </c:pt>
                <c:pt idx="398">
                  <c:v>82.64</c:v>
                </c:pt>
                <c:pt idx="399">
                  <c:v>82.89</c:v>
                </c:pt>
                <c:pt idx="400">
                  <c:v>83.18</c:v>
                </c:pt>
                <c:pt idx="401">
                  <c:v>83.29</c:v>
                </c:pt>
                <c:pt idx="402">
                  <c:v>83.14</c:v>
                </c:pt>
                <c:pt idx="403">
                  <c:v>83.14</c:v>
                </c:pt>
                <c:pt idx="404">
                  <c:v>83.09</c:v>
                </c:pt>
                <c:pt idx="405">
                  <c:v>83.04</c:v>
                </c:pt>
                <c:pt idx="406">
                  <c:v>82.5</c:v>
                </c:pt>
                <c:pt idx="407">
                  <c:v>82.58</c:v>
                </c:pt>
                <c:pt idx="408">
                  <c:v>82.63</c:v>
                </c:pt>
                <c:pt idx="409">
                  <c:v>82.6</c:v>
                </c:pt>
                <c:pt idx="410">
                  <c:v>82.57</c:v>
                </c:pt>
                <c:pt idx="411">
                  <c:v>82.6</c:v>
                </c:pt>
                <c:pt idx="412">
                  <c:v>82.69</c:v>
                </c:pt>
                <c:pt idx="413">
                  <c:v>82.68</c:v>
                </c:pt>
                <c:pt idx="414">
                  <c:v>82.71</c:v>
                </c:pt>
                <c:pt idx="415">
                  <c:v>83.03</c:v>
                </c:pt>
                <c:pt idx="416">
                  <c:v>83.19</c:v>
                </c:pt>
                <c:pt idx="417">
                  <c:v>83.15</c:v>
                </c:pt>
                <c:pt idx="418">
                  <c:v>83</c:v>
                </c:pt>
                <c:pt idx="419">
                  <c:v>82.9</c:v>
                </c:pt>
                <c:pt idx="420">
                  <c:v>82.85</c:v>
                </c:pt>
                <c:pt idx="421">
                  <c:v>82.93</c:v>
                </c:pt>
                <c:pt idx="422">
                  <c:v>83.01</c:v>
                </c:pt>
                <c:pt idx="423">
                  <c:v>83.06</c:v>
                </c:pt>
                <c:pt idx="424">
                  <c:v>83.27</c:v>
                </c:pt>
                <c:pt idx="425">
                  <c:v>82.92</c:v>
                </c:pt>
                <c:pt idx="426">
                  <c:v>83.1</c:v>
                </c:pt>
                <c:pt idx="427">
                  <c:v>82.97</c:v>
                </c:pt>
                <c:pt idx="428">
                  <c:v>83.13</c:v>
                </c:pt>
                <c:pt idx="429">
                  <c:v>83.23</c:v>
                </c:pt>
                <c:pt idx="430">
                  <c:v>83.18</c:v>
                </c:pt>
                <c:pt idx="431">
                  <c:v>83.15</c:v>
                </c:pt>
                <c:pt idx="432">
                  <c:v>83.03</c:v>
                </c:pt>
                <c:pt idx="433">
                  <c:v>83.21</c:v>
                </c:pt>
                <c:pt idx="434">
                  <c:v>83.25</c:v>
                </c:pt>
                <c:pt idx="435">
                  <c:v>83.24</c:v>
                </c:pt>
                <c:pt idx="436">
                  <c:v>83.11</c:v>
                </c:pt>
                <c:pt idx="437">
                  <c:v>83.25</c:v>
                </c:pt>
                <c:pt idx="438">
                  <c:v>83.16</c:v>
                </c:pt>
                <c:pt idx="439">
                  <c:v>83.16</c:v>
                </c:pt>
                <c:pt idx="440">
                  <c:v>83.29</c:v>
                </c:pt>
                <c:pt idx="441">
                  <c:v>83.25</c:v>
                </c:pt>
                <c:pt idx="442">
                  <c:v>83.19</c:v>
                </c:pt>
                <c:pt idx="443">
                  <c:v>83.24</c:v>
                </c:pt>
                <c:pt idx="444">
                  <c:v>83.29</c:v>
                </c:pt>
                <c:pt idx="445">
                  <c:v>83.09</c:v>
                </c:pt>
                <c:pt idx="446">
                  <c:v>83.15</c:v>
                </c:pt>
                <c:pt idx="447">
                  <c:v>83.07</c:v>
                </c:pt>
                <c:pt idx="448">
                  <c:v>83.17</c:v>
                </c:pt>
                <c:pt idx="449">
                  <c:v>83.24</c:v>
                </c:pt>
                <c:pt idx="450">
                  <c:v>83.26</c:v>
                </c:pt>
                <c:pt idx="451">
                  <c:v>83.25</c:v>
                </c:pt>
                <c:pt idx="452">
                  <c:v>83.25</c:v>
                </c:pt>
                <c:pt idx="453">
                  <c:v>83.23</c:v>
                </c:pt>
                <c:pt idx="454">
                  <c:v>83.23</c:v>
                </c:pt>
                <c:pt idx="455">
                  <c:v>83.14</c:v>
                </c:pt>
                <c:pt idx="456">
                  <c:v>83.21</c:v>
                </c:pt>
                <c:pt idx="457">
                  <c:v>83.23</c:v>
                </c:pt>
                <c:pt idx="458">
                  <c:v>83.21</c:v>
                </c:pt>
                <c:pt idx="459">
                  <c:v>83.31</c:v>
                </c:pt>
                <c:pt idx="460">
                  <c:v>83.3</c:v>
                </c:pt>
                <c:pt idx="461">
                  <c:v>83.29</c:v>
                </c:pt>
                <c:pt idx="462">
                  <c:v>83.18</c:v>
                </c:pt>
                <c:pt idx="463">
                  <c:v>83.18</c:v>
                </c:pt>
                <c:pt idx="464">
                  <c:v>83.15</c:v>
                </c:pt>
                <c:pt idx="465">
                  <c:v>83.24</c:v>
                </c:pt>
                <c:pt idx="466">
                  <c:v>83.31</c:v>
                </c:pt>
                <c:pt idx="467">
                  <c:v>83.3</c:v>
                </c:pt>
                <c:pt idx="468">
                  <c:v>83.28</c:v>
                </c:pt>
                <c:pt idx="469">
                  <c:v>83.3</c:v>
                </c:pt>
                <c:pt idx="470">
                  <c:v>83.34</c:v>
                </c:pt>
                <c:pt idx="471">
                  <c:v>83.34</c:v>
                </c:pt>
                <c:pt idx="472">
                  <c:v>83.35</c:v>
                </c:pt>
                <c:pt idx="473">
                  <c:v>83.35</c:v>
                </c:pt>
                <c:pt idx="474">
                  <c:v>83.26</c:v>
                </c:pt>
                <c:pt idx="475">
                  <c:v>83.42</c:v>
                </c:pt>
                <c:pt idx="476">
                  <c:v>83.32</c:v>
                </c:pt>
                <c:pt idx="477">
                  <c:v>83.33</c:v>
                </c:pt>
                <c:pt idx="478">
                  <c:v>83.34</c:v>
                </c:pt>
                <c:pt idx="479">
                  <c:v>83.42</c:v>
                </c:pt>
                <c:pt idx="480">
                  <c:v>83.35</c:v>
                </c:pt>
                <c:pt idx="481">
                  <c:v>83.39</c:v>
                </c:pt>
                <c:pt idx="482">
                  <c:v>83.35</c:v>
                </c:pt>
                <c:pt idx="483">
                  <c:v>83.3</c:v>
                </c:pt>
                <c:pt idx="484">
                  <c:v>83.04</c:v>
                </c:pt>
                <c:pt idx="485">
                  <c:v>83.14</c:v>
                </c:pt>
                <c:pt idx="486">
                  <c:v>83.1</c:v>
                </c:pt>
                <c:pt idx="487">
                  <c:v>83.13</c:v>
                </c:pt>
                <c:pt idx="488">
                  <c:v>83.21</c:v>
                </c:pt>
                <c:pt idx="489">
                  <c:v>83.16</c:v>
                </c:pt>
                <c:pt idx="490">
                  <c:v>83.16</c:v>
                </c:pt>
                <c:pt idx="491">
                  <c:v>83.15</c:v>
                </c:pt>
                <c:pt idx="492">
                  <c:v>83.26</c:v>
                </c:pt>
                <c:pt idx="493">
                  <c:v>83.19</c:v>
                </c:pt>
                <c:pt idx="494">
                  <c:v>83.23</c:v>
                </c:pt>
                <c:pt idx="495">
                  <c:v>83.27</c:v>
                </c:pt>
                <c:pt idx="496">
                  <c:v>83.28</c:v>
                </c:pt>
                <c:pt idx="497">
                  <c:v>83.24</c:v>
                </c:pt>
                <c:pt idx="498">
                  <c:v>83.1</c:v>
                </c:pt>
                <c:pt idx="499">
                  <c:v>83.04</c:v>
                </c:pt>
                <c:pt idx="500">
                  <c:v>83.1</c:v>
                </c:pt>
                <c:pt idx="501">
                  <c:v>83.02</c:v>
                </c:pt>
                <c:pt idx="502">
                  <c:v>83.06</c:v>
                </c:pt>
                <c:pt idx="503">
                  <c:v>82.85</c:v>
                </c:pt>
                <c:pt idx="504">
                  <c:v>82.82</c:v>
                </c:pt>
                <c:pt idx="505">
                  <c:v>83.08</c:v>
                </c:pt>
                <c:pt idx="506">
                  <c:v>83.18</c:v>
                </c:pt>
                <c:pt idx="507">
                  <c:v>83.16</c:v>
                </c:pt>
                <c:pt idx="508">
                  <c:v>83.08</c:v>
                </c:pt>
                <c:pt idx="509">
                  <c:v>83.1</c:v>
                </c:pt>
                <c:pt idx="510">
                  <c:v>83.15</c:v>
                </c:pt>
                <c:pt idx="511">
                  <c:v>83.13</c:v>
                </c:pt>
                <c:pt idx="512">
                  <c:v>83.14</c:v>
                </c:pt>
                <c:pt idx="513">
                  <c:v>83.13</c:v>
                </c:pt>
                <c:pt idx="514">
                  <c:v>83.12</c:v>
                </c:pt>
                <c:pt idx="515">
                  <c:v>83.09</c:v>
                </c:pt>
                <c:pt idx="516">
                  <c:v>82.94</c:v>
                </c:pt>
                <c:pt idx="517">
                  <c:v>82.99</c:v>
                </c:pt>
                <c:pt idx="518">
                  <c:v>83.03</c:v>
                </c:pt>
                <c:pt idx="519">
                  <c:v>83.05</c:v>
                </c:pt>
                <c:pt idx="520">
                  <c:v>82.97</c:v>
                </c:pt>
                <c:pt idx="521">
                  <c:v>82.97</c:v>
                </c:pt>
                <c:pt idx="522">
                  <c:v>83</c:v>
                </c:pt>
                <c:pt idx="523">
                  <c:v>82.97</c:v>
                </c:pt>
                <c:pt idx="524">
                  <c:v>83.09</c:v>
                </c:pt>
                <c:pt idx="525">
                  <c:v>83.03</c:v>
                </c:pt>
                <c:pt idx="526">
                  <c:v>83.08</c:v>
                </c:pt>
                <c:pt idx="527">
                  <c:v>83.01</c:v>
                </c:pt>
                <c:pt idx="528">
                  <c:v>83.02</c:v>
                </c:pt>
                <c:pt idx="529">
                  <c:v>82.82</c:v>
                </c:pt>
                <c:pt idx="530">
                  <c:v>82.93</c:v>
                </c:pt>
                <c:pt idx="531">
                  <c:v>82.83</c:v>
                </c:pt>
                <c:pt idx="532">
                  <c:v>82.85</c:v>
                </c:pt>
                <c:pt idx="533">
                  <c:v>82.84</c:v>
                </c:pt>
                <c:pt idx="534">
                  <c:v>82.87</c:v>
                </c:pt>
                <c:pt idx="535">
                  <c:v>82.9</c:v>
                </c:pt>
                <c:pt idx="536">
                  <c:v>82.9</c:v>
                </c:pt>
                <c:pt idx="537">
                  <c:v>82.84</c:v>
                </c:pt>
                <c:pt idx="538">
                  <c:v>82.84</c:v>
                </c:pt>
                <c:pt idx="539">
                  <c:v>82.91</c:v>
                </c:pt>
                <c:pt idx="540">
                  <c:v>82.89</c:v>
                </c:pt>
                <c:pt idx="541">
                  <c:v>82.78</c:v>
                </c:pt>
                <c:pt idx="542">
                  <c:v>82.7</c:v>
                </c:pt>
                <c:pt idx="543">
                  <c:v>82.73</c:v>
                </c:pt>
                <c:pt idx="544">
                  <c:v>82.78</c:v>
                </c:pt>
                <c:pt idx="545">
                  <c:v>82.82</c:v>
                </c:pt>
                <c:pt idx="546">
                  <c:v>82.91</c:v>
                </c:pt>
                <c:pt idx="547">
                  <c:v>82.88</c:v>
                </c:pt>
                <c:pt idx="548">
                  <c:v>82.9</c:v>
                </c:pt>
                <c:pt idx="549">
                  <c:v>83</c:v>
                </c:pt>
                <c:pt idx="550">
                  <c:v>83.17</c:v>
                </c:pt>
                <c:pt idx="551">
                  <c:v>83.17</c:v>
                </c:pt>
                <c:pt idx="552">
                  <c:v>83.58</c:v>
                </c:pt>
                <c:pt idx="553">
                  <c:v>83.3</c:v>
                </c:pt>
                <c:pt idx="554">
                  <c:v>83.29</c:v>
                </c:pt>
                <c:pt idx="555">
                  <c:v>83.35</c:v>
                </c:pt>
                <c:pt idx="556">
                  <c:v>83.36</c:v>
                </c:pt>
                <c:pt idx="557">
                  <c:v>83.32</c:v>
                </c:pt>
                <c:pt idx="558">
                  <c:v>83.5</c:v>
                </c:pt>
                <c:pt idx="559">
                  <c:v>83.34</c:v>
                </c:pt>
                <c:pt idx="560">
                  <c:v>83.29</c:v>
                </c:pt>
                <c:pt idx="561">
                  <c:v>83.27</c:v>
                </c:pt>
                <c:pt idx="562">
                  <c:v>83.18</c:v>
                </c:pt>
                <c:pt idx="563">
                  <c:v>83.38</c:v>
                </c:pt>
                <c:pt idx="564">
                  <c:v>83.54</c:v>
                </c:pt>
                <c:pt idx="565">
                  <c:v>83.48</c:v>
                </c:pt>
                <c:pt idx="566">
                  <c:v>83.63</c:v>
                </c:pt>
                <c:pt idx="567">
                  <c:v>83.53</c:v>
                </c:pt>
                <c:pt idx="568">
                  <c:v>83.35</c:v>
                </c:pt>
                <c:pt idx="569">
                  <c:v>83.36</c:v>
                </c:pt>
                <c:pt idx="570">
                  <c:v>83.26</c:v>
                </c:pt>
                <c:pt idx="571">
                  <c:v>83.31</c:v>
                </c:pt>
                <c:pt idx="572">
                  <c:v>83.31</c:v>
                </c:pt>
                <c:pt idx="573">
                  <c:v>83.4</c:v>
                </c:pt>
                <c:pt idx="574">
                  <c:v>83.41</c:v>
                </c:pt>
                <c:pt idx="575">
                  <c:v>83.45</c:v>
                </c:pt>
                <c:pt idx="576">
                  <c:v>83.43</c:v>
                </c:pt>
                <c:pt idx="577">
                  <c:v>83.37</c:v>
                </c:pt>
                <c:pt idx="578">
                  <c:v>83.47</c:v>
                </c:pt>
                <c:pt idx="579">
                  <c:v>83.45</c:v>
                </c:pt>
                <c:pt idx="580">
                  <c:v>83.46</c:v>
                </c:pt>
                <c:pt idx="581">
                  <c:v>83.44</c:v>
                </c:pt>
                <c:pt idx="582">
                  <c:v>83.54</c:v>
                </c:pt>
                <c:pt idx="583">
                  <c:v>83.46</c:v>
                </c:pt>
                <c:pt idx="584">
                  <c:v>83.48</c:v>
                </c:pt>
                <c:pt idx="585">
                  <c:v>83.41</c:v>
                </c:pt>
                <c:pt idx="586">
                  <c:v>83.45</c:v>
                </c:pt>
                <c:pt idx="587">
                  <c:v>83.28</c:v>
                </c:pt>
                <c:pt idx="588">
                  <c:v>83.28</c:v>
                </c:pt>
                <c:pt idx="589">
                  <c:v>83.25</c:v>
                </c:pt>
                <c:pt idx="590">
                  <c:v>83.22</c:v>
                </c:pt>
                <c:pt idx="591">
                  <c:v>83.24</c:v>
                </c:pt>
                <c:pt idx="592">
                  <c:v>83.06</c:v>
                </c:pt>
                <c:pt idx="593">
                  <c:v>83.1</c:v>
                </c:pt>
                <c:pt idx="594">
                  <c:v>83.16</c:v>
                </c:pt>
                <c:pt idx="595">
                  <c:v>83.34</c:v>
                </c:pt>
                <c:pt idx="596">
                  <c:v>83.28</c:v>
                </c:pt>
                <c:pt idx="597">
                  <c:v>83.42</c:v>
                </c:pt>
                <c:pt idx="598">
                  <c:v>83.08</c:v>
                </c:pt>
                <c:pt idx="599">
                  <c:v>83.52</c:v>
                </c:pt>
                <c:pt idx="600">
                  <c:v>83.37</c:v>
                </c:pt>
                <c:pt idx="601">
                  <c:v>83.46</c:v>
                </c:pt>
                <c:pt idx="602">
                  <c:v>83.52</c:v>
                </c:pt>
                <c:pt idx="603">
                  <c:v>83.5</c:v>
                </c:pt>
                <c:pt idx="604">
                  <c:v>83.6</c:v>
                </c:pt>
                <c:pt idx="605">
                  <c:v>83.43</c:v>
                </c:pt>
                <c:pt idx="606">
                  <c:v>83.54</c:v>
                </c:pt>
                <c:pt idx="607">
                  <c:v>83.54</c:v>
                </c:pt>
                <c:pt idx="608">
                  <c:v>83.33</c:v>
                </c:pt>
                <c:pt idx="609">
                  <c:v>83.46</c:v>
                </c:pt>
                <c:pt idx="610">
                  <c:v>83.62</c:v>
                </c:pt>
                <c:pt idx="611">
                  <c:v>83.55</c:v>
                </c:pt>
                <c:pt idx="612">
                  <c:v>83.45</c:v>
                </c:pt>
                <c:pt idx="613">
                  <c:v>83.4</c:v>
                </c:pt>
                <c:pt idx="614">
                  <c:v>83.56</c:v>
                </c:pt>
                <c:pt idx="615">
                  <c:v>83.43</c:v>
                </c:pt>
                <c:pt idx="616">
                  <c:v>83.35</c:v>
                </c:pt>
                <c:pt idx="617">
                  <c:v>83.43</c:v>
                </c:pt>
                <c:pt idx="618">
                  <c:v>83.5</c:v>
                </c:pt>
                <c:pt idx="619">
                  <c:v>83.52</c:v>
                </c:pt>
                <c:pt idx="620">
                  <c:v>83.47</c:v>
                </c:pt>
                <c:pt idx="621">
                  <c:v>83.5</c:v>
                </c:pt>
                <c:pt idx="622">
                  <c:v>83.5</c:v>
                </c:pt>
                <c:pt idx="623">
                  <c:v>83.46</c:v>
                </c:pt>
                <c:pt idx="624">
                  <c:v>83.51</c:v>
                </c:pt>
                <c:pt idx="625">
                  <c:v>83.5</c:v>
                </c:pt>
                <c:pt idx="626">
                  <c:v>83.51</c:v>
                </c:pt>
                <c:pt idx="627">
                  <c:v>83.55</c:v>
                </c:pt>
                <c:pt idx="628">
                  <c:v>83.52</c:v>
                </c:pt>
                <c:pt idx="629">
                  <c:v>83.58</c:v>
                </c:pt>
                <c:pt idx="630">
                  <c:v>83.72</c:v>
                </c:pt>
                <c:pt idx="631">
                  <c:v>83.65</c:v>
                </c:pt>
                <c:pt idx="632">
                  <c:v>83.67</c:v>
                </c:pt>
                <c:pt idx="633">
                  <c:v>83.71</c:v>
                </c:pt>
                <c:pt idx="634">
                  <c:v>83.72</c:v>
                </c:pt>
                <c:pt idx="635">
                  <c:v>83.72</c:v>
                </c:pt>
                <c:pt idx="636">
                  <c:v>83.74</c:v>
                </c:pt>
                <c:pt idx="637">
                  <c:v>83.72</c:v>
                </c:pt>
                <c:pt idx="638">
                  <c:v>83.69</c:v>
                </c:pt>
                <c:pt idx="639">
                  <c:v>83.71</c:v>
                </c:pt>
                <c:pt idx="640">
                  <c:v>83.79</c:v>
                </c:pt>
                <c:pt idx="641">
                  <c:v>84.01</c:v>
                </c:pt>
                <c:pt idx="642">
                  <c:v>83.93</c:v>
                </c:pt>
                <c:pt idx="643">
                  <c:v>83.88</c:v>
                </c:pt>
                <c:pt idx="644">
                  <c:v>83.99</c:v>
                </c:pt>
                <c:pt idx="645">
                  <c:v>83.94</c:v>
                </c:pt>
                <c:pt idx="646">
                  <c:v>83.93</c:v>
                </c:pt>
                <c:pt idx="647">
                  <c:v>83.91</c:v>
                </c:pt>
                <c:pt idx="648">
                  <c:v>83.96</c:v>
                </c:pt>
                <c:pt idx="649">
                  <c:v>83.88</c:v>
                </c:pt>
                <c:pt idx="650">
                  <c:v>83.85</c:v>
                </c:pt>
                <c:pt idx="651">
                  <c:v>83.75</c:v>
                </c:pt>
                <c:pt idx="652">
                  <c:v>83.87</c:v>
                </c:pt>
                <c:pt idx="653">
                  <c:v>83.93</c:v>
                </c:pt>
                <c:pt idx="654">
                  <c:v>83.808999999999997</c:v>
                </c:pt>
                <c:pt idx="655">
                  <c:v>83.84</c:v>
                </c:pt>
                <c:pt idx="656">
                  <c:v>83.91</c:v>
                </c:pt>
                <c:pt idx="657">
                  <c:v>83.9</c:v>
                </c:pt>
                <c:pt idx="658">
                  <c:v>83.88</c:v>
                </c:pt>
                <c:pt idx="659">
                  <c:v>83.867000000000004</c:v>
                </c:pt>
                <c:pt idx="660">
                  <c:v>83.88</c:v>
                </c:pt>
                <c:pt idx="661">
                  <c:v>83.95</c:v>
                </c:pt>
                <c:pt idx="662">
                  <c:v>83.96</c:v>
                </c:pt>
                <c:pt idx="663">
                  <c:v>83.960999999999999</c:v>
                </c:pt>
                <c:pt idx="664">
                  <c:v>83.984999999999999</c:v>
                </c:pt>
                <c:pt idx="665">
                  <c:v>83.927999999999997</c:v>
                </c:pt>
                <c:pt idx="666">
                  <c:v>83.948999999999998</c:v>
                </c:pt>
                <c:pt idx="667">
                  <c:v>83.96</c:v>
                </c:pt>
                <c:pt idx="668">
                  <c:v>83.92</c:v>
                </c:pt>
                <c:pt idx="669">
                  <c:v>83.88</c:v>
                </c:pt>
                <c:pt idx="670">
                  <c:v>83.84</c:v>
                </c:pt>
                <c:pt idx="671">
                  <c:v>83.747</c:v>
                </c:pt>
                <c:pt idx="672">
                  <c:v>83.65</c:v>
                </c:pt>
                <c:pt idx="673">
                  <c:v>83.62</c:v>
                </c:pt>
                <c:pt idx="674">
                  <c:v>83.484999999999999</c:v>
                </c:pt>
                <c:pt idx="675">
                  <c:v>83.53</c:v>
                </c:pt>
                <c:pt idx="676">
                  <c:v>83.6</c:v>
                </c:pt>
                <c:pt idx="677">
                  <c:v>83.6</c:v>
                </c:pt>
                <c:pt idx="678">
                  <c:v>83.600999999999999</c:v>
                </c:pt>
                <c:pt idx="679">
                  <c:v>83.71</c:v>
                </c:pt>
                <c:pt idx="680">
                  <c:v>83.754999999999995</c:v>
                </c:pt>
                <c:pt idx="681">
                  <c:v>83.9</c:v>
                </c:pt>
                <c:pt idx="682">
                  <c:v>83.99</c:v>
                </c:pt>
                <c:pt idx="683">
                  <c:v>84.022999999999996</c:v>
                </c:pt>
                <c:pt idx="684">
                  <c:v>83.98</c:v>
                </c:pt>
                <c:pt idx="685">
                  <c:v>83.944999999999993</c:v>
                </c:pt>
                <c:pt idx="686">
                  <c:v>83.95</c:v>
                </c:pt>
                <c:pt idx="687">
                  <c:v>83.94</c:v>
                </c:pt>
                <c:pt idx="688">
                  <c:v>84.100999999999999</c:v>
                </c:pt>
                <c:pt idx="689">
                  <c:v>84.045000000000002</c:v>
                </c:pt>
                <c:pt idx="690">
                  <c:v>84.04</c:v>
                </c:pt>
                <c:pt idx="691">
                  <c:v>84.03</c:v>
                </c:pt>
                <c:pt idx="692">
                  <c:v>84.034999999999997</c:v>
                </c:pt>
                <c:pt idx="693">
                  <c:v>84.064999999999998</c:v>
                </c:pt>
                <c:pt idx="694">
                  <c:v>84.07</c:v>
                </c:pt>
                <c:pt idx="695">
                  <c:v>84.07</c:v>
                </c:pt>
                <c:pt idx="696">
                  <c:v>84.055999999999997</c:v>
                </c:pt>
                <c:pt idx="697">
                  <c:v>84.05</c:v>
                </c:pt>
                <c:pt idx="698">
                  <c:v>84.094999999999999</c:v>
                </c:pt>
                <c:pt idx="699">
                  <c:v>84.06</c:v>
                </c:pt>
                <c:pt idx="700">
                  <c:v>84.05</c:v>
                </c:pt>
                <c:pt idx="701">
                  <c:v>84.08</c:v>
                </c:pt>
                <c:pt idx="702">
                  <c:v>84.061000000000007</c:v>
                </c:pt>
                <c:pt idx="703">
                  <c:v>84.08</c:v>
                </c:pt>
                <c:pt idx="704">
                  <c:v>84.13</c:v>
                </c:pt>
                <c:pt idx="705">
                  <c:v>84.108999999999995</c:v>
                </c:pt>
                <c:pt idx="706">
                  <c:v>84.31</c:v>
                </c:pt>
                <c:pt idx="707">
                  <c:v>84.293000000000006</c:v>
                </c:pt>
                <c:pt idx="708">
                  <c:v>84.394999999999996</c:v>
                </c:pt>
                <c:pt idx="709">
                  <c:v>84.379000000000005</c:v>
                </c:pt>
                <c:pt idx="710">
                  <c:v>84.38</c:v>
                </c:pt>
                <c:pt idx="711">
                  <c:v>84.415999999999997</c:v>
                </c:pt>
                <c:pt idx="712">
                  <c:v>84.460999999999999</c:v>
                </c:pt>
                <c:pt idx="713">
                  <c:v>84.397999999999996</c:v>
                </c:pt>
                <c:pt idx="714">
                  <c:v>84.39</c:v>
                </c:pt>
                <c:pt idx="715">
                  <c:v>84.495000000000005</c:v>
                </c:pt>
                <c:pt idx="716">
                  <c:v>84.426000000000002</c:v>
                </c:pt>
                <c:pt idx="717">
                  <c:v>84.26</c:v>
                </c:pt>
                <c:pt idx="718">
                  <c:v>84.319000000000003</c:v>
                </c:pt>
                <c:pt idx="719">
                  <c:v>84.41</c:v>
                </c:pt>
                <c:pt idx="720">
                  <c:v>84.444999999999993</c:v>
                </c:pt>
                <c:pt idx="721">
                  <c:v>84.558999999999997</c:v>
                </c:pt>
                <c:pt idx="722">
                  <c:v>84.74</c:v>
                </c:pt>
                <c:pt idx="723">
                  <c:v>84.676000000000002</c:v>
                </c:pt>
                <c:pt idx="724">
                  <c:v>84.692999999999998</c:v>
                </c:pt>
                <c:pt idx="725">
                  <c:v>84.683999999999997</c:v>
                </c:pt>
                <c:pt idx="726">
                  <c:v>84.668000000000006</c:v>
                </c:pt>
                <c:pt idx="727">
                  <c:v>84.828999999999994</c:v>
                </c:pt>
                <c:pt idx="728">
                  <c:v>84.88</c:v>
                </c:pt>
                <c:pt idx="729">
                  <c:v>84.795000000000002</c:v>
                </c:pt>
                <c:pt idx="730">
                  <c:v>84.825000000000003</c:v>
                </c:pt>
                <c:pt idx="731">
                  <c:v>84.781999999999996</c:v>
                </c:pt>
                <c:pt idx="732">
                  <c:v>84.89</c:v>
                </c:pt>
                <c:pt idx="733">
                  <c:v>84.902000000000001</c:v>
                </c:pt>
                <c:pt idx="734">
                  <c:v>84.867000000000004</c:v>
                </c:pt>
                <c:pt idx="735">
                  <c:v>85.087999999999994</c:v>
                </c:pt>
                <c:pt idx="736">
                  <c:v>84.947000000000003</c:v>
                </c:pt>
                <c:pt idx="737">
                  <c:v>85.094999999999999</c:v>
                </c:pt>
                <c:pt idx="738">
                  <c:v>85.176000000000002</c:v>
                </c:pt>
                <c:pt idx="739">
                  <c:v>85.254000000000005</c:v>
                </c:pt>
                <c:pt idx="740">
                  <c:v>85.388000000000005</c:v>
                </c:pt>
                <c:pt idx="741">
                  <c:v>85.474000000000004</c:v>
                </c:pt>
                <c:pt idx="742">
                  <c:v>85.554000000000002</c:v>
                </c:pt>
                <c:pt idx="743">
                  <c:v>85.644999999999996</c:v>
                </c:pt>
                <c:pt idx="744">
                  <c:v>85.76</c:v>
                </c:pt>
                <c:pt idx="745">
                  <c:v>85.760999999999996</c:v>
                </c:pt>
                <c:pt idx="746">
                  <c:v>85.7</c:v>
                </c:pt>
                <c:pt idx="747">
                  <c:v>85.802999999999997</c:v>
                </c:pt>
                <c:pt idx="748">
                  <c:v>85.917000000000002</c:v>
                </c:pt>
                <c:pt idx="749">
                  <c:v>85.89</c:v>
                </c:pt>
                <c:pt idx="750">
                  <c:v>86.165000000000006</c:v>
                </c:pt>
                <c:pt idx="751">
                  <c:v>86.646000000000001</c:v>
                </c:pt>
                <c:pt idx="752">
                  <c:v>86.525000000000006</c:v>
                </c:pt>
                <c:pt idx="753">
                  <c:v>86.38</c:v>
                </c:pt>
                <c:pt idx="754">
                  <c:v>86.57</c:v>
                </c:pt>
                <c:pt idx="755">
                  <c:v>86.570999999999998</c:v>
                </c:pt>
                <c:pt idx="756">
                  <c:v>86.209000000000003</c:v>
                </c:pt>
                <c:pt idx="757">
                  <c:v>86.451999999999998</c:v>
                </c:pt>
                <c:pt idx="758">
                  <c:v>86.45</c:v>
                </c:pt>
                <c:pt idx="759">
                  <c:v>86.43</c:v>
                </c:pt>
                <c:pt idx="760">
                  <c:v>86.2</c:v>
                </c:pt>
                <c:pt idx="761">
                  <c:v>86.35</c:v>
                </c:pt>
                <c:pt idx="762">
                  <c:v>86.584000000000003</c:v>
                </c:pt>
                <c:pt idx="763">
                  <c:v>86.63</c:v>
                </c:pt>
                <c:pt idx="764">
                  <c:v>86.545000000000002</c:v>
                </c:pt>
                <c:pt idx="765">
                  <c:v>86.536000000000001</c:v>
                </c:pt>
                <c:pt idx="766">
                  <c:v>86.536000000000001</c:v>
                </c:pt>
                <c:pt idx="767">
                  <c:v>86.96</c:v>
                </c:pt>
                <c:pt idx="768">
                  <c:v>87.07</c:v>
                </c:pt>
                <c:pt idx="769">
                  <c:v>87.335999999999999</c:v>
                </c:pt>
                <c:pt idx="770">
                  <c:v>87.58</c:v>
                </c:pt>
                <c:pt idx="771">
                  <c:v>87.626999999999995</c:v>
                </c:pt>
                <c:pt idx="772">
                  <c:v>87.468999999999994</c:v>
                </c:pt>
                <c:pt idx="773">
                  <c:v>86.789000000000001</c:v>
                </c:pt>
                <c:pt idx="774">
                  <c:v>86.9</c:v>
                </c:pt>
                <c:pt idx="775">
                  <c:v>86.69</c:v>
                </c:pt>
                <c:pt idx="776">
                  <c:v>86.62</c:v>
                </c:pt>
                <c:pt idx="777">
                  <c:v>86.808999999999997</c:v>
                </c:pt>
                <c:pt idx="778">
                  <c:v>86.867000000000004</c:v>
                </c:pt>
                <c:pt idx="779">
                  <c:v>86.89</c:v>
                </c:pt>
                <c:pt idx="780">
                  <c:v>86.561000000000007</c:v>
                </c:pt>
                <c:pt idx="781">
                  <c:v>86.572000000000003</c:v>
                </c:pt>
                <c:pt idx="782">
                  <c:v>86.66</c:v>
                </c:pt>
                <c:pt idx="783">
                  <c:v>87.13</c:v>
                </c:pt>
                <c:pt idx="784">
                  <c:v>87.33</c:v>
                </c:pt>
                <c:pt idx="785">
                  <c:v>87.465999999999994</c:v>
                </c:pt>
                <c:pt idx="786">
                  <c:v>87.26</c:v>
                </c:pt>
                <c:pt idx="787">
                  <c:v>87.254999999999995</c:v>
                </c:pt>
                <c:pt idx="788">
                  <c:v>86.88</c:v>
                </c:pt>
                <c:pt idx="789">
                  <c:v>87.010999999999996</c:v>
                </c:pt>
                <c:pt idx="790">
                  <c:v>87.1</c:v>
                </c:pt>
                <c:pt idx="791">
                  <c:v>87.29</c:v>
                </c:pt>
                <c:pt idx="792">
                  <c:v>87.176000000000002</c:v>
                </c:pt>
                <c:pt idx="793">
                  <c:v>87.15</c:v>
                </c:pt>
                <c:pt idx="794">
                  <c:v>86.897000000000006</c:v>
                </c:pt>
                <c:pt idx="795">
                  <c:v>86.69</c:v>
                </c:pt>
                <c:pt idx="796">
                  <c:v>86.51</c:v>
                </c:pt>
                <c:pt idx="797">
                  <c:v>86.31</c:v>
                </c:pt>
                <c:pt idx="798">
                  <c:v>86.32</c:v>
                </c:pt>
                <c:pt idx="799">
                  <c:v>85.99</c:v>
                </c:pt>
                <c:pt idx="800">
                  <c:v>85.56</c:v>
                </c:pt>
                <c:pt idx="801">
                  <c:v>85.582999999999998</c:v>
                </c:pt>
                <c:pt idx="802">
                  <c:v>85.625</c:v>
                </c:pt>
                <c:pt idx="803">
                  <c:v>85.64</c:v>
                </c:pt>
                <c:pt idx="804">
                  <c:v>85.534000000000006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7-CD40-87BD-6D3A29827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5753344"/>
        <c:axId val="285754880"/>
      </c:barChart>
      <c:lineChart>
        <c:grouping val="standard"/>
        <c:varyColors val="0"/>
        <c:ser>
          <c:idx val="1"/>
          <c:order val="1"/>
          <c:tx>
            <c:strRef>
              <c:f>'EVI 2025 Workings'!$F$1</c:f>
              <c:strCache>
                <c:ptCount val="1"/>
                <c:pt idx="0">
                  <c:v>Trillion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'EVI 2025 Workings'!$B$2:$B$806</c:f>
              <c:numCache>
                <c:formatCode>m/d/yy</c:formatCode>
                <c:ptCount val="805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44588</c:v>
                </c:pt>
                <c:pt idx="18">
                  <c:v>44589</c:v>
                </c:pt>
                <c:pt idx="19">
                  <c:v>44592</c:v>
                </c:pt>
                <c:pt idx="20">
                  <c:v>44593</c:v>
                </c:pt>
                <c:pt idx="21">
                  <c:v>44594</c:v>
                </c:pt>
                <c:pt idx="22">
                  <c:v>44595</c:v>
                </c:pt>
                <c:pt idx="23">
                  <c:v>44596</c:v>
                </c:pt>
                <c:pt idx="24">
                  <c:v>44599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44606</c:v>
                </c:pt>
                <c:pt idx="30">
                  <c:v>44607</c:v>
                </c:pt>
                <c:pt idx="31">
                  <c:v>44608</c:v>
                </c:pt>
                <c:pt idx="32">
                  <c:v>44609</c:v>
                </c:pt>
                <c:pt idx="33">
                  <c:v>44610</c:v>
                </c:pt>
                <c:pt idx="34">
                  <c:v>44613</c:v>
                </c:pt>
                <c:pt idx="35">
                  <c:v>44614</c:v>
                </c:pt>
                <c:pt idx="36">
                  <c:v>44615</c:v>
                </c:pt>
                <c:pt idx="37">
                  <c:v>44616</c:v>
                </c:pt>
                <c:pt idx="38">
                  <c:v>44617</c:v>
                </c:pt>
                <c:pt idx="39">
                  <c:v>44620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44641</c:v>
                </c:pt>
                <c:pt idx="53">
                  <c:v>44642</c:v>
                </c:pt>
                <c:pt idx="54">
                  <c:v>44643</c:v>
                </c:pt>
                <c:pt idx="55">
                  <c:v>44644</c:v>
                </c:pt>
                <c:pt idx="56">
                  <c:v>44645</c:v>
                </c:pt>
                <c:pt idx="57">
                  <c:v>44648</c:v>
                </c:pt>
                <c:pt idx="58">
                  <c:v>44649</c:v>
                </c:pt>
                <c:pt idx="59">
                  <c:v>44650</c:v>
                </c:pt>
                <c:pt idx="60">
                  <c:v>44651</c:v>
                </c:pt>
                <c:pt idx="61">
                  <c:v>44652</c:v>
                </c:pt>
                <c:pt idx="62">
                  <c:v>44655</c:v>
                </c:pt>
                <c:pt idx="63">
                  <c:v>44656</c:v>
                </c:pt>
                <c:pt idx="64">
                  <c:v>44657</c:v>
                </c:pt>
                <c:pt idx="65">
                  <c:v>44658</c:v>
                </c:pt>
                <c:pt idx="66">
                  <c:v>44659</c:v>
                </c:pt>
                <c:pt idx="67">
                  <c:v>44662</c:v>
                </c:pt>
                <c:pt idx="68">
                  <c:v>44663</c:v>
                </c:pt>
                <c:pt idx="69">
                  <c:v>44664</c:v>
                </c:pt>
                <c:pt idx="70">
                  <c:v>44669</c:v>
                </c:pt>
                <c:pt idx="71">
                  <c:v>44670</c:v>
                </c:pt>
                <c:pt idx="72">
                  <c:v>44671</c:v>
                </c:pt>
                <c:pt idx="73">
                  <c:v>44672</c:v>
                </c:pt>
                <c:pt idx="74">
                  <c:v>44673</c:v>
                </c:pt>
                <c:pt idx="75">
                  <c:v>44676</c:v>
                </c:pt>
                <c:pt idx="76">
                  <c:v>44677</c:v>
                </c:pt>
                <c:pt idx="77">
                  <c:v>44678</c:v>
                </c:pt>
                <c:pt idx="78">
                  <c:v>44679</c:v>
                </c:pt>
                <c:pt idx="79">
                  <c:v>44680</c:v>
                </c:pt>
                <c:pt idx="80">
                  <c:v>44683</c:v>
                </c:pt>
                <c:pt idx="81">
                  <c:v>44685</c:v>
                </c:pt>
                <c:pt idx="82">
                  <c:v>44686</c:v>
                </c:pt>
                <c:pt idx="83">
                  <c:v>44687</c:v>
                </c:pt>
                <c:pt idx="84">
                  <c:v>44690</c:v>
                </c:pt>
                <c:pt idx="85">
                  <c:v>44691</c:v>
                </c:pt>
                <c:pt idx="86">
                  <c:v>44692</c:v>
                </c:pt>
                <c:pt idx="87">
                  <c:v>44693</c:v>
                </c:pt>
                <c:pt idx="88">
                  <c:v>44694</c:v>
                </c:pt>
                <c:pt idx="89">
                  <c:v>44697</c:v>
                </c:pt>
                <c:pt idx="90">
                  <c:v>44698</c:v>
                </c:pt>
                <c:pt idx="91">
                  <c:v>44699</c:v>
                </c:pt>
                <c:pt idx="92">
                  <c:v>44700</c:v>
                </c:pt>
                <c:pt idx="93">
                  <c:v>44701</c:v>
                </c:pt>
                <c:pt idx="94">
                  <c:v>44704</c:v>
                </c:pt>
                <c:pt idx="95">
                  <c:v>44705</c:v>
                </c:pt>
                <c:pt idx="96">
                  <c:v>44706</c:v>
                </c:pt>
                <c:pt idx="97">
                  <c:v>44707</c:v>
                </c:pt>
                <c:pt idx="98">
                  <c:v>44708</c:v>
                </c:pt>
                <c:pt idx="99">
                  <c:v>44711</c:v>
                </c:pt>
                <c:pt idx="100">
                  <c:v>44712</c:v>
                </c:pt>
                <c:pt idx="101">
                  <c:v>44713</c:v>
                </c:pt>
                <c:pt idx="102">
                  <c:v>44714</c:v>
                </c:pt>
                <c:pt idx="103">
                  <c:v>44715</c:v>
                </c:pt>
                <c:pt idx="104">
                  <c:v>44718</c:v>
                </c:pt>
                <c:pt idx="105">
                  <c:v>44719</c:v>
                </c:pt>
                <c:pt idx="106">
                  <c:v>44720</c:v>
                </c:pt>
                <c:pt idx="107">
                  <c:v>44721</c:v>
                </c:pt>
                <c:pt idx="108">
                  <c:v>44722</c:v>
                </c:pt>
                <c:pt idx="109">
                  <c:v>44725</c:v>
                </c:pt>
                <c:pt idx="110">
                  <c:v>44726</c:v>
                </c:pt>
                <c:pt idx="111">
                  <c:v>44727</c:v>
                </c:pt>
                <c:pt idx="112">
                  <c:v>44728</c:v>
                </c:pt>
                <c:pt idx="113">
                  <c:v>44729</c:v>
                </c:pt>
                <c:pt idx="114">
                  <c:v>44732</c:v>
                </c:pt>
                <c:pt idx="115">
                  <c:v>44733</c:v>
                </c:pt>
                <c:pt idx="116">
                  <c:v>44734</c:v>
                </c:pt>
                <c:pt idx="117">
                  <c:v>44735</c:v>
                </c:pt>
                <c:pt idx="118">
                  <c:v>44736</c:v>
                </c:pt>
                <c:pt idx="119">
                  <c:v>44739</c:v>
                </c:pt>
                <c:pt idx="120">
                  <c:v>44740</c:v>
                </c:pt>
                <c:pt idx="121">
                  <c:v>44741</c:v>
                </c:pt>
                <c:pt idx="122">
                  <c:v>44742</c:v>
                </c:pt>
                <c:pt idx="123">
                  <c:v>44743</c:v>
                </c:pt>
                <c:pt idx="124">
                  <c:v>44746</c:v>
                </c:pt>
                <c:pt idx="125">
                  <c:v>44747</c:v>
                </c:pt>
                <c:pt idx="126">
                  <c:v>44748</c:v>
                </c:pt>
                <c:pt idx="127">
                  <c:v>44749</c:v>
                </c:pt>
                <c:pt idx="128">
                  <c:v>44750</c:v>
                </c:pt>
                <c:pt idx="129">
                  <c:v>44753</c:v>
                </c:pt>
                <c:pt idx="130">
                  <c:v>44754</c:v>
                </c:pt>
                <c:pt idx="131">
                  <c:v>44755</c:v>
                </c:pt>
                <c:pt idx="132">
                  <c:v>44756</c:v>
                </c:pt>
                <c:pt idx="133">
                  <c:v>44757</c:v>
                </c:pt>
                <c:pt idx="134">
                  <c:v>44760</c:v>
                </c:pt>
                <c:pt idx="135">
                  <c:v>44761</c:v>
                </c:pt>
                <c:pt idx="136">
                  <c:v>44762</c:v>
                </c:pt>
                <c:pt idx="137">
                  <c:v>44763</c:v>
                </c:pt>
                <c:pt idx="138">
                  <c:v>44764</c:v>
                </c:pt>
                <c:pt idx="139">
                  <c:v>44767</c:v>
                </c:pt>
                <c:pt idx="140">
                  <c:v>44768</c:v>
                </c:pt>
                <c:pt idx="141">
                  <c:v>44769</c:v>
                </c:pt>
                <c:pt idx="142">
                  <c:v>44770</c:v>
                </c:pt>
                <c:pt idx="143">
                  <c:v>44771</c:v>
                </c:pt>
                <c:pt idx="144">
                  <c:v>44774</c:v>
                </c:pt>
                <c:pt idx="145">
                  <c:v>44775</c:v>
                </c:pt>
                <c:pt idx="146">
                  <c:v>44776</c:v>
                </c:pt>
                <c:pt idx="147">
                  <c:v>44777</c:v>
                </c:pt>
                <c:pt idx="148">
                  <c:v>44778</c:v>
                </c:pt>
                <c:pt idx="149">
                  <c:v>44781</c:v>
                </c:pt>
                <c:pt idx="150">
                  <c:v>44783</c:v>
                </c:pt>
                <c:pt idx="151">
                  <c:v>44784</c:v>
                </c:pt>
                <c:pt idx="152">
                  <c:v>44785</c:v>
                </c:pt>
                <c:pt idx="153">
                  <c:v>44789</c:v>
                </c:pt>
                <c:pt idx="154">
                  <c:v>44790</c:v>
                </c:pt>
                <c:pt idx="155">
                  <c:v>44791</c:v>
                </c:pt>
                <c:pt idx="156">
                  <c:v>44792</c:v>
                </c:pt>
                <c:pt idx="157">
                  <c:v>44795</c:v>
                </c:pt>
                <c:pt idx="158">
                  <c:v>44796</c:v>
                </c:pt>
                <c:pt idx="159">
                  <c:v>44797</c:v>
                </c:pt>
                <c:pt idx="160">
                  <c:v>44798</c:v>
                </c:pt>
                <c:pt idx="161">
                  <c:v>44799</c:v>
                </c:pt>
                <c:pt idx="162">
                  <c:v>44802</c:v>
                </c:pt>
                <c:pt idx="163">
                  <c:v>44803</c:v>
                </c:pt>
                <c:pt idx="164">
                  <c:v>44805</c:v>
                </c:pt>
                <c:pt idx="165">
                  <c:v>44806</c:v>
                </c:pt>
                <c:pt idx="166">
                  <c:v>44809</c:v>
                </c:pt>
                <c:pt idx="167">
                  <c:v>44810</c:v>
                </c:pt>
                <c:pt idx="168">
                  <c:v>44811</c:v>
                </c:pt>
                <c:pt idx="169">
                  <c:v>44812</c:v>
                </c:pt>
                <c:pt idx="170">
                  <c:v>44813</c:v>
                </c:pt>
                <c:pt idx="171">
                  <c:v>44816</c:v>
                </c:pt>
                <c:pt idx="172">
                  <c:v>44817</c:v>
                </c:pt>
                <c:pt idx="173">
                  <c:v>44818</c:v>
                </c:pt>
                <c:pt idx="174">
                  <c:v>44819</c:v>
                </c:pt>
                <c:pt idx="175">
                  <c:v>44820</c:v>
                </c:pt>
                <c:pt idx="176">
                  <c:v>44823</c:v>
                </c:pt>
                <c:pt idx="177">
                  <c:v>44824</c:v>
                </c:pt>
                <c:pt idx="178">
                  <c:v>44825</c:v>
                </c:pt>
                <c:pt idx="179">
                  <c:v>44826</c:v>
                </c:pt>
                <c:pt idx="180">
                  <c:v>44827</c:v>
                </c:pt>
                <c:pt idx="181">
                  <c:v>44830</c:v>
                </c:pt>
                <c:pt idx="182">
                  <c:v>44831</c:v>
                </c:pt>
                <c:pt idx="183">
                  <c:v>44832</c:v>
                </c:pt>
                <c:pt idx="184">
                  <c:v>44833</c:v>
                </c:pt>
                <c:pt idx="185">
                  <c:v>44834</c:v>
                </c:pt>
                <c:pt idx="186">
                  <c:v>44837</c:v>
                </c:pt>
                <c:pt idx="187">
                  <c:v>44838</c:v>
                </c:pt>
                <c:pt idx="188">
                  <c:v>44840</c:v>
                </c:pt>
                <c:pt idx="189">
                  <c:v>44841</c:v>
                </c:pt>
                <c:pt idx="190">
                  <c:v>44844</c:v>
                </c:pt>
                <c:pt idx="191">
                  <c:v>44845</c:v>
                </c:pt>
                <c:pt idx="192">
                  <c:v>44846</c:v>
                </c:pt>
                <c:pt idx="193">
                  <c:v>44847</c:v>
                </c:pt>
                <c:pt idx="194">
                  <c:v>44848</c:v>
                </c:pt>
                <c:pt idx="195">
                  <c:v>44851</c:v>
                </c:pt>
                <c:pt idx="196">
                  <c:v>44852</c:v>
                </c:pt>
                <c:pt idx="197">
                  <c:v>44853</c:v>
                </c:pt>
                <c:pt idx="198">
                  <c:v>44854</c:v>
                </c:pt>
                <c:pt idx="199">
                  <c:v>44855</c:v>
                </c:pt>
                <c:pt idx="200">
                  <c:v>44858</c:v>
                </c:pt>
                <c:pt idx="201">
                  <c:v>44859</c:v>
                </c:pt>
                <c:pt idx="202">
                  <c:v>44861</c:v>
                </c:pt>
                <c:pt idx="203">
                  <c:v>44862</c:v>
                </c:pt>
                <c:pt idx="204">
                  <c:v>44865</c:v>
                </c:pt>
                <c:pt idx="205">
                  <c:v>44866</c:v>
                </c:pt>
                <c:pt idx="206">
                  <c:v>44867</c:v>
                </c:pt>
                <c:pt idx="207">
                  <c:v>44868</c:v>
                </c:pt>
                <c:pt idx="208">
                  <c:v>44869</c:v>
                </c:pt>
                <c:pt idx="209">
                  <c:v>44872</c:v>
                </c:pt>
                <c:pt idx="210">
                  <c:v>44874</c:v>
                </c:pt>
                <c:pt idx="211">
                  <c:v>44875</c:v>
                </c:pt>
                <c:pt idx="212">
                  <c:v>44876</c:v>
                </c:pt>
                <c:pt idx="213">
                  <c:v>44879</c:v>
                </c:pt>
                <c:pt idx="214">
                  <c:v>44880</c:v>
                </c:pt>
                <c:pt idx="215">
                  <c:v>44881</c:v>
                </c:pt>
                <c:pt idx="216">
                  <c:v>44882</c:v>
                </c:pt>
                <c:pt idx="217">
                  <c:v>44883</c:v>
                </c:pt>
                <c:pt idx="218">
                  <c:v>44886</c:v>
                </c:pt>
                <c:pt idx="219">
                  <c:v>44887</c:v>
                </c:pt>
                <c:pt idx="220">
                  <c:v>44888</c:v>
                </c:pt>
                <c:pt idx="221">
                  <c:v>44889</c:v>
                </c:pt>
                <c:pt idx="222">
                  <c:v>44890</c:v>
                </c:pt>
                <c:pt idx="223">
                  <c:v>44893</c:v>
                </c:pt>
                <c:pt idx="224">
                  <c:v>44894</c:v>
                </c:pt>
                <c:pt idx="225">
                  <c:v>44895</c:v>
                </c:pt>
                <c:pt idx="226">
                  <c:v>44896</c:v>
                </c:pt>
                <c:pt idx="227">
                  <c:v>44897</c:v>
                </c:pt>
                <c:pt idx="228">
                  <c:v>44900</c:v>
                </c:pt>
                <c:pt idx="229">
                  <c:v>44901</c:v>
                </c:pt>
                <c:pt idx="230">
                  <c:v>44902</c:v>
                </c:pt>
                <c:pt idx="231">
                  <c:v>44903</c:v>
                </c:pt>
                <c:pt idx="232">
                  <c:v>44904</c:v>
                </c:pt>
                <c:pt idx="233">
                  <c:v>44907</c:v>
                </c:pt>
                <c:pt idx="234">
                  <c:v>44908</c:v>
                </c:pt>
                <c:pt idx="235">
                  <c:v>44909</c:v>
                </c:pt>
                <c:pt idx="236">
                  <c:v>44910</c:v>
                </c:pt>
                <c:pt idx="237">
                  <c:v>44911</c:v>
                </c:pt>
                <c:pt idx="238">
                  <c:v>44914</c:v>
                </c:pt>
                <c:pt idx="239">
                  <c:v>44915</c:v>
                </c:pt>
                <c:pt idx="240">
                  <c:v>44916</c:v>
                </c:pt>
                <c:pt idx="241">
                  <c:v>44917</c:v>
                </c:pt>
                <c:pt idx="242">
                  <c:v>44918</c:v>
                </c:pt>
                <c:pt idx="243">
                  <c:v>44921</c:v>
                </c:pt>
                <c:pt idx="244">
                  <c:v>44922</c:v>
                </c:pt>
                <c:pt idx="245">
                  <c:v>44923</c:v>
                </c:pt>
                <c:pt idx="246">
                  <c:v>44924</c:v>
                </c:pt>
                <c:pt idx="247">
                  <c:v>44925</c:v>
                </c:pt>
                <c:pt idx="248">
                  <c:v>44928</c:v>
                </c:pt>
                <c:pt idx="249">
                  <c:v>44929</c:v>
                </c:pt>
                <c:pt idx="250">
                  <c:v>44930</c:v>
                </c:pt>
                <c:pt idx="251">
                  <c:v>44931</c:v>
                </c:pt>
                <c:pt idx="252">
                  <c:v>44932</c:v>
                </c:pt>
                <c:pt idx="253">
                  <c:v>44935</c:v>
                </c:pt>
                <c:pt idx="254">
                  <c:v>44936</c:v>
                </c:pt>
                <c:pt idx="255">
                  <c:v>44937</c:v>
                </c:pt>
                <c:pt idx="256">
                  <c:v>44938</c:v>
                </c:pt>
                <c:pt idx="257">
                  <c:v>44939</c:v>
                </c:pt>
                <c:pt idx="258">
                  <c:v>44942</c:v>
                </c:pt>
                <c:pt idx="259">
                  <c:v>44943</c:v>
                </c:pt>
                <c:pt idx="260">
                  <c:v>44944</c:v>
                </c:pt>
                <c:pt idx="261">
                  <c:v>44945</c:v>
                </c:pt>
                <c:pt idx="262">
                  <c:v>44946</c:v>
                </c:pt>
                <c:pt idx="263">
                  <c:v>44949</c:v>
                </c:pt>
                <c:pt idx="264">
                  <c:v>44950</c:v>
                </c:pt>
                <c:pt idx="265">
                  <c:v>44951</c:v>
                </c:pt>
                <c:pt idx="266">
                  <c:v>44953</c:v>
                </c:pt>
                <c:pt idx="267">
                  <c:v>44956</c:v>
                </c:pt>
                <c:pt idx="268">
                  <c:v>44957</c:v>
                </c:pt>
                <c:pt idx="269">
                  <c:v>44958</c:v>
                </c:pt>
                <c:pt idx="270">
                  <c:v>44959</c:v>
                </c:pt>
                <c:pt idx="271">
                  <c:v>44960</c:v>
                </c:pt>
                <c:pt idx="272">
                  <c:v>44963</c:v>
                </c:pt>
                <c:pt idx="273">
                  <c:v>44964</c:v>
                </c:pt>
                <c:pt idx="274">
                  <c:v>44965</c:v>
                </c:pt>
                <c:pt idx="275">
                  <c:v>44966</c:v>
                </c:pt>
                <c:pt idx="276">
                  <c:v>44967</c:v>
                </c:pt>
                <c:pt idx="277">
                  <c:v>44970</c:v>
                </c:pt>
                <c:pt idx="278">
                  <c:v>44971</c:v>
                </c:pt>
                <c:pt idx="279">
                  <c:v>44972</c:v>
                </c:pt>
                <c:pt idx="280">
                  <c:v>44973</c:v>
                </c:pt>
                <c:pt idx="281">
                  <c:v>44974</c:v>
                </c:pt>
                <c:pt idx="282">
                  <c:v>44977</c:v>
                </c:pt>
                <c:pt idx="283">
                  <c:v>44978</c:v>
                </c:pt>
                <c:pt idx="284">
                  <c:v>44979</c:v>
                </c:pt>
                <c:pt idx="285">
                  <c:v>44980</c:v>
                </c:pt>
                <c:pt idx="286">
                  <c:v>44981</c:v>
                </c:pt>
                <c:pt idx="287">
                  <c:v>44984</c:v>
                </c:pt>
                <c:pt idx="288">
                  <c:v>44985</c:v>
                </c:pt>
                <c:pt idx="289">
                  <c:v>44986</c:v>
                </c:pt>
                <c:pt idx="290">
                  <c:v>44987</c:v>
                </c:pt>
                <c:pt idx="291">
                  <c:v>44988</c:v>
                </c:pt>
                <c:pt idx="292">
                  <c:v>44991</c:v>
                </c:pt>
                <c:pt idx="293">
                  <c:v>44993</c:v>
                </c:pt>
                <c:pt idx="294">
                  <c:v>44994</c:v>
                </c:pt>
                <c:pt idx="295">
                  <c:v>44995</c:v>
                </c:pt>
                <c:pt idx="296">
                  <c:v>44998</c:v>
                </c:pt>
                <c:pt idx="297">
                  <c:v>44999</c:v>
                </c:pt>
                <c:pt idx="298">
                  <c:v>45000</c:v>
                </c:pt>
                <c:pt idx="299">
                  <c:v>45001</c:v>
                </c:pt>
                <c:pt idx="300">
                  <c:v>45002</c:v>
                </c:pt>
                <c:pt idx="301">
                  <c:v>45005</c:v>
                </c:pt>
                <c:pt idx="302">
                  <c:v>45006</c:v>
                </c:pt>
                <c:pt idx="303">
                  <c:v>45007</c:v>
                </c:pt>
                <c:pt idx="304">
                  <c:v>45008</c:v>
                </c:pt>
                <c:pt idx="305">
                  <c:v>45009</c:v>
                </c:pt>
                <c:pt idx="306">
                  <c:v>45012</c:v>
                </c:pt>
                <c:pt idx="307">
                  <c:v>45013</c:v>
                </c:pt>
                <c:pt idx="308">
                  <c:v>45014</c:v>
                </c:pt>
                <c:pt idx="309">
                  <c:v>45016</c:v>
                </c:pt>
                <c:pt idx="310">
                  <c:v>45019</c:v>
                </c:pt>
                <c:pt idx="311">
                  <c:v>45021</c:v>
                </c:pt>
                <c:pt idx="312">
                  <c:v>45022</c:v>
                </c:pt>
                <c:pt idx="313">
                  <c:v>45026</c:v>
                </c:pt>
                <c:pt idx="314">
                  <c:v>45027</c:v>
                </c:pt>
                <c:pt idx="315">
                  <c:v>45028</c:v>
                </c:pt>
                <c:pt idx="316">
                  <c:v>45029</c:v>
                </c:pt>
                <c:pt idx="317">
                  <c:v>45033</c:v>
                </c:pt>
                <c:pt idx="318">
                  <c:v>45034</c:v>
                </c:pt>
                <c:pt idx="319">
                  <c:v>45035</c:v>
                </c:pt>
                <c:pt idx="320">
                  <c:v>45036</c:v>
                </c:pt>
                <c:pt idx="321">
                  <c:v>45037</c:v>
                </c:pt>
                <c:pt idx="322">
                  <c:v>45040</c:v>
                </c:pt>
                <c:pt idx="323">
                  <c:v>45041</c:v>
                </c:pt>
                <c:pt idx="324">
                  <c:v>45042</c:v>
                </c:pt>
                <c:pt idx="325">
                  <c:v>45043</c:v>
                </c:pt>
                <c:pt idx="326">
                  <c:v>45044</c:v>
                </c:pt>
                <c:pt idx="327">
                  <c:v>45048</c:v>
                </c:pt>
                <c:pt idx="328">
                  <c:v>45049</c:v>
                </c:pt>
                <c:pt idx="329">
                  <c:v>45050</c:v>
                </c:pt>
                <c:pt idx="330">
                  <c:v>45051</c:v>
                </c:pt>
                <c:pt idx="331">
                  <c:v>45054</c:v>
                </c:pt>
                <c:pt idx="332">
                  <c:v>45055</c:v>
                </c:pt>
                <c:pt idx="333">
                  <c:v>45056</c:v>
                </c:pt>
                <c:pt idx="334">
                  <c:v>45057</c:v>
                </c:pt>
                <c:pt idx="335">
                  <c:v>45058</c:v>
                </c:pt>
                <c:pt idx="336">
                  <c:v>45061</c:v>
                </c:pt>
                <c:pt idx="337">
                  <c:v>45062</c:v>
                </c:pt>
                <c:pt idx="338">
                  <c:v>45063</c:v>
                </c:pt>
                <c:pt idx="339">
                  <c:v>45064</c:v>
                </c:pt>
                <c:pt idx="340">
                  <c:v>45065</c:v>
                </c:pt>
                <c:pt idx="341">
                  <c:v>45068</c:v>
                </c:pt>
                <c:pt idx="342">
                  <c:v>45069</c:v>
                </c:pt>
                <c:pt idx="343">
                  <c:v>45070</c:v>
                </c:pt>
                <c:pt idx="344">
                  <c:v>45071</c:v>
                </c:pt>
                <c:pt idx="345">
                  <c:v>45072</c:v>
                </c:pt>
                <c:pt idx="346">
                  <c:v>45075</c:v>
                </c:pt>
                <c:pt idx="347">
                  <c:v>45076</c:v>
                </c:pt>
                <c:pt idx="348">
                  <c:v>45077</c:v>
                </c:pt>
                <c:pt idx="349">
                  <c:v>45078</c:v>
                </c:pt>
                <c:pt idx="350">
                  <c:v>45079</c:v>
                </c:pt>
                <c:pt idx="351">
                  <c:v>45082</c:v>
                </c:pt>
                <c:pt idx="352">
                  <c:v>45083</c:v>
                </c:pt>
                <c:pt idx="353">
                  <c:v>45084</c:v>
                </c:pt>
                <c:pt idx="354">
                  <c:v>45085</c:v>
                </c:pt>
                <c:pt idx="355">
                  <c:v>45086</c:v>
                </c:pt>
                <c:pt idx="356">
                  <c:v>45089</c:v>
                </c:pt>
                <c:pt idx="357">
                  <c:v>45090</c:v>
                </c:pt>
                <c:pt idx="358">
                  <c:v>45091</c:v>
                </c:pt>
                <c:pt idx="359">
                  <c:v>45092</c:v>
                </c:pt>
                <c:pt idx="360">
                  <c:v>45093</c:v>
                </c:pt>
                <c:pt idx="361">
                  <c:v>45096</c:v>
                </c:pt>
                <c:pt idx="362">
                  <c:v>45097</c:v>
                </c:pt>
                <c:pt idx="363">
                  <c:v>45098</c:v>
                </c:pt>
                <c:pt idx="364">
                  <c:v>45099</c:v>
                </c:pt>
                <c:pt idx="365">
                  <c:v>45100</c:v>
                </c:pt>
                <c:pt idx="366">
                  <c:v>45103</c:v>
                </c:pt>
                <c:pt idx="367">
                  <c:v>45104</c:v>
                </c:pt>
                <c:pt idx="368">
                  <c:v>45105</c:v>
                </c:pt>
                <c:pt idx="369">
                  <c:v>45107</c:v>
                </c:pt>
                <c:pt idx="370">
                  <c:v>45110</c:v>
                </c:pt>
                <c:pt idx="371">
                  <c:v>45111</c:v>
                </c:pt>
                <c:pt idx="372">
                  <c:v>45112</c:v>
                </c:pt>
                <c:pt idx="373">
                  <c:v>45113</c:v>
                </c:pt>
                <c:pt idx="374">
                  <c:v>45114</c:v>
                </c:pt>
                <c:pt idx="375">
                  <c:v>45117</c:v>
                </c:pt>
                <c:pt idx="376">
                  <c:v>45118</c:v>
                </c:pt>
                <c:pt idx="377">
                  <c:v>45119</c:v>
                </c:pt>
                <c:pt idx="378">
                  <c:v>45120</c:v>
                </c:pt>
                <c:pt idx="379">
                  <c:v>45121</c:v>
                </c:pt>
                <c:pt idx="380">
                  <c:v>45124</c:v>
                </c:pt>
                <c:pt idx="381">
                  <c:v>45125</c:v>
                </c:pt>
                <c:pt idx="382">
                  <c:v>45126</c:v>
                </c:pt>
                <c:pt idx="383">
                  <c:v>45127</c:v>
                </c:pt>
                <c:pt idx="384">
                  <c:v>45128</c:v>
                </c:pt>
                <c:pt idx="385">
                  <c:v>45131</c:v>
                </c:pt>
                <c:pt idx="386">
                  <c:v>45132</c:v>
                </c:pt>
                <c:pt idx="387">
                  <c:v>45133</c:v>
                </c:pt>
                <c:pt idx="388">
                  <c:v>45134</c:v>
                </c:pt>
                <c:pt idx="389">
                  <c:v>45135</c:v>
                </c:pt>
                <c:pt idx="390">
                  <c:v>45138</c:v>
                </c:pt>
                <c:pt idx="391">
                  <c:v>45139</c:v>
                </c:pt>
                <c:pt idx="392">
                  <c:v>45140</c:v>
                </c:pt>
                <c:pt idx="393">
                  <c:v>45141</c:v>
                </c:pt>
                <c:pt idx="394">
                  <c:v>45142</c:v>
                </c:pt>
                <c:pt idx="395">
                  <c:v>45145</c:v>
                </c:pt>
                <c:pt idx="396">
                  <c:v>45146</c:v>
                </c:pt>
                <c:pt idx="397">
                  <c:v>45147</c:v>
                </c:pt>
                <c:pt idx="398">
                  <c:v>45148</c:v>
                </c:pt>
                <c:pt idx="399">
                  <c:v>45149</c:v>
                </c:pt>
                <c:pt idx="400">
                  <c:v>45152</c:v>
                </c:pt>
                <c:pt idx="401">
                  <c:v>45154</c:v>
                </c:pt>
                <c:pt idx="402">
                  <c:v>45155</c:v>
                </c:pt>
                <c:pt idx="403">
                  <c:v>45156</c:v>
                </c:pt>
                <c:pt idx="404">
                  <c:v>45159</c:v>
                </c:pt>
                <c:pt idx="405">
                  <c:v>45160</c:v>
                </c:pt>
                <c:pt idx="406">
                  <c:v>45161</c:v>
                </c:pt>
                <c:pt idx="407">
                  <c:v>45162</c:v>
                </c:pt>
                <c:pt idx="408">
                  <c:v>45163</c:v>
                </c:pt>
                <c:pt idx="409">
                  <c:v>45166</c:v>
                </c:pt>
                <c:pt idx="410">
                  <c:v>45167</c:v>
                </c:pt>
                <c:pt idx="411">
                  <c:v>45168</c:v>
                </c:pt>
                <c:pt idx="412">
                  <c:v>45169</c:v>
                </c:pt>
                <c:pt idx="413">
                  <c:v>45170</c:v>
                </c:pt>
                <c:pt idx="414">
                  <c:v>45173</c:v>
                </c:pt>
                <c:pt idx="415">
                  <c:v>45174</c:v>
                </c:pt>
                <c:pt idx="416">
                  <c:v>45175</c:v>
                </c:pt>
                <c:pt idx="417">
                  <c:v>45176</c:v>
                </c:pt>
                <c:pt idx="418">
                  <c:v>45177</c:v>
                </c:pt>
                <c:pt idx="419">
                  <c:v>45180</c:v>
                </c:pt>
                <c:pt idx="420">
                  <c:v>45181</c:v>
                </c:pt>
                <c:pt idx="421">
                  <c:v>45182</c:v>
                </c:pt>
                <c:pt idx="422">
                  <c:v>45183</c:v>
                </c:pt>
                <c:pt idx="423">
                  <c:v>45184</c:v>
                </c:pt>
                <c:pt idx="424">
                  <c:v>45187</c:v>
                </c:pt>
                <c:pt idx="425">
                  <c:v>45189</c:v>
                </c:pt>
                <c:pt idx="426">
                  <c:v>45190</c:v>
                </c:pt>
                <c:pt idx="427">
                  <c:v>45191</c:v>
                </c:pt>
                <c:pt idx="428">
                  <c:v>45194</c:v>
                </c:pt>
                <c:pt idx="429">
                  <c:v>45195</c:v>
                </c:pt>
                <c:pt idx="430">
                  <c:v>45196</c:v>
                </c:pt>
                <c:pt idx="431">
                  <c:v>45197</c:v>
                </c:pt>
                <c:pt idx="432">
                  <c:v>45198</c:v>
                </c:pt>
                <c:pt idx="433">
                  <c:v>45202</c:v>
                </c:pt>
                <c:pt idx="434">
                  <c:v>45203</c:v>
                </c:pt>
                <c:pt idx="435">
                  <c:v>45204</c:v>
                </c:pt>
                <c:pt idx="436">
                  <c:v>45205</c:v>
                </c:pt>
                <c:pt idx="437">
                  <c:v>45208</c:v>
                </c:pt>
                <c:pt idx="438">
                  <c:v>45209</c:v>
                </c:pt>
                <c:pt idx="439">
                  <c:v>45210</c:v>
                </c:pt>
                <c:pt idx="440">
                  <c:v>45211</c:v>
                </c:pt>
                <c:pt idx="441">
                  <c:v>45212</c:v>
                </c:pt>
                <c:pt idx="442">
                  <c:v>45215</c:v>
                </c:pt>
                <c:pt idx="443">
                  <c:v>45216</c:v>
                </c:pt>
                <c:pt idx="444">
                  <c:v>45217</c:v>
                </c:pt>
                <c:pt idx="445">
                  <c:v>45218</c:v>
                </c:pt>
                <c:pt idx="446">
                  <c:v>45219</c:v>
                </c:pt>
                <c:pt idx="447">
                  <c:v>45222</c:v>
                </c:pt>
                <c:pt idx="448">
                  <c:v>45224</c:v>
                </c:pt>
                <c:pt idx="449">
                  <c:v>45225</c:v>
                </c:pt>
                <c:pt idx="450">
                  <c:v>45226</c:v>
                </c:pt>
                <c:pt idx="451">
                  <c:v>45229</c:v>
                </c:pt>
                <c:pt idx="452">
                  <c:v>45230</c:v>
                </c:pt>
                <c:pt idx="453">
                  <c:v>45231</c:v>
                </c:pt>
                <c:pt idx="454">
                  <c:v>45232</c:v>
                </c:pt>
                <c:pt idx="455">
                  <c:v>45233</c:v>
                </c:pt>
                <c:pt idx="456">
                  <c:v>45236</c:v>
                </c:pt>
                <c:pt idx="457">
                  <c:v>45237</c:v>
                </c:pt>
                <c:pt idx="458">
                  <c:v>45238</c:v>
                </c:pt>
                <c:pt idx="459">
                  <c:v>45239</c:v>
                </c:pt>
                <c:pt idx="460">
                  <c:v>45240</c:v>
                </c:pt>
                <c:pt idx="461">
                  <c:v>45242</c:v>
                </c:pt>
                <c:pt idx="462">
                  <c:v>45243</c:v>
                </c:pt>
                <c:pt idx="463">
                  <c:v>45245</c:v>
                </c:pt>
                <c:pt idx="464">
                  <c:v>45246</c:v>
                </c:pt>
                <c:pt idx="465">
                  <c:v>45247</c:v>
                </c:pt>
                <c:pt idx="466">
                  <c:v>45250</c:v>
                </c:pt>
                <c:pt idx="467">
                  <c:v>45251</c:v>
                </c:pt>
                <c:pt idx="468">
                  <c:v>45252</c:v>
                </c:pt>
                <c:pt idx="469">
                  <c:v>45253</c:v>
                </c:pt>
                <c:pt idx="470">
                  <c:v>45254</c:v>
                </c:pt>
                <c:pt idx="471">
                  <c:v>45258</c:v>
                </c:pt>
                <c:pt idx="472">
                  <c:v>45259</c:v>
                </c:pt>
                <c:pt idx="473">
                  <c:v>45260</c:v>
                </c:pt>
                <c:pt idx="474">
                  <c:v>45261</c:v>
                </c:pt>
                <c:pt idx="475">
                  <c:v>45264</c:v>
                </c:pt>
                <c:pt idx="476">
                  <c:v>45265</c:v>
                </c:pt>
                <c:pt idx="477">
                  <c:v>45266</c:v>
                </c:pt>
                <c:pt idx="478">
                  <c:v>45267</c:v>
                </c:pt>
                <c:pt idx="479">
                  <c:v>45268</c:v>
                </c:pt>
                <c:pt idx="480">
                  <c:v>45271</c:v>
                </c:pt>
                <c:pt idx="481">
                  <c:v>45272</c:v>
                </c:pt>
                <c:pt idx="482">
                  <c:v>45273</c:v>
                </c:pt>
                <c:pt idx="483">
                  <c:v>45274</c:v>
                </c:pt>
                <c:pt idx="484">
                  <c:v>45275</c:v>
                </c:pt>
                <c:pt idx="485">
                  <c:v>45278</c:v>
                </c:pt>
                <c:pt idx="486">
                  <c:v>45279</c:v>
                </c:pt>
                <c:pt idx="487">
                  <c:v>45280</c:v>
                </c:pt>
                <c:pt idx="488">
                  <c:v>45281</c:v>
                </c:pt>
                <c:pt idx="489">
                  <c:v>45282</c:v>
                </c:pt>
                <c:pt idx="490">
                  <c:v>45286</c:v>
                </c:pt>
                <c:pt idx="491">
                  <c:v>45287</c:v>
                </c:pt>
                <c:pt idx="492">
                  <c:v>45288</c:v>
                </c:pt>
                <c:pt idx="493">
                  <c:v>45289</c:v>
                </c:pt>
                <c:pt idx="494">
                  <c:v>45292</c:v>
                </c:pt>
                <c:pt idx="495">
                  <c:v>45293</c:v>
                </c:pt>
                <c:pt idx="496">
                  <c:v>45294</c:v>
                </c:pt>
                <c:pt idx="497">
                  <c:v>45295</c:v>
                </c:pt>
                <c:pt idx="498">
                  <c:v>45296</c:v>
                </c:pt>
                <c:pt idx="499">
                  <c:v>45299</c:v>
                </c:pt>
                <c:pt idx="500">
                  <c:v>45300</c:v>
                </c:pt>
                <c:pt idx="501">
                  <c:v>45301</c:v>
                </c:pt>
                <c:pt idx="502">
                  <c:v>45302</c:v>
                </c:pt>
                <c:pt idx="503">
                  <c:v>45303</c:v>
                </c:pt>
                <c:pt idx="504">
                  <c:v>45306</c:v>
                </c:pt>
                <c:pt idx="505">
                  <c:v>45307</c:v>
                </c:pt>
                <c:pt idx="506">
                  <c:v>45308</c:v>
                </c:pt>
                <c:pt idx="507">
                  <c:v>45309</c:v>
                </c:pt>
                <c:pt idx="508">
                  <c:v>45310</c:v>
                </c:pt>
                <c:pt idx="509">
                  <c:v>45311</c:v>
                </c:pt>
                <c:pt idx="510">
                  <c:v>45314</c:v>
                </c:pt>
                <c:pt idx="511">
                  <c:v>45315</c:v>
                </c:pt>
                <c:pt idx="512">
                  <c:v>45316</c:v>
                </c:pt>
                <c:pt idx="513">
                  <c:v>45320</c:v>
                </c:pt>
                <c:pt idx="514">
                  <c:v>45321</c:v>
                </c:pt>
                <c:pt idx="515">
                  <c:v>45322</c:v>
                </c:pt>
                <c:pt idx="516">
                  <c:v>45323</c:v>
                </c:pt>
                <c:pt idx="517">
                  <c:v>45324</c:v>
                </c:pt>
                <c:pt idx="518">
                  <c:v>45327</c:v>
                </c:pt>
                <c:pt idx="519">
                  <c:v>45328</c:v>
                </c:pt>
                <c:pt idx="520">
                  <c:v>45329</c:v>
                </c:pt>
                <c:pt idx="521">
                  <c:v>45330</c:v>
                </c:pt>
                <c:pt idx="522">
                  <c:v>45331</c:v>
                </c:pt>
                <c:pt idx="523">
                  <c:v>45334</c:v>
                </c:pt>
                <c:pt idx="524">
                  <c:v>45335</c:v>
                </c:pt>
                <c:pt idx="525">
                  <c:v>45336</c:v>
                </c:pt>
                <c:pt idx="526">
                  <c:v>45337</c:v>
                </c:pt>
                <c:pt idx="527">
                  <c:v>45338</c:v>
                </c:pt>
                <c:pt idx="528">
                  <c:v>45341</c:v>
                </c:pt>
                <c:pt idx="529">
                  <c:v>45342</c:v>
                </c:pt>
                <c:pt idx="530">
                  <c:v>45343</c:v>
                </c:pt>
                <c:pt idx="531">
                  <c:v>45344</c:v>
                </c:pt>
                <c:pt idx="532">
                  <c:v>45345</c:v>
                </c:pt>
                <c:pt idx="533">
                  <c:v>45348</c:v>
                </c:pt>
                <c:pt idx="534">
                  <c:v>45349</c:v>
                </c:pt>
                <c:pt idx="535">
                  <c:v>45350</c:v>
                </c:pt>
                <c:pt idx="536">
                  <c:v>45351</c:v>
                </c:pt>
                <c:pt idx="537">
                  <c:v>45352</c:v>
                </c:pt>
                <c:pt idx="538">
                  <c:v>45353</c:v>
                </c:pt>
                <c:pt idx="539">
                  <c:v>45355</c:v>
                </c:pt>
                <c:pt idx="540">
                  <c:v>45356</c:v>
                </c:pt>
                <c:pt idx="541">
                  <c:v>45357</c:v>
                </c:pt>
                <c:pt idx="542">
                  <c:v>45358</c:v>
                </c:pt>
                <c:pt idx="543">
                  <c:v>45362</c:v>
                </c:pt>
                <c:pt idx="544">
                  <c:v>45363</c:v>
                </c:pt>
                <c:pt idx="545">
                  <c:v>45364</c:v>
                </c:pt>
                <c:pt idx="546">
                  <c:v>45365</c:v>
                </c:pt>
                <c:pt idx="547">
                  <c:v>45366</c:v>
                </c:pt>
                <c:pt idx="548">
                  <c:v>45369</c:v>
                </c:pt>
                <c:pt idx="549">
                  <c:v>45370</c:v>
                </c:pt>
                <c:pt idx="550">
                  <c:v>45371</c:v>
                </c:pt>
                <c:pt idx="551">
                  <c:v>45372</c:v>
                </c:pt>
                <c:pt idx="552">
                  <c:v>45373</c:v>
                </c:pt>
                <c:pt idx="553">
                  <c:v>45377</c:v>
                </c:pt>
                <c:pt idx="554">
                  <c:v>45378</c:v>
                </c:pt>
                <c:pt idx="555">
                  <c:v>45379</c:v>
                </c:pt>
                <c:pt idx="556">
                  <c:v>45383</c:v>
                </c:pt>
                <c:pt idx="557">
                  <c:v>45384</c:v>
                </c:pt>
                <c:pt idx="558">
                  <c:v>45385</c:v>
                </c:pt>
                <c:pt idx="559">
                  <c:v>45386</c:v>
                </c:pt>
                <c:pt idx="560">
                  <c:v>45387</c:v>
                </c:pt>
                <c:pt idx="561">
                  <c:v>45390</c:v>
                </c:pt>
                <c:pt idx="562">
                  <c:v>45391</c:v>
                </c:pt>
                <c:pt idx="563">
                  <c:v>45392</c:v>
                </c:pt>
                <c:pt idx="564">
                  <c:v>45394</c:v>
                </c:pt>
                <c:pt idx="565">
                  <c:v>45397</c:v>
                </c:pt>
                <c:pt idx="566">
                  <c:v>45398</c:v>
                </c:pt>
                <c:pt idx="567">
                  <c:v>45400</c:v>
                </c:pt>
                <c:pt idx="568">
                  <c:v>45401</c:v>
                </c:pt>
                <c:pt idx="569">
                  <c:v>45404</c:v>
                </c:pt>
                <c:pt idx="570">
                  <c:v>45405</c:v>
                </c:pt>
                <c:pt idx="571">
                  <c:v>45406</c:v>
                </c:pt>
                <c:pt idx="572">
                  <c:v>45407</c:v>
                </c:pt>
                <c:pt idx="573">
                  <c:v>45408</c:v>
                </c:pt>
                <c:pt idx="574">
                  <c:v>45411</c:v>
                </c:pt>
                <c:pt idx="575">
                  <c:v>45412</c:v>
                </c:pt>
                <c:pt idx="576">
                  <c:v>45414</c:v>
                </c:pt>
                <c:pt idx="577">
                  <c:v>45415</c:v>
                </c:pt>
                <c:pt idx="578">
                  <c:v>45418</c:v>
                </c:pt>
                <c:pt idx="579">
                  <c:v>45419</c:v>
                </c:pt>
                <c:pt idx="580">
                  <c:v>45420</c:v>
                </c:pt>
                <c:pt idx="581">
                  <c:v>45421</c:v>
                </c:pt>
                <c:pt idx="582">
                  <c:v>45422</c:v>
                </c:pt>
                <c:pt idx="583">
                  <c:v>45425</c:v>
                </c:pt>
                <c:pt idx="584">
                  <c:v>45426</c:v>
                </c:pt>
                <c:pt idx="585">
                  <c:v>45427</c:v>
                </c:pt>
                <c:pt idx="586">
                  <c:v>45428</c:v>
                </c:pt>
                <c:pt idx="587">
                  <c:v>45429</c:v>
                </c:pt>
                <c:pt idx="588">
                  <c:v>45430</c:v>
                </c:pt>
                <c:pt idx="589">
                  <c:v>45433</c:v>
                </c:pt>
                <c:pt idx="590">
                  <c:v>45434</c:v>
                </c:pt>
                <c:pt idx="591">
                  <c:v>45435</c:v>
                </c:pt>
                <c:pt idx="592">
                  <c:v>45436</c:v>
                </c:pt>
                <c:pt idx="593">
                  <c:v>45439</c:v>
                </c:pt>
                <c:pt idx="594">
                  <c:v>45440</c:v>
                </c:pt>
                <c:pt idx="595">
                  <c:v>45441</c:v>
                </c:pt>
                <c:pt idx="596">
                  <c:v>45442</c:v>
                </c:pt>
                <c:pt idx="597">
                  <c:v>45443</c:v>
                </c:pt>
                <c:pt idx="598">
                  <c:v>45446</c:v>
                </c:pt>
                <c:pt idx="599">
                  <c:v>45447</c:v>
                </c:pt>
                <c:pt idx="600">
                  <c:v>45448</c:v>
                </c:pt>
                <c:pt idx="601">
                  <c:v>45449</c:v>
                </c:pt>
                <c:pt idx="602">
                  <c:v>45450</c:v>
                </c:pt>
                <c:pt idx="603">
                  <c:v>45453</c:v>
                </c:pt>
                <c:pt idx="604">
                  <c:v>45454</c:v>
                </c:pt>
                <c:pt idx="605">
                  <c:v>45455</c:v>
                </c:pt>
                <c:pt idx="606">
                  <c:v>45456</c:v>
                </c:pt>
                <c:pt idx="607">
                  <c:v>45457</c:v>
                </c:pt>
                <c:pt idx="608">
                  <c:v>45461</c:v>
                </c:pt>
                <c:pt idx="609">
                  <c:v>45462</c:v>
                </c:pt>
                <c:pt idx="610">
                  <c:v>45463</c:v>
                </c:pt>
                <c:pt idx="611">
                  <c:v>45464</c:v>
                </c:pt>
                <c:pt idx="612">
                  <c:v>45467</c:v>
                </c:pt>
                <c:pt idx="613">
                  <c:v>45468</c:v>
                </c:pt>
                <c:pt idx="614">
                  <c:v>45469</c:v>
                </c:pt>
                <c:pt idx="615">
                  <c:v>45470</c:v>
                </c:pt>
                <c:pt idx="616">
                  <c:v>45471</c:v>
                </c:pt>
                <c:pt idx="617">
                  <c:v>45474</c:v>
                </c:pt>
                <c:pt idx="618">
                  <c:v>45475</c:v>
                </c:pt>
                <c:pt idx="619">
                  <c:v>45476</c:v>
                </c:pt>
                <c:pt idx="620">
                  <c:v>45477</c:v>
                </c:pt>
                <c:pt idx="621">
                  <c:v>45478</c:v>
                </c:pt>
                <c:pt idx="622">
                  <c:v>45481</c:v>
                </c:pt>
                <c:pt idx="623">
                  <c:v>45482</c:v>
                </c:pt>
                <c:pt idx="624">
                  <c:v>45483</c:v>
                </c:pt>
                <c:pt idx="625">
                  <c:v>45484</c:v>
                </c:pt>
                <c:pt idx="626">
                  <c:v>45485</c:v>
                </c:pt>
                <c:pt idx="627">
                  <c:v>45488</c:v>
                </c:pt>
                <c:pt idx="628">
                  <c:v>45489</c:v>
                </c:pt>
                <c:pt idx="629">
                  <c:v>45491</c:v>
                </c:pt>
                <c:pt idx="630">
                  <c:v>45492</c:v>
                </c:pt>
                <c:pt idx="631">
                  <c:v>45495</c:v>
                </c:pt>
                <c:pt idx="632">
                  <c:v>45496</c:v>
                </c:pt>
                <c:pt idx="633">
                  <c:v>45497</c:v>
                </c:pt>
                <c:pt idx="634">
                  <c:v>45498</c:v>
                </c:pt>
                <c:pt idx="635">
                  <c:v>45499</c:v>
                </c:pt>
                <c:pt idx="636">
                  <c:v>45502</c:v>
                </c:pt>
                <c:pt idx="637">
                  <c:v>45503</c:v>
                </c:pt>
                <c:pt idx="638">
                  <c:v>45504</c:v>
                </c:pt>
                <c:pt idx="639">
                  <c:v>45505</c:v>
                </c:pt>
                <c:pt idx="640">
                  <c:v>45506</c:v>
                </c:pt>
                <c:pt idx="641">
                  <c:v>45509</c:v>
                </c:pt>
                <c:pt idx="642">
                  <c:v>45510</c:v>
                </c:pt>
                <c:pt idx="643">
                  <c:v>45511</c:v>
                </c:pt>
                <c:pt idx="644">
                  <c:v>45512</c:v>
                </c:pt>
                <c:pt idx="645">
                  <c:v>45513</c:v>
                </c:pt>
                <c:pt idx="646">
                  <c:v>45516</c:v>
                </c:pt>
                <c:pt idx="647">
                  <c:v>45517</c:v>
                </c:pt>
                <c:pt idx="648">
                  <c:v>45518</c:v>
                </c:pt>
                <c:pt idx="649">
                  <c:v>45520</c:v>
                </c:pt>
                <c:pt idx="650">
                  <c:v>45523</c:v>
                </c:pt>
                <c:pt idx="651">
                  <c:v>45524</c:v>
                </c:pt>
                <c:pt idx="652">
                  <c:v>45525</c:v>
                </c:pt>
                <c:pt idx="653">
                  <c:v>45526</c:v>
                </c:pt>
                <c:pt idx="654">
                  <c:v>45527</c:v>
                </c:pt>
                <c:pt idx="655">
                  <c:v>45530</c:v>
                </c:pt>
                <c:pt idx="656">
                  <c:v>45531</c:v>
                </c:pt>
                <c:pt idx="657">
                  <c:v>45532</c:v>
                </c:pt>
                <c:pt idx="658">
                  <c:v>45533</c:v>
                </c:pt>
                <c:pt idx="659">
                  <c:v>45534</c:v>
                </c:pt>
                <c:pt idx="660">
                  <c:v>45537</c:v>
                </c:pt>
                <c:pt idx="661">
                  <c:v>45538</c:v>
                </c:pt>
                <c:pt idx="662">
                  <c:v>45539</c:v>
                </c:pt>
                <c:pt idx="663">
                  <c:v>45540</c:v>
                </c:pt>
                <c:pt idx="664">
                  <c:v>45541</c:v>
                </c:pt>
                <c:pt idx="665">
                  <c:v>45544</c:v>
                </c:pt>
                <c:pt idx="666">
                  <c:v>45545</c:v>
                </c:pt>
                <c:pt idx="667">
                  <c:v>45546</c:v>
                </c:pt>
                <c:pt idx="668">
                  <c:v>45547</c:v>
                </c:pt>
                <c:pt idx="669">
                  <c:v>45548</c:v>
                </c:pt>
                <c:pt idx="670">
                  <c:v>45551</c:v>
                </c:pt>
                <c:pt idx="671">
                  <c:v>45552</c:v>
                </c:pt>
                <c:pt idx="672">
                  <c:v>45553</c:v>
                </c:pt>
                <c:pt idx="673">
                  <c:v>45554</c:v>
                </c:pt>
                <c:pt idx="674">
                  <c:v>45555</c:v>
                </c:pt>
                <c:pt idx="675">
                  <c:v>45558</c:v>
                </c:pt>
                <c:pt idx="676">
                  <c:v>45559</c:v>
                </c:pt>
                <c:pt idx="677">
                  <c:v>45560</c:v>
                </c:pt>
                <c:pt idx="678">
                  <c:v>45561</c:v>
                </c:pt>
                <c:pt idx="679">
                  <c:v>45562</c:v>
                </c:pt>
                <c:pt idx="680">
                  <c:v>45565</c:v>
                </c:pt>
                <c:pt idx="681">
                  <c:v>45566</c:v>
                </c:pt>
                <c:pt idx="682">
                  <c:v>45568</c:v>
                </c:pt>
                <c:pt idx="683">
                  <c:v>45569</c:v>
                </c:pt>
                <c:pt idx="684">
                  <c:v>45572</c:v>
                </c:pt>
                <c:pt idx="685">
                  <c:v>45573</c:v>
                </c:pt>
                <c:pt idx="686">
                  <c:v>45574</c:v>
                </c:pt>
                <c:pt idx="687">
                  <c:v>45575</c:v>
                </c:pt>
                <c:pt idx="688">
                  <c:v>45576</c:v>
                </c:pt>
                <c:pt idx="689">
                  <c:v>45579</c:v>
                </c:pt>
                <c:pt idx="690">
                  <c:v>45580</c:v>
                </c:pt>
                <c:pt idx="691">
                  <c:v>45581</c:v>
                </c:pt>
                <c:pt idx="692">
                  <c:v>45582</c:v>
                </c:pt>
                <c:pt idx="693">
                  <c:v>45583</c:v>
                </c:pt>
                <c:pt idx="694">
                  <c:v>45586</c:v>
                </c:pt>
                <c:pt idx="695">
                  <c:v>45587</c:v>
                </c:pt>
                <c:pt idx="696">
                  <c:v>45588</c:v>
                </c:pt>
                <c:pt idx="697">
                  <c:v>45589</c:v>
                </c:pt>
                <c:pt idx="698">
                  <c:v>45590</c:v>
                </c:pt>
                <c:pt idx="699">
                  <c:v>45593</c:v>
                </c:pt>
                <c:pt idx="700">
                  <c:v>45594</c:v>
                </c:pt>
                <c:pt idx="701">
                  <c:v>45595</c:v>
                </c:pt>
                <c:pt idx="702">
                  <c:v>45596</c:v>
                </c:pt>
                <c:pt idx="703">
                  <c:v>45597</c:v>
                </c:pt>
                <c:pt idx="704">
                  <c:v>45600</c:v>
                </c:pt>
                <c:pt idx="705">
                  <c:v>45601</c:v>
                </c:pt>
                <c:pt idx="706">
                  <c:v>45602</c:v>
                </c:pt>
                <c:pt idx="707">
                  <c:v>45603</c:v>
                </c:pt>
                <c:pt idx="708">
                  <c:v>45604</c:v>
                </c:pt>
                <c:pt idx="709">
                  <c:v>45607</c:v>
                </c:pt>
                <c:pt idx="710">
                  <c:v>45608</c:v>
                </c:pt>
                <c:pt idx="711">
                  <c:v>45609</c:v>
                </c:pt>
                <c:pt idx="712">
                  <c:v>45610</c:v>
                </c:pt>
                <c:pt idx="713">
                  <c:v>45614</c:v>
                </c:pt>
                <c:pt idx="714">
                  <c:v>45615</c:v>
                </c:pt>
                <c:pt idx="715">
                  <c:v>45617</c:v>
                </c:pt>
                <c:pt idx="716">
                  <c:v>45618</c:v>
                </c:pt>
                <c:pt idx="717">
                  <c:v>45621</c:v>
                </c:pt>
                <c:pt idx="718">
                  <c:v>45622</c:v>
                </c:pt>
                <c:pt idx="719">
                  <c:v>45623</c:v>
                </c:pt>
                <c:pt idx="720">
                  <c:v>45624</c:v>
                </c:pt>
                <c:pt idx="721">
                  <c:v>45625</c:v>
                </c:pt>
                <c:pt idx="722">
                  <c:v>45628</c:v>
                </c:pt>
                <c:pt idx="723">
                  <c:v>45629</c:v>
                </c:pt>
                <c:pt idx="724">
                  <c:v>45630</c:v>
                </c:pt>
                <c:pt idx="725">
                  <c:v>45631</c:v>
                </c:pt>
                <c:pt idx="726">
                  <c:v>45632</c:v>
                </c:pt>
                <c:pt idx="727">
                  <c:v>45635</c:v>
                </c:pt>
                <c:pt idx="728">
                  <c:v>45636</c:v>
                </c:pt>
                <c:pt idx="729">
                  <c:v>45637</c:v>
                </c:pt>
                <c:pt idx="730">
                  <c:v>45638</c:v>
                </c:pt>
                <c:pt idx="731">
                  <c:v>45639</c:v>
                </c:pt>
                <c:pt idx="732">
                  <c:v>45642</c:v>
                </c:pt>
                <c:pt idx="733">
                  <c:v>45643</c:v>
                </c:pt>
                <c:pt idx="734">
                  <c:v>45644</c:v>
                </c:pt>
                <c:pt idx="735">
                  <c:v>45645</c:v>
                </c:pt>
                <c:pt idx="736">
                  <c:v>45646</c:v>
                </c:pt>
                <c:pt idx="737">
                  <c:v>45649</c:v>
                </c:pt>
                <c:pt idx="738">
                  <c:v>45650</c:v>
                </c:pt>
                <c:pt idx="739">
                  <c:v>45652</c:v>
                </c:pt>
                <c:pt idx="740">
                  <c:v>45653</c:v>
                </c:pt>
                <c:pt idx="741">
                  <c:v>45656</c:v>
                </c:pt>
                <c:pt idx="742">
                  <c:v>45657</c:v>
                </c:pt>
                <c:pt idx="743">
                  <c:v>45658</c:v>
                </c:pt>
                <c:pt idx="744">
                  <c:v>45659</c:v>
                </c:pt>
                <c:pt idx="745">
                  <c:v>45660</c:v>
                </c:pt>
                <c:pt idx="746">
                  <c:v>45663</c:v>
                </c:pt>
                <c:pt idx="747">
                  <c:v>45664</c:v>
                </c:pt>
                <c:pt idx="748">
                  <c:v>45665</c:v>
                </c:pt>
                <c:pt idx="749">
                  <c:v>45666</c:v>
                </c:pt>
                <c:pt idx="750">
                  <c:v>45667</c:v>
                </c:pt>
                <c:pt idx="751">
                  <c:v>45670</c:v>
                </c:pt>
                <c:pt idx="752">
                  <c:v>45671</c:v>
                </c:pt>
                <c:pt idx="753">
                  <c:v>45672</c:v>
                </c:pt>
                <c:pt idx="754">
                  <c:v>45673</c:v>
                </c:pt>
                <c:pt idx="755">
                  <c:v>45674</c:v>
                </c:pt>
                <c:pt idx="756">
                  <c:v>45677</c:v>
                </c:pt>
                <c:pt idx="757">
                  <c:v>45678</c:v>
                </c:pt>
                <c:pt idx="758">
                  <c:v>45679</c:v>
                </c:pt>
                <c:pt idx="759">
                  <c:v>45680</c:v>
                </c:pt>
                <c:pt idx="760">
                  <c:v>45681</c:v>
                </c:pt>
                <c:pt idx="761">
                  <c:v>45684</c:v>
                </c:pt>
                <c:pt idx="762">
                  <c:v>45685</c:v>
                </c:pt>
                <c:pt idx="763">
                  <c:v>45686</c:v>
                </c:pt>
                <c:pt idx="764">
                  <c:v>45687</c:v>
                </c:pt>
                <c:pt idx="765">
                  <c:v>45688</c:v>
                </c:pt>
                <c:pt idx="766">
                  <c:v>45689</c:v>
                </c:pt>
                <c:pt idx="767">
                  <c:v>45691</c:v>
                </c:pt>
                <c:pt idx="768">
                  <c:v>45692</c:v>
                </c:pt>
                <c:pt idx="769">
                  <c:v>45693</c:v>
                </c:pt>
                <c:pt idx="770">
                  <c:v>45694</c:v>
                </c:pt>
                <c:pt idx="771">
                  <c:v>45695</c:v>
                </c:pt>
                <c:pt idx="772">
                  <c:v>45698</c:v>
                </c:pt>
                <c:pt idx="773">
                  <c:v>45699</c:v>
                </c:pt>
                <c:pt idx="774">
                  <c:v>45700</c:v>
                </c:pt>
                <c:pt idx="775">
                  <c:v>45701</c:v>
                </c:pt>
                <c:pt idx="776">
                  <c:v>45702</c:v>
                </c:pt>
                <c:pt idx="777">
                  <c:v>45705</c:v>
                </c:pt>
                <c:pt idx="778">
                  <c:v>45706</c:v>
                </c:pt>
                <c:pt idx="779">
                  <c:v>45707</c:v>
                </c:pt>
                <c:pt idx="780">
                  <c:v>45708</c:v>
                </c:pt>
                <c:pt idx="781">
                  <c:v>45709</c:v>
                </c:pt>
                <c:pt idx="782">
                  <c:v>45712</c:v>
                </c:pt>
                <c:pt idx="783">
                  <c:v>45713</c:v>
                </c:pt>
                <c:pt idx="784">
                  <c:v>45715</c:v>
                </c:pt>
                <c:pt idx="785">
                  <c:v>45716</c:v>
                </c:pt>
                <c:pt idx="786">
                  <c:v>45719</c:v>
                </c:pt>
                <c:pt idx="787">
                  <c:v>45720</c:v>
                </c:pt>
                <c:pt idx="788">
                  <c:v>45721</c:v>
                </c:pt>
                <c:pt idx="789">
                  <c:v>45722</c:v>
                </c:pt>
                <c:pt idx="790">
                  <c:v>45723</c:v>
                </c:pt>
                <c:pt idx="791">
                  <c:v>45726</c:v>
                </c:pt>
                <c:pt idx="792">
                  <c:v>45727</c:v>
                </c:pt>
                <c:pt idx="793">
                  <c:v>45728</c:v>
                </c:pt>
                <c:pt idx="794">
                  <c:v>45729</c:v>
                </c:pt>
                <c:pt idx="795">
                  <c:v>45733</c:v>
                </c:pt>
                <c:pt idx="796">
                  <c:v>45734</c:v>
                </c:pt>
                <c:pt idx="797">
                  <c:v>45735</c:v>
                </c:pt>
                <c:pt idx="798">
                  <c:v>45736</c:v>
                </c:pt>
                <c:pt idx="799">
                  <c:v>45737</c:v>
                </c:pt>
                <c:pt idx="800">
                  <c:v>45740</c:v>
                </c:pt>
                <c:pt idx="801">
                  <c:v>45741</c:v>
                </c:pt>
                <c:pt idx="802">
                  <c:v>45742</c:v>
                </c:pt>
                <c:pt idx="803">
                  <c:v>45743</c:v>
                </c:pt>
                <c:pt idx="804">
                  <c:v>45744</c:v>
                </c:pt>
              </c:numCache>
            </c:numRef>
          </c:cat>
          <c:val>
            <c:numRef>
              <c:f>'EVI 2025 Workings'!$F$2:$F$806</c:f>
              <c:numCache>
                <c:formatCode>0.00</c:formatCode>
                <c:ptCount val="805"/>
                <c:pt idx="0">
                  <c:v>3.6212237782258061</c:v>
                </c:pt>
                <c:pt idx="1">
                  <c:v>3.6410581658392598</c:v>
                </c:pt>
                <c:pt idx="2">
                  <c:v>3.6358161216934777</c:v>
                </c:pt>
                <c:pt idx="3">
                  <c:v>3.6454932150299117</c:v>
                </c:pt>
                <c:pt idx="4">
                  <c:v>3.6669066614609975</c:v>
                </c:pt>
                <c:pt idx="5">
                  <c:v>3.7101200364741636</c:v>
                </c:pt>
                <c:pt idx="6">
                  <c:v>3.7285727732094238</c:v>
                </c:pt>
                <c:pt idx="7">
                  <c:v>3.7571793108120928</c:v>
                </c:pt>
                <c:pt idx="8">
                  <c:v>3.7607304398961774</c:v>
                </c:pt>
                <c:pt idx="9">
                  <c:v>3.7565524043907437</c:v>
                </c:pt>
                <c:pt idx="10">
                  <c:v>3.7722148771126527</c:v>
                </c:pt>
                <c:pt idx="11">
                  <c:v>3.7061085160598135</c:v>
                </c:pt>
                <c:pt idx="12">
                  <c:v>3.6924226955879393</c:v>
                </c:pt>
                <c:pt idx="13">
                  <c:v>3.6706679808776923</c:v>
                </c:pt>
                <c:pt idx="14">
                  <c:v>3.6256847531884584</c:v>
                </c:pt>
                <c:pt idx="15">
                  <c:v>3.4910285174566602</c:v>
                </c:pt>
                <c:pt idx="16">
                  <c:v>3.5148502520491527</c:v>
                </c:pt>
                <c:pt idx="17">
                  <c:v>3.4579503689717983</c:v>
                </c:pt>
                <c:pt idx="18">
                  <c:v>3.4803353969565332</c:v>
                </c:pt>
                <c:pt idx="19">
                  <c:v>3.5465298835774455</c:v>
                </c:pt>
                <c:pt idx="20">
                  <c:v>3.5782224933445703</c:v>
                </c:pt>
                <c:pt idx="21">
                  <c:v>3.6187434746000569</c:v>
                </c:pt>
                <c:pt idx="22">
                  <c:v>3.5983812121536891</c:v>
                </c:pt>
                <c:pt idx="23">
                  <c:v>3.587901596891955</c:v>
                </c:pt>
                <c:pt idx="24">
                  <c:v>3.5476544571696471</c:v>
                </c:pt>
                <c:pt idx="25">
                  <c:v>3.5401082656352467</c:v>
                </c:pt>
                <c:pt idx="26">
                  <c:v>3.5652138661640462</c:v>
                </c:pt>
                <c:pt idx="27">
                  <c:v>3.5683659596282391</c:v>
                </c:pt>
                <c:pt idx="28">
                  <c:v>3.503853027286723</c:v>
                </c:pt>
                <c:pt idx="29">
                  <c:v>3.3749471381761484</c:v>
                </c:pt>
                <c:pt idx="30">
                  <c:v>3.483574770208973</c:v>
                </c:pt>
                <c:pt idx="31">
                  <c:v>3.4942931992005328</c:v>
                </c:pt>
                <c:pt idx="32">
                  <c:v>3.4879857253178876</c:v>
                </c:pt>
                <c:pt idx="33">
                  <c:v>3.4884036699827279</c:v>
                </c:pt>
                <c:pt idx="34">
                  <c:v>3.4541599162685848</c:v>
                </c:pt>
                <c:pt idx="35">
                  <c:v>3.4146646067265176</c:v>
                </c:pt>
                <c:pt idx="36">
                  <c:v>3.4261231538049302</c:v>
                </c:pt>
                <c:pt idx="37">
                  <c:v>3.2043093830589169</c:v>
                </c:pt>
                <c:pt idx="38">
                  <c:v>3.3302007965367961</c:v>
                </c:pt>
                <c:pt idx="39">
                  <c:v>3.3420139923199157</c:v>
                </c:pt>
                <c:pt idx="40">
                  <c:v>3.3200173220553699</c:v>
                </c:pt>
                <c:pt idx="41">
                  <c:v>3.3057053165023493</c:v>
                </c:pt>
                <c:pt idx="42">
                  <c:v>3.2297842747791954</c:v>
                </c:pt>
                <c:pt idx="43">
                  <c:v>3.1324679688210457</c:v>
                </c:pt>
                <c:pt idx="44">
                  <c:v>3.1691030518171766</c:v>
                </c:pt>
                <c:pt idx="45">
                  <c:v>3.2520155062711105</c:v>
                </c:pt>
                <c:pt idx="46">
                  <c:v>3.3031376163019264</c:v>
                </c:pt>
                <c:pt idx="47">
                  <c:v>3.3061321208715091</c:v>
                </c:pt>
                <c:pt idx="48">
                  <c:v>3.3273067691301503</c:v>
                </c:pt>
                <c:pt idx="49">
                  <c:v>3.295254852132949</c:v>
                </c:pt>
                <c:pt idx="50">
                  <c:v>3.3647490524934383</c:v>
                </c:pt>
                <c:pt idx="51">
                  <c:v>3.4308458366804064</c:v>
                </c:pt>
                <c:pt idx="52">
                  <c:v>3.3869151458346991</c:v>
                </c:pt>
                <c:pt idx="53">
                  <c:v>3.4190612429259835</c:v>
                </c:pt>
                <c:pt idx="54">
                  <c:v>3.4002770037893635</c:v>
                </c:pt>
                <c:pt idx="55">
                  <c:v>3.4161770499967234</c:v>
                </c:pt>
                <c:pt idx="56">
                  <c:v>3.4079798885757353</c:v>
                </c:pt>
                <c:pt idx="57">
                  <c:v>3.4214484071494282</c:v>
                </c:pt>
                <c:pt idx="58">
                  <c:v>3.4590709988634263</c:v>
                </c:pt>
                <c:pt idx="59">
                  <c:v>3.4819577186341881</c:v>
                </c:pt>
                <c:pt idx="60">
                  <c:v>3.477896314929934</c:v>
                </c:pt>
                <c:pt idx="61">
                  <c:v>3.5251085821435626</c:v>
                </c:pt>
                <c:pt idx="62">
                  <c:v>3.6106666167446431</c:v>
                </c:pt>
                <c:pt idx="63">
                  <c:v>3.6271473172994102</c:v>
                </c:pt>
                <c:pt idx="64">
                  <c:v>3.6021671218086295</c:v>
                </c:pt>
                <c:pt idx="65">
                  <c:v>3.5741286130175332</c:v>
                </c:pt>
                <c:pt idx="66">
                  <c:v>3.6094507767245925</c:v>
                </c:pt>
                <c:pt idx="67">
                  <c:v>3.6293884368901308</c:v>
                </c:pt>
                <c:pt idx="68">
                  <c:v>3.5760492573801952</c:v>
                </c:pt>
                <c:pt idx="69">
                  <c:v>3.574809928798508</c:v>
                </c:pt>
                <c:pt idx="70">
                  <c:v>3.5326790978448956</c:v>
                </c:pt>
                <c:pt idx="71">
                  <c:v>3.485672419386487</c:v>
                </c:pt>
                <c:pt idx="72">
                  <c:v>3.5180194744916022</c:v>
                </c:pt>
                <c:pt idx="73">
                  <c:v>3.5648914531483573</c:v>
                </c:pt>
                <c:pt idx="74">
                  <c:v>3.5266561569140245</c:v>
                </c:pt>
                <c:pt idx="75">
                  <c:v>3.4569119416792615</c:v>
                </c:pt>
                <c:pt idx="76">
                  <c:v>3.5155222509128845</c:v>
                </c:pt>
                <c:pt idx="77">
                  <c:v>3.4845932077983086</c:v>
                </c:pt>
                <c:pt idx="78">
                  <c:v>3.5155929672622932</c:v>
                </c:pt>
                <c:pt idx="79">
                  <c:v>3.4886986045600055</c:v>
                </c:pt>
                <c:pt idx="80">
                  <c:v>3.476569699941165</c:v>
                </c:pt>
                <c:pt idx="81">
                  <c:v>3.4039188799454654</c:v>
                </c:pt>
                <c:pt idx="82">
                  <c:v>3.3939839741746609</c:v>
                </c:pt>
                <c:pt idx="83">
                  <c:v>3.3151792774652824</c:v>
                </c:pt>
                <c:pt idx="84">
                  <c:v>3.2559660014218319</c:v>
                </c:pt>
                <c:pt idx="85">
                  <c:v>3.2160306584655229</c:v>
                </c:pt>
                <c:pt idx="86">
                  <c:v>3.1801858895705526</c:v>
                </c:pt>
                <c:pt idx="87">
                  <c:v>3.109810789694583</c:v>
                </c:pt>
                <c:pt idx="88">
                  <c:v>3.1136277426432626</c:v>
                </c:pt>
                <c:pt idx="89">
                  <c:v>3.1268437166754457</c:v>
                </c:pt>
                <c:pt idx="90">
                  <c:v>3.2971932753368787</c:v>
                </c:pt>
                <c:pt idx="91">
                  <c:v>3.286146216424624</c:v>
                </c:pt>
                <c:pt idx="92">
                  <c:v>3.2159140437899629</c:v>
                </c:pt>
                <c:pt idx="93">
                  <c:v>3.2710421344634941</c:v>
                </c:pt>
                <c:pt idx="94">
                  <c:v>3.2698839422270942</c:v>
                </c:pt>
                <c:pt idx="95">
                  <c:v>3.2518716476282674</c:v>
                </c:pt>
                <c:pt idx="96">
                  <c:v>3.200021156698611</c:v>
                </c:pt>
                <c:pt idx="97">
                  <c:v>3.2244172883713742</c:v>
                </c:pt>
                <c:pt idx="98">
                  <c:v>3.2589250798722049</c:v>
                </c:pt>
                <c:pt idx="99">
                  <c:v>3.3298549978079786</c:v>
                </c:pt>
                <c:pt idx="100">
                  <c:v>3.3283100206212142</c:v>
                </c:pt>
                <c:pt idx="101">
                  <c:v>3.3114972498710675</c:v>
                </c:pt>
                <c:pt idx="102">
                  <c:v>3.3438657657075672</c:v>
                </c:pt>
                <c:pt idx="103">
                  <c:v>3.3096481156992854</c:v>
                </c:pt>
                <c:pt idx="104">
                  <c:v>3.292620504022413</c:v>
                </c:pt>
                <c:pt idx="105">
                  <c:v>3.2650133240626285</c:v>
                </c:pt>
                <c:pt idx="106">
                  <c:v>3.260613188948513</c:v>
                </c:pt>
                <c:pt idx="107">
                  <c:v>3.2744978783010987</c:v>
                </c:pt>
                <c:pt idx="108">
                  <c:v>3.2208027474918093</c:v>
                </c:pt>
                <c:pt idx="109">
                  <c:v>3.1359796258834378</c:v>
                </c:pt>
                <c:pt idx="110">
                  <c:v>3.1338415639178687</c:v>
                </c:pt>
                <c:pt idx="111">
                  <c:v>3.1294330327103399</c:v>
                </c:pt>
                <c:pt idx="112">
                  <c:v>3.0661627390127855</c:v>
                </c:pt>
                <c:pt idx="113">
                  <c:v>3.0355025797926931</c:v>
                </c:pt>
                <c:pt idx="114">
                  <c:v>3.0112913200816145</c:v>
                </c:pt>
                <c:pt idx="115">
                  <c:v>3.0780356725071352</c:v>
                </c:pt>
                <c:pt idx="116">
                  <c:v>3.0322501586083392</c:v>
                </c:pt>
                <c:pt idx="117">
                  <c:v>3.0642802469767743</c:v>
                </c:pt>
                <c:pt idx="118">
                  <c:v>3.1301805047600793</c:v>
                </c:pt>
                <c:pt idx="119">
                  <c:v>3.1165672348291689</c:v>
                </c:pt>
                <c:pt idx="120">
                  <c:v>3.1022245116779539</c:v>
                </c:pt>
                <c:pt idx="121">
                  <c:v>3.0966444296662234</c:v>
                </c:pt>
                <c:pt idx="122">
                  <c:v>3.08691944279111</c:v>
                </c:pt>
                <c:pt idx="123">
                  <c:v>3.0881419512133341</c:v>
                </c:pt>
                <c:pt idx="124">
                  <c:v>3.105361019268043</c:v>
                </c:pt>
                <c:pt idx="125">
                  <c:v>3.0931437224141844</c:v>
                </c:pt>
                <c:pt idx="126">
                  <c:v>3.1411565562260431</c:v>
                </c:pt>
                <c:pt idx="127">
                  <c:v>3.1649262052415539</c:v>
                </c:pt>
                <c:pt idx="128">
                  <c:v>3.1737971246530408</c:v>
                </c:pt>
                <c:pt idx="129">
                  <c:v>3.1885017680392895</c:v>
                </c:pt>
                <c:pt idx="130">
                  <c:v>3.1705678565135309</c:v>
                </c:pt>
                <c:pt idx="131">
                  <c:v>3.151184774639046</c:v>
                </c:pt>
                <c:pt idx="132">
                  <c:v>3.1367635936913256</c:v>
                </c:pt>
                <c:pt idx="133">
                  <c:v>3.1582325902708126</c:v>
                </c:pt>
                <c:pt idx="134">
                  <c:v>3.1911822290286289</c:v>
                </c:pt>
                <c:pt idx="135">
                  <c:v>3.212243571696932</c:v>
                </c:pt>
                <c:pt idx="136">
                  <c:v>3.2280256514128531</c:v>
                </c:pt>
                <c:pt idx="137">
                  <c:v>3.2615122041327487</c:v>
                </c:pt>
                <c:pt idx="138">
                  <c:v>3.2702602242264813</c:v>
                </c:pt>
                <c:pt idx="139">
                  <c:v>3.2632490243565773</c:v>
                </c:pt>
                <c:pt idx="140">
                  <c:v>3.2256718998534621</c:v>
                </c:pt>
                <c:pt idx="141">
                  <c:v>3.2523858876573364</c:v>
                </c:pt>
                <c:pt idx="142">
                  <c:v>3.3041906123627962</c:v>
                </c:pt>
                <c:pt idx="143">
                  <c:v>3.3604087123121911</c:v>
                </c:pt>
                <c:pt idx="144">
                  <c:v>3.4219254942438484</c:v>
                </c:pt>
                <c:pt idx="145">
                  <c:v>3.4520036354613355</c:v>
                </c:pt>
                <c:pt idx="146">
                  <c:v>3.4265951686302265</c:v>
                </c:pt>
                <c:pt idx="147">
                  <c:v>3.427950664477009</c:v>
                </c:pt>
                <c:pt idx="148">
                  <c:v>3.4186613936491934</c:v>
                </c:pt>
                <c:pt idx="149">
                  <c:v>3.4274880792621629</c:v>
                </c:pt>
                <c:pt idx="150">
                  <c:v>3.4442108155266147</c:v>
                </c:pt>
                <c:pt idx="151">
                  <c:v>3.4451055353103799</c:v>
                </c:pt>
                <c:pt idx="152">
                  <c:v>3.4534083424366844</c:v>
                </c:pt>
                <c:pt idx="153">
                  <c:v>3.5070021085705632</c:v>
                </c:pt>
                <c:pt idx="154">
                  <c:v>3.5263229968494021</c:v>
                </c:pt>
                <c:pt idx="155">
                  <c:v>3.517277828213166</c:v>
                </c:pt>
                <c:pt idx="156">
                  <c:v>3.4754377727727728</c:v>
                </c:pt>
                <c:pt idx="157">
                  <c:v>3.4303785211620332</c:v>
                </c:pt>
                <c:pt idx="158">
                  <c:v>3.4500778355683668</c:v>
                </c:pt>
                <c:pt idx="159">
                  <c:v>3.4586065061116118</c:v>
                </c:pt>
                <c:pt idx="160">
                  <c:v>3.4547158805700975</c:v>
                </c:pt>
                <c:pt idx="161">
                  <c:v>3.4582962814973905</c:v>
                </c:pt>
                <c:pt idx="162">
                  <c:v>3.4322111443072156</c:v>
                </c:pt>
                <c:pt idx="163">
                  <c:v>3.5242230885311874</c:v>
                </c:pt>
                <c:pt idx="164">
                  <c:v>3.5015042080140684</c:v>
                </c:pt>
                <c:pt idx="165">
                  <c:v>3.487817259519038</c:v>
                </c:pt>
                <c:pt idx="166">
                  <c:v>3.5069745582153149</c:v>
                </c:pt>
                <c:pt idx="167">
                  <c:v>3.5138936167546087</c:v>
                </c:pt>
                <c:pt idx="168">
                  <c:v>3.5156397997496871</c:v>
                </c:pt>
                <c:pt idx="169">
                  <c:v>3.5482941417816809</c:v>
                </c:pt>
                <c:pt idx="170">
                  <c:v>3.5571979638009048</c:v>
                </c:pt>
                <c:pt idx="171">
                  <c:v>3.5801573795180723</c:v>
                </c:pt>
                <c:pt idx="172">
                  <c:v>3.6087091252359973</c:v>
                </c:pt>
                <c:pt idx="173">
                  <c:v>3.5990776589049713</c:v>
                </c:pt>
                <c:pt idx="174">
                  <c:v>3.5805802855711417</c:v>
                </c:pt>
                <c:pt idx="175">
                  <c:v>3.5083820873055696</c:v>
                </c:pt>
                <c:pt idx="176">
                  <c:v>3.5189583646852274</c:v>
                </c:pt>
                <c:pt idx="177">
                  <c:v>3.5561121706398997</c:v>
                </c:pt>
                <c:pt idx="178">
                  <c:v>3.5177853121481295</c:v>
                </c:pt>
                <c:pt idx="179">
                  <c:v>3.481049579624135</c:v>
                </c:pt>
                <c:pt idx="180">
                  <c:v>3.4128506044905009</c:v>
                </c:pt>
                <c:pt idx="181">
                  <c:v>3.3102279411764712</c:v>
                </c:pt>
                <c:pt idx="182">
                  <c:v>3.3120243962241021</c:v>
                </c:pt>
                <c:pt idx="183">
                  <c:v>3.2847476749877633</c:v>
                </c:pt>
                <c:pt idx="184">
                  <c:v>3.2800683792048932</c:v>
                </c:pt>
                <c:pt idx="185">
                  <c:v>3.3395036236334605</c:v>
                </c:pt>
                <c:pt idx="186">
                  <c:v>3.278311255040939</c:v>
                </c:pt>
                <c:pt idx="187">
                  <c:v>3.3582522378908646</c:v>
                </c:pt>
                <c:pt idx="188">
                  <c:v>3.3569361158432707</c:v>
                </c:pt>
                <c:pt idx="189">
                  <c:v>3.3513554231517513</c:v>
                </c:pt>
                <c:pt idx="190">
                  <c:v>3.326586658580958</c:v>
                </c:pt>
                <c:pt idx="191">
                  <c:v>3.2868429058164996</c:v>
                </c:pt>
                <c:pt idx="192">
                  <c:v>3.3006488456865126</c:v>
                </c:pt>
                <c:pt idx="193">
                  <c:v>3.2836967632027254</c:v>
                </c:pt>
                <c:pt idx="194">
                  <c:v>3.2845751610159195</c:v>
                </c:pt>
                <c:pt idx="195">
                  <c:v>3.3021238002672821</c:v>
                </c:pt>
                <c:pt idx="196">
                  <c:v>3.3330614450516092</c:v>
                </c:pt>
                <c:pt idx="197">
                  <c:v>3.3081850602409641</c:v>
                </c:pt>
                <c:pt idx="198">
                  <c:v>3.3229984267215298</c:v>
                </c:pt>
                <c:pt idx="199">
                  <c:v>3.326702465471286</c:v>
                </c:pt>
                <c:pt idx="200">
                  <c:v>3.3448704632317363</c:v>
                </c:pt>
                <c:pt idx="201">
                  <c:v>3.3445758996120269</c:v>
                </c:pt>
                <c:pt idx="202">
                  <c:v>3.3610570180759427</c:v>
                </c:pt>
                <c:pt idx="203">
                  <c:v>3.3586185104318296</c:v>
                </c:pt>
                <c:pt idx="204">
                  <c:v>3.3792967165620476</c:v>
                </c:pt>
                <c:pt idx="205">
                  <c:v>3.4153933127646701</c:v>
                </c:pt>
                <c:pt idx="206">
                  <c:v>3.4065297461008344</c:v>
                </c:pt>
                <c:pt idx="207">
                  <c:v>3.3969916757148026</c:v>
                </c:pt>
                <c:pt idx="208">
                  <c:v>3.455945015861396</c:v>
                </c:pt>
                <c:pt idx="209">
                  <c:v>3.4762973632812502</c:v>
                </c:pt>
                <c:pt idx="210">
                  <c:v>3.4899793561071517</c:v>
                </c:pt>
                <c:pt idx="211">
                  <c:v>3.4462393831844329</c:v>
                </c:pt>
                <c:pt idx="212">
                  <c:v>3.5392849061762144</c:v>
                </c:pt>
                <c:pt idx="213">
                  <c:v>3.5201105978260872</c:v>
                </c:pt>
                <c:pt idx="214">
                  <c:v>3.5209725598322228</c:v>
                </c:pt>
                <c:pt idx="215">
                  <c:v>3.4926853681885119</c:v>
                </c:pt>
                <c:pt idx="216">
                  <c:v>3.4774459882223034</c:v>
                </c:pt>
                <c:pt idx="217">
                  <c:v>3.4621820107829926</c:v>
                </c:pt>
                <c:pt idx="218">
                  <c:v>3.4405603242780223</c:v>
                </c:pt>
                <c:pt idx="219">
                  <c:v>3.4494203891812512</c:v>
                </c:pt>
                <c:pt idx="220">
                  <c:v>3.4577197500918784</c:v>
                </c:pt>
                <c:pt idx="221">
                  <c:v>3.4737428676380553</c:v>
                </c:pt>
                <c:pt idx="222">
                  <c:v>3.4860251133161828</c:v>
                </c:pt>
                <c:pt idx="223">
                  <c:v>3.5104211734443904</c:v>
                </c:pt>
                <c:pt idx="224">
                  <c:v>3.5177040970350402</c:v>
                </c:pt>
                <c:pt idx="225">
                  <c:v>3.5563804055548727</c:v>
                </c:pt>
                <c:pt idx="226">
                  <c:v>3.5842987968441813</c:v>
                </c:pt>
                <c:pt idx="227">
                  <c:v>3.5674764623510629</c:v>
                </c:pt>
                <c:pt idx="228">
                  <c:v>3.5561914849187932</c:v>
                </c:pt>
                <c:pt idx="229">
                  <c:v>3.5256333074684769</c:v>
                </c:pt>
                <c:pt idx="230">
                  <c:v>3.5259576338199516</c:v>
                </c:pt>
                <c:pt idx="231">
                  <c:v>3.5313611667476907</c:v>
                </c:pt>
                <c:pt idx="232">
                  <c:v>3.5090725081907537</c:v>
                </c:pt>
                <c:pt idx="233">
                  <c:v>3.4996841256202349</c:v>
                </c:pt>
                <c:pt idx="234">
                  <c:v>3.5313601687507585</c:v>
                </c:pt>
                <c:pt idx="235">
                  <c:v>3.5420926821874623</c:v>
                </c:pt>
                <c:pt idx="236">
                  <c:v>3.492855213664896</c:v>
                </c:pt>
                <c:pt idx="237">
                  <c:v>3.4624305042321644</c:v>
                </c:pt>
                <c:pt idx="238">
                  <c:v>3.4927183700387219</c:v>
                </c:pt>
                <c:pt idx="239">
                  <c:v>3.4900143922518159</c:v>
                </c:pt>
                <c:pt idx="240">
                  <c:v>3.4244791373069496</c:v>
                </c:pt>
                <c:pt idx="241">
                  <c:v>3.3923502712150437</c:v>
                </c:pt>
                <c:pt idx="242">
                  <c:v>3.2977104119352503</c:v>
                </c:pt>
                <c:pt idx="243">
                  <c:v>3.3707908287961281</c:v>
                </c:pt>
                <c:pt idx="244">
                  <c:v>3.3959693359893759</c:v>
                </c:pt>
                <c:pt idx="245">
                  <c:v>3.4083661380394048</c:v>
                </c:pt>
                <c:pt idx="246">
                  <c:v>3.4224573595166161</c:v>
                </c:pt>
                <c:pt idx="247">
                  <c:v>3.424419344698344</c:v>
                </c:pt>
                <c:pt idx="248">
                  <c:v>3.4390813560551123</c:v>
                </c:pt>
                <c:pt idx="249">
                  <c:v>3.4491755201159844</c:v>
                </c:pt>
                <c:pt idx="250">
                  <c:v>3.4193690609874157</c:v>
                </c:pt>
                <c:pt idx="251">
                  <c:v>3.4253519282945732</c:v>
                </c:pt>
                <c:pt idx="252">
                  <c:v>3.4104408010210281</c:v>
                </c:pt>
                <c:pt idx="253">
                  <c:v>3.4531189314835098</c:v>
                </c:pt>
                <c:pt idx="254">
                  <c:v>3.451497848039216</c:v>
                </c:pt>
                <c:pt idx="255">
                  <c:v>3.4444278194291313</c:v>
                </c:pt>
                <c:pt idx="256">
                  <c:v>3.4623175030826143</c:v>
                </c:pt>
                <c:pt idx="257">
                  <c:v>3.4711570189468506</c:v>
                </c:pt>
                <c:pt idx="258">
                  <c:v>3.4485779465817199</c:v>
                </c:pt>
                <c:pt idx="259">
                  <c:v>3.4635311331618279</c:v>
                </c:pt>
                <c:pt idx="260">
                  <c:v>3.4827221672396855</c:v>
                </c:pt>
                <c:pt idx="261">
                  <c:v>3.47975106351551</c:v>
                </c:pt>
                <c:pt idx="262">
                  <c:v>3.4721704260837352</c:v>
                </c:pt>
                <c:pt idx="263">
                  <c:v>3.4574370111697559</c:v>
                </c:pt>
                <c:pt idx="264">
                  <c:v>3.447580547861258</c:v>
                </c:pt>
                <c:pt idx="265">
                  <c:v>3.4033414369861332</c:v>
                </c:pt>
                <c:pt idx="266">
                  <c:v>3.3187168016194324</c:v>
                </c:pt>
                <c:pt idx="267">
                  <c:v>3.3033276116290486</c:v>
                </c:pt>
                <c:pt idx="268">
                  <c:v>3.3171596415025082</c:v>
                </c:pt>
                <c:pt idx="269">
                  <c:v>3.2725315698030095</c:v>
                </c:pt>
                <c:pt idx="270">
                  <c:v>3.2502517140070704</c:v>
                </c:pt>
                <c:pt idx="271">
                  <c:v>3.2561447603406326</c:v>
                </c:pt>
                <c:pt idx="272">
                  <c:v>3.2320111989364277</c:v>
                </c:pt>
                <c:pt idx="273">
                  <c:v>3.2223165930485154</c:v>
                </c:pt>
                <c:pt idx="274">
                  <c:v>3.2615926763460372</c:v>
                </c:pt>
                <c:pt idx="275">
                  <c:v>3.2639598485032115</c:v>
                </c:pt>
                <c:pt idx="276">
                  <c:v>3.2620626614955759</c:v>
                </c:pt>
                <c:pt idx="277">
                  <c:v>3.2285197190943209</c:v>
                </c:pt>
                <c:pt idx="278">
                  <c:v>3.219636554094802</c:v>
                </c:pt>
                <c:pt idx="279">
                  <c:v>3.2409203625377647</c:v>
                </c:pt>
                <c:pt idx="280">
                  <c:v>3.2550276302744536</c:v>
                </c:pt>
                <c:pt idx="281">
                  <c:v>3.2368983166163141</c:v>
                </c:pt>
                <c:pt idx="282">
                  <c:v>3.2270500507921156</c:v>
                </c:pt>
                <c:pt idx="283">
                  <c:v>3.2123508484190202</c:v>
                </c:pt>
                <c:pt idx="284">
                  <c:v>3.182164099963781</c:v>
                </c:pt>
                <c:pt idx="285">
                  <c:v>3.1635417295141406</c:v>
                </c:pt>
                <c:pt idx="286">
                  <c:v>3.1481466630474122</c:v>
                </c:pt>
                <c:pt idx="287">
                  <c:v>3.1309616067755597</c:v>
                </c:pt>
                <c:pt idx="288">
                  <c:v>3.130246989351404</c:v>
                </c:pt>
                <c:pt idx="289">
                  <c:v>3.1771117178211816</c:v>
                </c:pt>
                <c:pt idx="290">
                  <c:v>3.1685979817850636</c:v>
                </c:pt>
                <c:pt idx="291">
                  <c:v>3.236745566846229</c:v>
                </c:pt>
                <c:pt idx="292">
                  <c:v>3.2555769319154138</c:v>
                </c:pt>
                <c:pt idx="293">
                  <c:v>3.260647374008542</c:v>
                </c:pt>
                <c:pt idx="294">
                  <c:v>3.2353777749329433</c:v>
                </c:pt>
                <c:pt idx="295">
                  <c:v>3.2214335724743774</c:v>
                </c:pt>
                <c:pt idx="296">
                  <c:v>3.1568887729539092</c:v>
                </c:pt>
                <c:pt idx="297">
                  <c:v>3.1302374854085602</c:v>
                </c:pt>
                <c:pt idx="298">
                  <c:v>3.1006243701737457</c:v>
                </c:pt>
                <c:pt idx="299">
                  <c:v>3.1116692713628655</c:v>
                </c:pt>
                <c:pt idx="300">
                  <c:v>3.1336441068831804</c:v>
                </c:pt>
                <c:pt idx="301">
                  <c:v>3.1081005938674098</c:v>
                </c:pt>
                <c:pt idx="302">
                  <c:v>3.1203056719487114</c:v>
                </c:pt>
                <c:pt idx="303">
                  <c:v>3.1399801442424242</c:v>
                </c:pt>
                <c:pt idx="304">
                  <c:v>3.1399924042320322</c:v>
                </c:pt>
                <c:pt idx="305">
                  <c:v>3.1051529709704848</c:v>
                </c:pt>
                <c:pt idx="306">
                  <c:v>3.0786818016268058</c:v>
                </c:pt>
                <c:pt idx="307">
                  <c:v>3.0791509565534869</c:v>
                </c:pt>
                <c:pt idx="308">
                  <c:v>3.1069858321185619</c:v>
                </c:pt>
                <c:pt idx="309">
                  <c:v>3.1437273040408962</c:v>
                </c:pt>
                <c:pt idx="310">
                  <c:v>3.1612015585837692</c:v>
                </c:pt>
                <c:pt idx="311">
                  <c:v>3.1869587318796442</c:v>
                </c:pt>
                <c:pt idx="312">
                  <c:v>3.2062487536621096</c:v>
                </c:pt>
                <c:pt idx="313">
                  <c:v>3.2131593632593316</c:v>
                </c:pt>
                <c:pt idx="314">
                  <c:v>3.2274566479765969</c:v>
                </c:pt>
                <c:pt idx="315">
                  <c:v>3.2460302319052849</c:v>
                </c:pt>
                <c:pt idx="316">
                  <c:v>3.2617349454990809</c:v>
                </c:pt>
                <c:pt idx="317">
                  <c:v>3.2459544268292682</c:v>
                </c:pt>
                <c:pt idx="318">
                  <c:v>3.243800681042885</c:v>
                </c:pt>
                <c:pt idx="319">
                  <c:v>3.2280552346219302</c:v>
                </c:pt>
                <c:pt idx="320">
                  <c:v>3.2350102082318557</c:v>
                </c:pt>
                <c:pt idx="321">
                  <c:v>3.2340668279897602</c:v>
                </c:pt>
                <c:pt idx="322">
                  <c:v>3.2528305698596705</c:v>
                </c:pt>
                <c:pt idx="323">
                  <c:v>3.261944148365056</c:v>
                </c:pt>
                <c:pt idx="324">
                  <c:v>3.2794503902618057</c:v>
                </c:pt>
                <c:pt idx="325">
                  <c:v>3.297495825682458</c:v>
                </c:pt>
                <c:pt idx="326">
                  <c:v>3.3308173702887913</c:v>
                </c:pt>
                <c:pt idx="327">
                  <c:v>3.3481772428134553</c:v>
                </c:pt>
                <c:pt idx="328">
                  <c:v>3.3424620538226302</c:v>
                </c:pt>
                <c:pt idx="329">
                  <c:v>3.3723759454167181</c:v>
                </c:pt>
                <c:pt idx="330">
                  <c:v>3.3552077809057526</c:v>
                </c:pt>
                <c:pt idx="331">
                  <c:v>3.3792755411520123</c:v>
                </c:pt>
                <c:pt idx="332">
                  <c:v>3.3692551364190013</c:v>
                </c:pt>
                <c:pt idx="333">
                  <c:v>3.3874030634920631</c:v>
                </c:pt>
                <c:pt idx="334">
                  <c:v>3.3904037605067603</c:v>
                </c:pt>
                <c:pt idx="335">
                  <c:v>3.3850897091395886</c:v>
                </c:pt>
                <c:pt idx="336">
                  <c:v>3.3927123616684911</c:v>
                </c:pt>
                <c:pt idx="337">
                  <c:v>3.385260040116703</c:v>
                </c:pt>
                <c:pt idx="338">
                  <c:v>3.3677847293689323</c:v>
                </c:pt>
                <c:pt idx="339">
                  <c:v>3.3385391767408121</c:v>
                </c:pt>
                <c:pt idx="340">
                  <c:v>3.3400512018824662</c:v>
                </c:pt>
                <c:pt idx="341">
                  <c:v>3.3665916779333656</c:v>
                </c:pt>
                <c:pt idx="342">
                  <c:v>3.3799527055414709</c:v>
                </c:pt>
                <c:pt idx="343">
                  <c:v>3.3827938562961166</c:v>
                </c:pt>
                <c:pt idx="344">
                  <c:v>3.390419175631572</c:v>
                </c:pt>
                <c:pt idx="345">
                  <c:v>3.4285331393939389</c:v>
                </c:pt>
                <c:pt idx="346">
                  <c:v>3.4381837042867525</c:v>
                </c:pt>
                <c:pt idx="347">
                  <c:v>3.4366132034841517</c:v>
                </c:pt>
                <c:pt idx="348">
                  <c:v>3.4337300205611996</c:v>
                </c:pt>
                <c:pt idx="349">
                  <c:v>3.4560766630196933</c:v>
                </c:pt>
                <c:pt idx="350">
                  <c:v>3.4633309371206606</c:v>
                </c:pt>
                <c:pt idx="351">
                  <c:v>3.4671965111488126</c:v>
                </c:pt>
                <c:pt idx="352">
                  <c:v>3.4749741340443578</c:v>
                </c:pt>
                <c:pt idx="353">
                  <c:v>3.5010838409393537</c:v>
                </c:pt>
                <c:pt idx="354">
                  <c:v>3.4870939209505334</c:v>
                </c:pt>
                <c:pt idx="355">
                  <c:v>3.4798611523532266</c:v>
                </c:pt>
                <c:pt idx="356">
                  <c:v>3.4959891382449331</c:v>
                </c:pt>
                <c:pt idx="357">
                  <c:v>3.5291531561663829</c:v>
                </c:pt>
                <c:pt idx="358">
                  <c:v>3.5473992406143342</c:v>
                </c:pt>
                <c:pt idx="359">
                  <c:v>3.5365805883783126</c:v>
                </c:pt>
                <c:pt idx="360">
                  <c:v>3.5770416542546704</c:v>
                </c:pt>
                <c:pt idx="361">
                  <c:v>3.5728357966060313</c:v>
                </c:pt>
                <c:pt idx="362">
                  <c:v>3.5829579658536583</c:v>
                </c:pt>
                <c:pt idx="363">
                  <c:v>3.595012723056267</c:v>
                </c:pt>
                <c:pt idx="364">
                  <c:v>3.5685637010372178</c:v>
                </c:pt>
                <c:pt idx="365">
                  <c:v>3.5333674993900948</c:v>
                </c:pt>
                <c:pt idx="366">
                  <c:v>3.5469633780651457</c:v>
                </c:pt>
                <c:pt idx="367">
                  <c:v>3.5658587679921929</c:v>
                </c:pt>
                <c:pt idx="368">
                  <c:v>3.5881648610095103</c:v>
                </c:pt>
                <c:pt idx="369">
                  <c:v>3.6179702131806555</c:v>
                </c:pt>
                <c:pt idx="370">
                  <c:v>3.6408663448865024</c:v>
                </c:pt>
                <c:pt idx="371">
                  <c:v>3.6468405076885526</c:v>
                </c:pt>
                <c:pt idx="372">
                  <c:v>3.6427684476271387</c:v>
                </c:pt>
                <c:pt idx="373">
                  <c:v>3.6491920567975829</c:v>
                </c:pt>
                <c:pt idx="374">
                  <c:v>3.6317955925432757</c:v>
                </c:pt>
                <c:pt idx="375">
                  <c:v>3.6314784331071261</c:v>
                </c:pt>
                <c:pt idx="376">
                  <c:v>3.6601917732734552</c:v>
                </c:pt>
                <c:pt idx="377">
                  <c:v>3.6831918394730421</c:v>
                </c:pt>
                <c:pt idx="378">
                  <c:v>3.67003858239883</c:v>
                </c:pt>
                <c:pt idx="379">
                  <c:v>3.7040505802047781</c:v>
                </c:pt>
                <c:pt idx="380">
                  <c:v>3.7626730672678526</c:v>
                </c:pt>
                <c:pt idx="381">
                  <c:v>3.7586566073604679</c:v>
                </c:pt>
                <c:pt idx="382">
                  <c:v>3.7771361962218157</c:v>
                </c:pt>
                <c:pt idx="383">
                  <c:v>3.7703876117948094</c:v>
                </c:pt>
                <c:pt idx="384">
                  <c:v>3.7508359490119538</c:v>
                </c:pt>
                <c:pt idx="385">
                  <c:v>3.7550534490769043</c:v>
                </c:pt>
                <c:pt idx="386">
                  <c:v>3.7609622211362255</c:v>
                </c:pt>
                <c:pt idx="387">
                  <c:v>3.7721586259914579</c:v>
                </c:pt>
                <c:pt idx="388">
                  <c:v>3.7571243797930616</c:v>
                </c:pt>
                <c:pt idx="389">
                  <c:v>3.762923808075894</c:v>
                </c:pt>
                <c:pt idx="390">
                  <c:v>3.7917928003404668</c:v>
                </c:pt>
                <c:pt idx="391">
                  <c:v>3.7898126524168076</c:v>
                </c:pt>
                <c:pt idx="392">
                  <c:v>3.7298735984527984</c:v>
                </c:pt>
                <c:pt idx="393">
                  <c:v>3.7163703770392749</c:v>
                </c:pt>
                <c:pt idx="394">
                  <c:v>3.7418461240778815</c:v>
                </c:pt>
                <c:pt idx="395">
                  <c:v>3.7526744895493538</c:v>
                </c:pt>
                <c:pt idx="396">
                  <c:v>3.7478287741312739</c:v>
                </c:pt>
                <c:pt idx="397">
                  <c:v>3.7598856341257387</c:v>
                </c:pt>
                <c:pt idx="398">
                  <c:v>3.7604610297676673</c:v>
                </c:pt>
                <c:pt idx="399">
                  <c:v>3.7407857160091691</c:v>
                </c:pt>
                <c:pt idx="400">
                  <c:v>3.7159261276749218</c:v>
                </c:pt>
                <c:pt idx="401">
                  <c:v>3.7204628730940086</c:v>
                </c:pt>
                <c:pt idx="402">
                  <c:v>3.7209577483762328</c:v>
                </c:pt>
                <c:pt idx="403">
                  <c:v>3.7143795405340385</c:v>
                </c:pt>
                <c:pt idx="404">
                  <c:v>3.7583673955951382</c:v>
                </c:pt>
                <c:pt idx="405">
                  <c:v>3.7782683249036606</c:v>
                </c:pt>
                <c:pt idx="406">
                  <c:v>3.810964029090909</c:v>
                </c:pt>
                <c:pt idx="407">
                  <c:v>3.8032947105836765</c:v>
                </c:pt>
                <c:pt idx="408">
                  <c:v>3.7786178312961396</c:v>
                </c:pt>
                <c:pt idx="409">
                  <c:v>3.7927588607748191</c:v>
                </c:pt>
                <c:pt idx="410">
                  <c:v>3.8074043696257722</c:v>
                </c:pt>
                <c:pt idx="411">
                  <c:v>3.8186141464891046</c:v>
                </c:pt>
                <c:pt idx="412">
                  <c:v>3.805021196033378</c:v>
                </c:pt>
                <c:pt idx="413">
                  <c:v>3.8393917851959363</c:v>
                </c:pt>
                <c:pt idx="414">
                  <c:v>3.8701834892999645</c:v>
                </c:pt>
                <c:pt idx="415">
                  <c:v>3.8751380886426592</c:v>
                </c:pt>
                <c:pt idx="416">
                  <c:v>3.8761019425411707</c:v>
                </c:pt>
                <c:pt idx="417">
                  <c:v>3.8986488466626574</c:v>
                </c:pt>
                <c:pt idx="418">
                  <c:v>3.9274285710843375</c:v>
                </c:pt>
                <c:pt idx="419">
                  <c:v>3.9725432617611576</c:v>
                </c:pt>
                <c:pt idx="420">
                  <c:v>3.9070677223898609</c:v>
                </c:pt>
                <c:pt idx="421">
                  <c:v>3.9224652839744358</c:v>
                </c:pt>
                <c:pt idx="422">
                  <c:v>3.9418335248765204</c:v>
                </c:pt>
                <c:pt idx="423">
                  <c:v>3.9542124596677102</c:v>
                </c:pt>
                <c:pt idx="424">
                  <c:v>3.9389651387054165</c:v>
                </c:pt>
                <c:pt idx="425">
                  <c:v>3.925996585865895</c:v>
                </c:pt>
                <c:pt idx="426">
                  <c:v>3.8859987292418774</c:v>
                </c:pt>
                <c:pt idx="427">
                  <c:v>3.8907380065083768</c:v>
                </c:pt>
                <c:pt idx="428">
                  <c:v>3.885089362444365</c:v>
                </c:pt>
                <c:pt idx="429">
                  <c:v>3.8835880992430614</c:v>
                </c:pt>
                <c:pt idx="430">
                  <c:v>3.9031093712430871</c:v>
                </c:pt>
                <c:pt idx="431">
                  <c:v>3.8686569404690316</c:v>
                </c:pt>
                <c:pt idx="432">
                  <c:v>3.9036307671925812</c:v>
                </c:pt>
                <c:pt idx="433">
                  <c:v>3.8966803941833916</c:v>
                </c:pt>
                <c:pt idx="434">
                  <c:v>3.8645762906906911</c:v>
                </c:pt>
                <c:pt idx="435">
                  <c:v>3.8792496504084579</c:v>
                </c:pt>
                <c:pt idx="436">
                  <c:v>3.9103166995548069</c:v>
                </c:pt>
                <c:pt idx="437">
                  <c:v>3.859040153753754</c:v>
                </c:pt>
                <c:pt idx="438">
                  <c:v>3.9061660004810004</c:v>
                </c:pt>
                <c:pt idx="439">
                  <c:v>3.9295565716690715</c:v>
                </c:pt>
                <c:pt idx="440">
                  <c:v>3.9287594237003236</c:v>
                </c:pt>
                <c:pt idx="441">
                  <c:v>3.9295519447447447</c:v>
                </c:pt>
                <c:pt idx="442">
                  <c:v>3.935300508474576</c:v>
                </c:pt>
                <c:pt idx="443">
                  <c:v>3.9522755093704949</c:v>
                </c:pt>
                <c:pt idx="444">
                  <c:v>3.920794064113339</c:v>
                </c:pt>
                <c:pt idx="445">
                  <c:v>3.9255116127091103</c:v>
                </c:pt>
                <c:pt idx="446">
                  <c:v>3.8979914912808176</c:v>
                </c:pt>
                <c:pt idx="447">
                  <c:v>3.81039660768027</c:v>
                </c:pt>
                <c:pt idx="448">
                  <c:v>3.780899526271492</c:v>
                </c:pt>
                <c:pt idx="449">
                  <c:v>3.7390666602594904</c:v>
                </c:pt>
                <c:pt idx="450">
                  <c:v>3.7917683521498922</c:v>
                </c:pt>
                <c:pt idx="451">
                  <c:v>3.8043581129129125</c:v>
                </c:pt>
                <c:pt idx="452">
                  <c:v>3.8038576696696698</c:v>
                </c:pt>
                <c:pt idx="453">
                  <c:v>3.7900744383034959</c:v>
                </c:pt>
                <c:pt idx="454">
                  <c:v>3.8181003604469543</c:v>
                </c:pt>
                <c:pt idx="455">
                  <c:v>3.8546152910752949</c:v>
                </c:pt>
                <c:pt idx="456">
                  <c:v>3.8862403977887281</c:v>
                </c:pt>
                <c:pt idx="457">
                  <c:v>3.8958040958788893</c:v>
                </c:pt>
                <c:pt idx="458">
                  <c:v>3.9155216356207192</c:v>
                </c:pt>
                <c:pt idx="459">
                  <c:v>3.9006598283519387</c:v>
                </c:pt>
                <c:pt idx="460">
                  <c:v>3.9087700660264106</c:v>
                </c:pt>
                <c:pt idx="461">
                  <c:v>3.9275239560571493</c:v>
                </c:pt>
                <c:pt idx="462">
                  <c:v>3.9361099903823029</c:v>
                </c:pt>
                <c:pt idx="463">
                  <c:v>3.9763867155566235</c:v>
                </c:pt>
                <c:pt idx="464">
                  <c:v>3.9977034792543593</c:v>
                </c:pt>
                <c:pt idx="465">
                  <c:v>3.9995076117251323</c:v>
                </c:pt>
                <c:pt idx="466">
                  <c:v>3.9930892894010324</c:v>
                </c:pt>
                <c:pt idx="467">
                  <c:v>4.003596128451381</c:v>
                </c:pt>
                <c:pt idx="468">
                  <c:v>4.001745630403458</c:v>
                </c:pt>
                <c:pt idx="469">
                  <c:v>4.005208134453782</c:v>
                </c:pt>
                <c:pt idx="470">
                  <c:v>4.0080961147108232</c:v>
                </c:pt>
                <c:pt idx="471">
                  <c:v>4.0355510811135105</c:v>
                </c:pt>
                <c:pt idx="472">
                  <c:v>4.0632982075584891</c:v>
                </c:pt>
                <c:pt idx="473">
                  <c:v>4.0903784607078579</c:v>
                </c:pt>
                <c:pt idx="474">
                  <c:v>4.1202624813836168</c:v>
                </c:pt>
                <c:pt idx="475">
                  <c:v>4.1817471433708944</c:v>
                </c:pt>
                <c:pt idx="476">
                  <c:v>4.2229397407585223</c:v>
                </c:pt>
                <c:pt idx="477">
                  <c:v>4.2511456186247445</c:v>
                </c:pt>
                <c:pt idx="478">
                  <c:v>4.2654959059275264</c:v>
                </c:pt>
                <c:pt idx="479">
                  <c:v>4.2508029561256295</c:v>
                </c:pt>
                <c:pt idx="480">
                  <c:v>4.2758804487102582</c:v>
                </c:pt>
                <c:pt idx="481">
                  <c:v>4.2583635244034053</c:v>
                </c:pt>
                <c:pt idx="482">
                  <c:v>4.2775129778044398</c:v>
                </c:pt>
                <c:pt idx="483">
                  <c:v>4.3259718775510203</c:v>
                </c:pt>
                <c:pt idx="484">
                  <c:v>4.3742617039980729</c:v>
                </c:pt>
                <c:pt idx="485">
                  <c:v>4.3792997931200386</c:v>
                </c:pt>
                <c:pt idx="486">
                  <c:v>4.3860910481347775</c:v>
                </c:pt>
                <c:pt idx="487">
                  <c:v>4.2775812570672445</c:v>
                </c:pt>
                <c:pt idx="488">
                  <c:v>4.319588940031247</c:v>
                </c:pt>
                <c:pt idx="489">
                  <c:v>4.3549441594516605</c:v>
                </c:pt>
                <c:pt idx="490">
                  <c:v>4.3797932696007695</c:v>
                </c:pt>
                <c:pt idx="491">
                  <c:v>4.4102041659651228</c:v>
                </c:pt>
                <c:pt idx="492">
                  <c:v>4.4241101189046361</c:v>
                </c:pt>
                <c:pt idx="493">
                  <c:v>4.4401641783868255</c:v>
                </c:pt>
                <c:pt idx="494">
                  <c:v>4.4569145932956857</c:v>
                </c:pt>
                <c:pt idx="495">
                  <c:v>4.4469465137504498</c:v>
                </c:pt>
                <c:pt idx="496">
                  <c:v>4.4451883801633043</c:v>
                </c:pt>
                <c:pt idx="497">
                  <c:v>4.4866289259971168</c:v>
                </c:pt>
                <c:pt idx="498">
                  <c:v>4.50640097954272</c:v>
                </c:pt>
                <c:pt idx="499">
                  <c:v>4.4738521856936408</c:v>
                </c:pt>
                <c:pt idx="500">
                  <c:v>4.4843806064981955</c:v>
                </c:pt>
                <c:pt idx="501">
                  <c:v>4.5040565104794021</c:v>
                </c:pt>
                <c:pt idx="502">
                  <c:v>4.5226606091981703</c:v>
                </c:pt>
                <c:pt idx="503">
                  <c:v>4.5680801907060955</c:v>
                </c:pt>
                <c:pt idx="504">
                  <c:v>4.6038926913788947</c:v>
                </c:pt>
                <c:pt idx="505">
                  <c:v>4.5765222725084254</c:v>
                </c:pt>
                <c:pt idx="506">
                  <c:v>4.5152368682375572</c:v>
                </c:pt>
                <c:pt idx="507">
                  <c:v>4.5058299446849448</c:v>
                </c:pt>
                <c:pt idx="508">
                  <c:v>4.5603609978334143</c:v>
                </c:pt>
                <c:pt idx="509">
                  <c:v>4.5695736425992779</c:v>
                </c:pt>
                <c:pt idx="510">
                  <c:v>4.463808252555622</c:v>
                </c:pt>
                <c:pt idx="511">
                  <c:v>4.5264036376759291</c:v>
                </c:pt>
                <c:pt idx="512">
                  <c:v>4.5269288657685838</c:v>
                </c:pt>
                <c:pt idx="513">
                  <c:v>4.6001015048718878</c:v>
                </c:pt>
                <c:pt idx="514">
                  <c:v>4.5781480413859486</c:v>
                </c:pt>
                <c:pt idx="515">
                  <c:v>4.6349648453484171</c:v>
                </c:pt>
                <c:pt idx="516">
                  <c:v>4.6389324596093564</c:v>
                </c:pt>
                <c:pt idx="517">
                  <c:v>4.6764491926738163</c:v>
                </c:pt>
                <c:pt idx="518">
                  <c:v>4.6715379417078164</c:v>
                </c:pt>
                <c:pt idx="519">
                  <c:v>4.7226327320891039</c:v>
                </c:pt>
                <c:pt idx="520">
                  <c:v>4.7567209726407125</c:v>
                </c:pt>
                <c:pt idx="521">
                  <c:v>4.7434491069061115</c:v>
                </c:pt>
                <c:pt idx="522">
                  <c:v>4.7201335036144574</c:v>
                </c:pt>
                <c:pt idx="523">
                  <c:v>4.6304694431722311</c:v>
                </c:pt>
                <c:pt idx="524">
                  <c:v>4.6470102888434228</c:v>
                </c:pt>
                <c:pt idx="525">
                  <c:v>4.6986986896302536</c:v>
                </c:pt>
                <c:pt idx="526">
                  <c:v>4.7271882751564753</c:v>
                </c:pt>
                <c:pt idx="527">
                  <c:v>4.7579418009878331</c:v>
                </c:pt>
                <c:pt idx="528">
                  <c:v>4.7828046446639361</c:v>
                </c:pt>
                <c:pt idx="529">
                  <c:v>4.792937635836755</c:v>
                </c:pt>
                <c:pt idx="530">
                  <c:v>4.7549591293862292</c:v>
                </c:pt>
                <c:pt idx="531">
                  <c:v>4.8004674489919115</c:v>
                </c:pt>
                <c:pt idx="532">
                  <c:v>4.8101366445383222</c:v>
                </c:pt>
                <c:pt idx="533">
                  <c:v>4.7973887469821346</c:v>
                </c:pt>
                <c:pt idx="534">
                  <c:v>4.7962386798600214</c:v>
                </c:pt>
                <c:pt idx="535">
                  <c:v>4.7223346839565741</c:v>
                </c:pt>
                <c:pt idx="536">
                  <c:v>4.7442231121833531</c:v>
                </c:pt>
                <c:pt idx="537">
                  <c:v>4.800080988652824</c:v>
                </c:pt>
                <c:pt idx="538">
                  <c:v>4.8192152885079675</c:v>
                </c:pt>
                <c:pt idx="539">
                  <c:v>4.8112131359305277</c:v>
                </c:pt>
                <c:pt idx="540">
                  <c:v>4.8027870551333089</c:v>
                </c:pt>
                <c:pt idx="541">
                  <c:v>4.7886094998791977</c:v>
                </c:pt>
                <c:pt idx="542">
                  <c:v>4.8113676517533248</c:v>
                </c:pt>
                <c:pt idx="543">
                  <c:v>4.7707199770337239</c:v>
                </c:pt>
                <c:pt idx="544">
                  <c:v>4.7196560449383904</c:v>
                </c:pt>
                <c:pt idx="545">
                  <c:v>4.5539025658053607</c:v>
                </c:pt>
                <c:pt idx="546">
                  <c:v>4.6428081377397179</c:v>
                </c:pt>
                <c:pt idx="547">
                  <c:v>4.6269278571428574</c:v>
                </c:pt>
                <c:pt idx="548">
                  <c:v>4.6301127032569358</c:v>
                </c:pt>
                <c:pt idx="549">
                  <c:v>4.5657397349397586</c:v>
                </c:pt>
                <c:pt idx="550">
                  <c:v>4.5597890970301789</c:v>
                </c:pt>
                <c:pt idx="551">
                  <c:v>4.62831932427558</c:v>
                </c:pt>
                <c:pt idx="552">
                  <c:v>4.6353956652309165</c:v>
                </c:pt>
                <c:pt idx="553">
                  <c:v>4.6531257575030009</c:v>
                </c:pt>
                <c:pt idx="554">
                  <c:v>4.666945854244207</c:v>
                </c:pt>
                <c:pt idx="555">
                  <c:v>4.6427903443311349</c:v>
                </c:pt>
                <c:pt idx="556">
                  <c:v>4.7169013603646839</c:v>
                </c:pt>
                <c:pt idx="557">
                  <c:v>4.7493528516562655</c:v>
                </c:pt>
                <c:pt idx="558">
                  <c:v>4.7604397353293413</c:v>
                </c:pt>
                <c:pt idx="559">
                  <c:v>4.7803691984641228</c:v>
                </c:pt>
                <c:pt idx="560">
                  <c:v>4.7961044807299791</c:v>
                </c:pt>
                <c:pt idx="561">
                  <c:v>4.8155656743124773</c:v>
                </c:pt>
                <c:pt idx="562">
                  <c:v>4.8102360278913201</c:v>
                </c:pt>
                <c:pt idx="563">
                  <c:v>4.8261236819381148</c:v>
                </c:pt>
                <c:pt idx="564">
                  <c:v>4.7868103866411298</c:v>
                </c:pt>
                <c:pt idx="565">
                  <c:v>4.7264671957355047</c:v>
                </c:pt>
                <c:pt idx="566">
                  <c:v>4.7165100071744588</c:v>
                </c:pt>
                <c:pt idx="567">
                  <c:v>4.7058729857536203</c:v>
                </c:pt>
                <c:pt idx="568">
                  <c:v>4.7224725146970608</c:v>
                </c:pt>
                <c:pt idx="569">
                  <c:v>4.7741054810460648</c:v>
                </c:pt>
                <c:pt idx="570">
                  <c:v>4.8029931107374484</c:v>
                </c:pt>
                <c:pt idx="571">
                  <c:v>4.8204208306325764</c:v>
                </c:pt>
                <c:pt idx="572">
                  <c:v>4.8407921017885007</c:v>
                </c:pt>
                <c:pt idx="573">
                  <c:v>4.8477914304556355</c:v>
                </c:pt>
                <c:pt idx="574">
                  <c:v>4.8755862534468291</c:v>
                </c:pt>
                <c:pt idx="575">
                  <c:v>4.8750342156980224</c:v>
                </c:pt>
                <c:pt idx="576">
                  <c:v>4.8991781960925316</c:v>
                </c:pt>
                <c:pt idx="577">
                  <c:v>4.8773119647355161</c:v>
                </c:pt>
                <c:pt idx="578">
                  <c:v>4.8360260488798374</c:v>
                </c:pt>
                <c:pt idx="579">
                  <c:v>4.7788574619532653</c:v>
                </c:pt>
                <c:pt idx="580">
                  <c:v>4.8044445554756772</c:v>
                </c:pt>
                <c:pt idx="581">
                  <c:v>4.7175336145733464</c:v>
                </c:pt>
                <c:pt idx="582">
                  <c:v>4.7481460258558768</c:v>
                </c:pt>
                <c:pt idx="583">
                  <c:v>4.7619702827701893</c:v>
                </c:pt>
                <c:pt idx="584">
                  <c:v>4.8154990045519881</c:v>
                </c:pt>
                <c:pt idx="585">
                  <c:v>4.8479375218798699</c:v>
                </c:pt>
                <c:pt idx="586">
                  <c:v>4.8830582576393047</c:v>
                </c:pt>
                <c:pt idx="587">
                  <c:v>4.9278885398655135</c:v>
                </c:pt>
                <c:pt idx="588">
                  <c:v>4.9538108597502406</c:v>
                </c:pt>
                <c:pt idx="589">
                  <c:v>4.9816807795795794</c:v>
                </c:pt>
                <c:pt idx="590">
                  <c:v>5.0003223744292233</c:v>
                </c:pt>
                <c:pt idx="591">
                  <c:v>5.0498193692936093</c:v>
                </c:pt>
                <c:pt idx="592">
                  <c:v>5.0581372899109072</c:v>
                </c:pt>
                <c:pt idx="593">
                  <c:v>5.053880305655837</c:v>
                </c:pt>
                <c:pt idx="594">
                  <c:v>5.0149928342953345</c:v>
                </c:pt>
                <c:pt idx="595">
                  <c:v>4.9820880525557953</c:v>
                </c:pt>
                <c:pt idx="596">
                  <c:v>4.9284606700288185</c:v>
                </c:pt>
                <c:pt idx="597">
                  <c:v>4.9413272824262764</c:v>
                </c:pt>
                <c:pt idx="598">
                  <c:v>5.1260246798266733</c:v>
                </c:pt>
                <c:pt idx="599">
                  <c:v>4.7271617301245215</c:v>
                </c:pt>
                <c:pt idx="600">
                  <c:v>4.8948467614249731</c:v>
                </c:pt>
                <c:pt idx="601">
                  <c:v>4.9836798981548052</c:v>
                </c:pt>
                <c:pt idx="602">
                  <c:v>5.0721118929597706</c:v>
                </c:pt>
                <c:pt idx="603">
                  <c:v>5.0937009676646703</c:v>
                </c:pt>
                <c:pt idx="604">
                  <c:v>5.1085074760765554</c:v>
                </c:pt>
                <c:pt idx="605">
                  <c:v>5.148221935754524</c:v>
                </c:pt>
                <c:pt idx="606">
                  <c:v>5.1699923342111562</c:v>
                </c:pt>
                <c:pt idx="607">
                  <c:v>5.2087096301173084</c:v>
                </c:pt>
                <c:pt idx="608">
                  <c:v>5.2492717124684996</c:v>
                </c:pt>
                <c:pt idx="609">
                  <c:v>5.2028810723699976</c:v>
                </c:pt>
                <c:pt idx="610">
                  <c:v>5.2143316909830189</c:v>
                </c:pt>
                <c:pt idx="611">
                  <c:v>5.2041172280071812</c:v>
                </c:pt>
                <c:pt idx="612">
                  <c:v>5.2223338442180944</c:v>
                </c:pt>
                <c:pt idx="613">
                  <c:v>5.2286270371702637</c:v>
                </c:pt>
                <c:pt idx="614">
                  <c:v>5.2337611369076118</c:v>
                </c:pt>
                <c:pt idx="615">
                  <c:v>5.2585019561308881</c:v>
                </c:pt>
                <c:pt idx="616">
                  <c:v>5.2750796712657468</c:v>
                </c:pt>
                <c:pt idx="617">
                  <c:v>5.3147581205801266</c:v>
                </c:pt>
                <c:pt idx="618">
                  <c:v>5.3019848311377249</c:v>
                </c:pt>
                <c:pt idx="619">
                  <c:v>5.3402829166666672</c:v>
                </c:pt>
                <c:pt idx="620">
                  <c:v>5.3656418689349472</c:v>
                </c:pt>
                <c:pt idx="621">
                  <c:v>5.3944857784431139</c:v>
                </c:pt>
                <c:pt idx="622">
                  <c:v>5.3914847317365266</c:v>
                </c:pt>
                <c:pt idx="623">
                  <c:v>5.4132763791037615</c:v>
                </c:pt>
                <c:pt idx="624">
                  <c:v>5.3952184959885034</c:v>
                </c:pt>
                <c:pt idx="625">
                  <c:v>5.4096140179640715</c:v>
                </c:pt>
                <c:pt idx="626">
                  <c:v>5.4233406154951496</c:v>
                </c:pt>
                <c:pt idx="627">
                  <c:v>5.4519084572112506</c:v>
                </c:pt>
                <c:pt idx="628">
                  <c:v>5.4570899568965521</c:v>
                </c:pt>
                <c:pt idx="629">
                  <c:v>5.4419908076094767</c:v>
                </c:pt>
                <c:pt idx="630">
                  <c:v>5.3143717403248933</c:v>
                </c:pt>
                <c:pt idx="631">
                  <c:v>5.3638678147041237</c:v>
                </c:pt>
                <c:pt idx="632">
                  <c:v>5.3406797382574398</c:v>
                </c:pt>
                <c:pt idx="633">
                  <c:v>5.3753698685939559</c:v>
                </c:pt>
                <c:pt idx="634">
                  <c:v>5.3788101552795027</c:v>
                </c:pt>
                <c:pt idx="635">
                  <c:v>5.4634364882943149</c:v>
                </c:pt>
                <c:pt idx="636">
                  <c:v>5.4959650346310021</c:v>
                </c:pt>
                <c:pt idx="637">
                  <c:v>5.5110152806975634</c:v>
                </c:pt>
                <c:pt idx="638">
                  <c:v>5.5307903130601028</c:v>
                </c:pt>
                <c:pt idx="639">
                  <c:v>5.5197872129972527</c:v>
                </c:pt>
                <c:pt idx="640">
                  <c:v>5.4617820885547195</c:v>
                </c:pt>
                <c:pt idx="641">
                  <c:v>5.2640469313176999</c:v>
                </c:pt>
                <c:pt idx="642">
                  <c:v>5.2437926629333971</c:v>
                </c:pt>
                <c:pt idx="643">
                  <c:v>5.3535164234620893</c:v>
                </c:pt>
                <c:pt idx="644">
                  <c:v>5.3146180307179431</c:v>
                </c:pt>
                <c:pt idx="645">
                  <c:v>5.3714134214915417</c:v>
                </c:pt>
                <c:pt idx="646">
                  <c:v>5.3651931514357196</c:v>
                </c:pt>
                <c:pt idx="647">
                  <c:v>5.3149666452151116</c:v>
                </c:pt>
                <c:pt idx="648">
                  <c:v>5.299265963554074</c:v>
                </c:pt>
                <c:pt idx="649">
                  <c:v>5.3913430424415836</c:v>
                </c:pt>
                <c:pt idx="650">
                  <c:v>5.4258354406678597</c:v>
                </c:pt>
                <c:pt idx="651">
                  <c:v>5.4636362304477615</c:v>
                </c:pt>
                <c:pt idx="652">
                  <c:v>5.4851003863121486</c:v>
                </c:pt>
                <c:pt idx="653">
                  <c:v>5.4968399142142257</c:v>
                </c:pt>
                <c:pt idx="654">
                  <c:v>5.4977660752425166</c:v>
                </c:pt>
                <c:pt idx="655">
                  <c:v>5.5219386545801523</c:v>
                </c:pt>
                <c:pt idx="656">
                  <c:v>5.5299650268144438</c:v>
                </c:pt>
                <c:pt idx="657">
                  <c:v>5.5288583718712756</c:v>
                </c:pt>
                <c:pt idx="658">
                  <c:v>5.5236239616118263</c:v>
                </c:pt>
                <c:pt idx="659">
                  <c:v>5.5513130277701599</c:v>
                </c:pt>
                <c:pt idx="660">
                  <c:v>5.5540235073915127</c:v>
                </c:pt>
                <c:pt idx="661">
                  <c:v>5.5602663561643837</c:v>
                </c:pt>
                <c:pt idx="662">
                  <c:v>5.5546641817532167</c:v>
                </c:pt>
                <c:pt idx="663">
                  <c:v>5.5613354867140705</c:v>
                </c:pt>
                <c:pt idx="664">
                  <c:v>5.4938119330832889</c:v>
                </c:pt>
                <c:pt idx="665">
                  <c:v>5.4941912675150135</c:v>
                </c:pt>
                <c:pt idx="666">
                  <c:v>5.5348326483936674</c:v>
                </c:pt>
                <c:pt idx="667">
                  <c:v>5.5012523082420204</c:v>
                </c:pt>
                <c:pt idx="668">
                  <c:v>5.5833177824118208</c:v>
                </c:pt>
                <c:pt idx="669">
                  <c:v>5.6022322663328561</c:v>
                </c:pt>
                <c:pt idx="670">
                  <c:v>5.6234613370706104</c:v>
                </c:pt>
                <c:pt idx="671">
                  <c:v>5.6295677182466246</c:v>
                </c:pt>
                <c:pt idx="672">
                  <c:v>5.6060313448894199</c:v>
                </c:pt>
                <c:pt idx="673">
                  <c:v>5.5791441497249457</c:v>
                </c:pt>
                <c:pt idx="674">
                  <c:v>5.663069806552075</c:v>
                </c:pt>
                <c:pt idx="675">
                  <c:v>5.7106500598587342</c:v>
                </c:pt>
                <c:pt idx="676">
                  <c:v>5.708732072966507</c:v>
                </c:pt>
                <c:pt idx="677">
                  <c:v>5.6994342595693785</c:v>
                </c:pt>
                <c:pt idx="678">
                  <c:v>5.721732407507087</c:v>
                </c:pt>
                <c:pt idx="679">
                  <c:v>5.723378571257915</c:v>
                </c:pt>
                <c:pt idx="680">
                  <c:v>5.6751061560503846</c:v>
                </c:pt>
                <c:pt idx="681">
                  <c:v>5.6729777926102498</c:v>
                </c:pt>
                <c:pt idx="682">
                  <c:v>5.549350727467556</c:v>
                </c:pt>
                <c:pt idx="683">
                  <c:v>5.497579059305191</c:v>
                </c:pt>
                <c:pt idx="684">
                  <c:v>5.3922841736127642</c:v>
                </c:pt>
                <c:pt idx="685">
                  <c:v>5.4849156519149442</c:v>
                </c:pt>
                <c:pt idx="686">
                  <c:v>5.5177886718284688</c:v>
                </c:pt>
                <c:pt idx="687">
                  <c:v>5.5189065296640454</c:v>
                </c:pt>
                <c:pt idx="688">
                  <c:v>5.5121073708992769</c:v>
                </c:pt>
                <c:pt idx="689">
                  <c:v>5.5297346278779225</c:v>
                </c:pt>
                <c:pt idx="690">
                  <c:v>5.5332941170870997</c:v>
                </c:pt>
                <c:pt idx="691">
                  <c:v>5.5285001844579309</c:v>
                </c:pt>
                <c:pt idx="692">
                  <c:v>5.4557445469149757</c:v>
                </c:pt>
                <c:pt idx="693">
                  <c:v>5.465045885921608</c:v>
                </c:pt>
                <c:pt idx="694">
                  <c:v>5.4080371392886875</c:v>
                </c:pt>
                <c:pt idx="695">
                  <c:v>5.2998518413227078</c:v>
                </c:pt>
                <c:pt idx="696">
                  <c:v>5.3107963786047394</c:v>
                </c:pt>
                <c:pt idx="697">
                  <c:v>5.2930168506841175</c:v>
                </c:pt>
                <c:pt idx="698">
                  <c:v>5.2094788655687028</c:v>
                </c:pt>
                <c:pt idx="699">
                  <c:v>5.2591004877468475</c:v>
                </c:pt>
                <c:pt idx="700">
                  <c:v>5.1866495859607387</c:v>
                </c:pt>
                <c:pt idx="701">
                  <c:v>5.1998862452426255</c:v>
                </c:pt>
                <c:pt idx="702">
                  <c:v>5.3045503622369461</c:v>
                </c:pt>
                <c:pt idx="703">
                  <c:v>5.3439780851569934</c:v>
                </c:pt>
                <c:pt idx="704">
                  <c:v>5.2673307215024368</c:v>
                </c:pt>
                <c:pt idx="705">
                  <c:v>5.3038532891842731</c:v>
                </c:pt>
                <c:pt idx="706">
                  <c:v>5.3831929071284543</c:v>
                </c:pt>
                <c:pt idx="707">
                  <c:v>5.335659416558908</c:v>
                </c:pt>
                <c:pt idx="708">
                  <c:v>5.280316689377333</c:v>
                </c:pt>
                <c:pt idx="709">
                  <c:v>5.2580644413894451</c:v>
                </c:pt>
                <c:pt idx="710">
                  <c:v>5.1971252500592566</c:v>
                </c:pt>
                <c:pt idx="711">
                  <c:v>5.1009590350170582</c:v>
                </c:pt>
                <c:pt idx="712">
                  <c:v>5.1122758350007693</c:v>
                </c:pt>
                <c:pt idx="713">
                  <c:v>5.0962829723453167</c:v>
                </c:pt>
                <c:pt idx="714">
                  <c:v>5.1179507915629809</c:v>
                </c:pt>
                <c:pt idx="715">
                  <c:v>5.0482519734895552</c:v>
                </c:pt>
                <c:pt idx="716">
                  <c:v>5.1385385651339632</c:v>
                </c:pt>
                <c:pt idx="717">
                  <c:v>5.227759190600521</c:v>
                </c:pt>
                <c:pt idx="718">
                  <c:v>5.2377313013674263</c:v>
                </c:pt>
                <c:pt idx="719">
                  <c:v>5.2803687691031875</c:v>
                </c:pt>
                <c:pt idx="720">
                  <c:v>5.2597789176387</c:v>
                </c:pt>
                <c:pt idx="721">
                  <c:v>5.2632830012180847</c:v>
                </c:pt>
                <c:pt idx="722">
                  <c:v>5.2856879006372441</c:v>
                </c:pt>
                <c:pt idx="723">
                  <c:v>5.3367566831215463</c:v>
                </c:pt>
                <c:pt idx="724">
                  <c:v>5.3948633358128761</c:v>
                </c:pt>
                <c:pt idx="725">
                  <c:v>5.426457542156724</c:v>
                </c:pt>
                <c:pt idx="726">
                  <c:v>5.4400076085415972</c:v>
                </c:pt>
                <c:pt idx="727">
                  <c:v>5.4294141130981153</c:v>
                </c:pt>
                <c:pt idx="728">
                  <c:v>5.429976619934024</c:v>
                </c:pt>
                <c:pt idx="729">
                  <c:v>5.4470988324783303</c:v>
                </c:pt>
                <c:pt idx="730">
                  <c:v>5.418268714412025</c:v>
                </c:pt>
                <c:pt idx="731">
                  <c:v>5.4354656000094357</c:v>
                </c:pt>
                <c:pt idx="732">
                  <c:v>5.4345536352927315</c:v>
                </c:pt>
                <c:pt idx="733">
                  <c:v>5.3779586323054822</c:v>
                </c:pt>
                <c:pt idx="734">
                  <c:v>5.3495192230195485</c:v>
                </c:pt>
                <c:pt idx="735">
                  <c:v>5.30211182893005</c:v>
                </c:pt>
                <c:pt idx="736">
                  <c:v>5.207846616125348</c:v>
                </c:pt>
                <c:pt idx="737">
                  <c:v>5.2080440354897464</c:v>
                </c:pt>
                <c:pt idx="738">
                  <c:v>5.20295228702921</c:v>
                </c:pt>
                <c:pt idx="739">
                  <c:v>5.1994545663546576</c:v>
                </c:pt>
                <c:pt idx="740">
                  <c:v>5.1972158781093363</c:v>
                </c:pt>
                <c:pt idx="741">
                  <c:v>5.1767179270889399</c:v>
                </c:pt>
                <c:pt idx="742">
                  <c:v>5.1835882436823528</c:v>
                </c:pt>
                <c:pt idx="743">
                  <c:v>5.2068975421799291</c:v>
                </c:pt>
                <c:pt idx="744">
                  <c:v>5.2705598495802235</c:v>
                </c:pt>
                <c:pt idx="745">
                  <c:v>5.2627475041102594</c:v>
                </c:pt>
                <c:pt idx="746">
                  <c:v>5.1364964574095682</c:v>
                </c:pt>
                <c:pt idx="747">
                  <c:v>5.1660908208337704</c:v>
                </c:pt>
                <c:pt idx="748">
                  <c:v>5.1346154882037309</c:v>
                </c:pt>
                <c:pt idx="749">
                  <c:v>5.087942166724881</c:v>
                </c:pt>
                <c:pt idx="750">
                  <c:v>5.0039643880926121</c:v>
                </c:pt>
                <c:pt idx="751">
                  <c:v>4.8276420815732983</c:v>
                </c:pt>
                <c:pt idx="752">
                  <c:v>4.9074371834729842</c:v>
                </c:pt>
                <c:pt idx="753">
                  <c:v>4.9286567307247049</c:v>
                </c:pt>
                <c:pt idx="754">
                  <c:v>4.9648642254822688</c:v>
                </c:pt>
                <c:pt idx="755">
                  <c:v>4.9687118376823651</c:v>
                </c:pt>
                <c:pt idx="756">
                  <c:v>5.0215380551914537</c:v>
                </c:pt>
                <c:pt idx="757">
                  <c:v>4.9219034574098925</c:v>
                </c:pt>
                <c:pt idx="758">
                  <c:v>4.8960148687102363</c:v>
                </c:pt>
                <c:pt idx="759">
                  <c:v>4.9287834258937862</c:v>
                </c:pt>
                <c:pt idx="760">
                  <c:v>4.8824447169373553</c:v>
                </c:pt>
                <c:pt idx="761">
                  <c:v>4.7639875552982049</c:v>
                </c:pt>
                <c:pt idx="762">
                  <c:v>4.7343278192275706</c:v>
                </c:pt>
                <c:pt idx="763">
                  <c:v>4.8211882719612147</c:v>
                </c:pt>
                <c:pt idx="764">
                  <c:v>4.8385142561673122</c:v>
                </c:pt>
                <c:pt idx="765">
                  <c:v>4.9112377750300453</c:v>
                </c:pt>
                <c:pt idx="766">
                  <c:v>4.9089836391790698</c:v>
                </c:pt>
                <c:pt idx="767">
                  <c:v>4.8334061177552901</c:v>
                </c:pt>
                <c:pt idx="768">
                  <c:v>4.8953395509360291</c:v>
                </c:pt>
                <c:pt idx="769">
                  <c:v>4.9010272579463221</c:v>
                </c:pt>
                <c:pt idx="770">
                  <c:v>4.8619532827129479</c:v>
                </c:pt>
                <c:pt idx="771">
                  <c:v>4.847598177502368</c:v>
                </c:pt>
                <c:pt idx="772">
                  <c:v>4.7853417427888738</c:v>
                </c:pt>
                <c:pt idx="773">
                  <c:v>4.7156248072912472</c:v>
                </c:pt>
                <c:pt idx="774">
                  <c:v>4.6977537571921744</c:v>
                </c:pt>
                <c:pt idx="775">
                  <c:v>4.7069914926750496</c:v>
                </c:pt>
                <c:pt idx="776">
                  <c:v>4.6293328457631029</c:v>
                </c:pt>
                <c:pt idx="777">
                  <c:v>4.6175807266527666</c:v>
                </c:pt>
                <c:pt idx="778">
                  <c:v>4.5932949129128442</c:v>
                </c:pt>
                <c:pt idx="779">
                  <c:v>4.6324109736448387</c:v>
                </c:pt>
                <c:pt idx="780">
                  <c:v>4.6852743406383928</c:v>
                </c:pt>
                <c:pt idx="781">
                  <c:v>4.6545122383680635</c:v>
                </c:pt>
                <c:pt idx="782">
                  <c:v>4.5988207535195009</c:v>
                </c:pt>
                <c:pt idx="783">
                  <c:v>4.5588460185929076</c:v>
                </c:pt>
                <c:pt idx="784">
                  <c:v>4.5092586121607692</c:v>
                </c:pt>
                <c:pt idx="785">
                  <c:v>4.3971426920174705</c:v>
                </c:pt>
                <c:pt idx="786">
                  <c:v>4.4057320387348158</c:v>
                </c:pt>
                <c:pt idx="787">
                  <c:v>4.4191570683628445</c:v>
                </c:pt>
                <c:pt idx="788">
                  <c:v>4.5306523998618786</c:v>
                </c:pt>
                <c:pt idx="789">
                  <c:v>4.5772711473261998</c:v>
                </c:pt>
                <c:pt idx="790">
                  <c:v>4.5808290470723305</c:v>
                </c:pt>
                <c:pt idx="791">
                  <c:v>4.518411624470156</c:v>
                </c:pt>
                <c:pt idx="792">
                  <c:v>4.5292351702303391</c:v>
                </c:pt>
                <c:pt idx="793">
                  <c:v>4.5144637303499708</c:v>
                </c:pt>
                <c:pt idx="794">
                  <c:v>4.5084910664349742</c:v>
                </c:pt>
                <c:pt idx="795">
                  <c:v>4.5353826531318493</c:v>
                </c:pt>
                <c:pt idx="796">
                  <c:v>4.6276259322621653</c:v>
                </c:pt>
                <c:pt idx="797">
                  <c:v>4.6990872494496578</c:v>
                </c:pt>
                <c:pt idx="798">
                  <c:v>4.74106499073216</c:v>
                </c:pt>
                <c:pt idx="799">
                  <c:v>4.8136543819048736</c:v>
                </c:pt>
                <c:pt idx="800">
                  <c:v>4.8987751449275363</c:v>
                </c:pt>
                <c:pt idx="801">
                  <c:v>4.858969405138871</c:v>
                </c:pt>
                <c:pt idx="802">
                  <c:v>4.8173574388321168</c:v>
                </c:pt>
                <c:pt idx="803">
                  <c:v>4.8523397255955159</c:v>
                </c:pt>
                <c:pt idx="804">
                  <c:v>4.8373262328430799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37-CD40-87BD-6D3A29827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758208"/>
        <c:axId val="285756416"/>
      </c:lineChart>
      <c:dateAx>
        <c:axId val="28575334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754880"/>
        <c:crosses val="autoZero"/>
        <c:auto val="1"/>
        <c:lblOffset val="100"/>
        <c:baseTimeUnit val="days"/>
      </c:dateAx>
      <c:valAx>
        <c:axId val="28575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753344"/>
        <c:crosses val="autoZero"/>
        <c:crossBetween val="between"/>
      </c:valAx>
      <c:dateAx>
        <c:axId val="285758208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285756416"/>
        <c:crosses val="autoZero"/>
        <c:auto val="1"/>
        <c:lblOffset val="100"/>
        <c:baseTimeUnit val="days"/>
      </c:dateAx>
      <c:valAx>
        <c:axId val="28575641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758208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Long</a:t>
            </a:r>
            <a:r>
              <a:rPr lang="en-GB" baseline="0"/>
              <a:t> Term Yield Vs Short Term Yield</a:t>
            </a:r>
            <a:r>
              <a:rPr lang="en-GB"/>
              <a:t>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'EVI 2025 Workings'!$H$1</c:f>
              <c:strCache>
                <c:ptCount val="1"/>
                <c:pt idx="0">
                  <c:v>BEER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'EVI 2025 Workings'!$B$2:$B$806</c:f>
              <c:numCache>
                <c:formatCode>m/d/yy</c:formatCode>
                <c:ptCount val="805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44588</c:v>
                </c:pt>
                <c:pt idx="18">
                  <c:v>44589</c:v>
                </c:pt>
                <c:pt idx="19">
                  <c:v>44592</c:v>
                </c:pt>
                <c:pt idx="20">
                  <c:v>44593</c:v>
                </c:pt>
                <c:pt idx="21">
                  <c:v>44594</c:v>
                </c:pt>
                <c:pt idx="22">
                  <c:v>44595</c:v>
                </c:pt>
                <c:pt idx="23">
                  <c:v>44596</c:v>
                </c:pt>
                <c:pt idx="24">
                  <c:v>44599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44606</c:v>
                </c:pt>
                <c:pt idx="30">
                  <c:v>44607</c:v>
                </c:pt>
                <c:pt idx="31">
                  <c:v>44608</c:v>
                </c:pt>
                <c:pt idx="32">
                  <c:v>44609</c:v>
                </c:pt>
                <c:pt idx="33">
                  <c:v>44610</c:v>
                </c:pt>
                <c:pt idx="34">
                  <c:v>44613</c:v>
                </c:pt>
                <c:pt idx="35">
                  <c:v>44614</c:v>
                </c:pt>
                <c:pt idx="36">
                  <c:v>44615</c:v>
                </c:pt>
                <c:pt idx="37">
                  <c:v>44616</c:v>
                </c:pt>
                <c:pt idx="38">
                  <c:v>44617</c:v>
                </c:pt>
                <c:pt idx="39">
                  <c:v>44620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44641</c:v>
                </c:pt>
                <c:pt idx="53">
                  <c:v>44642</c:v>
                </c:pt>
                <c:pt idx="54">
                  <c:v>44643</c:v>
                </c:pt>
                <c:pt idx="55">
                  <c:v>44644</c:v>
                </c:pt>
                <c:pt idx="56">
                  <c:v>44645</c:v>
                </c:pt>
                <c:pt idx="57">
                  <c:v>44648</c:v>
                </c:pt>
                <c:pt idx="58">
                  <c:v>44649</c:v>
                </c:pt>
                <c:pt idx="59">
                  <c:v>44650</c:v>
                </c:pt>
                <c:pt idx="60">
                  <c:v>44651</c:v>
                </c:pt>
                <c:pt idx="61">
                  <c:v>44652</c:v>
                </c:pt>
                <c:pt idx="62">
                  <c:v>44655</c:v>
                </c:pt>
                <c:pt idx="63">
                  <c:v>44656</c:v>
                </c:pt>
                <c:pt idx="64">
                  <c:v>44657</c:v>
                </c:pt>
                <c:pt idx="65">
                  <c:v>44658</c:v>
                </c:pt>
                <c:pt idx="66">
                  <c:v>44659</c:v>
                </c:pt>
                <c:pt idx="67">
                  <c:v>44662</c:v>
                </c:pt>
                <c:pt idx="68">
                  <c:v>44663</c:v>
                </c:pt>
                <c:pt idx="69">
                  <c:v>44664</c:v>
                </c:pt>
                <c:pt idx="70">
                  <c:v>44669</c:v>
                </c:pt>
                <c:pt idx="71">
                  <c:v>44670</c:v>
                </c:pt>
                <c:pt idx="72">
                  <c:v>44671</c:v>
                </c:pt>
                <c:pt idx="73">
                  <c:v>44672</c:v>
                </c:pt>
                <c:pt idx="74">
                  <c:v>44673</c:v>
                </c:pt>
                <c:pt idx="75">
                  <c:v>44676</c:v>
                </c:pt>
                <c:pt idx="76">
                  <c:v>44677</c:v>
                </c:pt>
                <c:pt idx="77">
                  <c:v>44678</c:v>
                </c:pt>
                <c:pt idx="78">
                  <c:v>44679</c:v>
                </c:pt>
                <c:pt idx="79">
                  <c:v>44680</c:v>
                </c:pt>
                <c:pt idx="80">
                  <c:v>44683</c:v>
                </c:pt>
                <c:pt idx="81">
                  <c:v>44685</c:v>
                </c:pt>
                <c:pt idx="82">
                  <c:v>44686</c:v>
                </c:pt>
                <c:pt idx="83">
                  <c:v>44687</c:v>
                </c:pt>
                <c:pt idx="84">
                  <c:v>44690</c:v>
                </c:pt>
                <c:pt idx="85">
                  <c:v>44691</c:v>
                </c:pt>
                <c:pt idx="86">
                  <c:v>44692</c:v>
                </c:pt>
                <c:pt idx="87">
                  <c:v>44693</c:v>
                </c:pt>
                <c:pt idx="88">
                  <c:v>44694</c:v>
                </c:pt>
                <c:pt idx="89">
                  <c:v>44697</c:v>
                </c:pt>
                <c:pt idx="90">
                  <c:v>44698</c:v>
                </c:pt>
                <c:pt idx="91">
                  <c:v>44699</c:v>
                </c:pt>
                <c:pt idx="92">
                  <c:v>44700</c:v>
                </c:pt>
                <c:pt idx="93">
                  <c:v>44701</c:v>
                </c:pt>
                <c:pt idx="94">
                  <c:v>44704</c:v>
                </c:pt>
                <c:pt idx="95">
                  <c:v>44705</c:v>
                </c:pt>
                <c:pt idx="96">
                  <c:v>44706</c:v>
                </c:pt>
                <c:pt idx="97">
                  <c:v>44707</c:v>
                </c:pt>
                <c:pt idx="98">
                  <c:v>44708</c:v>
                </c:pt>
                <c:pt idx="99">
                  <c:v>44711</c:v>
                </c:pt>
                <c:pt idx="100">
                  <c:v>44712</c:v>
                </c:pt>
                <c:pt idx="101">
                  <c:v>44713</c:v>
                </c:pt>
                <c:pt idx="102">
                  <c:v>44714</c:v>
                </c:pt>
                <c:pt idx="103">
                  <c:v>44715</c:v>
                </c:pt>
                <c:pt idx="104">
                  <c:v>44718</c:v>
                </c:pt>
                <c:pt idx="105">
                  <c:v>44719</c:v>
                </c:pt>
                <c:pt idx="106">
                  <c:v>44720</c:v>
                </c:pt>
                <c:pt idx="107">
                  <c:v>44721</c:v>
                </c:pt>
                <c:pt idx="108">
                  <c:v>44722</c:v>
                </c:pt>
                <c:pt idx="109">
                  <c:v>44725</c:v>
                </c:pt>
                <c:pt idx="110">
                  <c:v>44726</c:v>
                </c:pt>
                <c:pt idx="111">
                  <c:v>44727</c:v>
                </c:pt>
                <c:pt idx="112">
                  <c:v>44728</c:v>
                </c:pt>
                <c:pt idx="113">
                  <c:v>44729</c:v>
                </c:pt>
                <c:pt idx="114">
                  <c:v>44732</c:v>
                </c:pt>
                <c:pt idx="115">
                  <c:v>44733</c:v>
                </c:pt>
                <c:pt idx="116">
                  <c:v>44734</c:v>
                </c:pt>
                <c:pt idx="117">
                  <c:v>44735</c:v>
                </c:pt>
                <c:pt idx="118">
                  <c:v>44736</c:v>
                </c:pt>
                <c:pt idx="119">
                  <c:v>44739</c:v>
                </c:pt>
                <c:pt idx="120">
                  <c:v>44740</c:v>
                </c:pt>
                <c:pt idx="121">
                  <c:v>44741</c:v>
                </c:pt>
                <c:pt idx="122">
                  <c:v>44742</c:v>
                </c:pt>
                <c:pt idx="123">
                  <c:v>44743</c:v>
                </c:pt>
                <c:pt idx="124">
                  <c:v>44746</c:v>
                </c:pt>
                <c:pt idx="125">
                  <c:v>44747</c:v>
                </c:pt>
                <c:pt idx="126">
                  <c:v>44748</c:v>
                </c:pt>
                <c:pt idx="127">
                  <c:v>44749</c:v>
                </c:pt>
                <c:pt idx="128">
                  <c:v>44750</c:v>
                </c:pt>
                <c:pt idx="129">
                  <c:v>44753</c:v>
                </c:pt>
                <c:pt idx="130">
                  <c:v>44754</c:v>
                </c:pt>
                <c:pt idx="131">
                  <c:v>44755</c:v>
                </c:pt>
                <c:pt idx="132">
                  <c:v>44756</c:v>
                </c:pt>
                <c:pt idx="133">
                  <c:v>44757</c:v>
                </c:pt>
                <c:pt idx="134">
                  <c:v>44760</c:v>
                </c:pt>
                <c:pt idx="135">
                  <c:v>44761</c:v>
                </c:pt>
                <c:pt idx="136">
                  <c:v>44762</c:v>
                </c:pt>
                <c:pt idx="137">
                  <c:v>44763</c:v>
                </c:pt>
                <c:pt idx="138">
                  <c:v>44764</c:v>
                </c:pt>
                <c:pt idx="139">
                  <c:v>44767</c:v>
                </c:pt>
                <c:pt idx="140">
                  <c:v>44768</c:v>
                </c:pt>
                <c:pt idx="141">
                  <c:v>44769</c:v>
                </c:pt>
                <c:pt idx="142">
                  <c:v>44770</c:v>
                </c:pt>
                <c:pt idx="143">
                  <c:v>44771</c:v>
                </c:pt>
                <c:pt idx="144">
                  <c:v>44774</c:v>
                </c:pt>
                <c:pt idx="145">
                  <c:v>44775</c:v>
                </c:pt>
                <c:pt idx="146">
                  <c:v>44776</c:v>
                </c:pt>
                <c:pt idx="147">
                  <c:v>44777</c:v>
                </c:pt>
                <c:pt idx="148">
                  <c:v>44778</c:v>
                </c:pt>
                <c:pt idx="149">
                  <c:v>44781</c:v>
                </c:pt>
                <c:pt idx="150">
                  <c:v>44783</c:v>
                </c:pt>
                <c:pt idx="151">
                  <c:v>44784</c:v>
                </c:pt>
                <c:pt idx="152">
                  <c:v>44785</c:v>
                </c:pt>
                <c:pt idx="153">
                  <c:v>44789</c:v>
                </c:pt>
                <c:pt idx="154">
                  <c:v>44790</c:v>
                </c:pt>
                <c:pt idx="155">
                  <c:v>44791</c:v>
                </c:pt>
                <c:pt idx="156">
                  <c:v>44792</c:v>
                </c:pt>
                <c:pt idx="157">
                  <c:v>44795</c:v>
                </c:pt>
                <c:pt idx="158">
                  <c:v>44796</c:v>
                </c:pt>
                <c:pt idx="159">
                  <c:v>44797</c:v>
                </c:pt>
                <c:pt idx="160">
                  <c:v>44798</c:v>
                </c:pt>
                <c:pt idx="161">
                  <c:v>44799</c:v>
                </c:pt>
                <c:pt idx="162">
                  <c:v>44802</c:v>
                </c:pt>
                <c:pt idx="163">
                  <c:v>44803</c:v>
                </c:pt>
                <c:pt idx="164">
                  <c:v>44805</c:v>
                </c:pt>
                <c:pt idx="165">
                  <c:v>44806</c:v>
                </c:pt>
                <c:pt idx="166">
                  <c:v>44809</c:v>
                </c:pt>
                <c:pt idx="167">
                  <c:v>44810</c:v>
                </c:pt>
                <c:pt idx="168">
                  <c:v>44811</c:v>
                </c:pt>
                <c:pt idx="169">
                  <c:v>44812</c:v>
                </c:pt>
                <c:pt idx="170">
                  <c:v>44813</c:v>
                </c:pt>
                <c:pt idx="171">
                  <c:v>44816</c:v>
                </c:pt>
                <c:pt idx="172">
                  <c:v>44817</c:v>
                </c:pt>
                <c:pt idx="173">
                  <c:v>44818</c:v>
                </c:pt>
                <c:pt idx="174">
                  <c:v>44819</c:v>
                </c:pt>
                <c:pt idx="175">
                  <c:v>44820</c:v>
                </c:pt>
                <c:pt idx="176">
                  <c:v>44823</c:v>
                </c:pt>
                <c:pt idx="177">
                  <c:v>44824</c:v>
                </c:pt>
                <c:pt idx="178">
                  <c:v>44825</c:v>
                </c:pt>
                <c:pt idx="179">
                  <c:v>44826</c:v>
                </c:pt>
                <c:pt idx="180">
                  <c:v>44827</c:v>
                </c:pt>
                <c:pt idx="181">
                  <c:v>44830</c:v>
                </c:pt>
                <c:pt idx="182">
                  <c:v>44831</c:v>
                </c:pt>
                <c:pt idx="183">
                  <c:v>44832</c:v>
                </c:pt>
                <c:pt idx="184">
                  <c:v>44833</c:v>
                </c:pt>
                <c:pt idx="185">
                  <c:v>44834</c:v>
                </c:pt>
                <c:pt idx="186">
                  <c:v>44837</c:v>
                </c:pt>
                <c:pt idx="187">
                  <c:v>44838</c:v>
                </c:pt>
                <c:pt idx="188">
                  <c:v>44840</c:v>
                </c:pt>
                <c:pt idx="189">
                  <c:v>44841</c:v>
                </c:pt>
                <c:pt idx="190">
                  <c:v>44844</c:v>
                </c:pt>
                <c:pt idx="191">
                  <c:v>44845</c:v>
                </c:pt>
                <c:pt idx="192">
                  <c:v>44846</c:v>
                </c:pt>
                <c:pt idx="193">
                  <c:v>44847</c:v>
                </c:pt>
                <c:pt idx="194">
                  <c:v>44848</c:v>
                </c:pt>
                <c:pt idx="195">
                  <c:v>44851</c:v>
                </c:pt>
                <c:pt idx="196">
                  <c:v>44852</c:v>
                </c:pt>
                <c:pt idx="197">
                  <c:v>44853</c:v>
                </c:pt>
                <c:pt idx="198">
                  <c:v>44854</c:v>
                </c:pt>
                <c:pt idx="199">
                  <c:v>44855</c:v>
                </c:pt>
                <c:pt idx="200">
                  <c:v>44858</c:v>
                </c:pt>
                <c:pt idx="201">
                  <c:v>44859</c:v>
                </c:pt>
                <c:pt idx="202">
                  <c:v>44861</c:v>
                </c:pt>
                <c:pt idx="203">
                  <c:v>44862</c:v>
                </c:pt>
                <c:pt idx="204">
                  <c:v>44865</c:v>
                </c:pt>
                <c:pt idx="205">
                  <c:v>44866</c:v>
                </c:pt>
                <c:pt idx="206">
                  <c:v>44867</c:v>
                </c:pt>
                <c:pt idx="207">
                  <c:v>44868</c:v>
                </c:pt>
                <c:pt idx="208">
                  <c:v>44869</c:v>
                </c:pt>
                <c:pt idx="209">
                  <c:v>44872</c:v>
                </c:pt>
                <c:pt idx="210">
                  <c:v>44874</c:v>
                </c:pt>
                <c:pt idx="211">
                  <c:v>44875</c:v>
                </c:pt>
                <c:pt idx="212">
                  <c:v>44876</c:v>
                </c:pt>
                <c:pt idx="213">
                  <c:v>44879</c:v>
                </c:pt>
                <c:pt idx="214">
                  <c:v>44880</c:v>
                </c:pt>
                <c:pt idx="215">
                  <c:v>44881</c:v>
                </c:pt>
                <c:pt idx="216">
                  <c:v>44882</c:v>
                </c:pt>
                <c:pt idx="217">
                  <c:v>44883</c:v>
                </c:pt>
                <c:pt idx="218">
                  <c:v>44886</c:v>
                </c:pt>
                <c:pt idx="219">
                  <c:v>44887</c:v>
                </c:pt>
                <c:pt idx="220">
                  <c:v>44888</c:v>
                </c:pt>
                <c:pt idx="221">
                  <c:v>44889</c:v>
                </c:pt>
                <c:pt idx="222">
                  <c:v>44890</c:v>
                </c:pt>
                <c:pt idx="223">
                  <c:v>44893</c:v>
                </c:pt>
                <c:pt idx="224">
                  <c:v>44894</c:v>
                </c:pt>
                <c:pt idx="225">
                  <c:v>44895</c:v>
                </c:pt>
                <c:pt idx="226">
                  <c:v>44896</c:v>
                </c:pt>
                <c:pt idx="227">
                  <c:v>44897</c:v>
                </c:pt>
                <c:pt idx="228">
                  <c:v>44900</c:v>
                </c:pt>
                <c:pt idx="229">
                  <c:v>44901</c:v>
                </c:pt>
                <c:pt idx="230">
                  <c:v>44902</c:v>
                </c:pt>
                <c:pt idx="231">
                  <c:v>44903</c:v>
                </c:pt>
                <c:pt idx="232">
                  <c:v>44904</c:v>
                </c:pt>
                <c:pt idx="233">
                  <c:v>44907</c:v>
                </c:pt>
                <c:pt idx="234">
                  <c:v>44908</c:v>
                </c:pt>
                <c:pt idx="235">
                  <c:v>44909</c:v>
                </c:pt>
                <c:pt idx="236">
                  <c:v>44910</c:v>
                </c:pt>
                <c:pt idx="237">
                  <c:v>44911</c:v>
                </c:pt>
                <c:pt idx="238">
                  <c:v>44914</c:v>
                </c:pt>
                <c:pt idx="239">
                  <c:v>44915</c:v>
                </c:pt>
                <c:pt idx="240">
                  <c:v>44916</c:v>
                </c:pt>
                <c:pt idx="241">
                  <c:v>44917</c:v>
                </c:pt>
                <c:pt idx="242">
                  <c:v>44918</c:v>
                </c:pt>
                <c:pt idx="243">
                  <c:v>44921</c:v>
                </c:pt>
                <c:pt idx="244">
                  <c:v>44922</c:v>
                </c:pt>
                <c:pt idx="245">
                  <c:v>44923</c:v>
                </c:pt>
                <c:pt idx="246">
                  <c:v>44924</c:v>
                </c:pt>
                <c:pt idx="247">
                  <c:v>44925</c:v>
                </c:pt>
                <c:pt idx="248">
                  <c:v>44928</c:v>
                </c:pt>
                <c:pt idx="249">
                  <c:v>44929</c:v>
                </c:pt>
                <c:pt idx="250">
                  <c:v>44930</c:v>
                </c:pt>
                <c:pt idx="251">
                  <c:v>44931</c:v>
                </c:pt>
                <c:pt idx="252">
                  <c:v>44932</c:v>
                </c:pt>
                <c:pt idx="253">
                  <c:v>44935</c:v>
                </c:pt>
                <c:pt idx="254">
                  <c:v>44936</c:v>
                </c:pt>
                <c:pt idx="255">
                  <c:v>44937</c:v>
                </c:pt>
                <c:pt idx="256">
                  <c:v>44938</c:v>
                </c:pt>
                <c:pt idx="257">
                  <c:v>44939</c:v>
                </c:pt>
                <c:pt idx="258">
                  <c:v>44942</c:v>
                </c:pt>
                <c:pt idx="259">
                  <c:v>44943</c:v>
                </c:pt>
                <c:pt idx="260">
                  <c:v>44944</c:v>
                </c:pt>
                <c:pt idx="261">
                  <c:v>44945</c:v>
                </c:pt>
                <c:pt idx="262">
                  <c:v>44946</c:v>
                </c:pt>
                <c:pt idx="263">
                  <c:v>44949</c:v>
                </c:pt>
                <c:pt idx="264">
                  <c:v>44950</c:v>
                </c:pt>
                <c:pt idx="265">
                  <c:v>44951</c:v>
                </c:pt>
                <c:pt idx="266">
                  <c:v>44953</c:v>
                </c:pt>
                <c:pt idx="267">
                  <c:v>44956</c:v>
                </c:pt>
                <c:pt idx="268">
                  <c:v>44957</c:v>
                </c:pt>
                <c:pt idx="269">
                  <c:v>44958</c:v>
                </c:pt>
                <c:pt idx="270">
                  <c:v>44959</c:v>
                </c:pt>
                <c:pt idx="271">
                  <c:v>44960</c:v>
                </c:pt>
                <c:pt idx="272">
                  <c:v>44963</c:v>
                </c:pt>
                <c:pt idx="273">
                  <c:v>44964</c:v>
                </c:pt>
                <c:pt idx="274">
                  <c:v>44965</c:v>
                </c:pt>
                <c:pt idx="275">
                  <c:v>44966</c:v>
                </c:pt>
                <c:pt idx="276">
                  <c:v>44967</c:v>
                </c:pt>
                <c:pt idx="277">
                  <c:v>44970</c:v>
                </c:pt>
                <c:pt idx="278">
                  <c:v>44971</c:v>
                </c:pt>
                <c:pt idx="279">
                  <c:v>44972</c:v>
                </c:pt>
                <c:pt idx="280">
                  <c:v>44973</c:v>
                </c:pt>
                <c:pt idx="281">
                  <c:v>44974</c:v>
                </c:pt>
                <c:pt idx="282">
                  <c:v>44977</c:v>
                </c:pt>
                <c:pt idx="283">
                  <c:v>44978</c:v>
                </c:pt>
                <c:pt idx="284">
                  <c:v>44979</c:v>
                </c:pt>
                <c:pt idx="285">
                  <c:v>44980</c:v>
                </c:pt>
                <c:pt idx="286">
                  <c:v>44981</c:v>
                </c:pt>
                <c:pt idx="287">
                  <c:v>44984</c:v>
                </c:pt>
                <c:pt idx="288">
                  <c:v>44985</c:v>
                </c:pt>
                <c:pt idx="289">
                  <c:v>44986</c:v>
                </c:pt>
                <c:pt idx="290">
                  <c:v>44987</c:v>
                </c:pt>
                <c:pt idx="291">
                  <c:v>44988</c:v>
                </c:pt>
                <c:pt idx="292">
                  <c:v>44991</c:v>
                </c:pt>
                <c:pt idx="293">
                  <c:v>44993</c:v>
                </c:pt>
                <c:pt idx="294">
                  <c:v>44994</c:v>
                </c:pt>
                <c:pt idx="295">
                  <c:v>44995</c:v>
                </c:pt>
                <c:pt idx="296">
                  <c:v>44998</c:v>
                </c:pt>
                <c:pt idx="297">
                  <c:v>44999</c:v>
                </c:pt>
                <c:pt idx="298">
                  <c:v>45000</c:v>
                </c:pt>
                <c:pt idx="299">
                  <c:v>45001</c:v>
                </c:pt>
                <c:pt idx="300">
                  <c:v>45002</c:v>
                </c:pt>
                <c:pt idx="301">
                  <c:v>45005</c:v>
                </c:pt>
                <c:pt idx="302">
                  <c:v>45006</c:v>
                </c:pt>
                <c:pt idx="303">
                  <c:v>45007</c:v>
                </c:pt>
                <c:pt idx="304">
                  <c:v>45008</c:v>
                </c:pt>
                <c:pt idx="305">
                  <c:v>45009</c:v>
                </c:pt>
                <c:pt idx="306">
                  <c:v>45012</c:v>
                </c:pt>
                <c:pt idx="307">
                  <c:v>45013</c:v>
                </c:pt>
                <c:pt idx="308">
                  <c:v>45014</c:v>
                </c:pt>
                <c:pt idx="309">
                  <c:v>45016</c:v>
                </c:pt>
                <c:pt idx="310">
                  <c:v>45019</c:v>
                </c:pt>
                <c:pt idx="311">
                  <c:v>45021</c:v>
                </c:pt>
                <c:pt idx="312">
                  <c:v>45022</c:v>
                </c:pt>
                <c:pt idx="313">
                  <c:v>45026</c:v>
                </c:pt>
                <c:pt idx="314">
                  <c:v>45027</c:v>
                </c:pt>
                <c:pt idx="315">
                  <c:v>45028</c:v>
                </c:pt>
                <c:pt idx="316">
                  <c:v>45029</c:v>
                </c:pt>
                <c:pt idx="317">
                  <c:v>45033</c:v>
                </c:pt>
                <c:pt idx="318">
                  <c:v>45034</c:v>
                </c:pt>
                <c:pt idx="319">
                  <c:v>45035</c:v>
                </c:pt>
                <c:pt idx="320">
                  <c:v>45036</c:v>
                </c:pt>
                <c:pt idx="321">
                  <c:v>45037</c:v>
                </c:pt>
                <c:pt idx="322">
                  <c:v>45040</c:v>
                </c:pt>
                <c:pt idx="323">
                  <c:v>45041</c:v>
                </c:pt>
                <c:pt idx="324">
                  <c:v>45042</c:v>
                </c:pt>
                <c:pt idx="325">
                  <c:v>45043</c:v>
                </c:pt>
                <c:pt idx="326">
                  <c:v>45044</c:v>
                </c:pt>
                <c:pt idx="327">
                  <c:v>45048</c:v>
                </c:pt>
                <c:pt idx="328">
                  <c:v>45049</c:v>
                </c:pt>
                <c:pt idx="329">
                  <c:v>45050</c:v>
                </c:pt>
                <c:pt idx="330">
                  <c:v>45051</c:v>
                </c:pt>
                <c:pt idx="331">
                  <c:v>45054</c:v>
                </c:pt>
                <c:pt idx="332">
                  <c:v>45055</c:v>
                </c:pt>
                <c:pt idx="333">
                  <c:v>45056</c:v>
                </c:pt>
                <c:pt idx="334">
                  <c:v>45057</c:v>
                </c:pt>
                <c:pt idx="335">
                  <c:v>45058</c:v>
                </c:pt>
                <c:pt idx="336">
                  <c:v>45061</c:v>
                </c:pt>
                <c:pt idx="337">
                  <c:v>45062</c:v>
                </c:pt>
                <c:pt idx="338">
                  <c:v>45063</c:v>
                </c:pt>
                <c:pt idx="339">
                  <c:v>45064</c:v>
                </c:pt>
                <c:pt idx="340">
                  <c:v>45065</c:v>
                </c:pt>
                <c:pt idx="341">
                  <c:v>45068</c:v>
                </c:pt>
                <c:pt idx="342">
                  <c:v>45069</c:v>
                </c:pt>
                <c:pt idx="343">
                  <c:v>45070</c:v>
                </c:pt>
                <c:pt idx="344">
                  <c:v>45071</c:v>
                </c:pt>
                <c:pt idx="345">
                  <c:v>45072</c:v>
                </c:pt>
                <c:pt idx="346">
                  <c:v>45075</c:v>
                </c:pt>
                <c:pt idx="347">
                  <c:v>45076</c:v>
                </c:pt>
                <c:pt idx="348">
                  <c:v>45077</c:v>
                </c:pt>
                <c:pt idx="349">
                  <c:v>45078</c:v>
                </c:pt>
                <c:pt idx="350">
                  <c:v>45079</c:v>
                </c:pt>
                <c:pt idx="351">
                  <c:v>45082</c:v>
                </c:pt>
                <c:pt idx="352">
                  <c:v>45083</c:v>
                </c:pt>
                <c:pt idx="353">
                  <c:v>45084</c:v>
                </c:pt>
                <c:pt idx="354">
                  <c:v>45085</c:v>
                </c:pt>
                <c:pt idx="355">
                  <c:v>45086</c:v>
                </c:pt>
                <c:pt idx="356">
                  <c:v>45089</c:v>
                </c:pt>
                <c:pt idx="357">
                  <c:v>45090</c:v>
                </c:pt>
                <c:pt idx="358">
                  <c:v>45091</c:v>
                </c:pt>
                <c:pt idx="359">
                  <c:v>45092</c:v>
                </c:pt>
                <c:pt idx="360">
                  <c:v>45093</c:v>
                </c:pt>
                <c:pt idx="361">
                  <c:v>45096</c:v>
                </c:pt>
                <c:pt idx="362">
                  <c:v>45097</c:v>
                </c:pt>
                <c:pt idx="363">
                  <c:v>45098</c:v>
                </c:pt>
                <c:pt idx="364">
                  <c:v>45099</c:v>
                </c:pt>
                <c:pt idx="365">
                  <c:v>45100</c:v>
                </c:pt>
                <c:pt idx="366">
                  <c:v>45103</c:v>
                </c:pt>
                <c:pt idx="367">
                  <c:v>45104</c:v>
                </c:pt>
                <c:pt idx="368">
                  <c:v>45105</c:v>
                </c:pt>
                <c:pt idx="369">
                  <c:v>45107</c:v>
                </c:pt>
                <c:pt idx="370">
                  <c:v>45110</c:v>
                </c:pt>
                <c:pt idx="371">
                  <c:v>45111</c:v>
                </c:pt>
                <c:pt idx="372">
                  <c:v>45112</c:v>
                </c:pt>
                <c:pt idx="373">
                  <c:v>45113</c:v>
                </c:pt>
                <c:pt idx="374">
                  <c:v>45114</c:v>
                </c:pt>
                <c:pt idx="375">
                  <c:v>45117</c:v>
                </c:pt>
                <c:pt idx="376">
                  <c:v>45118</c:v>
                </c:pt>
                <c:pt idx="377">
                  <c:v>45119</c:v>
                </c:pt>
                <c:pt idx="378">
                  <c:v>45120</c:v>
                </c:pt>
                <c:pt idx="379">
                  <c:v>45121</c:v>
                </c:pt>
                <c:pt idx="380">
                  <c:v>45124</c:v>
                </c:pt>
                <c:pt idx="381">
                  <c:v>45125</c:v>
                </c:pt>
                <c:pt idx="382">
                  <c:v>45126</c:v>
                </c:pt>
                <c:pt idx="383">
                  <c:v>45127</c:v>
                </c:pt>
                <c:pt idx="384">
                  <c:v>45128</c:v>
                </c:pt>
                <c:pt idx="385">
                  <c:v>45131</c:v>
                </c:pt>
                <c:pt idx="386">
                  <c:v>45132</c:v>
                </c:pt>
                <c:pt idx="387">
                  <c:v>45133</c:v>
                </c:pt>
                <c:pt idx="388">
                  <c:v>45134</c:v>
                </c:pt>
                <c:pt idx="389">
                  <c:v>45135</c:v>
                </c:pt>
                <c:pt idx="390">
                  <c:v>45138</c:v>
                </c:pt>
                <c:pt idx="391">
                  <c:v>45139</c:v>
                </c:pt>
                <c:pt idx="392">
                  <c:v>45140</c:v>
                </c:pt>
                <c:pt idx="393">
                  <c:v>45141</c:v>
                </c:pt>
                <c:pt idx="394">
                  <c:v>45142</c:v>
                </c:pt>
                <c:pt idx="395">
                  <c:v>45145</c:v>
                </c:pt>
                <c:pt idx="396">
                  <c:v>45146</c:v>
                </c:pt>
                <c:pt idx="397">
                  <c:v>45147</c:v>
                </c:pt>
                <c:pt idx="398">
                  <c:v>45148</c:v>
                </c:pt>
                <c:pt idx="399">
                  <c:v>45149</c:v>
                </c:pt>
                <c:pt idx="400">
                  <c:v>45152</c:v>
                </c:pt>
                <c:pt idx="401">
                  <c:v>45154</c:v>
                </c:pt>
                <c:pt idx="402">
                  <c:v>45155</c:v>
                </c:pt>
                <c:pt idx="403">
                  <c:v>45156</c:v>
                </c:pt>
                <c:pt idx="404">
                  <c:v>45159</c:v>
                </c:pt>
                <c:pt idx="405">
                  <c:v>45160</c:v>
                </c:pt>
                <c:pt idx="406">
                  <c:v>45161</c:v>
                </c:pt>
                <c:pt idx="407">
                  <c:v>45162</c:v>
                </c:pt>
                <c:pt idx="408">
                  <c:v>45163</c:v>
                </c:pt>
                <c:pt idx="409">
                  <c:v>45166</c:v>
                </c:pt>
                <c:pt idx="410">
                  <c:v>45167</c:v>
                </c:pt>
                <c:pt idx="411">
                  <c:v>45168</c:v>
                </c:pt>
                <c:pt idx="412">
                  <c:v>45169</c:v>
                </c:pt>
                <c:pt idx="413">
                  <c:v>45170</c:v>
                </c:pt>
                <c:pt idx="414">
                  <c:v>45173</c:v>
                </c:pt>
                <c:pt idx="415">
                  <c:v>45174</c:v>
                </c:pt>
                <c:pt idx="416">
                  <c:v>45175</c:v>
                </c:pt>
                <c:pt idx="417">
                  <c:v>45176</c:v>
                </c:pt>
                <c:pt idx="418">
                  <c:v>45177</c:v>
                </c:pt>
                <c:pt idx="419">
                  <c:v>45180</c:v>
                </c:pt>
                <c:pt idx="420">
                  <c:v>45181</c:v>
                </c:pt>
                <c:pt idx="421">
                  <c:v>45182</c:v>
                </c:pt>
                <c:pt idx="422">
                  <c:v>45183</c:v>
                </c:pt>
                <c:pt idx="423">
                  <c:v>45184</c:v>
                </c:pt>
                <c:pt idx="424">
                  <c:v>45187</c:v>
                </c:pt>
                <c:pt idx="425">
                  <c:v>45189</c:v>
                </c:pt>
                <c:pt idx="426">
                  <c:v>45190</c:v>
                </c:pt>
                <c:pt idx="427">
                  <c:v>45191</c:v>
                </c:pt>
                <c:pt idx="428">
                  <c:v>45194</c:v>
                </c:pt>
                <c:pt idx="429">
                  <c:v>45195</c:v>
                </c:pt>
                <c:pt idx="430">
                  <c:v>45196</c:v>
                </c:pt>
                <c:pt idx="431">
                  <c:v>45197</c:v>
                </c:pt>
                <c:pt idx="432">
                  <c:v>45198</c:v>
                </c:pt>
                <c:pt idx="433">
                  <c:v>45202</c:v>
                </c:pt>
                <c:pt idx="434">
                  <c:v>45203</c:v>
                </c:pt>
                <c:pt idx="435">
                  <c:v>45204</c:v>
                </c:pt>
                <c:pt idx="436">
                  <c:v>45205</c:v>
                </c:pt>
                <c:pt idx="437">
                  <c:v>45208</c:v>
                </c:pt>
                <c:pt idx="438">
                  <c:v>45209</c:v>
                </c:pt>
                <c:pt idx="439">
                  <c:v>45210</c:v>
                </c:pt>
                <c:pt idx="440">
                  <c:v>45211</c:v>
                </c:pt>
                <c:pt idx="441">
                  <c:v>45212</c:v>
                </c:pt>
                <c:pt idx="442">
                  <c:v>45215</c:v>
                </c:pt>
                <c:pt idx="443">
                  <c:v>45216</c:v>
                </c:pt>
                <c:pt idx="444">
                  <c:v>45217</c:v>
                </c:pt>
                <c:pt idx="445">
                  <c:v>45218</c:v>
                </c:pt>
                <c:pt idx="446">
                  <c:v>45219</c:v>
                </c:pt>
                <c:pt idx="447">
                  <c:v>45222</c:v>
                </c:pt>
                <c:pt idx="448">
                  <c:v>45224</c:v>
                </c:pt>
                <c:pt idx="449">
                  <c:v>45225</c:v>
                </c:pt>
                <c:pt idx="450">
                  <c:v>45226</c:v>
                </c:pt>
                <c:pt idx="451">
                  <c:v>45229</c:v>
                </c:pt>
                <c:pt idx="452">
                  <c:v>45230</c:v>
                </c:pt>
                <c:pt idx="453">
                  <c:v>45231</c:v>
                </c:pt>
                <c:pt idx="454">
                  <c:v>45232</c:v>
                </c:pt>
                <c:pt idx="455">
                  <c:v>45233</c:v>
                </c:pt>
                <c:pt idx="456">
                  <c:v>45236</c:v>
                </c:pt>
                <c:pt idx="457">
                  <c:v>45237</c:v>
                </c:pt>
                <c:pt idx="458">
                  <c:v>45238</c:v>
                </c:pt>
                <c:pt idx="459">
                  <c:v>45239</c:v>
                </c:pt>
                <c:pt idx="460">
                  <c:v>45240</c:v>
                </c:pt>
                <c:pt idx="461">
                  <c:v>45242</c:v>
                </c:pt>
                <c:pt idx="462">
                  <c:v>45243</c:v>
                </c:pt>
                <c:pt idx="463">
                  <c:v>45245</c:v>
                </c:pt>
                <c:pt idx="464">
                  <c:v>45246</c:v>
                </c:pt>
                <c:pt idx="465">
                  <c:v>45247</c:v>
                </c:pt>
                <c:pt idx="466">
                  <c:v>45250</c:v>
                </c:pt>
                <c:pt idx="467">
                  <c:v>45251</c:v>
                </c:pt>
                <c:pt idx="468">
                  <c:v>45252</c:v>
                </c:pt>
                <c:pt idx="469">
                  <c:v>45253</c:v>
                </c:pt>
                <c:pt idx="470">
                  <c:v>45254</c:v>
                </c:pt>
                <c:pt idx="471">
                  <c:v>45258</c:v>
                </c:pt>
                <c:pt idx="472">
                  <c:v>45259</c:v>
                </c:pt>
                <c:pt idx="473">
                  <c:v>45260</c:v>
                </c:pt>
                <c:pt idx="474">
                  <c:v>45261</c:v>
                </c:pt>
                <c:pt idx="475">
                  <c:v>45264</c:v>
                </c:pt>
                <c:pt idx="476">
                  <c:v>45265</c:v>
                </c:pt>
                <c:pt idx="477">
                  <c:v>45266</c:v>
                </c:pt>
                <c:pt idx="478">
                  <c:v>45267</c:v>
                </c:pt>
                <c:pt idx="479">
                  <c:v>45268</c:v>
                </c:pt>
                <c:pt idx="480">
                  <c:v>45271</c:v>
                </c:pt>
                <c:pt idx="481">
                  <c:v>45272</c:v>
                </c:pt>
                <c:pt idx="482">
                  <c:v>45273</c:v>
                </c:pt>
                <c:pt idx="483">
                  <c:v>45274</c:v>
                </c:pt>
                <c:pt idx="484">
                  <c:v>45275</c:v>
                </c:pt>
                <c:pt idx="485">
                  <c:v>45278</c:v>
                </c:pt>
                <c:pt idx="486">
                  <c:v>45279</c:v>
                </c:pt>
                <c:pt idx="487">
                  <c:v>45280</c:v>
                </c:pt>
                <c:pt idx="488">
                  <c:v>45281</c:v>
                </c:pt>
                <c:pt idx="489">
                  <c:v>45282</c:v>
                </c:pt>
                <c:pt idx="490">
                  <c:v>45286</c:v>
                </c:pt>
                <c:pt idx="491">
                  <c:v>45287</c:v>
                </c:pt>
                <c:pt idx="492">
                  <c:v>45288</c:v>
                </c:pt>
                <c:pt idx="493">
                  <c:v>45289</c:v>
                </c:pt>
                <c:pt idx="494">
                  <c:v>45292</c:v>
                </c:pt>
                <c:pt idx="495">
                  <c:v>45293</c:v>
                </c:pt>
                <c:pt idx="496">
                  <c:v>45294</c:v>
                </c:pt>
                <c:pt idx="497">
                  <c:v>45295</c:v>
                </c:pt>
                <c:pt idx="498">
                  <c:v>45296</c:v>
                </c:pt>
                <c:pt idx="499">
                  <c:v>45299</c:v>
                </c:pt>
                <c:pt idx="500">
                  <c:v>45300</c:v>
                </c:pt>
                <c:pt idx="501">
                  <c:v>45301</c:v>
                </c:pt>
                <c:pt idx="502">
                  <c:v>45302</c:v>
                </c:pt>
                <c:pt idx="503">
                  <c:v>45303</c:v>
                </c:pt>
                <c:pt idx="504">
                  <c:v>45306</c:v>
                </c:pt>
                <c:pt idx="505">
                  <c:v>45307</c:v>
                </c:pt>
                <c:pt idx="506">
                  <c:v>45308</c:v>
                </c:pt>
                <c:pt idx="507">
                  <c:v>45309</c:v>
                </c:pt>
                <c:pt idx="508">
                  <c:v>45310</c:v>
                </c:pt>
                <c:pt idx="509">
                  <c:v>45311</c:v>
                </c:pt>
                <c:pt idx="510">
                  <c:v>45314</c:v>
                </c:pt>
                <c:pt idx="511">
                  <c:v>45315</c:v>
                </c:pt>
                <c:pt idx="512">
                  <c:v>45316</c:v>
                </c:pt>
                <c:pt idx="513">
                  <c:v>45320</c:v>
                </c:pt>
                <c:pt idx="514">
                  <c:v>45321</c:v>
                </c:pt>
                <c:pt idx="515">
                  <c:v>45322</c:v>
                </c:pt>
                <c:pt idx="516">
                  <c:v>45323</c:v>
                </c:pt>
                <c:pt idx="517">
                  <c:v>45324</c:v>
                </c:pt>
                <c:pt idx="518">
                  <c:v>45327</c:v>
                </c:pt>
                <c:pt idx="519">
                  <c:v>45328</c:v>
                </c:pt>
                <c:pt idx="520">
                  <c:v>45329</c:v>
                </c:pt>
                <c:pt idx="521">
                  <c:v>45330</c:v>
                </c:pt>
                <c:pt idx="522">
                  <c:v>45331</c:v>
                </c:pt>
                <c:pt idx="523">
                  <c:v>45334</c:v>
                </c:pt>
                <c:pt idx="524">
                  <c:v>45335</c:v>
                </c:pt>
                <c:pt idx="525">
                  <c:v>45336</c:v>
                </c:pt>
                <c:pt idx="526">
                  <c:v>45337</c:v>
                </c:pt>
                <c:pt idx="527">
                  <c:v>45338</c:v>
                </c:pt>
                <c:pt idx="528">
                  <c:v>45341</c:v>
                </c:pt>
                <c:pt idx="529">
                  <c:v>45342</c:v>
                </c:pt>
                <c:pt idx="530">
                  <c:v>45343</c:v>
                </c:pt>
                <c:pt idx="531">
                  <c:v>45344</c:v>
                </c:pt>
                <c:pt idx="532">
                  <c:v>45345</c:v>
                </c:pt>
                <c:pt idx="533">
                  <c:v>45348</c:v>
                </c:pt>
                <c:pt idx="534">
                  <c:v>45349</c:v>
                </c:pt>
                <c:pt idx="535">
                  <c:v>45350</c:v>
                </c:pt>
                <c:pt idx="536">
                  <c:v>45351</c:v>
                </c:pt>
                <c:pt idx="537">
                  <c:v>45352</c:v>
                </c:pt>
                <c:pt idx="538">
                  <c:v>45353</c:v>
                </c:pt>
                <c:pt idx="539">
                  <c:v>45355</c:v>
                </c:pt>
                <c:pt idx="540">
                  <c:v>45356</c:v>
                </c:pt>
                <c:pt idx="541">
                  <c:v>45357</c:v>
                </c:pt>
                <c:pt idx="542">
                  <c:v>45358</c:v>
                </c:pt>
                <c:pt idx="543">
                  <c:v>45362</c:v>
                </c:pt>
                <c:pt idx="544">
                  <c:v>45363</c:v>
                </c:pt>
                <c:pt idx="545">
                  <c:v>45364</c:v>
                </c:pt>
                <c:pt idx="546">
                  <c:v>45365</c:v>
                </c:pt>
                <c:pt idx="547">
                  <c:v>45366</c:v>
                </c:pt>
                <c:pt idx="548">
                  <c:v>45369</c:v>
                </c:pt>
                <c:pt idx="549">
                  <c:v>45370</c:v>
                </c:pt>
                <c:pt idx="550">
                  <c:v>45371</c:v>
                </c:pt>
                <c:pt idx="551">
                  <c:v>45372</c:v>
                </c:pt>
                <c:pt idx="552">
                  <c:v>45373</c:v>
                </c:pt>
                <c:pt idx="553">
                  <c:v>45377</c:v>
                </c:pt>
                <c:pt idx="554">
                  <c:v>45378</c:v>
                </c:pt>
                <c:pt idx="555">
                  <c:v>45379</c:v>
                </c:pt>
                <c:pt idx="556">
                  <c:v>45383</c:v>
                </c:pt>
                <c:pt idx="557">
                  <c:v>45384</c:v>
                </c:pt>
                <c:pt idx="558">
                  <c:v>45385</c:v>
                </c:pt>
                <c:pt idx="559">
                  <c:v>45386</c:v>
                </c:pt>
                <c:pt idx="560">
                  <c:v>45387</c:v>
                </c:pt>
                <c:pt idx="561">
                  <c:v>45390</c:v>
                </c:pt>
                <c:pt idx="562">
                  <c:v>45391</c:v>
                </c:pt>
                <c:pt idx="563">
                  <c:v>45392</c:v>
                </c:pt>
                <c:pt idx="564">
                  <c:v>45394</c:v>
                </c:pt>
                <c:pt idx="565">
                  <c:v>45397</c:v>
                </c:pt>
                <c:pt idx="566">
                  <c:v>45398</c:v>
                </c:pt>
                <c:pt idx="567">
                  <c:v>45400</c:v>
                </c:pt>
                <c:pt idx="568">
                  <c:v>45401</c:v>
                </c:pt>
                <c:pt idx="569">
                  <c:v>45404</c:v>
                </c:pt>
                <c:pt idx="570">
                  <c:v>45405</c:v>
                </c:pt>
                <c:pt idx="571">
                  <c:v>45406</c:v>
                </c:pt>
                <c:pt idx="572">
                  <c:v>45407</c:v>
                </c:pt>
                <c:pt idx="573">
                  <c:v>45408</c:v>
                </c:pt>
                <c:pt idx="574">
                  <c:v>45411</c:v>
                </c:pt>
                <c:pt idx="575">
                  <c:v>45412</c:v>
                </c:pt>
                <c:pt idx="576">
                  <c:v>45414</c:v>
                </c:pt>
                <c:pt idx="577">
                  <c:v>45415</c:v>
                </c:pt>
                <c:pt idx="578">
                  <c:v>45418</c:v>
                </c:pt>
                <c:pt idx="579">
                  <c:v>45419</c:v>
                </c:pt>
                <c:pt idx="580">
                  <c:v>45420</c:v>
                </c:pt>
                <c:pt idx="581">
                  <c:v>45421</c:v>
                </c:pt>
                <c:pt idx="582">
                  <c:v>45422</c:v>
                </c:pt>
                <c:pt idx="583">
                  <c:v>45425</c:v>
                </c:pt>
                <c:pt idx="584">
                  <c:v>45426</c:v>
                </c:pt>
                <c:pt idx="585">
                  <c:v>45427</c:v>
                </c:pt>
                <c:pt idx="586">
                  <c:v>45428</c:v>
                </c:pt>
                <c:pt idx="587">
                  <c:v>45429</c:v>
                </c:pt>
                <c:pt idx="588">
                  <c:v>45430</c:v>
                </c:pt>
                <c:pt idx="589">
                  <c:v>45433</c:v>
                </c:pt>
                <c:pt idx="590">
                  <c:v>45434</c:v>
                </c:pt>
                <c:pt idx="591">
                  <c:v>45435</c:v>
                </c:pt>
                <c:pt idx="592">
                  <c:v>45436</c:v>
                </c:pt>
                <c:pt idx="593">
                  <c:v>45439</c:v>
                </c:pt>
                <c:pt idx="594">
                  <c:v>45440</c:v>
                </c:pt>
                <c:pt idx="595">
                  <c:v>45441</c:v>
                </c:pt>
                <c:pt idx="596">
                  <c:v>45442</c:v>
                </c:pt>
                <c:pt idx="597">
                  <c:v>45443</c:v>
                </c:pt>
                <c:pt idx="598">
                  <c:v>45446</c:v>
                </c:pt>
                <c:pt idx="599">
                  <c:v>45447</c:v>
                </c:pt>
                <c:pt idx="600">
                  <c:v>45448</c:v>
                </c:pt>
                <c:pt idx="601">
                  <c:v>45449</c:v>
                </c:pt>
                <c:pt idx="602">
                  <c:v>45450</c:v>
                </c:pt>
                <c:pt idx="603">
                  <c:v>45453</c:v>
                </c:pt>
                <c:pt idx="604">
                  <c:v>45454</c:v>
                </c:pt>
                <c:pt idx="605">
                  <c:v>45455</c:v>
                </c:pt>
                <c:pt idx="606">
                  <c:v>45456</c:v>
                </c:pt>
                <c:pt idx="607">
                  <c:v>45457</c:v>
                </c:pt>
                <c:pt idx="608">
                  <c:v>45461</c:v>
                </c:pt>
                <c:pt idx="609">
                  <c:v>45462</c:v>
                </c:pt>
                <c:pt idx="610">
                  <c:v>45463</c:v>
                </c:pt>
                <c:pt idx="611">
                  <c:v>45464</c:v>
                </c:pt>
                <c:pt idx="612">
                  <c:v>45467</c:v>
                </c:pt>
                <c:pt idx="613">
                  <c:v>45468</c:v>
                </c:pt>
                <c:pt idx="614">
                  <c:v>45469</c:v>
                </c:pt>
                <c:pt idx="615">
                  <c:v>45470</c:v>
                </c:pt>
                <c:pt idx="616">
                  <c:v>45471</c:v>
                </c:pt>
                <c:pt idx="617">
                  <c:v>45474</c:v>
                </c:pt>
                <c:pt idx="618">
                  <c:v>45475</c:v>
                </c:pt>
                <c:pt idx="619">
                  <c:v>45476</c:v>
                </c:pt>
                <c:pt idx="620">
                  <c:v>45477</c:v>
                </c:pt>
                <c:pt idx="621">
                  <c:v>45478</c:v>
                </c:pt>
                <c:pt idx="622">
                  <c:v>45481</c:v>
                </c:pt>
                <c:pt idx="623">
                  <c:v>45482</c:v>
                </c:pt>
                <c:pt idx="624">
                  <c:v>45483</c:v>
                </c:pt>
                <c:pt idx="625">
                  <c:v>45484</c:v>
                </c:pt>
                <c:pt idx="626">
                  <c:v>45485</c:v>
                </c:pt>
                <c:pt idx="627">
                  <c:v>45488</c:v>
                </c:pt>
                <c:pt idx="628">
                  <c:v>45489</c:v>
                </c:pt>
                <c:pt idx="629">
                  <c:v>45491</c:v>
                </c:pt>
                <c:pt idx="630">
                  <c:v>45492</c:v>
                </c:pt>
                <c:pt idx="631">
                  <c:v>45495</c:v>
                </c:pt>
                <c:pt idx="632">
                  <c:v>45496</c:v>
                </c:pt>
                <c:pt idx="633">
                  <c:v>45497</c:v>
                </c:pt>
                <c:pt idx="634">
                  <c:v>45498</c:v>
                </c:pt>
                <c:pt idx="635">
                  <c:v>45499</c:v>
                </c:pt>
                <c:pt idx="636">
                  <c:v>45502</c:v>
                </c:pt>
                <c:pt idx="637">
                  <c:v>45503</c:v>
                </c:pt>
                <c:pt idx="638">
                  <c:v>45504</c:v>
                </c:pt>
                <c:pt idx="639">
                  <c:v>45505</c:v>
                </c:pt>
                <c:pt idx="640">
                  <c:v>45506</c:v>
                </c:pt>
                <c:pt idx="641">
                  <c:v>45509</c:v>
                </c:pt>
                <c:pt idx="642">
                  <c:v>45510</c:v>
                </c:pt>
                <c:pt idx="643">
                  <c:v>45511</c:v>
                </c:pt>
                <c:pt idx="644">
                  <c:v>45512</c:v>
                </c:pt>
                <c:pt idx="645">
                  <c:v>45513</c:v>
                </c:pt>
                <c:pt idx="646">
                  <c:v>45516</c:v>
                </c:pt>
                <c:pt idx="647">
                  <c:v>45517</c:v>
                </c:pt>
                <c:pt idx="648">
                  <c:v>45518</c:v>
                </c:pt>
                <c:pt idx="649">
                  <c:v>45520</c:v>
                </c:pt>
                <c:pt idx="650">
                  <c:v>45523</c:v>
                </c:pt>
                <c:pt idx="651">
                  <c:v>45524</c:v>
                </c:pt>
                <c:pt idx="652">
                  <c:v>45525</c:v>
                </c:pt>
                <c:pt idx="653">
                  <c:v>45526</c:v>
                </c:pt>
                <c:pt idx="654">
                  <c:v>45527</c:v>
                </c:pt>
                <c:pt idx="655">
                  <c:v>45530</c:v>
                </c:pt>
                <c:pt idx="656">
                  <c:v>45531</c:v>
                </c:pt>
                <c:pt idx="657">
                  <c:v>45532</c:v>
                </c:pt>
                <c:pt idx="658">
                  <c:v>45533</c:v>
                </c:pt>
                <c:pt idx="659">
                  <c:v>45534</c:v>
                </c:pt>
                <c:pt idx="660">
                  <c:v>45537</c:v>
                </c:pt>
                <c:pt idx="661">
                  <c:v>45538</c:v>
                </c:pt>
                <c:pt idx="662">
                  <c:v>45539</c:v>
                </c:pt>
                <c:pt idx="663">
                  <c:v>45540</c:v>
                </c:pt>
                <c:pt idx="664">
                  <c:v>45541</c:v>
                </c:pt>
                <c:pt idx="665">
                  <c:v>45544</c:v>
                </c:pt>
                <c:pt idx="666">
                  <c:v>45545</c:v>
                </c:pt>
                <c:pt idx="667">
                  <c:v>45546</c:v>
                </c:pt>
                <c:pt idx="668">
                  <c:v>45547</c:v>
                </c:pt>
                <c:pt idx="669">
                  <c:v>45548</c:v>
                </c:pt>
                <c:pt idx="670">
                  <c:v>45551</c:v>
                </c:pt>
                <c:pt idx="671">
                  <c:v>45552</c:v>
                </c:pt>
                <c:pt idx="672">
                  <c:v>45553</c:v>
                </c:pt>
                <c:pt idx="673">
                  <c:v>45554</c:v>
                </c:pt>
                <c:pt idx="674">
                  <c:v>45555</c:v>
                </c:pt>
                <c:pt idx="675">
                  <c:v>45558</c:v>
                </c:pt>
                <c:pt idx="676">
                  <c:v>45559</c:v>
                </c:pt>
                <c:pt idx="677">
                  <c:v>45560</c:v>
                </c:pt>
                <c:pt idx="678">
                  <c:v>45561</c:v>
                </c:pt>
                <c:pt idx="679">
                  <c:v>45562</c:v>
                </c:pt>
                <c:pt idx="680">
                  <c:v>45565</c:v>
                </c:pt>
                <c:pt idx="681">
                  <c:v>45566</c:v>
                </c:pt>
                <c:pt idx="682">
                  <c:v>45568</c:v>
                </c:pt>
                <c:pt idx="683">
                  <c:v>45569</c:v>
                </c:pt>
                <c:pt idx="684">
                  <c:v>45572</c:v>
                </c:pt>
                <c:pt idx="685">
                  <c:v>45573</c:v>
                </c:pt>
                <c:pt idx="686">
                  <c:v>45574</c:v>
                </c:pt>
                <c:pt idx="687">
                  <c:v>45575</c:v>
                </c:pt>
                <c:pt idx="688">
                  <c:v>45576</c:v>
                </c:pt>
                <c:pt idx="689">
                  <c:v>45579</c:v>
                </c:pt>
                <c:pt idx="690">
                  <c:v>45580</c:v>
                </c:pt>
                <c:pt idx="691">
                  <c:v>45581</c:v>
                </c:pt>
                <c:pt idx="692">
                  <c:v>45582</c:v>
                </c:pt>
                <c:pt idx="693">
                  <c:v>45583</c:v>
                </c:pt>
                <c:pt idx="694">
                  <c:v>45586</c:v>
                </c:pt>
                <c:pt idx="695">
                  <c:v>45587</c:v>
                </c:pt>
                <c:pt idx="696">
                  <c:v>45588</c:v>
                </c:pt>
                <c:pt idx="697">
                  <c:v>45589</c:v>
                </c:pt>
                <c:pt idx="698">
                  <c:v>45590</c:v>
                </c:pt>
                <c:pt idx="699">
                  <c:v>45593</c:v>
                </c:pt>
                <c:pt idx="700">
                  <c:v>45594</c:v>
                </c:pt>
                <c:pt idx="701">
                  <c:v>45595</c:v>
                </c:pt>
                <c:pt idx="702">
                  <c:v>45596</c:v>
                </c:pt>
                <c:pt idx="703">
                  <c:v>45597</c:v>
                </c:pt>
                <c:pt idx="704">
                  <c:v>45600</c:v>
                </c:pt>
                <c:pt idx="705">
                  <c:v>45601</c:v>
                </c:pt>
                <c:pt idx="706">
                  <c:v>45602</c:v>
                </c:pt>
                <c:pt idx="707">
                  <c:v>45603</c:v>
                </c:pt>
                <c:pt idx="708">
                  <c:v>45604</c:v>
                </c:pt>
                <c:pt idx="709">
                  <c:v>45607</c:v>
                </c:pt>
                <c:pt idx="710">
                  <c:v>45608</c:v>
                </c:pt>
                <c:pt idx="711">
                  <c:v>45609</c:v>
                </c:pt>
                <c:pt idx="712">
                  <c:v>45610</c:v>
                </c:pt>
                <c:pt idx="713">
                  <c:v>45614</c:v>
                </c:pt>
                <c:pt idx="714">
                  <c:v>45615</c:v>
                </c:pt>
                <c:pt idx="715">
                  <c:v>45617</c:v>
                </c:pt>
                <c:pt idx="716">
                  <c:v>45618</c:v>
                </c:pt>
                <c:pt idx="717">
                  <c:v>45621</c:v>
                </c:pt>
                <c:pt idx="718">
                  <c:v>45622</c:v>
                </c:pt>
                <c:pt idx="719">
                  <c:v>45623</c:v>
                </c:pt>
                <c:pt idx="720">
                  <c:v>45624</c:v>
                </c:pt>
                <c:pt idx="721">
                  <c:v>45625</c:v>
                </c:pt>
                <c:pt idx="722">
                  <c:v>45628</c:v>
                </c:pt>
                <c:pt idx="723">
                  <c:v>45629</c:v>
                </c:pt>
                <c:pt idx="724">
                  <c:v>45630</c:v>
                </c:pt>
                <c:pt idx="725">
                  <c:v>45631</c:v>
                </c:pt>
                <c:pt idx="726">
                  <c:v>45632</c:v>
                </c:pt>
                <c:pt idx="727">
                  <c:v>45635</c:v>
                </c:pt>
                <c:pt idx="728">
                  <c:v>45636</c:v>
                </c:pt>
                <c:pt idx="729">
                  <c:v>45637</c:v>
                </c:pt>
                <c:pt idx="730">
                  <c:v>45638</c:v>
                </c:pt>
                <c:pt idx="731">
                  <c:v>45639</c:v>
                </c:pt>
                <c:pt idx="732">
                  <c:v>45642</c:v>
                </c:pt>
                <c:pt idx="733">
                  <c:v>45643</c:v>
                </c:pt>
                <c:pt idx="734">
                  <c:v>45644</c:v>
                </c:pt>
                <c:pt idx="735">
                  <c:v>45645</c:v>
                </c:pt>
                <c:pt idx="736">
                  <c:v>45646</c:v>
                </c:pt>
                <c:pt idx="737">
                  <c:v>45649</c:v>
                </c:pt>
                <c:pt idx="738">
                  <c:v>45650</c:v>
                </c:pt>
                <c:pt idx="739">
                  <c:v>45652</c:v>
                </c:pt>
                <c:pt idx="740">
                  <c:v>45653</c:v>
                </c:pt>
                <c:pt idx="741">
                  <c:v>45656</c:v>
                </c:pt>
                <c:pt idx="742">
                  <c:v>45657</c:v>
                </c:pt>
                <c:pt idx="743">
                  <c:v>45658</c:v>
                </c:pt>
                <c:pt idx="744">
                  <c:v>45659</c:v>
                </c:pt>
                <c:pt idx="745">
                  <c:v>45660</c:v>
                </c:pt>
                <c:pt idx="746">
                  <c:v>45663</c:v>
                </c:pt>
                <c:pt idx="747">
                  <c:v>45664</c:v>
                </c:pt>
                <c:pt idx="748">
                  <c:v>45665</c:v>
                </c:pt>
                <c:pt idx="749">
                  <c:v>45666</c:v>
                </c:pt>
                <c:pt idx="750">
                  <c:v>45667</c:v>
                </c:pt>
                <c:pt idx="751">
                  <c:v>45670</c:v>
                </c:pt>
                <c:pt idx="752">
                  <c:v>45671</c:v>
                </c:pt>
                <c:pt idx="753">
                  <c:v>45672</c:v>
                </c:pt>
                <c:pt idx="754">
                  <c:v>45673</c:v>
                </c:pt>
                <c:pt idx="755">
                  <c:v>45674</c:v>
                </c:pt>
                <c:pt idx="756">
                  <c:v>45677</c:v>
                </c:pt>
                <c:pt idx="757">
                  <c:v>45678</c:v>
                </c:pt>
                <c:pt idx="758">
                  <c:v>45679</c:v>
                </c:pt>
                <c:pt idx="759">
                  <c:v>45680</c:v>
                </c:pt>
                <c:pt idx="760">
                  <c:v>45681</c:v>
                </c:pt>
                <c:pt idx="761">
                  <c:v>45684</c:v>
                </c:pt>
                <c:pt idx="762">
                  <c:v>45685</c:v>
                </c:pt>
                <c:pt idx="763">
                  <c:v>45686</c:v>
                </c:pt>
                <c:pt idx="764">
                  <c:v>45687</c:v>
                </c:pt>
                <c:pt idx="765">
                  <c:v>45688</c:v>
                </c:pt>
                <c:pt idx="766">
                  <c:v>45689</c:v>
                </c:pt>
                <c:pt idx="767">
                  <c:v>45691</c:v>
                </c:pt>
                <c:pt idx="768">
                  <c:v>45692</c:v>
                </c:pt>
                <c:pt idx="769">
                  <c:v>45693</c:v>
                </c:pt>
                <c:pt idx="770">
                  <c:v>45694</c:v>
                </c:pt>
                <c:pt idx="771">
                  <c:v>45695</c:v>
                </c:pt>
                <c:pt idx="772">
                  <c:v>45698</c:v>
                </c:pt>
                <c:pt idx="773">
                  <c:v>45699</c:v>
                </c:pt>
                <c:pt idx="774">
                  <c:v>45700</c:v>
                </c:pt>
                <c:pt idx="775">
                  <c:v>45701</c:v>
                </c:pt>
                <c:pt idx="776">
                  <c:v>45702</c:v>
                </c:pt>
                <c:pt idx="777">
                  <c:v>45705</c:v>
                </c:pt>
                <c:pt idx="778">
                  <c:v>45706</c:v>
                </c:pt>
                <c:pt idx="779">
                  <c:v>45707</c:v>
                </c:pt>
                <c:pt idx="780">
                  <c:v>45708</c:v>
                </c:pt>
                <c:pt idx="781">
                  <c:v>45709</c:v>
                </c:pt>
                <c:pt idx="782">
                  <c:v>45712</c:v>
                </c:pt>
                <c:pt idx="783">
                  <c:v>45713</c:v>
                </c:pt>
                <c:pt idx="784">
                  <c:v>45715</c:v>
                </c:pt>
                <c:pt idx="785">
                  <c:v>45716</c:v>
                </c:pt>
                <c:pt idx="786">
                  <c:v>45719</c:v>
                </c:pt>
                <c:pt idx="787">
                  <c:v>45720</c:v>
                </c:pt>
                <c:pt idx="788">
                  <c:v>45721</c:v>
                </c:pt>
                <c:pt idx="789">
                  <c:v>45722</c:v>
                </c:pt>
                <c:pt idx="790">
                  <c:v>45723</c:v>
                </c:pt>
                <c:pt idx="791">
                  <c:v>45726</c:v>
                </c:pt>
                <c:pt idx="792">
                  <c:v>45727</c:v>
                </c:pt>
                <c:pt idx="793">
                  <c:v>45728</c:v>
                </c:pt>
                <c:pt idx="794">
                  <c:v>45729</c:v>
                </c:pt>
                <c:pt idx="795">
                  <c:v>45733</c:v>
                </c:pt>
                <c:pt idx="796">
                  <c:v>45734</c:v>
                </c:pt>
                <c:pt idx="797">
                  <c:v>45735</c:v>
                </c:pt>
                <c:pt idx="798">
                  <c:v>45736</c:v>
                </c:pt>
                <c:pt idx="799">
                  <c:v>45737</c:v>
                </c:pt>
                <c:pt idx="800">
                  <c:v>45740</c:v>
                </c:pt>
                <c:pt idx="801">
                  <c:v>45741</c:v>
                </c:pt>
                <c:pt idx="802">
                  <c:v>45742</c:v>
                </c:pt>
                <c:pt idx="803">
                  <c:v>45743</c:v>
                </c:pt>
                <c:pt idx="804">
                  <c:v>45744</c:v>
                </c:pt>
              </c:numCache>
            </c:numRef>
          </c:cat>
          <c:val>
            <c:numRef>
              <c:f>'EVI 2025 Workings'!$H$2:$H$806</c:f>
              <c:numCache>
                <c:formatCode>0.00</c:formatCode>
                <c:ptCount val="805"/>
                <c:pt idx="0">
                  <c:v>1.5820539999999996</c:v>
                </c:pt>
                <c:pt idx="1">
                  <c:v>1.6125531999999998</c:v>
                </c:pt>
                <c:pt idx="2">
                  <c:v>1.6211428000000001</c:v>
                </c:pt>
                <c:pt idx="3">
                  <c:v>1.6090650000000002</c:v>
                </c:pt>
                <c:pt idx="4">
                  <c:v>1.6191450000000003</c:v>
                </c:pt>
                <c:pt idx="5">
                  <c:v>1.6481590000000002</c:v>
                </c:pt>
                <c:pt idx="6">
                  <c:v>1.6484130000000001</c:v>
                </c:pt>
                <c:pt idx="7">
                  <c:v>1.668029</c:v>
                </c:pt>
                <c:pt idx="8">
                  <c:v>1.6645257</c:v>
                </c:pt>
                <c:pt idx="9">
                  <c:v>1.6652459999999998</c:v>
                </c:pt>
                <c:pt idx="10">
                  <c:v>1.6835532000000002</c:v>
                </c:pt>
                <c:pt idx="11">
                  <c:v>1.6567499999999999</c:v>
                </c:pt>
                <c:pt idx="12">
                  <c:v>1.6336648</c:v>
                </c:pt>
                <c:pt idx="13">
                  <c:v>1.6169775999999998</c:v>
                </c:pt>
                <c:pt idx="14">
                  <c:v>1.607998</c:v>
                </c:pt>
                <c:pt idx="15">
                  <c:v>1.5718676000000003</c:v>
                </c:pt>
                <c:pt idx="16">
                  <c:v>1.5635713999999998</c:v>
                </c:pt>
                <c:pt idx="17">
                  <c:v>1.5576514000000004</c:v>
                </c:pt>
                <c:pt idx="18">
                  <c:v>1.5634079999999999</c:v>
                </c:pt>
                <c:pt idx="19">
                  <c:v>1.5653928000000004</c:v>
                </c:pt>
                <c:pt idx="20">
                  <c:v>1.6127736000000001</c:v>
                </c:pt>
                <c:pt idx="21">
                  <c:v>1.6477599999999999</c:v>
                </c:pt>
                <c:pt idx="22">
                  <c:v>1.6292485000000001</c:v>
                </c:pt>
                <c:pt idx="23">
                  <c:v>1.6206923999999996</c:v>
                </c:pt>
                <c:pt idx="24">
                  <c:v>1.5897368999999999</c:v>
                </c:pt>
                <c:pt idx="25">
                  <c:v>1.5547230000000001</c:v>
                </c:pt>
                <c:pt idx="26">
                  <c:v>1.5696582000000001</c:v>
                </c:pt>
                <c:pt idx="27">
                  <c:v>1.5454049999999999</c:v>
                </c:pt>
                <c:pt idx="28">
                  <c:v>1.5191064000000003</c:v>
                </c:pt>
                <c:pt idx="29">
                  <c:v>1.4567395000000001</c:v>
                </c:pt>
                <c:pt idx="30">
                  <c:v>1.4920827999999999</c:v>
                </c:pt>
                <c:pt idx="31">
                  <c:v>1.4889721999999999</c:v>
                </c:pt>
                <c:pt idx="32">
                  <c:v>1.4849649999999999</c:v>
                </c:pt>
                <c:pt idx="33">
                  <c:v>1.4798523000000003</c:v>
                </c:pt>
                <c:pt idx="34">
                  <c:v>1.4804916000000001</c:v>
                </c:pt>
                <c:pt idx="35">
                  <c:v>1.4827553</c:v>
                </c:pt>
                <c:pt idx="36">
                  <c:v>1.4785365999999998</c:v>
                </c:pt>
                <c:pt idx="37">
                  <c:v>1.4119551000000001</c:v>
                </c:pt>
                <c:pt idx="38">
                  <c:v>1.4456358</c:v>
                </c:pt>
                <c:pt idx="39">
                  <c:v>1.4616429999999998</c:v>
                </c:pt>
                <c:pt idx="40">
                  <c:v>1.4547890000000001</c:v>
                </c:pt>
                <c:pt idx="41">
                  <c:v>1.4477945999999999</c:v>
                </c:pt>
                <c:pt idx="42">
                  <c:v>1.4232357</c:v>
                </c:pt>
                <c:pt idx="43">
                  <c:v>1.4044632000000001</c:v>
                </c:pt>
                <c:pt idx="44">
                  <c:v>1.4196804999999997</c:v>
                </c:pt>
                <c:pt idx="45">
                  <c:v>1.4381345000000001</c:v>
                </c:pt>
                <c:pt idx="46">
                  <c:v>1.4530406</c:v>
                </c:pt>
                <c:pt idx="47">
                  <c:v>1.4655989999999999</c:v>
                </c:pt>
                <c:pt idx="48">
                  <c:v>1.4866326000000001</c:v>
                </c:pt>
                <c:pt idx="49">
                  <c:v>1.4610581999999999</c:v>
                </c:pt>
                <c:pt idx="50">
                  <c:v>1.4811415999999999</c:v>
                </c:pt>
                <c:pt idx="51">
                  <c:v>1.5067493999999999</c:v>
                </c:pt>
                <c:pt idx="52">
                  <c:v>1.4924981000000002</c:v>
                </c:pt>
                <c:pt idx="53">
                  <c:v>1.5205805999999999</c:v>
                </c:pt>
                <c:pt idx="54">
                  <c:v>1.5144327000000002</c:v>
                </c:pt>
                <c:pt idx="55">
                  <c:v>1.5130475999999999</c:v>
                </c:pt>
                <c:pt idx="56">
                  <c:v>1.5018255</c:v>
                </c:pt>
                <c:pt idx="57">
                  <c:v>1.5134904</c:v>
                </c:pt>
                <c:pt idx="58">
                  <c:v>1.5190366999999998</c:v>
                </c:pt>
                <c:pt idx="59">
                  <c:v>1.5264</c:v>
                </c:pt>
                <c:pt idx="60">
                  <c:v>1.5684156</c:v>
                </c:pt>
                <c:pt idx="61">
                  <c:v>1.5868917</c:v>
                </c:pt>
                <c:pt idx="62">
                  <c:v>1.6341362000000001</c:v>
                </c:pt>
                <c:pt idx="63">
                  <c:v>1.6260942999999999</c:v>
                </c:pt>
                <c:pt idx="64">
                  <c:v>1.6165029000000002</c:v>
                </c:pt>
                <c:pt idx="65">
                  <c:v>1.6005909999999997</c:v>
                </c:pt>
                <c:pt idx="66">
                  <c:v>1.6615745999999996</c:v>
                </c:pt>
                <c:pt idx="67">
                  <c:v>1.6585679999999998</c:v>
                </c:pt>
                <c:pt idx="68">
                  <c:v>1.6541889000000001</c:v>
                </c:pt>
                <c:pt idx="69">
                  <c:v>1.653678</c:v>
                </c:pt>
                <c:pt idx="70">
                  <c:v>1.6115709</c:v>
                </c:pt>
                <c:pt idx="71">
                  <c:v>1.5803710000000002</c:v>
                </c:pt>
                <c:pt idx="72">
                  <c:v>1.5865465000000001</c:v>
                </c:pt>
                <c:pt idx="73">
                  <c:v>1.6195448000000001</c:v>
                </c:pt>
                <c:pt idx="74">
                  <c:v>1.6039746000000001</c:v>
                </c:pt>
                <c:pt idx="75">
                  <c:v>1.5515729</c:v>
                </c:pt>
                <c:pt idx="76">
                  <c:v>1.5636501</c:v>
                </c:pt>
                <c:pt idx="77">
                  <c:v>1.5554268</c:v>
                </c:pt>
                <c:pt idx="78">
                  <c:v>1.5884100000000001</c:v>
                </c:pt>
                <c:pt idx="79">
                  <c:v>1.5712939000000004</c:v>
                </c:pt>
                <c:pt idx="80">
                  <c:v>1.5569253000000001</c:v>
                </c:pt>
                <c:pt idx="81">
                  <c:v>1.5722518000000001</c:v>
                </c:pt>
                <c:pt idx="82">
                  <c:v>1.5723971999999997</c:v>
                </c:pt>
                <c:pt idx="83">
                  <c:v>1.5565139000000001</c:v>
                </c:pt>
                <c:pt idx="84">
                  <c:v>1.5489875000000002</c:v>
                </c:pt>
                <c:pt idx="85">
                  <c:v>1.4908642000000003</c:v>
                </c:pt>
                <c:pt idx="86">
                  <c:v>1.4660880000000003</c:v>
                </c:pt>
                <c:pt idx="87">
                  <c:v>1.4393828</c:v>
                </c:pt>
                <c:pt idx="88">
                  <c:v>1.4511593999999999</c:v>
                </c:pt>
                <c:pt idx="89">
                  <c:v>1.4431095999999999</c:v>
                </c:pt>
                <c:pt idx="90">
                  <c:v>1.4820392</c:v>
                </c:pt>
                <c:pt idx="91">
                  <c:v>1.4776195000000001</c:v>
                </c:pt>
                <c:pt idx="92">
                  <c:v>1.428132</c:v>
                </c:pt>
                <c:pt idx="93">
                  <c:v>1.4754795000000003</c:v>
                </c:pt>
                <c:pt idx="94">
                  <c:v>1.4779386000000001</c:v>
                </c:pt>
                <c:pt idx="95">
                  <c:v>1.4622332999999998</c:v>
                </c:pt>
                <c:pt idx="96">
                  <c:v>1.4420069999999998</c:v>
                </c:pt>
                <c:pt idx="97">
                  <c:v>1.4500471999999998</c:v>
                </c:pt>
                <c:pt idx="98">
                  <c:v>1.4898449999999999</c:v>
                </c:pt>
                <c:pt idx="99">
                  <c:v>1.5299585</c:v>
                </c:pt>
                <c:pt idx="100">
                  <c:v>1.5156260000000001</c:v>
                </c:pt>
                <c:pt idx="101">
                  <c:v>1.5161629999999999</c:v>
                </c:pt>
                <c:pt idx="102">
                  <c:v>1.5299171999999999</c:v>
                </c:pt>
                <c:pt idx="103">
                  <c:v>1.5299711999999999</c:v>
                </c:pt>
                <c:pt idx="104">
                  <c:v>1.5375000000000001</c:v>
                </c:pt>
                <c:pt idx="105">
                  <c:v>1.5269057999999998</c:v>
                </c:pt>
                <c:pt idx="106">
                  <c:v>1.5167856</c:v>
                </c:pt>
                <c:pt idx="107">
                  <c:v>1.5284344000000003</c:v>
                </c:pt>
                <c:pt idx="108">
                  <c:v>1.5075595000000002</c:v>
                </c:pt>
                <c:pt idx="109">
                  <c:v>1.4843008</c:v>
                </c:pt>
                <c:pt idx="110">
                  <c:v>1.4760207000000001</c:v>
                </c:pt>
                <c:pt idx="111">
                  <c:v>1.4743664000000001</c:v>
                </c:pt>
                <c:pt idx="112">
                  <c:v>1.4479917</c:v>
                </c:pt>
                <c:pt idx="113">
                  <c:v>1.4277032000000003</c:v>
                </c:pt>
                <c:pt idx="114">
                  <c:v>1.4103872999999998</c:v>
                </c:pt>
                <c:pt idx="115">
                  <c:v>1.447767</c:v>
                </c:pt>
                <c:pt idx="116">
                  <c:v>1.4104172000000001</c:v>
                </c:pt>
                <c:pt idx="117">
                  <c:v>1.4281575</c:v>
                </c:pt>
                <c:pt idx="118">
                  <c:v>1.4463691999999999</c:v>
                </c:pt>
                <c:pt idx="119">
                  <c:v>1.4510312999999999</c:v>
                </c:pt>
                <c:pt idx="120">
                  <c:v>1.4640826</c:v>
                </c:pt>
                <c:pt idx="121">
                  <c:v>1.4582345000000001</c:v>
                </c:pt>
                <c:pt idx="122">
                  <c:v>1.4527500000000002</c:v>
                </c:pt>
                <c:pt idx="123">
                  <c:v>1.4447104000000002</c:v>
                </c:pt>
                <c:pt idx="124">
                  <c:v>1.4430917999999999</c:v>
                </c:pt>
                <c:pt idx="125">
                  <c:v>1.4442014000000001</c:v>
                </c:pt>
                <c:pt idx="126">
                  <c:v>1.4412943999999999</c:v>
                </c:pt>
                <c:pt idx="127">
                  <c:v>1.4656522000000001</c:v>
                </c:pt>
                <c:pt idx="128">
                  <c:v>1.4859659999999999</c:v>
                </c:pt>
                <c:pt idx="129">
                  <c:v>1.4876281</c:v>
                </c:pt>
                <c:pt idx="130">
                  <c:v>1.4656353</c:v>
                </c:pt>
                <c:pt idx="131">
                  <c:v>1.4468563999999999</c:v>
                </c:pt>
                <c:pt idx="132">
                  <c:v>1.4539096000000005</c:v>
                </c:pt>
                <c:pt idx="133">
                  <c:v>1.4742115999999998</c:v>
                </c:pt>
                <c:pt idx="134">
                  <c:v>1.4955807000000001</c:v>
                </c:pt>
                <c:pt idx="135">
                  <c:v>1.5001811999999997</c:v>
                </c:pt>
                <c:pt idx="136">
                  <c:v>1.5143816999999997</c:v>
                </c:pt>
                <c:pt idx="137">
                  <c:v>1.519992</c:v>
                </c:pt>
                <c:pt idx="138">
                  <c:v>1.523577</c:v>
                </c:pt>
                <c:pt idx="139">
                  <c:v>1.5107204000000001</c:v>
                </c:pt>
                <c:pt idx="140">
                  <c:v>1.4859239000000002</c:v>
                </c:pt>
                <c:pt idx="141">
                  <c:v>1.4815422</c:v>
                </c:pt>
                <c:pt idx="142">
                  <c:v>1.5023268000000001</c:v>
                </c:pt>
                <c:pt idx="143">
                  <c:v>1.517436</c:v>
                </c:pt>
                <c:pt idx="144">
                  <c:v>1.5131599999999998</c:v>
                </c:pt>
                <c:pt idx="145">
                  <c:v>1.5010855999999999</c:v>
                </c:pt>
                <c:pt idx="146">
                  <c:v>1.5099569999999998</c:v>
                </c:pt>
                <c:pt idx="147">
                  <c:v>1.4922344999999999</c:v>
                </c:pt>
                <c:pt idx="148">
                  <c:v>1.5227799999999998</c:v>
                </c:pt>
                <c:pt idx="149">
                  <c:v>1.5445495999999999</c:v>
                </c:pt>
                <c:pt idx="150">
                  <c:v>1.5431409999999999</c:v>
                </c:pt>
                <c:pt idx="151">
                  <c:v>1.5471443</c:v>
                </c:pt>
                <c:pt idx="152">
                  <c:v>1.5438102</c:v>
                </c:pt>
                <c:pt idx="153">
                  <c:v>1.5554725999999999</c:v>
                </c:pt>
                <c:pt idx="154">
                  <c:v>1.5383844000000002</c:v>
                </c:pt>
                <c:pt idx="155">
                  <c:v>1.5526848000000002</c:v>
                </c:pt>
                <c:pt idx="156">
                  <c:v>1.5399680000000002</c:v>
                </c:pt>
                <c:pt idx="157">
                  <c:v>1.5179759999999998</c:v>
                </c:pt>
                <c:pt idx="158">
                  <c:v>1.5275538</c:v>
                </c:pt>
                <c:pt idx="159">
                  <c:v>1.5315171999999999</c:v>
                </c:pt>
                <c:pt idx="160">
                  <c:v>1.5254863999999999</c:v>
                </c:pt>
                <c:pt idx="161">
                  <c:v>1.5126832000000001</c:v>
                </c:pt>
                <c:pt idx="162">
                  <c:v>1.4975415000000003</c:v>
                </c:pt>
                <c:pt idx="163">
                  <c:v>1.524068</c:v>
                </c:pt>
                <c:pt idx="164">
                  <c:v>1.5108210000000002</c:v>
                </c:pt>
                <c:pt idx="165">
                  <c:v>1.5150090000000003</c:v>
                </c:pt>
                <c:pt idx="166">
                  <c:v>1.5224871000000002</c:v>
                </c:pt>
                <c:pt idx="167">
                  <c:v>1.5137547999999998</c:v>
                </c:pt>
                <c:pt idx="168">
                  <c:v>1.5115136</c:v>
                </c:pt>
                <c:pt idx="169">
                  <c:v>1.5161874999999998</c:v>
                </c:pt>
                <c:pt idx="170">
                  <c:v>1.5262800999999997</c:v>
                </c:pt>
                <c:pt idx="171">
                  <c:v>1.5383085000000001</c:v>
                </c:pt>
                <c:pt idx="172">
                  <c:v>1.5334113000000003</c:v>
                </c:pt>
                <c:pt idx="173">
                  <c:v>1.5376094999999999</c:v>
                </c:pt>
                <c:pt idx="174">
                  <c:v>1.5445892000000003</c:v>
                </c:pt>
                <c:pt idx="175">
                  <c:v>1.5207737999999997</c:v>
                </c:pt>
                <c:pt idx="176">
                  <c:v>1.5315015999999999</c:v>
                </c:pt>
                <c:pt idx="177">
                  <c:v>1.5518591999999998</c:v>
                </c:pt>
                <c:pt idx="178">
                  <c:v>1.53549</c:v>
                </c:pt>
                <c:pt idx="179">
                  <c:v>1.5225465</c:v>
                </c:pt>
                <c:pt idx="180">
                  <c:v>1.5296117</c:v>
                </c:pt>
                <c:pt idx="181">
                  <c:v>1.4960345999999995</c:v>
                </c:pt>
                <c:pt idx="182">
                  <c:v>1.4812909999999999</c:v>
                </c:pt>
                <c:pt idx="183">
                  <c:v>1.4761328999999999</c:v>
                </c:pt>
                <c:pt idx="184">
                  <c:v>1.4738720000000001</c:v>
                </c:pt>
                <c:pt idx="185">
                  <c:v>1.5259152</c:v>
                </c:pt>
                <c:pt idx="186">
                  <c:v>1.5231330000000001</c:v>
                </c:pt>
                <c:pt idx="187">
                  <c:v>1.5357131999999998</c:v>
                </c:pt>
                <c:pt idx="188">
                  <c:v>1.5601221999999999</c:v>
                </c:pt>
                <c:pt idx="189">
                  <c:v>1.5595579999999996</c:v>
                </c:pt>
                <c:pt idx="190">
                  <c:v>1.5571278</c:v>
                </c:pt>
                <c:pt idx="191">
                  <c:v>1.5236879000000001</c:v>
                </c:pt>
                <c:pt idx="192">
                  <c:v>1.5368145000000002</c:v>
                </c:pt>
                <c:pt idx="193">
                  <c:v>1.5237365999999999</c:v>
                </c:pt>
                <c:pt idx="194">
                  <c:v>1.5492779999999997</c:v>
                </c:pt>
                <c:pt idx="195">
                  <c:v>1.5467689999999998</c:v>
                </c:pt>
                <c:pt idx="196">
                  <c:v>1.5589272999999997</c:v>
                </c:pt>
                <c:pt idx="197">
                  <c:v>1.56599</c:v>
                </c:pt>
                <c:pt idx="198">
                  <c:v>1.5746562000000002</c:v>
                </c:pt>
                <c:pt idx="199">
                  <c:v>1.5825677</c:v>
                </c:pt>
                <c:pt idx="200">
                  <c:v>1.5968385999999999</c:v>
                </c:pt>
                <c:pt idx="201">
                  <c:v>1.5628200000000001</c:v>
                </c:pt>
                <c:pt idx="202">
                  <c:v>1.5641430000000001</c:v>
                </c:pt>
                <c:pt idx="203">
                  <c:v>1.5689069999999998</c:v>
                </c:pt>
                <c:pt idx="204">
                  <c:v>1.5951474000000003</c:v>
                </c:pt>
                <c:pt idx="205">
                  <c:v>1.6271199999999999</c:v>
                </c:pt>
                <c:pt idx="206">
                  <c:v>1.6155527999999999</c:v>
                </c:pt>
                <c:pt idx="207">
                  <c:v>1.6305457000000001</c:v>
                </c:pt>
                <c:pt idx="208">
                  <c:v>1.6260013</c:v>
                </c:pt>
                <c:pt idx="209">
                  <c:v>1.6145727000000001</c:v>
                </c:pt>
                <c:pt idx="210">
                  <c:v>1.6000242</c:v>
                </c:pt>
                <c:pt idx="211">
                  <c:v>1.5822397000000001</c:v>
                </c:pt>
                <c:pt idx="212">
                  <c:v>1.6016944</c:v>
                </c:pt>
                <c:pt idx="213">
                  <c:v>1.5878373000000001</c:v>
                </c:pt>
                <c:pt idx="214">
                  <c:v>1.5894329000000003</c:v>
                </c:pt>
                <c:pt idx="215">
                  <c:v>1.5937333999999999</c:v>
                </c:pt>
                <c:pt idx="216">
                  <c:v>1.5894423</c:v>
                </c:pt>
                <c:pt idx="217">
                  <c:v>1.5921953000000002</c:v>
                </c:pt>
                <c:pt idx="218">
                  <c:v>1.597224</c:v>
                </c:pt>
                <c:pt idx="219">
                  <c:v>1.5976004999999998</c:v>
                </c:pt>
                <c:pt idx="220">
                  <c:v>1.6003745</c:v>
                </c:pt>
                <c:pt idx="221">
                  <c:v>1.610225</c:v>
                </c:pt>
                <c:pt idx="222">
                  <c:v>1.6242499999999997</c:v>
                </c:pt>
                <c:pt idx="223">
                  <c:v>1.621937</c:v>
                </c:pt>
                <c:pt idx="224">
                  <c:v>1.6262989999999999</c:v>
                </c:pt>
                <c:pt idx="225">
                  <c:v>1.6409119999999999</c:v>
                </c:pt>
                <c:pt idx="226">
                  <c:v>1.6301810000000001</c:v>
                </c:pt>
                <c:pt idx="227">
                  <c:v>1.6223339999999997</c:v>
                </c:pt>
                <c:pt idx="228">
                  <c:v>1.6223339999999997</c:v>
                </c:pt>
                <c:pt idx="229">
                  <c:v>1.6217600000000001</c:v>
                </c:pt>
                <c:pt idx="230">
                  <c:v>1.6197059999999996</c:v>
                </c:pt>
                <c:pt idx="231">
                  <c:v>1.6278079999999999</c:v>
                </c:pt>
                <c:pt idx="232">
                  <c:v>1.6205670000000001</c:v>
                </c:pt>
                <c:pt idx="233">
                  <c:v>1.6205670000000001</c:v>
                </c:pt>
                <c:pt idx="234">
                  <c:v>1.6233359999999999</c:v>
                </c:pt>
                <c:pt idx="235">
                  <c:v>1.6194459999999999</c:v>
                </c:pt>
                <c:pt idx="236">
                  <c:v>1.6066379999999996</c:v>
                </c:pt>
                <c:pt idx="237">
                  <c:v>1.596492</c:v>
                </c:pt>
                <c:pt idx="238">
                  <c:v>1.6140060000000001</c:v>
                </c:pt>
                <c:pt idx="239">
                  <c:v>1.6110900000000001</c:v>
                </c:pt>
                <c:pt idx="240">
                  <c:v>1.5921360000000002</c:v>
                </c:pt>
                <c:pt idx="241">
                  <c:v>1.592849</c:v>
                </c:pt>
                <c:pt idx="242">
                  <c:v>1.5643399999999996</c:v>
                </c:pt>
                <c:pt idx="243">
                  <c:v>1.5826150000000001</c:v>
                </c:pt>
                <c:pt idx="244">
                  <c:v>1.59067</c:v>
                </c:pt>
                <c:pt idx="245">
                  <c:v>1.5921180000000001</c:v>
                </c:pt>
                <c:pt idx="246">
                  <c:v>1.5979660000000002</c:v>
                </c:pt>
                <c:pt idx="247">
                  <c:v>1.5950280000000001</c:v>
                </c:pt>
                <c:pt idx="248">
                  <c:v>1.6074599999999999</c:v>
                </c:pt>
                <c:pt idx="249">
                  <c:v>1.6060080000000001</c:v>
                </c:pt>
                <c:pt idx="250">
                  <c:v>1.589172</c:v>
                </c:pt>
                <c:pt idx="251">
                  <c:v>1.5847800000000001</c:v>
                </c:pt>
                <c:pt idx="252">
                  <c:v>1.5838130000000001</c:v>
                </c:pt>
                <c:pt idx="253">
                  <c:v>1.5986520000000002</c:v>
                </c:pt>
                <c:pt idx="254">
                  <c:v>1.5760359999999998</c:v>
                </c:pt>
                <c:pt idx="255">
                  <c:v>1.5688079999999998</c:v>
                </c:pt>
                <c:pt idx="256">
                  <c:v>1.563016</c:v>
                </c:pt>
                <c:pt idx="257">
                  <c:v>1.5702660000000002</c:v>
                </c:pt>
                <c:pt idx="258">
                  <c:v>1.5620879999999999</c:v>
                </c:pt>
                <c:pt idx="259">
                  <c:v>1.5781490000000002</c:v>
                </c:pt>
                <c:pt idx="260">
                  <c:v>1.5862440000000002</c:v>
                </c:pt>
                <c:pt idx="261">
                  <c:v>1.5760359999999998</c:v>
                </c:pt>
                <c:pt idx="262">
                  <c:v>1.575164</c:v>
                </c:pt>
                <c:pt idx="263">
                  <c:v>1.5875999999999999</c:v>
                </c:pt>
                <c:pt idx="264">
                  <c:v>1.5773659999999996</c:v>
                </c:pt>
                <c:pt idx="265">
                  <c:v>1.5553460000000001</c:v>
                </c:pt>
                <c:pt idx="266">
                  <c:v>1.52766</c:v>
                </c:pt>
                <c:pt idx="267">
                  <c:v>1.5340199999999999</c:v>
                </c:pt>
                <c:pt idx="268">
                  <c:v>1.5215820000000002</c:v>
                </c:pt>
                <c:pt idx="269">
                  <c:v>1.503436</c:v>
                </c:pt>
                <c:pt idx="270">
                  <c:v>1.5010109999999999</c:v>
                </c:pt>
                <c:pt idx="271">
                  <c:v>1.5165219999999997</c:v>
                </c:pt>
                <c:pt idx="272">
                  <c:v>1.5159719999999999</c:v>
                </c:pt>
                <c:pt idx="273">
                  <c:v>1.4964999999999999</c:v>
                </c:pt>
                <c:pt idx="274">
                  <c:v>1.54874</c:v>
                </c:pt>
                <c:pt idx="275">
                  <c:v>1.549474</c:v>
                </c:pt>
                <c:pt idx="276">
                  <c:v>1.5500160000000001</c:v>
                </c:pt>
                <c:pt idx="277">
                  <c:v>1.5492800000000002</c:v>
                </c:pt>
                <c:pt idx="278">
                  <c:v>1.563177</c:v>
                </c:pt>
                <c:pt idx="279">
                  <c:v>1.564154</c:v>
                </c:pt>
                <c:pt idx="280">
                  <c:v>1.5604839999999998</c:v>
                </c:pt>
                <c:pt idx="281">
                  <c:v>1.56087</c:v>
                </c:pt>
                <c:pt idx="282">
                  <c:v>1.550648</c:v>
                </c:pt>
                <c:pt idx="283">
                  <c:v>1.5526390000000001</c:v>
                </c:pt>
                <c:pt idx="284">
                  <c:v>1.5351980000000001</c:v>
                </c:pt>
                <c:pt idx="285">
                  <c:v>1.525296</c:v>
                </c:pt>
                <c:pt idx="286">
                  <c:v>1.5249779999999999</c:v>
                </c:pt>
                <c:pt idx="287">
                  <c:v>1.5244560000000003</c:v>
                </c:pt>
                <c:pt idx="288">
                  <c:v>1.5190550000000003</c:v>
                </c:pt>
                <c:pt idx="289">
                  <c:v>1.53172</c:v>
                </c:pt>
                <c:pt idx="290">
                  <c:v>1.5164629999999999</c:v>
                </c:pt>
                <c:pt idx="291">
                  <c:v>1.5360930000000004</c:v>
                </c:pt>
                <c:pt idx="292">
                  <c:v>1.5464670000000003</c:v>
                </c:pt>
                <c:pt idx="293">
                  <c:v>1.55854</c:v>
                </c:pt>
                <c:pt idx="294">
                  <c:v>1.5423120000000001</c:v>
                </c:pt>
                <c:pt idx="295">
                  <c:v>1.5225839999999999</c:v>
                </c:pt>
                <c:pt idx="296">
                  <c:v>1.4874560000000003</c:v>
                </c:pt>
                <c:pt idx="297">
                  <c:v>1.4798960000000001</c:v>
                </c:pt>
                <c:pt idx="298">
                  <c:v>1.472</c:v>
                </c:pt>
                <c:pt idx="299">
                  <c:v>1.4707349999999999</c:v>
                </c:pt>
                <c:pt idx="300">
                  <c:v>1.4810249999999998</c:v>
                </c:pt>
                <c:pt idx="301">
                  <c:v>1.4674659999999999</c:v>
                </c:pt>
                <c:pt idx="302">
                  <c:v>1.48176</c:v>
                </c:pt>
                <c:pt idx="303">
                  <c:v>1.4854350000000001</c:v>
                </c:pt>
                <c:pt idx="304">
                  <c:v>1.4768079999999999</c:v>
                </c:pt>
                <c:pt idx="305">
                  <c:v>1.4598069999999999</c:v>
                </c:pt>
                <c:pt idx="306">
                  <c:v>1.46</c:v>
                </c:pt>
                <c:pt idx="307">
                  <c:v>1.4618039999999999</c:v>
                </c:pt>
                <c:pt idx="308">
                  <c:v>1.4674769999999999</c:v>
                </c:pt>
                <c:pt idx="309">
                  <c:v>1.494164</c:v>
                </c:pt>
                <c:pt idx="310">
                  <c:v>1.497088</c:v>
                </c:pt>
                <c:pt idx="311">
                  <c:v>1.5027090000000001</c:v>
                </c:pt>
                <c:pt idx="312">
                  <c:v>1.4939119999999999</c:v>
                </c:pt>
                <c:pt idx="313">
                  <c:v>1.4981499999999999</c:v>
                </c:pt>
                <c:pt idx="314">
                  <c:v>1.5060919999999998</c:v>
                </c:pt>
                <c:pt idx="315">
                  <c:v>1.5119369999999999</c:v>
                </c:pt>
                <c:pt idx="316">
                  <c:v>1.5154779999999999</c:v>
                </c:pt>
                <c:pt idx="317">
                  <c:v>1.5073680000000003</c:v>
                </c:pt>
                <c:pt idx="318">
                  <c:v>1.4909299999999999</c:v>
                </c:pt>
                <c:pt idx="319">
                  <c:v>1.48732</c:v>
                </c:pt>
                <c:pt idx="320">
                  <c:v>1.4880419999999996</c:v>
                </c:pt>
                <c:pt idx="321">
                  <c:v>1.4797979999999999</c:v>
                </c:pt>
                <c:pt idx="322">
                  <c:v>1.4746139999999999</c:v>
                </c:pt>
                <c:pt idx="323">
                  <c:v>1.461816</c:v>
                </c:pt>
                <c:pt idx="324">
                  <c:v>1.4639490000000002</c:v>
                </c:pt>
                <c:pt idx="325">
                  <c:v>1.46763</c:v>
                </c:pt>
                <c:pt idx="326">
                  <c:v>1.483857</c:v>
                </c:pt>
                <c:pt idx="327">
                  <c:v>1.4853200000000002</c:v>
                </c:pt>
                <c:pt idx="328">
                  <c:v>1.4952329999999996</c:v>
                </c:pt>
                <c:pt idx="329">
                  <c:v>1.5316850000000002</c:v>
                </c:pt>
                <c:pt idx="330">
                  <c:v>1.5155619999999999</c:v>
                </c:pt>
                <c:pt idx="331">
                  <c:v>1.532608</c:v>
                </c:pt>
                <c:pt idx="332">
                  <c:v>1.532608</c:v>
                </c:pt>
                <c:pt idx="333">
                  <c:v>1.5381639999999999</c:v>
                </c:pt>
                <c:pt idx="334">
                  <c:v>1.5345720000000003</c:v>
                </c:pt>
                <c:pt idx="335">
                  <c:v>1.525218</c:v>
                </c:pt>
                <c:pt idx="336">
                  <c:v>1.5344</c:v>
                </c:pt>
                <c:pt idx="337">
                  <c:v>1.502664</c:v>
                </c:pt>
                <c:pt idx="338">
                  <c:v>1.496459</c:v>
                </c:pt>
                <c:pt idx="339">
                  <c:v>1.4930220000000003</c:v>
                </c:pt>
                <c:pt idx="340">
                  <c:v>1.5035999999999998</c:v>
                </c:pt>
                <c:pt idx="341">
                  <c:v>1.490928</c:v>
                </c:pt>
                <c:pt idx="342">
                  <c:v>1.5008410000000001</c:v>
                </c:pt>
                <c:pt idx="343">
                  <c:v>1.4846759999999999</c:v>
                </c:pt>
                <c:pt idx="344">
                  <c:v>1.4896</c:v>
                </c:pt>
                <c:pt idx="345">
                  <c:v>1.5077999999999998</c:v>
                </c:pt>
                <c:pt idx="346">
                  <c:v>1.51983</c:v>
                </c:pt>
                <c:pt idx="347">
                  <c:v>1.5211699999999997</c:v>
                </c:pt>
                <c:pt idx="348">
                  <c:v>1.5069820000000003</c:v>
                </c:pt>
                <c:pt idx="349">
                  <c:v>1.5006409999999999</c:v>
                </c:pt>
                <c:pt idx="350">
                  <c:v>1.506284</c:v>
                </c:pt>
                <c:pt idx="351">
                  <c:v>1.5133349999999999</c:v>
                </c:pt>
                <c:pt idx="352">
                  <c:v>1.5097019999999999</c:v>
                </c:pt>
                <c:pt idx="353">
                  <c:v>1.522338</c:v>
                </c:pt>
                <c:pt idx="354">
                  <c:v>1.5233399999999997</c:v>
                </c:pt>
                <c:pt idx="355">
                  <c:v>1.5198860000000001</c:v>
                </c:pt>
                <c:pt idx="356">
                  <c:v>1.5183659999999999</c:v>
                </c:pt>
                <c:pt idx="357">
                  <c:v>1.5253000000000001</c:v>
                </c:pt>
                <c:pt idx="358">
                  <c:v>1.5309839999999997</c:v>
                </c:pt>
                <c:pt idx="359">
                  <c:v>1.5319040000000004</c:v>
                </c:pt>
                <c:pt idx="360">
                  <c:v>1.5409760000000003</c:v>
                </c:pt>
                <c:pt idx="361">
                  <c:v>1.53972</c:v>
                </c:pt>
                <c:pt idx="362">
                  <c:v>1.5446549999999999</c:v>
                </c:pt>
                <c:pt idx="363">
                  <c:v>1.5503760000000002</c:v>
                </c:pt>
                <c:pt idx="364">
                  <c:v>1.5469800000000002</c:v>
                </c:pt>
                <c:pt idx="365">
                  <c:v>1.536311</c:v>
                </c:pt>
                <c:pt idx="366">
                  <c:v>1.5362560000000001</c:v>
                </c:pt>
                <c:pt idx="367">
                  <c:v>1.5461399999999998</c:v>
                </c:pt>
                <c:pt idx="368">
                  <c:v>1.5566399999999996</c:v>
                </c:pt>
                <c:pt idx="369">
                  <c:v>1.589796</c:v>
                </c:pt>
                <c:pt idx="370">
                  <c:v>1.6004610000000004</c:v>
                </c:pt>
                <c:pt idx="371">
                  <c:v>1.606149</c:v>
                </c:pt>
                <c:pt idx="372">
                  <c:v>1.6046</c:v>
                </c:pt>
                <c:pt idx="373">
                  <c:v>1.6222079999999997</c:v>
                </c:pt>
                <c:pt idx="374">
                  <c:v>1.6101799999999999</c:v>
                </c:pt>
                <c:pt idx="375">
                  <c:v>1.6100699999999999</c:v>
                </c:pt>
                <c:pt idx="376">
                  <c:v>1.6058849999999998</c:v>
                </c:pt>
                <c:pt idx="377">
                  <c:v>1.6054379999999997</c:v>
                </c:pt>
                <c:pt idx="378">
                  <c:v>1.6833670000000001</c:v>
                </c:pt>
                <c:pt idx="379">
                  <c:v>1.6963679999999999</c:v>
                </c:pt>
                <c:pt idx="380">
                  <c:v>1.706698</c:v>
                </c:pt>
                <c:pt idx="381">
                  <c:v>1.7046900000000003</c:v>
                </c:pt>
                <c:pt idx="382">
                  <c:v>1.703163</c:v>
                </c:pt>
                <c:pt idx="383">
                  <c:v>1.7161920000000002</c:v>
                </c:pt>
                <c:pt idx="384">
                  <c:v>1.6956599999999999</c:v>
                </c:pt>
                <c:pt idx="385">
                  <c:v>1.6847809999999999</c:v>
                </c:pt>
                <c:pt idx="386">
                  <c:v>1.67205</c:v>
                </c:pt>
                <c:pt idx="387">
                  <c:v>1.699473</c:v>
                </c:pt>
                <c:pt idx="388">
                  <c:v>1.696696</c:v>
                </c:pt>
                <c:pt idx="389">
                  <c:v>1.6403560000000001</c:v>
                </c:pt>
                <c:pt idx="390">
                  <c:v>1.6498170000000003</c:v>
                </c:pt>
                <c:pt idx="391">
                  <c:v>1.6416400000000004</c:v>
                </c:pt>
                <c:pt idx="392">
                  <c:v>1.6244799999999999</c:v>
                </c:pt>
                <c:pt idx="393">
                  <c:v>1.621345</c:v>
                </c:pt>
                <c:pt idx="394">
                  <c:v>1.6328490000000004</c:v>
                </c:pt>
                <c:pt idx="395">
                  <c:v>1.6414770000000001</c:v>
                </c:pt>
                <c:pt idx="396">
                  <c:v>1.6274680000000001</c:v>
                </c:pt>
                <c:pt idx="397">
                  <c:v>1.6354770000000001</c:v>
                </c:pt>
                <c:pt idx="398">
                  <c:v>1.6280549999999996</c:v>
                </c:pt>
                <c:pt idx="399">
                  <c:v>1.6270970000000002</c:v>
                </c:pt>
                <c:pt idx="400">
                  <c:v>1.6300800000000002</c:v>
                </c:pt>
                <c:pt idx="401">
                  <c:v>1.6327</c:v>
                </c:pt>
                <c:pt idx="402">
                  <c:v>1.6143190000000003</c:v>
                </c:pt>
                <c:pt idx="403">
                  <c:v>1.611504</c:v>
                </c:pt>
                <c:pt idx="404">
                  <c:v>1.616482</c:v>
                </c:pt>
                <c:pt idx="405">
                  <c:v>1.5911469999999999</c:v>
                </c:pt>
                <c:pt idx="406">
                  <c:v>1.5954610000000002</c:v>
                </c:pt>
                <c:pt idx="407">
                  <c:v>1.5926399999999998</c:v>
                </c:pt>
                <c:pt idx="408">
                  <c:v>1.575966</c:v>
                </c:pt>
                <c:pt idx="409">
                  <c:v>1.5817539999999999</c:v>
                </c:pt>
                <c:pt idx="410">
                  <c:v>1.5846259999999999</c:v>
                </c:pt>
                <c:pt idx="411">
                  <c:v>1.5846259999999999</c:v>
                </c:pt>
                <c:pt idx="412">
                  <c:v>1.5730519999999997</c:v>
                </c:pt>
                <c:pt idx="413">
                  <c:v>1.5895890000000001</c:v>
                </c:pt>
                <c:pt idx="414">
                  <c:v>1.60416</c:v>
                </c:pt>
                <c:pt idx="415">
                  <c:v>1.6077600000000001</c:v>
                </c:pt>
                <c:pt idx="416">
                  <c:v>1.6128770000000001</c:v>
                </c:pt>
                <c:pt idx="417">
                  <c:v>1.5974759999999999</c:v>
                </c:pt>
                <c:pt idx="418">
                  <c:v>1.6098410000000003</c:v>
                </c:pt>
                <c:pt idx="419">
                  <c:v>1.6264800000000001</c:v>
                </c:pt>
                <c:pt idx="420">
                  <c:v>1.6257600000000001</c:v>
                </c:pt>
                <c:pt idx="421">
                  <c:v>1.6254390000000001</c:v>
                </c:pt>
                <c:pt idx="422">
                  <c:v>1.6124100000000001</c:v>
                </c:pt>
                <c:pt idx="423">
                  <c:v>1.6309150000000001</c:v>
                </c:pt>
                <c:pt idx="424">
                  <c:v>1.6236360000000001</c:v>
                </c:pt>
                <c:pt idx="425">
                  <c:v>1.6073200000000003</c:v>
                </c:pt>
                <c:pt idx="426">
                  <c:v>1.58999</c:v>
                </c:pt>
                <c:pt idx="427">
                  <c:v>1.5887300000000002</c:v>
                </c:pt>
                <c:pt idx="428">
                  <c:v>1.5887299999999998</c:v>
                </c:pt>
                <c:pt idx="429">
                  <c:v>1.5857939999999999</c:v>
                </c:pt>
                <c:pt idx="430">
                  <c:v>1.5967589999999998</c:v>
                </c:pt>
                <c:pt idx="431">
                  <c:v>1.5942150000000002</c:v>
                </c:pt>
                <c:pt idx="432">
                  <c:v>1.6013410000000001</c:v>
                </c:pt>
                <c:pt idx="433">
                  <c:v>1.5971070000000001</c:v>
                </c:pt>
                <c:pt idx="434">
                  <c:v>1.5891540000000002</c:v>
                </c:pt>
                <c:pt idx="435">
                  <c:v>1.594131</c:v>
                </c:pt>
                <c:pt idx="436">
                  <c:v>1.629459</c:v>
                </c:pt>
                <c:pt idx="437">
                  <c:v>1.6287659999999999</c:v>
                </c:pt>
                <c:pt idx="438">
                  <c:v>1.6368450000000001</c:v>
                </c:pt>
                <c:pt idx="439">
                  <c:v>1.6359300000000001</c:v>
                </c:pt>
                <c:pt idx="440">
                  <c:v>1.6344700000000001</c:v>
                </c:pt>
                <c:pt idx="441">
                  <c:v>1.6345560000000001</c:v>
                </c:pt>
                <c:pt idx="442">
                  <c:v>1.6338569999999999</c:v>
                </c:pt>
                <c:pt idx="443">
                  <c:v>1.6382160000000001</c:v>
                </c:pt>
                <c:pt idx="444">
                  <c:v>1.6074450000000002</c:v>
                </c:pt>
                <c:pt idx="445">
                  <c:v>1.6022720000000001</c:v>
                </c:pt>
                <c:pt idx="446">
                  <c:v>1.595648</c:v>
                </c:pt>
                <c:pt idx="447">
                  <c:v>1.5763679999999998</c:v>
                </c:pt>
                <c:pt idx="448">
                  <c:v>1.535528</c:v>
                </c:pt>
                <c:pt idx="449">
                  <c:v>1.5183679999999999</c:v>
                </c:pt>
                <c:pt idx="450">
                  <c:v>1.5317399999999999</c:v>
                </c:pt>
                <c:pt idx="451">
                  <c:v>1.5382400000000001</c:v>
                </c:pt>
                <c:pt idx="452">
                  <c:v>1.5030749999999997</c:v>
                </c:pt>
                <c:pt idx="453">
                  <c:v>1.4993999999999998</c:v>
                </c:pt>
                <c:pt idx="454">
                  <c:v>1.5203639999999998</c:v>
                </c:pt>
                <c:pt idx="455">
                  <c:v>1.5263279999999997</c:v>
                </c:pt>
                <c:pt idx="456">
                  <c:v>1.5300800000000001</c:v>
                </c:pt>
                <c:pt idx="457">
                  <c:v>1.5229760000000003</c:v>
                </c:pt>
                <c:pt idx="458">
                  <c:v>1.5224219999999997</c:v>
                </c:pt>
                <c:pt idx="459">
                  <c:v>1.5180659999999999</c:v>
                </c:pt>
                <c:pt idx="460">
                  <c:v>1.52935</c:v>
                </c:pt>
                <c:pt idx="461">
                  <c:v>1.5366500000000001</c:v>
                </c:pt>
                <c:pt idx="462">
                  <c:v>1.5258880000000004</c:v>
                </c:pt>
                <c:pt idx="463">
                  <c:v>1.5198100000000001</c:v>
                </c:pt>
                <c:pt idx="464">
                  <c:v>1.5276990000000001</c:v>
                </c:pt>
                <c:pt idx="465">
                  <c:v>1.5213099999999999</c:v>
                </c:pt>
                <c:pt idx="466">
                  <c:v>1.52685</c:v>
                </c:pt>
                <c:pt idx="467">
                  <c:v>1.5347639999999998</c:v>
                </c:pt>
                <c:pt idx="468">
                  <c:v>1.5327080000000002</c:v>
                </c:pt>
                <c:pt idx="469">
                  <c:v>1.5341</c:v>
                </c:pt>
                <c:pt idx="470">
                  <c:v>1.5376049999999997</c:v>
                </c:pt>
                <c:pt idx="471">
                  <c:v>1.5456019999999997</c:v>
                </c:pt>
                <c:pt idx="472">
                  <c:v>1.5572999999999999</c:v>
                </c:pt>
                <c:pt idx="473">
                  <c:v>1.5645040000000001</c:v>
                </c:pt>
                <c:pt idx="474">
                  <c:v>1.5790140000000001</c:v>
                </c:pt>
                <c:pt idx="475">
                  <c:v>1.607397</c:v>
                </c:pt>
                <c:pt idx="476">
                  <c:v>1.6182539999999996</c:v>
                </c:pt>
                <c:pt idx="477">
                  <c:v>1.6203119999999998</c:v>
                </c:pt>
                <c:pt idx="478">
                  <c:v>1.6151820000000001</c:v>
                </c:pt>
                <c:pt idx="479">
                  <c:v>1.6269659999999999</c:v>
                </c:pt>
                <c:pt idx="480">
                  <c:v>1.6336320000000002</c:v>
                </c:pt>
                <c:pt idx="481">
                  <c:v>1.624118</c:v>
                </c:pt>
                <c:pt idx="482">
                  <c:v>1.6210999999999998</c:v>
                </c:pt>
                <c:pt idx="483">
                  <c:v>1.6270970000000002</c:v>
                </c:pt>
                <c:pt idx="484">
                  <c:v>1.6410720000000003</c:v>
                </c:pt>
                <c:pt idx="485">
                  <c:v>1.63592</c:v>
                </c:pt>
                <c:pt idx="486">
                  <c:v>1.6433640000000003</c:v>
                </c:pt>
                <c:pt idx="487">
                  <c:v>1.62042</c:v>
                </c:pt>
                <c:pt idx="488">
                  <c:v>1.6305780000000003</c:v>
                </c:pt>
                <c:pt idx="489">
                  <c:v>1.637758</c:v>
                </c:pt>
                <c:pt idx="490">
                  <c:v>1.6449380000000002</c:v>
                </c:pt>
                <c:pt idx="491">
                  <c:v>1.66608</c:v>
                </c:pt>
                <c:pt idx="492">
                  <c:v>1.67544</c:v>
                </c:pt>
                <c:pt idx="493">
                  <c:v>1.661289</c:v>
                </c:pt>
                <c:pt idx="494">
                  <c:v>1.6666420000000002</c:v>
                </c:pt>
                <c:pt idx="495">
                  <c:v>1.6632</c:v>
                </c:pt>
                <c:pt idx="496">
                  <c:v>1.6539740000000001</c:v>
                </c:pt>
                <c:pt idx="497">
                  <c:v>1.6670980000000002</c:v>
                </c:pt>
                <c:pt idx="498">
                  <c:v>1.6737449999999998</c:v>
                </c:pt>
                <c:pt idx="499">
                  <c:v>1.6516800000000003</c:v>
                </c:pt>
                <c:pt idx="500">
                  <c:v>1.6492459999999998</c:v>
                </c:pt>
                <c:pt idx="501">
                  <c:v>1.652685</c:v>
                </c:pt>
                <c:pt idx="502">
                  <c:v>1.652528</c:v>
                </c:pt>
                <c:pt idx="503">
                  <c:v>1.673478</c:v>
                </c:pt>
                <c:pt idx="504">
                  <c:v>1.684326</c:v>
                </c:pt>
                <c:pt idx="505">
                  <c:v>1.6793280000000002</c:v>
                </c:pt>
                <c:pt idx="506">
                  <c:v>1.6489479999999999</c:v>
                </c:pt>
                <c:pt idx="507">
                  <c:v>1.6232879999999998</c:v>
                </c:pt>
                <c:pt idx="508">
                  <c:v>1.6363219999999998</c:v>
                </c:pt>
                <c:pt idx="509">
                  <c:v>1.6320140000000001</c:v>
                </c:pt>
                <c:pt idx="510">
                  <c:v>1.5996269999999997</c:v>
                </c:pt>
                <c:pt idx="511">
                  <c:v>1.6076020000000002</c:v>
                </c:pt>
                <c:pt idx="512">
                  <c:v>1.5967589999999998</c:v>
                </c:pt>
                <c:pt idx="513">
                  <c:v>1.618986</c:v>
                </c:pt>
                <c:pt idx="514">
                  <c:v>1.5951649999999999</c:v>
                </c:pt>
                <c:pt idx="515">
                  <c:v>1.6036440000000001</c:v>
                </c:pt>
                <c:pt idx="516">
                  <c:v>1.580028</c:v>
                </c:pt>
                <c:pt idx="517">
                  <c:v>1.5869550000000001</c:v>
                </c:pt>
                <c:pt idx="518">
                  <c:v>1.5874510000000002</c:v>
                </c:pt>
                <c:pt idx="519">
                  <c:v>1.604328</c:v>
                </c:pt>
                <c:pt idx="520">
                  <c:v>1.6020620000000001</c:v>
                </c:pt>
                <c:pt idx="521">
                  <c:v>1.5894600000000001</c:v>
                </c:pt>
                <c:pt idx="522">
                  <c:v>1.6004610000000004</c:v>
                </c:pt>
                <c:pt idx="523">
                  <c:v>1.5867420000000001</c:v>
                </c:pt>
                <c:pt idx="524">
                  <c:v>1.5952499999999998</c:v>
                </c:pt>
                <c:pt idx="525">
                  <c:v>1.606149</c:v>
                </c:pt>
                <c:pt idx="526">
                  <c:v>1.601496</c:v>
                </c:pt>
                <c:pt idx="527">
                  <c:v>1.6136840000000001</c:v>
                </c:pt>
                <c:pt idx="528">
                  <c:v>1.619356</c:v>
                </c:pt>
                <c:pt idx="529">
                  <c:v>1.6181520000000003</c:v>
                </c:pt>
                <c:pt idx="530">
                  <c:v>1.603008</c:v>
                </c:pt>
                <c:pt idx="531">
                  <c:v>1.6195640000000002</c:v>
                </c:pt>
                <c:pt idx="532">
                  <c:v>1.621151</c:v>
                </c:pt>
                <c:pt idx="533">
                  <c:v>1.6125039999999999</c:v>
                </c:pt>
                <c:pt idx="534">
                  <c:v>1.6181520000000003</c:v>
                </c:pt>
                <c:pt idx="535">
                  <c:v>1.599796</c:v>
                </c:pt>
                <c:pt idx="536">
                  <c:v>1.6048899999999999</c:v>
                </c:pt>
                <c:pt idx="537">
                  <c:v>1.6280359999999996</c:v>
                </c:pt>
                <c:pt idx="538">
                  <c:v>1.63086</c:v>
                </c:pt>
                <c:pt idx="539">
                  <c:v>1.6329779999999996</c:v>
                </c:pt>
                <c:pt idx="540">
                  <c:v>1.62714</c:v>
                </c:pt>
                <c:pt idx="541">
                  <c:v>1.6355999999999997</c:v>
                </c:pt>
                <c:pt idx="542">
                  <c:v>1.6323659999999998</c:v>
                </c:pt>
                <c:pt idx="543">
                  <c:v>1.6165059999999998</c:v>
                </c:pt>
                <c:pt idx="544">
                  <c:v>1.6188119999999997</c:v>
                </c:pt>
                <c:pt idx="545">
                  <c:v>1.5965130000000001</c:v>
                </c:pt>
                <c:pt idx="546">
                  <c:v>1.6093439999999999</c:v>
                </c:pt>
                <c:pt idx="547">
                  <c:v>1.6054439999999999</c:v>
                </c:pt>
                <c:pt idx="548">
                  <c:v>1.6121159999999999</c:v>
                </c:pt>
                <c:pt idx="549">
                  <c:v>1.596668</c:v>
                </c:pt>
                <c:pt idx="550">
                  <c:v>1.598795</c:v>
                </c:pt>
                <c:pt idx="551">
                  <c:v>1.602465</c:v>
                </c:pt>
                <c:pt idx="552">
                  <c:v>1.6149479999999996</c:v>
                </c:pt>
                <c:pt idx="553">
                  <c:v>1.6085759999999998</c:v>
                </c:pt>
                <c:pt idx="554">
                  <c:v>1.6147880000000001</c:v>
                </c:pt>
                <c:pt idx="555">
                  <c:v>1.6130399999999998</c:v>
                </c:pt>
                <c:pt idx="556">
                  <c:v>1.6344199999999995</c:v>
                </c:pt>
                <c:pt idx="557">
                  <c:v>1.6337099999999998</c:v>
                </c:pt>
                <c:pt idx="558">
                  <c:v>1.6299909999999997</c:v>
                </c:pt>
                <c:pt idx="559">
                  <c:v>1.6402770000000002</c:v>
                </c:pt>
                <c:pt idx="560">
                  <c:v>1.6495050000000002</c:v>
                </c:pt>
                <c:pt idx="561">
                  <c:v>1.6516530000000003</c:v>
                </c:pt>
                <c:pt idx="562">
                  <c:v>1.6587999999999998</c:v>
                </c:pt>
                <c:pt idx="563">
                  <c:v>1.6580520000000003</c:v>
                </c:pt>
                <c:pt idx="564">
                  <c:v>1.654836</c:v>
                </c:pt>
                <c:pt idx="565">
                  <c:v>1.6361940000000001</c:v>
                </c:pt>
                <c:pt idx="566">
                  <c:v>1.6306920000000003</c:v>
                </c:pt>
                <c:pt idx="567">
                  <c:v>1.6176539999999999</c:v>
                </c:pt>
                <c:pt idx="568">
                  <c:v>1.6374960000000001</c:v>
                </c:pt>
                <c:pt idx="569">
                  <c:v>1.6378820000000003</c:v>
                </c:pt>
                <c:pt idx="570">
                  <c:v>1.613864</c:v>
                </c:pt>
                <c:pt idx="571">
                  <c:v>1.6212439999999999</c:v>
                </c:pt>
                <c:pt idx="572">
                  <c:v>1.6379999999999999</c:v>
                </c:pt>
                <c:pt idx="573">
                  <c:v>1.5817999999999999</c:v>
                </c:pt>
                <c:pt idx="574">
                  <c:v>1.5961799999999999</c:v>
                </c:pt>
                <c:pt idx="575">
                  <c:v>1.5817999999999999</c:v>
                </c:pt>
                <c:pt idx="576">
                  <c:v>1.577348</c:v>
                </c:pt>
                <c:pt idx="577">
                  <c:v>1.5615179999999997</c:v>
                </c:pt>
                <c:pt idx="578">
                  <c:v>1.5456699999999999</c:v>
                </c:pt>
                <c:pt idx="579">
                  <c:v>1.538632</c:v>
                </c:pt>
                <c:pt idx="580">
                  <c:v>1.5407929999999999</c:v>
                </c:pt>
                <c:pt idx="581">
                  <c:v>1.5158379999999998</c:v>
                </c:pt>
                <c:pt idx="582">
                  <c:v>1.5186959999999996</c:v>
                </c:pt>
                <c:pt idx="583">
                  <c:v>1.5179849999999999</c:v>
                </c:pt>
                <c:pt idx="584">
                  <c:v>1.5044900000000001</c:v>
                </c:pt>
                <c:pt idx="585">
                  <c:v>1.4988360000000001</c:v>
                </c:pt>
                <c:pt idx="586">
                  <c:v>1.5136870000000002</c:v>
                </c:pt>
                <c:pt idx="587">
                  <c:v>1.5222230000000003</c:v>
                </c:pt>
                <c:pt idx="588">
                  <c:v>1.5200499999999999</c:v>
                </c:pt>
                <c:pt idx="589">
                  <c:v>1.5042479999999998</c:v>
                </c:pt>
                <c:pt idx="590">
                  <c:v>1.506345</c:v>
                </c:pt>
                <c:pt idx="591">
                  <c:v>1.5286200000000001</c:v>
                </c:pt>
                <c:pt idx="592">
                  <c:v>1.529412</c:v>
                </c:pt>
                <c:pt idx="593">
                  <c:v>1.5251300000000003</c:v>
                </c:pt>
                <c:pt idx="594">
                  <c:v>1.5196259999999999</c:v>
                </c:pt>
                <c:pt idx="595">
                  <c:v>1.5099000000000002</c:v>
                </c:pt>
                <c:pt idx="596">
                  <c:v>1.4951999999999999</c:v>
                </c:pt>
                <c:pt idx="597">
                  <c:v>1.4937199999999997</c:v>
                </c:pt>
                <c:pt idx="598">
                  <c:v>1.535822</c:v>
                </c:pt>
                <c:pt idx="599">
                  <c:v>1.4629429999999999</c:v>
                </c:pt>
                <c:pt idx="600">
                  <c:v>1.5100020000000003</c:v>
                </c:pt>
                <c:pt idx="601">
                  <c:v>1.521871</c:v>
                </c:pt>
                <c:pt idx="602">
                  <c:v>1.5527149999999998</c:v>
                </c:pt>
                <c:pt idx="603">
                  <c:v>1.5550359999999999</c:v>
                </c:pt>
                <c:pt idx="604">
                  <c:v>1.5513129999999997</c:v>
                </c:pt>
                <c:pt idx="605">
                  <c:v>1.5481640000000001</c:v>
                </c:pt>
                <c:pt idx="606">
                  <c:v>1.55305</c:v>
                </c:pt>
                <c:pt idx="607">
                  <c:v>1.5579359999999998</c:v>
                </c:pt>
                <c:pt idx="608">
                  <c:v>1.56352</c:v>
                </c:pt>
                <c:pt idx="609">
                  <c:v>1.5584919999999998</c:v>
                </c:pt>
                <c:pt idx="610">
                  <c:v>1.5619769999999997</c:v>
                </c:pt>
                <c:pt idx="611">
                  <c:v>1.5570979999999999</c:v>
                </c:pt>
                <c:pt idx="612">
                  <c:v>1.5598860000000001</c:v>
                </c:pt>
                <c:pt idx="613">
                  <c:v>1.57399</c:v>
                </c:pt>
                <c:pt idx="614">
                  <c:v>1.5860310000000002</c:v>
                </c:pt>
                <c:pt idx="615">
                  <c:v>1.6001999999999998</c:v>
                </c:pt>
                <c:pt idx="616">
                  <c:v>1.5995000000000001</c:v>
                </c:pt>
                <c:pt idx="617">
                  <c:v>1.6101970000000001</c:v>
                </c:pt>
                <c:pt idx="618">
                  <c:v>1.6072000000000002</c:v>
                </c:pt>
                <c:pt idx="619">
                  <c:v>1.6176999999999997</c:v>
                </c:pt>
                <c:pt idx="620">
                  <c:v>1.6167869999999998</c:v>
                </c:pt>
                <c:pt idx="621">
                  <c:v>1.6181849999999998</c:v>
                </c:pt>
                <c:pt idx="622">
                  <c:v>1.6151720000000001</c:v>
                </c:pt>
                <c:pt idx="623">
                  <c:v>1.6228499999999999</c:v>
                </c:pt>
                <c:pt idx="624">
                  <c:v>1.6135549999999996</c:v>
                </c:pt>
                <c:pt idx="625">
                  <c:v>1.6151720000000005</c:v>
                </c:pt>
                <c:pt idx="626">
                  <c:v>1.6277359999999998</c:v>
                </c:pt>
                <c:pt idx="627">
                  <c:v>1.6319239999999999</c:v>
                </c:pt>
                <c:pt idx="628">
                  <c:v>1.6279440000000001</c:v>
                </c:pt>
                <c:pt idx="629">
                  <c:v>1.6404719999999999</c:v>
                </c:pt>
                <c:pt idx="630">
                  <c:v>1.6223759999999998</c:v>
                </c:pt>
                <c:pt idx="631">
                  <c:v>1.6202880000000004</c:v>
                </c:pt>
                <c:pt idx="632">
                  <c:v>1.6107670000000001</c:v>
                </c:pt>
                <c:pt idx="633">
                  <c:v>1.6042799999999999</c:v>
                </c:pt>
                <c:pt idx="634">
                  <c:v>1.6005849999999999</c:v>
                </c:pt>
                <c:pt idx="635">
                  <c:v>1.6239600000000001</c:v>
                </c:pt>
                <c:pt idx="636">
                  <c:v>1.6169399999999998</c:v>
                </c:pt>
                <c:pt idx="637">
                  <c:v>1.6153829999999998</c:v>
                </c:pt>
                <c:pt idx="638">
                  <c:v>1.6192800000000001</c:v>
                </c:pt>
                <c:pt idx="639">
                  <c:v>1.620395</c:v>
                </c:pt>
                <c:pt idx="640">
                  <c:v>1.59321</c:v>
                </c:pt>
                <c:pt idx="641">
                  <c:v>1.5352679999999999</c:v>
                </c:pt>
                <c:pt idx="642">
                  <c:v>1.5320100000000005</c:v>
                </c:pt>
                <c:pt idx="643">
                  <c:v>1.5510460000000001</c:v>
                </c:pt>
                <c:pt idx="644">
                  <c:v>1.5416280000000002</c:v>
                </c:pt>
                <c:pt idx="645">
                  <c:v>1.5596960000000002</c:v>
                </c:pt>
                <c:pt idx="646">
                  <c:v>1.5580934999999998</c:v>
                </c:pt>
                <c:pt idx="647">
                  <c:v>1.5452479999999997</c:v>
                </c:pt>
                <c:pt idx="648">
                  <c:v>1.5409926</c:v>
                </c:pt>
                <c:pt idx="649">
                  <c:v>1.5656759999999998</c:v>
                </c:pt>
                <c:pt idx="650">
                  <c:v>1.5670512000000001</c:v>
                </c:pt>
                <c:pt idx="651">
                  <c:v>1.5734520000000001</c:v>
                </c:pt>
                <c:pt idx="652">
                  <c:v>1.5768753</c:v>
                </c:pt>
                <c:pt idx="653">
                  <c:v>1.579386</c:v>
                </c:pt>
                <c:pt idx="654">
                  <c:v>1.5816854</c:v>
                </c:pt>
                <c:pt idx="655">
                  <c:v>1.5921723999999997</c:v>
                </c:pt>
                <c:pt idx="656">
                  <c:v>1.5944963999999999</c:v>
                </c:pt>
                <c:pt idx="657">
                  <c:v>1.5972408000000002</c:v>
                </c:pt>
                <c:pt idx="658">
                  <c:v>1.6041167999999999</c:v>
                </c:pt>
                <c:pt idx="659">
                  <c:v>1.6107461000000001</c:v>
                </c:pt>
                <c:pt idx="660">
                  <c:v>1.6165476000000001</c:v>
                </c:pt>
                <c:pt idx="661">
                  <c:v>1.615137</c:v>
                </c:pt>
                <c:pt idx="662">
                  <c:v>1.6070637000000001</c:v>
                </c:pt>
                <c:pt idx="663">
                  <c:v>1.6026989999999999</c:v>
                </c:pt>
                <c:pt idx="664">
                  <c:v>1.5839593999999997</c:v>
                </c:pt>
                <c:pt idx="665">
                  <c:v>1.5894425999999999</c:v>
                </c:pt>
                <c:pt idx="666">
                  <c:v>1.5955979</c:v>
                </c:pt>
                <c:pt idx="667">
                  <c:v>1.582511</c:v>
                </c:pt>
                <c:pt idx="668">
                  <c:v>1.6080771</c:v>
                </c:pt>
                <c:pt idx="669">
                  <c:v>1.6015535999999999</c:v>
                </c:pt>
                <c:pt idx="670">
                  <c:v>1.5965081999999999</c:v>
                </c:pt>
                <c:pt idx="671">
                  <c:v>1.6025556000000003</c:v>
                </c:pt>
                <c:pt idx="672">
                  <c:v>1.6000800000000004</c:v>
                </c:pt>
                <c:pt idx="673">
                  <c:v>1.5975911999999999</c:v>
                </c:pt>
                <c:pt idx="674">
                  <c:v>1.6212877999999999</c:v>
                </c:pt>
                <c:pt idx="675">
                  <c:v>1.6322004000000001</c:v>
                </c:pt>
                <c:pt idx="676">
                  <c:v>1.6307532</c:v>
                </c:pt>
                <c:pt idx="677">
                  <c:v>1.6292484</c:v>
                </c:pt>
                <c:pt idx="678">
                  <c:v>1.6378484</c:v>
                </c:pt>
                <c:pt idx="679">
                  <c:v>1.6451405999999997</c:v>
                </c:pt>
                <c:pt idx="680">
                  <c:v>1.6375500000000001</c:v>
                </c:pt>
                <c:pt idx="681">
                  <c:v>1.6325100000000001</c:v>
                </c:pt>
                <c:pt idx="682">
                  <c:v>1.6088598000000003</c:v>
                </c:pt>
                <c:pt idx="683">
                  <c:v>1.6061807999999997</c:v>
                </c:pt>
                <c:pt idx="684">
                  <c:v>1.5958025999999998</c:v>
                </c:pt>
                <c:pt idx="685">
                  <c:v>1.6000905999999999</c:v>
                </c:pt>
                <c:pt idx="686">
                  <c:v>1.5886567999999999</c:v>
                </c:pt>
                <c:pt idx="687">
                  <c:v>1.59236</c:v>
                </c:pt>
                <c:pt idx="688">
                  <c:v>1.5931435999999999</c:v>
                </c:pt>
                <c:pt idx="689">
                  <c:v>1.6019084000000001</c:v>
                </c:pt>
                <c:pt idx="690">
                  <c:v>1.5940995</c:v>
                </c:pt>
                <c:pt idx="691">
                  <c:v>1.5896230999999998</c:v>
                </c:pt>
                <c:pt idx="692">
                  <c:v>1.5779584</c:v>
                </c:pt>
                <c:pt idx="693">
                  <c:v>1.5919441999999999</c:v>
                </c:pt>
                <c:pt idx="694">
                  <c:v>1.5882351000000001</c:v>
                </c:pt>
                <c:pt idx="695">
                  <c:v>1.5597456000000001</c:v>
                </c:pt>
                <c:pt idx="696">
                  <c:v>1.5551857999999996</c:v>
                </c:pt>
                <c:pt idx="697">
                  <c:v>1.5526872</c:v>
                </c:pt>
                <c:pt idx="698">
                  <c:v>1.5442319999999998</c:v>
                </c:pt>
                <c:pt idx="699">
                  <c:v>1.5601914000000001</c:v>
                </c:pt>
                <c:pt idx="700">
                  <c:v>1.5761794</c:v>
                </c:pt>
                <c:pt idx="701">
                  <c:v>1.5633830000000002</c:v>
                </c:pt>
                <c:pt idx="702">
                  <c:v>1.5446977999999998</c:v>
                </c:pt>
                <c:pt idx="703">
                  <c:v>1.5515388000000001</c:v>
                </c:pt>
                <c:pt idx="704">
                  <c:v>1.5198091999999999</c:v>
                </c:pt>
                <c:pt idx="705">
                  <c:v>1.5331745000000001</c:v>
                </c:pt>
                <c:pt idx="706">
                  <c:v>1.5499440000000002</c:v>
                </c:pt>
                <c:pt idx="707">
                  <c:v>1.5324980000000001</c:v>
                </c:pt>
                <c:pt idx="708">
                  <c:v>1.5085697999999998</c:v>
                </c:pt>
                <c:pt idx="709">
                  <c:v>1.5083055000000001</c:v>
                </c:pt>
                <c:pt idx="710">
                  <c:v>1.4901434999999998</c:v>
                </c:pt>
                <c:pt idx="711">
                  <c:v>1.4751071999999996</c:v>
                </c:pt>
                <c:pt idx="712">
                  <c:v>1.4780455000000001</c:v>
                </c:pt>
                <c:pt idx="713">
                  <c:v>1.4712897</c:v>
                </c:pt>
                <c:pt idx="714">
                  <c:v>1.4745814999999998</c:v>
                </c:pt>
                <c:pt idx="715">
                  <c:v>1.4679818999999998</c:v>
                </c:pt>
                <c:pt idx="716">
                  <c:v>1.5076850000000002</c:v>
                </c:pt>
                <c:pt idx="717">
                  <c:v>1.5206237999999999</c:v>
                </c:pt>
                <c:pt idx="718">
                  <c:v>1.5203729000000001</c:v>
                </c:pt>
                <c:pt idx="719">
                  <c:v>1.5218008000000001</c:v>
                </c:pt>
                <c:pt idx="720">
                  <c:v>1.4977805</c:v>
                </c:pt>
                <c:pt idx="721">
                  <c:v>1.4993970999999999</c:v>
                </c:pt>
                <c:pt idx="722">
                  <c:v>1.4996850000000004</c:v>
                </c:pt>
                <c:pt idx="723">
                  <c:v>1.5113214000000004</c:v>
                </c:pt>
                <c:pt idx="724">
                  <c:v>1.5056871999999997</c:v>
                </c:pt>
                <c:pt idx="725">
                  <c:v>1.5190319999999999</c:v>
                </c:pt>
                <c:pt idx="726">
                  <c:v>1.5313279999999998</c:v>
                </c:pt>
                <c:pt idx="727">
                  <c:v>1.5220722</c:v>
                </c:pt>
                <c:pt idx="728">
                  <c:v>1.5186825000000002</c:v>
                </c:pt>
                <c:pt idx="729">
                  <c:v>1.5236424</c:v>
                </c:pt>
                <c:pt idx="730">
                  <c:v>1.5223360000000001</c:v>
                </c:pt>
                <c:pt idx="731">
                  <c:v>1.5342120000000001</c:v>
                </c:pt>
                <c:pt idx="732">
                  <c:v>1.5308811000000002</c:v>
                </c:pt>
                <c:pt idx="733">
                  <c:v>1.5140159999999998</c:v>
                </c:pt>
                <c:pt idx="734">
                  <c:v>1.5034476999999999</c:v>
                </c:pt>
                <c:pt idx="735">
                  <c:v>1.4965335</c:v>
                </c:pt>
                <c:pt idx="736">
                  <c:v>1.4743261000000001</c:v>
                </c:pt>
                <c:pt idx="737">
                  <c:v>1.4812336000000002</c:v>
                </c:pt>
                <c:pt idx="738">
                  <c:v>1.4798783999999998</c:v>
                </c:pt>
                <c:pt idx="739">
                  <c:v>1.4829824</c:v>
                </c:pt>
                <c:pt idx="740">
                  <c:v>1.4877104000000003</c:v>
                </c:pt>
                <c:pt idx="741">
                  <c:v>1.4742400000000004</c:v>
                </c:pt>
                <c:pt idx="742">
                  <c:v>1.4727861000000002</c:v>
                </c:pt>
                <c:pt idx="743">
                  <c:v>1.4832451999999998</c:v>
                </c:pt>
                <c:pt idx="744">
                  <c:v>1.5128222999999998</c:v>
                </c:pt>
                <c:pt idx="745">
                  <c:v>1.4995148000000003</c:v>
                </c:pt>
                <c:pt idx="746">
                  <c:v>1.4716288000000002</c:v>
                </c:pt>
                <c:pt idx="747">
                  <c:v>1.4733264000000001</c:v>
                </c:pt>
                <c:pt idx="748">
                  <c:v>1.4772360999999998</c:v>
                </c:pt>
                <c:pt idx="749">
                  <c:v>1.4664351999999998</c:v>
                </c:pt>
                <c:pt idx="750">
                  <c:v>1.4614271000000001</c:v>
                </c:pt>
                <c:pt idx="751">
                  <c:v>1.4541374999999999</c:v>
                </c:pt>
                <c:pt idx="752">
                  <c:v>1.4573085999999997</c:v>
                </c:pt>
                <c:pt idx="753">
                  <c:v>1.4559381000000002</c:v>
                </c:pt>
                <c:pt idx="754">
                  <c:v>1.4494083999999998</c:v>
                </c:pt>
                <c:pt idx="755">
                  <c:v>1.4469263999999999</c:v>
                </c:pt>
                <c:pt idx="756">
                  <c:v>1.4472819999999997</c:v>
                </c:pt>
                <c:pt idx="757">
                  <c:v>1.4188537999999999</c:v>
                </c:pt>
                <c:pt idx="758">
                  <c:v>1.4237561000000003</c:v>
                </c:pt>
                <c:pt idx="759">
                  <c:v>1.4307264</c:v>
                </c:pt>
                <c:pt idx="760">
                  <c:v>1.4172480000000001</c:v>
                </c:pt>
                <c:pt idx="761">
                  <c:v>1.3917374999999998</c:v>
                </c:pt>
                <c:pt idx="762">
                  <c:v>1.3929885000000002</c:v>
                </c:pt>
                <c:pt idx="763">
                  <c:v>1.4074397999999997</c:v>
                </c:pt>
                <c:pt idx="764">
                  <c:v>1.4103936000000001</c:v>
                </c:pt>
                <c:pt idx="765">
                  <c:v>1.4278301999999996</c:v>
                </c:pt>
                <c:pt idx="766">
                  <c:v>1.4251525999999997</c:v>
                </c:pt>
                <c:pt idx="767">
                  <c:v>1.4153739999999999</c:v>
                </c:pt>
                <c:pt idx="768">
                  <c:v>1.4384831999999999</c:v>
                </c:pt>
                <c:pt idx="769">
                  <c:v>1.4340927999999999</c:v>
                </c:pt>
                <c:pt idx="770">
                  <c:v>1.4279264999999999</c:v>
                </c:pt>
                <c:pt idx="771">
                  <c:v>1.4342559000000001</c:v>
                </c:pt>
                <c:pt idx="772">
                  <c:v>1.3976466000000001</c:v>
                </c:pt>
                <c:pt idx="773">
                  <c:v>1.3748940999999999</c:v>
                </c:pt>
                <c:pt idx="774">
                  <c:v>1.3742244000000001</c:v>
                </c:pt>
                <c:pt idx="775">
                  <c:v>1.3766312000000001</c:v>
                </c:pt>
                <c:pt idx="776">
                  <c:v>1.3691610000000003</c:v>
                </c:pt>
                <c:pt idx="777">
                  <c:v>1.3678447999999999</c:v>
                </c:pt>
                <c:pt idx="778">
                  <c:v>1.3631279999999999</c:v>
                </c:pt>
                <c:pt idx="779">
                  <c:v>1.3617916000000001</c:v>
                </c:pt>
                <c:pt idx="780">
                  <c:v>1.3654010999999999</c:v>
                </c:pt>
                <c:pt idx="781">
                  <c:v>1.3590408000000003</c:v>
                </c:pt>
                <c:pt idx="782">
                  <c:v>1.34335</c:v>
                </c:pt>
                <c:pt idx="783">
                  <c:v>1.3438824</c:v>
                </c:pt>
                <c:pt idx="784">
                  <c:v>1.344684</c:v>
                </c:pt>
                <c:pt idx="785">
                  <c:v>1.3218239999999999</c:v>
                </c:pt>
                <c:pt idx="786">
                  <c:v>1.3231180000000002</c:v>
                </c:pt>
                <c:pt idx="787">
                  <c:v>1.323062</c:v>
                </c:pt>
                <c:pt idx="788">
                  <c:v>1.3326059999999997</c:v>
                </c:pt>
                <c:pt idx="789">
                  <c:v>1.3386719999999999</c:v>
                </c:pt>
                <c:pt idx="790">
                  <c:v>1.33934</c:v>
                </c:pt>
                <c:pt idx="791">
                  <c:v>1.3373200000000001</c:v>
                </c:pt>
                <c:pt idx="792">
                  <c:v>1.3380000000000001</c:v>
                </c:pt>
                <c:pt idx="793">
                  <c:v>1.333996</c:v>
                </c:pt>
                <c:pt idx="794">
                  <c:v>1.3319790000000002</c:v>
                </c:pt>
                <c:pt idx="795">
                  <c:v>1.3386690000000003</c:v>
                </c:pt>
                <c:pt idx="796">
                  <c:v>1.3540099999999999</c:v>
                </c:pt>
                <c:pt idx="797">
                  <c:v>1.3559759999999998</c:v>
                </c:pt>
                <c:pt idx="798">
                  <c:v>1.3685039999999997</c:v>
                </c:pt>
                <c:pt idx="799">
                  <c:v>1.3743120000000002</c:v>
                </c:pt>
                <c:pt idx="800">
                  <c:v>1.3921860000000001</c:v>
                </c:pt>
                <c:pt idx="801">
                  <c:v>1.394952</c:v>
                </c:pt>
                <c:pt idx="802">
                  <c:v>1.3780799999999997</c:v>
                </c:pt>
                <c:pt idx="803">
                  <c:v>1.3819229999999998</c:v>
                </c:pt>
                <c:pt idx="804">
                  <c:v>1.4061460000000001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2-0E4B-A4C2-6B05071F5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5909376"/>
        <c:axId val="285910912"/>
      </c:barChart>
      <c:lineChart>
        <c:grouping val="standard"/>
        <c:varyColors val="0"/>
        <c:ser>
          <c:idx val="1"/>
          <c:order val="1"/>
          <c:tx>
            <c:strRef>
              <c:f>'EVI 2025 Workings'!$S$1</c:f>
              <c:strCache>
                <c:ptCount val="1"/>
                <c:pt idx="0">
                  <c:v>PREITY 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'EVI 2025 Workings'!$B$2:$B$806</c:f>
              <c:numCache>
                <c:formatCode>m/d/yy</c:formatCode>
                <c:ptCount val="805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44588</c:v>
                </c:pt>
                <c:pt idx="18">
                  <c:v>44589</c:v>
                </c:pt>
                <c:pt idx="19">
                  <c:v>44592</c:v>
                </c:pt>
                <c:pt idx="20">
                  <c:v>44593</c:v>
                </c:pt>
                <c:pt idx="21">
                  <c:v>44594</c:v>
                </c:pt>
                <c:pt idx="22">
                  <c:v>44595</c:v>
                </c:pt>
                <c:pt idx="23">
                  <c:v>44596</c:v>
                </c:pt>
                <c:pt idx="24">
                  <c:v>44599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44606</c:v>
                </c:pt>
                <c:pt idx="30">
                  <c:v>44607</c:v>
                </c:pt>
                <c:pt idx="31">
                  <c:v>44608</c:v>
                </c:pt>
                <c:pt idx="32">
                  <c:v>44609</c:v>
                </c:pt>
                <c:pt idx="33">
                  <c:v>44610</c:v>
                </c:pt>
                <c:pt idx="34">
                  <c:v>44613</c:v>
                </c:pt>
                <c:pt idx="35">
                  <c:v>44614</c:v>
                </c:pt>
                <c:pt idx="36">
                  <c:v>44615</c:v>
                </c:pt>
                <c:pt idx="37">
                  <c:v>44616</c:v>
                </c:pt>
                <c:pt idx="38">
                  <c:v>44617</c:v>
                </c:pt>
                <c:pt idx="39">
                  <c:v>44620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44641</c:v>
                </c:pt>
                <c:pt idx="53">
                  <c:v>44642</c:v>
                </c:pt>
                <c:pt idx="54">
                  <c:v>44643</c:v>
                </c:pt>
                <c:pt idx="55">
                  <c:v>44644</c:v>
                </c:pt>
                <c:pt idx="56">
                  <c:v>44645</c:v>
                </c:pt>
                <c:pt idx="57">
                  <c:v>44648</c:v>
                </c:pt>
                <c:pt idx="58">
                  <c:v>44649</c:v>
                </c:pt>
                <c:pt idx="59">
                  <c:v>44650</c:v>
                </c:pt>
                <c:pt idx="60">
                  <c:v>44651</c:v>
                </c:pt>
                <c:pt idx="61">
                  <c:v>44652</c:v>
                </c:pt>
                <c:pt idx="62">
                  <c:v>44655</c:v>
                </c:pt>
                <c:pt idx="63">
                  <c:v>44656</c:v>
                </c:pt>
                <c:pt idx="64">
                  <c:v>44657</c:v>
                </c:pt>
                <c:pt idx="65">
                  <c:v>44658</c:v>
                </c:pt>
                <c:pt idx="66">
                  <c:v>44659</c:v>
                </c:pt>
                <c:pt idx="67">
                  <c:v>44662</c:v>
                </c:pt>
                <c:pt idx="68">
                  <c:v>44663</c:v>
                </c:pt>
                <c:pt idx="69">
                  <c:v>44664</c:v>
                </c:pt>
                <c:pt idx="70">
                  <c:v>44669</c:v>
                </c:pt>
                <c:pt idx="71">
                  <c:v>44670</c:v>
                </c:pt>
                <c:pt idx="72">
                  <c:v>44671</c:v>
                </c:pt>
                <c:pt idx="73">
                  <c:v>44672</c:v>
                </c:pt>
                <c:pt idx="74">
                  <c:v>44673</c:v>
                </c:pt>
                <c:pt idx="75">
                  <c:v>44676</c:v>
                </c:pt>
                <c:pt idx="76">
                  <c:v>44677</c:v>
                </c:pt>
                <c:pt idx="77">
                  <c:v>44678</c:v>
                </c:pt>
                <c:pt idx="78">
                  <c:v>44679</c:v>
                </c:pt>
                <c:pt idx="79">
                  <c:v>44680</c:v>
                </c:pt>
                <c:pt idx="80">
                  <c:v>44683</c:v>
                </c:pt>
                <c:pt idx="81">
                  <c:v>44685</c:v>
                </c:pt>
                <c:pt idx="82">
                  <c:v>44686</c:v>
                </c:pt>
                <c:pt idx="83">
                  <c:v>44687</c:v>
                </c:pt>
                <c:pt idx="84">
                  <c:v>44690</c:v>
                </c:pt>
                <c:pt idx="85">
                  <c:v>44691</c:v>
                </c:pt>
                <c:pt idx="86">
                  <c:v>44692</c:v>
                </c:pt>
                <c:pt idx="87">
                  <c:v>44693</c:v>
                </c:pt>
                <c:pt idx="88">
                  <c:v>44694</c:v>
                </c:pt>
                <c:pt idx="89">
                  <c:v>44697</c:v>
                </c:pt>
                <c:pt idx="90">
                  <c:v>44698</c:v>
                </c:pt>
                <c:pt idx="91">
                  <c:v>44699</c:v>
                </c:pt>
                <c:pt idx="92">
                  <c:v>44700</c:v>
                </c:pt>
                <c:pt idx="93">
                  <c:v>44701</c:v>
                </c:pt>
                <c:pt idx="94">
                  <c:v>44704</c:v>
                </c:pt>
                <c:pt idx="95">
                  <c:v>44705</c:v>
                </c:pt>
                <c:pt idx="96">
                  <c:v>44706</c:v>
                </c:pt>
                <c:pt idx="97">
                  <c:v>44707</c:v>
                </c:pt>
                <c:pt idx="98">
                  <c:v>44708</c:v>
                </c:pt>
                <c:pt idx="99">
                  <c:v>44711</c:v>
                </c:pt>
                <c:pt idx="100">
                  <c:v>44712</c:v>
                </c:pt>
                <c:pt idx="101">
                  <c:v>44713</c:v>
                </c:pt>
                <c:pt idx="102">
                  <c:v>44714</c:v>
                </c:pt>
                <c:pt idx="103">
                  <c:v>44715</c:v>
                </c:pt>
                <c:pt idx="104">
                  <c:v>44718</c:v>
                </c:pt>
                <c:pt idx="105">
                  <c:v>44719</c:v>
                </c:pt>
                <c:pt idx="106">
                  <c:v>44720</c:v>
                </c:pt>
                <c:pt idx="107">
                  <c:v>44721</c:v>
                </c:pt>
                <c:pt idx="108">
                  <c:v>44722</c:v>
                </c:pt>
                <c:pt idx="109">
                  <c:v>44725</c:v>
                </c:pt>
                <c:pt idx="110">
                  <c:v>44726</c:v>
                </c:pt>
                <c:pt idx="111">
                  <c:v>44727</c:v>
                </c:pt>
                <c:pt idx="112">
                  <c:v>44728</c:v>
                </c:pt>
                <c:pt idx="113">
                  <c:v>44729</c:v>
                </c:pt>
                <c:pt idx="114">
                  <c:v>44732</c:v>
                </c:pt>
                <c:pt idx="115">
                  <c:v>44733</c:v>
                </c:pt>
                <c:pt idx="116">
                  <c:v>44734</c:v>
                </c:pt>
                <c:pt idx="117">
                  <c:v>44735</c:v>
                </c:pt>
                <c:pt idx="118">
                  <c:v>44736</c:v>
                </c:pt>
                <c:pt idx="119">
                  <c:v>44739</c:v>
                </c:pt>
                <c:pt idx="120">
                  <c:v>44740</c:v>
                </c:pt>
                <c:pt idx="121">
                  <c:v>44741</c:v>
                </c:pt>
                <c:pt idx="122">
                  <c:v>44742</c:v>
                </c:pt>
                <c:pt idx="123">
                  <c:v>44743</c:v>
                </c:pt>
                <c:pt idx="124">
                  <c:v>44746</c:v>
                </c:pt>
                <c:pt idx="125">
                  <c:v>44747</c:v>
                </c:pt>
                <c:pt idx="126">
                  <c:v>44748</c:v>
                </c:pt>
                <c:pt idx="127">
                  <c:v>44749</c:v>
                </c:pt>
                <c:pt idx="128">
                  <c:v>44750</c:v>
                </c:pt>
                <c:pt idx="129">
                  <c:v>44753</c:v>
                </c:pt>
                <c:pt idx="130">
                  <c:v>44754</c:v>
                </c:pt>
                <c:pt idx="131">
                  <c:v>44755</c:v>
                </c:pt>
                <c:pt idx="132">
                  <c:v>44756</c:v>
                </c:pt>
                <c:pt idx="133">
                  <c:v>44757</c:v>
                </c:pt>
                <c:pt idx="134">
                  <c:v>44760</c:v>
                </c:pt>
                <c:pt idx="135">
                  <c:v>44761</c:v>
                </c:pt>
                <c:pt idx="136">
                  <c:v>44762</c:v>
                </c:pt>
                <c:pt idx="137">
                  <c:v>44763</c:v>
                </c:pt>
                <c:pt idx="138">
                  <c:v>44764</c:v>
                </c:pt>
                <c:pt idx="139">
                  <c:v>44767</c:v>
                </c:pt>
                <c:pt idx="140">
                  <c:v>44768</c:v>
                </c:pt>
                <c:pt idx="141">
                  <c:v>44769</c:v>
                </c:pt>
                <c:pt idx="142">
                  <c:v>44770</c:v>
                </c:pt>
                <c:pt idx="143">
                  <c:v>44771</c:v>
                </c:pt>
                <c:pt idx="144">
                  <c:v>44774</c:v>
                </c:pt>
                <c:pt idx="145">
                  <c:v>44775</c:v>
                </c:pt>
                <c:pt idx="146">
                  <c:v>44776</c:v>
                </c:pt>
                <c:pt idx="147">
                  <c:v>44777</c:v>
                </c:pt>
                <c:pt idx="148">
                  <c:v>44778</c:v>
                </c:pt>
                <c:pt idx="149">
                  <c:v>44781</c:v>
                </c:pt>
                <c:pt idx="150">
                  <c:v>44783</c:v>
                </c:pt>
                <c:pt idx="151">
                  <c:v>44784</c:v>
                </c:pt>
                <c:pt idx="152">
                  <c:v>44785</c:v>
                </c:pt>
                <c:pt idx="153">
                  <c:v>44789</c:v>
                </c:pt>
                <c:pt idx="154">
                  <c:v>44790</c:v>
                </c:pt>
                <c:pt idx="155">
                  <c:v>44791</c:v>
                </c:pt>
                <c:pt idx="156">
                  <c:v>44792</c:v>
                </c:pt>
                <c:pt idx="157">
                  <c:v>44795</c:v>
                </c:pt>
                <c:pt idx="158">
                  <c:v>44796</c:v>
                </c:pt>
                <c:pt idx="159">
                  <c:v>44797</c:v>
                </c:pt>
                <c:pt idx="160">
                  <c:v>44798</c:v>
                </c:pt>
                <c:pt idx="161">
                  <c:v>44799</c:v>
                </c:pt>
                <c:pt idx="162">
                  <c:v>44802</c:v>
                </c:pt>
                <c:pt idx="163">
                  <c:v>44803</c:v>
                </c:pt>
                <c:pt idx="164">
                  <c:v>44805</c:v>
                </c:pt>
                <c:pt idx="165">
                  <c:v>44806</c:v>
                </c:pt>
                <c:pt idx="166">
                  <c:v>44809</c:v>
                </c:pt>
                <c:pt idx="167">
                  <c:v>44810</c:v>
                </c:pt>
                <c:pt idx="168">
                  <c:v>44811</c:v>
                </c:pt>
                <c:pt idx="169">
                  <c:v>44812</c:v>
                </c:pt>
                <c:pt idx="170">
                  <c:v>44813</c:v>
                </c:pt>
                <c:pt idx="171">
                  <c:v>44816</c:v>
                </c:pt>
                <c:pt idx="172">
                  <c:v>44817</c:v>
                </c:pt>
                <c:pt idx="173">
                  <c:v>44818</c:v>
                </c:pt>
                <c:pt idx="174">
                  <c:v>44819</c:v>
                </c:pt>
                <c:pt idx="175">
                  <c:v>44820</c:v>
                </c:pt>
                <c:pt idx="176">
                  <c:v>44823</c:v>
                </c:pt>
                <c:pt idx="177">
                  <c:v>44824</c:v>
                </c:pt>
                <c:pt idx="178">
                  <c:v>44825</c:v>
                </c:pt>
                <c:pt idx="179">
                  <c:v>44826</c:v>
                </c:pt>
                <c:pt idx="180">
                  <c:v>44827</c:v>
                </c:pt>
                <c:pt idx="181">
                  <c:v>44830</c:v>
                </c:pt>
                <c:pt idx="182">
                  <c:v>44831</c:v>
                </c:pt>
                <c:pt idx="183">
                  <c:v>44832</c:v>
                </c:pt>
                <c:pt idx="184">
                  <c:v>44833</c:v>
                </c:pt>
                <c:pt idx="185">
                  <c:v>44834</c:v>
                </c:pt>
                <c:pt idx="186">
                  <c:v>44837</c:v>
                </c:pt>
                <c:pt idx="187">
                  <c:v>44838</c:v>
                </c:pt>
                <c:pt idx="188">
                  <c:v>44840</c:v>
                </c:pt>
                <c:pt idx="189">
                  <c:v>44841</c:v>
                </c:pt>
                <c:pt idx="190">
                  <c:v>44844</c:v>
                </c:pt>
                <c:pt idx="191">
                  <c:v>44845</c:v>
                </c:pt>
                <c:pt idx="192">
                  <c:v>44846</c:v>
                </c:pt>
                <c:pt idx="193">
                  <c:v>44847</c:v>
                </c:pt>
                <c:pt idx="194">
                  <c:v>44848</c:v>
                </c:pt>
                <c:pt idx="195">
                  <c:v>44851</c:v>
                </c:pt>
                <c:pt idx="196">
                  <c:v>44852</c:v>
                </c:pt>
                <c:pt idx="197">
                  <c:v>44853</c:v>
                </c:pt>
                <c:pt idx="198">
                  <c:v>44854</c:v>
                </c:pt>
                <c:pt idx="199">
                  <c:v>44855</c:v>
                </c:pt>
                <c:pt idx="200">
                  <c:v>44858</c:v>
                </c:pt>
                <c:pt idx="201">
                  <c:v>44859</c:v>
                </c:pt>
                <c:pt idx="202">
                  <c:v>44861</c:v>
                </c:pt>
                <c:pt idx="203">
                  <c:v>44862</c:v>
                </c:pt>
                <c:pt idx="204">
                  <c:v>44865</c:v>
                </c:pt>
                <c:pt idx="205">
                  <c:v>44866</c:v>
                </c:pt>
                <c:pt idx="206">
                  <c:v>44867</c:v>
                </c:pt>
                <c:pt idx="207">
                  <c:v>44868</c:v>
                </c:pt>
                <c:pt idx="208">
                  <c:v>44869</c:v>
                </c:pt>
                <c:pt idx="209">
                  <c:v>44872</c:v>
                </c:pt>
                <c:pt idx="210">
                  <c:v>44874</c:v>
                </c:pt>
                <c:pt idx="211">
                  <c:v>44875</c:v>
                </c:pt>
                <c:pt idx="212">
                  <c:v>44876</c:v>
                </c:pt>
                <c:pt idx="213">
                  <c:v>44879</c:v>
                </c:pt>
                <c:pt idx="214">
                  <c:v>44880</c:v>
                </c:pt>
                <c:pt idx="215">
                  <c:v>44881</c:v>
                </c:pt>
                <c:pt idx="216">
                  <c:v>44882</c:v>
                </c:pt>
                <c:pt idx="217">
                  <c:v>44883</c:v>
                </c:pt>
                <c:pt idx="218">
                  <c:v>44886</c:v>
                </c:pt>
                <c:pt idx="219">
                  <c:v>44887</c:v>
                </c:pt>
                <c:pt idx="220">
                  <c:v>44888</c:v>
                </c:pt>
                <c:pt idx="221">
                  <c:v>44889</c:v>
                </c:pt>
                <c:pt idx="222">
                  <c:v>44890</c:v>
                </c:pt>
                <c:pt idx="223">
                  <c:v>44893</c:v>
                </c:pt>
                <c:pt idx="224">
                  <c:v>44894</c:v>
                </c:pt>
                <c:pt idx="225">
                  <c:v>44895</c:v>
                </c:pt>
                <c:pt idx="226">
                  <c:v>44896</c:v>
                </c:pt>
                <c:pt idx="227">
                  <c:v>44897</c:v>
                </c:pt>
                <c:pt idx="228">
                  <c:v>44900</c:v>
                </c:pt>
                <c:pt idx="229">
                  <c:v>44901</c:v>
                </c:pt>
                <c:pt idx="230">
                  <c:v>44902</c:v>
                </c:pt>
                <c:pt idx="231">
                  <c:v>44903</c:v>
                </c:pt>
                <c:pt idx="232">
                  <c:v>44904</c:v>
                </c:pt>
                <c:pt idx="233">
                  <c:v>44907</c:v>
                </c:pt>
                <c:pt idx="234">
                  <c:v>44908</c:v>
                </c:pt>
                <c:pt idx="235">
                  <c:v>44909</c:v>
                </c:pt>
                <c:pt idx="236">
                  <c:v>44910</c:v>
                </c:pt>
                <c:pt idx="237">
                  <c:v>44911</c:v>
                </c:pt>
                <c:pt idx="238">
                  <c:v>44914</c:v>
                </c:pt>
                <c:pt idx="239">
                  <c:v>44915</c:v>
                </c:pt>
                <c:pt idx="240">
                  <c:v>44916</c:v>
                </c:pt>
                <c:pt idx="241">
                  <c:v>44917</c:v>
                </c:pt>
                <c:pt idx="242">
                  <c:v>44918</c:v>
                </c:pt>
                <c:pt idx="243">
                  <c:v>44921</c:v>
                </c:pt>
                <c:pt idx="244">
                  <c:v>44922</c:v>
                </c:pt>
                <c:pt idx="245">
                  <c:v>44923</c:v>
                </c:pt>
                <c:pt idx="246">
                  <c:v>44924</c:v>
                </c:pt>
                <c:pt idx="247">
                  <c:v>44925</c:v>
                </c:pt>
                <c:pt idx="248">
                  <c:v>44928</c:v>
                </c:pt>
                <c:pt idx="249">
                  <c:v>44929</c:v>
                </c:pt>
                <c:pt idx="250">
                  <c:v>44930</c:v>
                </c:pt>
                <c:pt idx="251">
                  <c:v>44931</c:v>
                </c:pt>
                <c:pt idx="252">
                  <c:v>44932</c:v>
                </c:pt>
                <c:pt idx="253">
                  <c:v>44935</c:v>
                </c:pt>
                <c:pt idx="254">
                  <c:v>44936</c:v>
                </c:pt>
                <c:pt idx="255">
                  <c:v>44937</c:v>
                </c:pt>
                <c:pt idx="256">
                  <c:v>44938</c:v>
                </c:pt>
                <c:pt idx="257">
                  <c:v>44939</c:v>
                </c:pt>
                <c:pt idx="258">
                  <c:v>44942</c:v>
                </c:pt>
                <c:pt idx="259">
                  <c:v>44943</c:v>
                </c:pt>
                <c:pt idx="260">
                  <c:v>44944</c:v>
                </c:pt>
                <c:pt idx="261">
                  <c:v>44945</c:v>
                </c:pt>
                <c:pt idx="262">
                  <c:v>44946</c:v>
                </c:pt>
                <c:pt idx="263">
                  <c:v>44949</c:v>
                </c:pt>
                <c:pt idx="264">
                  <c:v>44950</c:v>
                </c:pt>
                <c:pt idx="265">
                  <c:v>44951</c:v>
                </c:pt>
                <c:pt idx="266">
                  <c:v>44953</c:v>
                </c:pt>
                <c:pt idx="267">
                  <c:v>44956</c:v>
                </c:pt>
                <c:pt idx="268">
                  <c:v>44957</c:v>
                </c:pt>
                <c:pt idx="269">
                  <c:v>44958</c:v>
                </c:pt>
                <c:pt idx="270">
                  <c:v>44959</c:v>
                </c:pt>
                <c:pt idx="271">
                  <c:v>44960</c:v>
                </c:pt>
                <c:pt idx="272">
                  <c:v>44963</c:v>
                </c:pt>
                <c:pt idx="273">
                  <c:v>44964</c:v>
                </c:pt>
                <c:pt idx="274">
                  <c:v>44965</c:v>
                </c:pt>
                <c:pt idx="275">
                  <c:v>44966</c:v>
                </c:pt>
                <c:pt idx="276">
                  <c:v>44967</c:v>
                </c:pt>
                <c:pt idx="277">
                  <c:v>44970</c:v>
                </c:pt>
                <c:pt idx="278">
                  <c:v>44971</c:v>
                </c:pt>
                <c:pt idx="279">
                  <c:v>44972</c:v>
                </c:pt>
                <c:pt idx="280">
                  <c:v>44973</c:v>
                </c:pt>
                <c:pt idx="281">
                  <c:v>44974</c:v>
                </c:pt>
                <c:pt idx="282">
                  <c:v>44977</c:v>
                </c:pt>
                <c:pt idx="283">
                  <c:v>44978</c:v>
                </c:pt>
                <c:pt idx="284">
                  <c:v>44979</c:v>
                </c:pt>
                <c:pt idx="285">
                  <c:v>44980</c:v>
                </c:pt>
                <c:pt idx="286">
                  <c:v>44981</c:v>
                </c:pt>
                <c:pt idx="287">
                  <c:v>44984</c:v>
                </c:pt>
                <c:pt idx="288">
                  <c:v>44985</c:v>
                </c:pt>
                <c:pt idx="289">
                  <c:v>44986</c:v>
                </c:pt>
                <c:pt idx="290">
                  <c:v>44987</c:v>
                </c:pt>
                <c:pt idx="291">
                  <c:v>44988</c:v>
                </c:pt>
                <c:pt idx="292">
                  <c:v>44991</c:v>
                </c:pt>
                <c:pt idx="293">
                  <c:v>44993</c:v>
                </c:pt>
                <c:pt idx="294">
                  <c:v>44994</c:v>
                </c:pt>
                <c:pt idx="295">
                  <c:v>44995</c:v>
                </c:pt>
                <c:pt idx="296">
                  <c:v>44998</c:v>
                </c:pt>
                <c:pt idx="297">
                  <c:v>44999</c:v>
                </c:pt>
                <c:pt idx="298">
                  <c:v>45000</c:v>
                </c:pt>
                <c:pt idx="299">
                  <c:v>45001</c:v>
                </c:pt>
                <c:pt idx="300">
                  <c:v>45002</c:v>
                </c:pt>
                <c:pt idx="301">
                  <c:v>45005</c:v>
                </c:pt>
                <c:pt idx="302">
                  <c:v>45006</c:v>
                </c:pt>
                <c:pt idx="303">
                  <c:v>45007</c:v>
                </c:pt>
                <c:pt idx="304">
                  <c:v>45008</c:v>
                </c:pt>
                <c:pt idx="305">
                  <c:v>45009</c:v>
                </c:pt>
                <c:pt idx="306">
                  <c:v>45012</c:v>
                </c:pt>
                <c:pt idx="307">
                  <c:v>45013</c:v>
                </c:pt>
                <c:pt idx="308">
                  <c:v>45014</c:v>
                </c:pt>
                <c:pt idx="309">
                  <c:v>45016</c:v>
                </c:pt>
                <c:pt idx="310">
                  <c:v>45019</c:v>
                </c:pt>
                <c:pt idx="311">
                  <c:v>45021</c:v>
                </c:pt>
                <c:pt idx="312">
                  <c:v>45022</c:v>
                </c:pt>
                <c:pt idx="313">
                  <c:v>45026</c:v>
                </c:pt>
                <c:pt idx="314">
                  <c:v>45027</c:v>
                </c:pt>
                <c:pt idx="315">
                  <c:v>45028</c:v>
                </c:pt>
                <c:pt idx="316">
                  <c:v>45029</c:v>
                </c:pt>
                <c:pt idx="317">
                  <c:v>45033</c:v>
                </c:pt>
                <c:pt idx="318">
                  <c:v>45034</c:v>
                </c:pt>
                <c:pt idx="319">
                  <c:v>45035</c:v>
                </c:pt>
                <c:pt idx="320">
                  <c:v>45036</c:v>
                </c:pt>
                <c:pt idx="321">
                  <c:v>45037</c:v>
                </c:pt>
                <c:pt idx="322">
                  <c:v>45040</c:v>
                </c:pt>
                <c:pt idx="323">
                  <c:v>45041</c:v>
                </c:pt>
                <c:pt idx="324">
                  <c:v>45042</c:v>
                </c:pt>
                <c:pt idx="325">
                  <c:v>45043</c:v>
                </c:pt>
                <c:pt idx="326">
                  <c:v>45044</c:v>
                </c:pt>
                <c:pt idx="327">
                  <c:v>45048</c:v>
                </c:pt>
                <c:pt idx="328">
                  <c:v>45049</c:v>
                </c:pt>
                <c:pt idx="329">
                  <c:v>45050</c:v>
                </c:pt>
                <c:pt idx="330">
                  <c:v>45051</c:v>
                </c:pt>
                <c:pt idx="331">
                  <c:v>45054</c:v>
                </c:pt>
                <c:pt idx="332">
                  <c:v>45055</c:v>
                </c:pt>
                <c:pt idx="333">
                  <c:v>45056</c:v>
                </c:pt>
                <c:pt idx="334">
                  <c:v>45057</c:v>
                </c:pt>
                <c:pt idx="335">
                  <c:v>45058</c:v>
                </c:pt>
                <c:pt idx="336">
                  <c:v>45061</c:v>
                </c:pt>
                <c:pt idx="337">
                  <c:v>45062</c:v>
                </c:pt>
                <c:pt idx="338">
                  <c:v>45063</c:v>
                </c:pt>
                <c:pt idx="339">
                  <c:v>45064</c:v>
                </c:pt>
                <c:pt idx="340">
                  <c:v>45065</c:v>
                </c:pt>
                <c:pt idx="341">
                  <c:v>45068</c:v>
                </c:pt>
                <c:pt idx="342">
                  <c:v>45069</c:v>
                </c:pt>
                <c:pt idx="343">
                  <c:v>45070</c:v>
                </c:pt>
                <c:pt idx="344">
                  <c:v>45071</c:v>
                </c:pt>
                <c:pt idx="345">
                  <c:v>45072</c:v>
                </c:pt>
                <c:pt idx="346">
                  <c:v>45075</c:v>
                </c:pt>
                <c:pt idx="347">
                  <c:v>45076</c:v>
                </c:pt>
                <c:pt idx="348">
                  <c:v>45077</c:v>
                </c:pt>
                <c:pt idx="349">
                  <c:v>45078</c:v>
                </c:pt>
                <c:pt idx="350">
                  <c:v>45079</c:v>
                </c:pt>
                <c:pt idx="351">
                  <c:v>45082</c:v>
                </c:pt>
                <c:pt idx="352">
                  <c:v>45083</c:v>
                </c:pt>
                <c:pt idx="353">
                  <c:v>45084</c:v>
                </c:pt>
                <c:pt idx="354">
                  <c:v>45085</c:v>
                </c:pt>
                <c:pt idx="355">
                  <c:v>45086</c:v>
                </c:pt>
                <c:pt idx="356">
                  <c:v>45089</c:v>
                </c:pt>
                <c:pt idx="357">
                  <c:v>45090</c:v>
                </c:pt>
                <c:pt idx="358">
                  <c:v>45091</c:v>
                </c:pt>
                <c:pt idx="359">
                  <c:v>45092</c:v>
                </c:pt>
                <c:pt idx="360">
                  <c:v>45093</c:v>
                </c:pt>
                <c:pt idx="361">
                  <c:v>45096</c:v>
                </c:pt>
                <c:pt idx="362">
                  <c:v>45097</c:v>
                </c:pt>
                <c:pt idx="363">
                  <c:v>45098</c:v>
                </c:pt>
                <c:pt idx="364">
                  <c:v>45099</c:v>
                </c:pt>
                <c:pt idx="365">
                  <c:v>45100</c:v>
                </c:pt>
                <c:pt idx="366">
                  <c:v>45103</c:v>
                </c:pt>
                <c:pt idx="367">
                  <c:v>45104</c:v>
                </c:pt>
                <c:pt idx="368">
                  <c:v>45105</c:v>
                </c:pt>
                <c:pt idx="369">
                  <c:v>45107</c:v>
                </c:pt>
                <c:pt idx="370">
                  <c:v>45110</c:v>
                </c:pt>
                <c:pt idx="371">
                  <c:v>45111</c:v>
                </c:pt>
                <c:pt idx="372">
                  <c:v>45112</c:v>
                </c:pt>
                <c:pt idx="373">
                  <c:v>45113</c:v>
                </c:pt>
                <c:pt idx="374">
                  <c:v>45114</c:v>
                </c:pt>
                <c:pt idx="375">
                  <c:v>45117</c:v>
                </c:pt>
                <c:pt idx="376">
                  <c:v>45118</c:v>
                </c:pt>
                <c:pt idx="377">
                  <c:v>45119</c:v>
                </c:pt>
                <c:pt idx="378">
                  <c:v>45120</c:v>
                </c:pt>
                <c:pt idx="379">
                  <c:v>45121</c:v>
                </c:pt>
                <c:pt idx="380">
                  <c:v>45124</c:v>
                </c:pt>
                <c:pt idx="381">
                  <c:v>45125</c:v>
                </c:pt>
                <c:pt idx="382">
                  <c:v>45126</c:v>
                </c:pt>
                <c:pt idx="383">
                  <c:v>45127</c:v>
                </c:pt>
                <c:pt idx="384">
                  <c:v>45128</c:v>
                </c:pt>
                <c:pt idx="385">
                  <c:v>45131</c:v>
                </c:pt>
                <c:pt idx="386">
                  <c:v>45132</c:v>
                </c:pt>
                <c:pt idx="387">
                  <c:v>45133</c:v>
                </c:pt>
                <c:pt idx="388">
                  <c:v>45134</c:v>
                </c:pt>
                <c:pt idx="389">
                  <c:v>45135</c:v>
                </c:pt>
                <c:pt idx="390">
                  <c:v>45138</c:v>
                </c:pt>
                <c:pt idx="391">
                  <c:v>45139</c:v>
                </c:pt>
                <c:pt idx="392">
                  <c:v>45140</c:v>
                </c:pt>
                <c:pt idx="393">
                  <c:v>45141</c:v>
                </c:pt>
                <c:pt idx="394">
                  <c:v>45142</c:v>
                </c:pt>
                <c:pt idx="395">
                  <c:v>45145</c:v>
                </c:pt>
                <c:pt idx="396">
                  <c:v>45146</c:v>
                </c:pt>
                <c:pt idx="397">
                  <c:v>45147</c:v>
                </c:pt>
                <c:pt idx="398">
                  <c:v>45148</c:v>
                </c:pt>
                <c:pt idx="399">
                  <c:v>45149</c:v>
                </c:pt>
                <c:pt idx="400">
                  <c:v>45152</c:v>
                </c:pt>
                <c:pt idx="401">
                  <c:v>45154</c:v>
                </c:pt>
                <c:pt idx="402">
                  <c:v>45155</c:v>
                </c:pt>
                <c:pt idx="403">
                  <c:v>45156</c:v>
                </c:pt>
                <c:pt idx="404">
                  <c:v>45159</c:v>
                </c:pt>
                <c:pt idx="405">
                  <c:v>45160</c:v>
                </c:pt>
                <c:pt idx="406">
                  <c:v>45161</c:v>
                </c:pt>
                <c:pt idx="407">
                  <c:v>45162</c:v>
                </c:pt>
                <c:pt idx="408">
                  <c:v>45163</c:v>
                </c:pt>
                <c:pt idx="409">
                  <c:v>45166</c:v>
                </c:pt>
                <c:pt idx="410">
                  <c:v>45167</c:v>
                </c:pt>
                <c:pt idx="411">
                  <c:v>45168</c:v>
                </c:pt>
                <c:pt idx="412">
                  <c:v>45169</c:v>
                </c:pt>
                <c:pt idx="413">
                  <c:v>45170</c:v>
                </c:pt>
                <c:pt idx="414">
                  <c:v>45173</c:v>
                </c:pt>
                <c:pt idx="415">
                  <c:v>45174</c:v>
                </c:pt>
                <c:pt idx="416">
                  <c:v>45175</c:v>
                </c:pt>
                <c:pt idx="417">
                  <c:v>45176</c:v>
                </c:pt>
                <c:pt idx="418">
                  <c:v>45177</c:v>
                </c:pt>
                <c:pt idx="419">
                  <c:v>45180</c:v>
                </c:pt>
                <c:pt idx="420">
                  <c:v>45181</c:v>
                </c:pt>
                <c:pt idx="421">
                  <c:v>45182</c:v>
                </c:pt>
                <c:pt idx="422">
                  <c:v>45183</c:v>
                </c:pt>
                <c:pt idx="423">
                  <c:v>45184</c:v>
                </c:pt>
                <c:pt idx="424">
                  <c:v>45187</c:v>
                </c:pt>
                <c:pt idx="425">
                  <c:v>45189</c:v>
                </c:pt>
                <c:pt idx="426">
                  <c:v>45190</c:v>
                </c:pt>
                <c:pt idx="427">
                  <c:v>45191</c:v>
                </c:pt>
                <c:pt idx="428">
                  <c:v>45194</c:v>
                </c:pt>
                <c:pt idx="429">
                  <c:v>45195</c:v>
                </c:pt>
                <c:pt idx="430">
                  <c:v>45196</c:v>
                </c:pt>
                <c:pt idx="431">
                  <c:v>45197</c:v>
                </c:pt>
                <c:pt idx="432">
                  <c:v>45198</c:v>
                </c:pt>
                <c:pt idx="433">
                  <c:v>45202</c:v>
                </c:pt>
                <c:pt idx="434">
                  <c:v>45203</c:v>
                </c:pt>
                <c:pt idx="435">
                  <c:v>45204</c:v>
                </c:pt>
                <c:pt idx="436">
                  <c:v>45205</c:v>
                </c:pt>
                <c:pt idx="437">
                  <c:v>45208</c:v>
                </c:pt>
                <c:pt idx="438">
                  <c:v>45209</c:v>
                </c:pt>
                <c:pt idx="439">
                  <c:v>45210</c:v>
                </c:pt>
                <c:pt idx="440">
                  <c:v>45211</c:v>
                </c:pt>
                <c:pt idx="441">
                  <c:v>45212</c:v>
                </c:pt>
                <c:pt idx="442">
                  <c:v>45215</c:v>
                </c:pt>
                <c:pt idx="443">
                  <c:v>45216</c:v>
                </c:pt>
                <c:pt idx="444">
                  <c:v>45217</c:v>
                </c:pt>
                <c:pt idx="445">
                  <c:v>45218</c:v>
                </c:pt>
                <c:pt idx="446">
                  <c:v>45219</c:v>
                </c:pt>
                <c:pt idx="447">
                  <c:v>45222</c:v>
                </c:pt>
                <c:pt idx="448">
                  <c:v>45224</c:v>
                </c:pt>
                <c:pt idx="449">
                  <c:v>45225</c:v>
                </c:pt>
                <c:pt idx="450">
                  <c:v>45226</c:v>
                </c:pt>
                <c:pt idx="451">
                  <c:v>45229</c:v>
                </c:pt>
                <c:pt idx="452">
                  <c:v>45230</c:v>
                </c:pt>
                <c:pt idx="453">
                  <c:v>45231</c:v>
                </c:pt>
                <c:pt idx="454">
                  <c:v>45232</c:v>
                </c:pt>
                <c:pt idx="455">
                  <c:v>45233</c:v>
                </c:pt>
                <c:pt idx="456">
                  <c:v>45236</c:v>
                </c:pt>
                <c:pt idx="457">
                  <c:v>45237</c:v>
                </c:pt>
                <c:pt idx="458">
                  <c:v>45238</c:v>
                </c:pt>
                <c:pt idx="459">
                  <c:v>45239</c:v>
                </c:pt>
                <c:pt idx="460">
                  <c:v>45240</c:v>
                </c:pt>
                <c:pt idx="461">
                  <c:v>45242</c:v>
                </c:pt>
                <c:pt idx="462">
                  <c:v>45243</c:v>
                </c:pt>
                <c:pt idx="463">
                  <c:v>45245</c:v>
                </c:pt>
                <c:pt idx="464">
                  <c:v>45246</c:v>
                </c:pt>
                <c:pt idx="465">
                  <c:v>45247</c:v>
                </c:pt>
                <c:pt idx="466">
                  <c:v>45250</c:v>
                </c:pt>
                <c:pt idx="467">
                  <c:v>45251</c:v>
                </c:pt>
                <c:pt idx="468">
                  <c:v>45252</c:v>
                </c:pt>
                <c:pt idx="469">
                  <c:v>45253</c:v>
                </c:pt>
                <c:pt idx="470">
                  <c:v>45254</c:v>
                </c:pt>
                <c:pt idx="471">
                  <c:v>45258</c:v>
                </c:pt>
                <c:pt idx="472">
                  <c:v>45259</c:v>
                </c:pt>
                <c:pt idx="473">
                  <c:v>45260</c:v>
                </c:pt>
                <c:pt idx="474">
                  <c:v>45261</c:v>
                </c:pt>
                <c:pt idx="475">
                  <c:v>45264</c:v>
                </c:pt>
                <c:pt idx="476">
                  <c:v>45265</c:v>
                </c:pt>
                <c:pt idx="477">
                  <c:v>45266</c:v>
                </c:pt>
                <c:pt idx="478">
                  <c:v>45267</c:v>
                </c:pt>
                <c:pt idx="479">
                  <c:v>45268</c:v>
                </c:pt>
                <c:pt idx="480">
                  <c:v>45271</c:v>
                </c:pt>
                <c:pt idx="481">
                  <c:v>45272</c:v>
                </c:pt>
                <c:pt idx="482">
                  <c:v>45273</c:v>
                </c:pt>
                <c:pt idx="483">
                  <c:v>45274</c:v>
                </c:pt>
                <c:pt idx="484">
                  <c:v>45275</c:v>
                </c:pt>
                <c:pt idx="485">
                  <c:v>45278</c:v>
                </c:pt>
                <c:pt idx="486">
                  <c:v>45279</c:v>
                </c:pt>
                <c:pt idx="487">
                  <c:v>45280</c:v>
                </c:pt>
                <c:pt idx="488">
                  <c:v>45281</c:v>
                </c:pt>
                <c:pt idx="489">
                  <c:v>45282</c:v>
                </c:pt>
                <c:pt idx="490">
                  <c:v>45286</c:v>
                </c:pt>
                <c:pt idx="491">
                  <c:v>45287</c:v>
                </c:pt>
                <c:pt idx="492">
                  <c:v>45288</c:v>
                </c:pt>
                <c:pt idx="493">
                  <c:v>45289</c:v>
                </c:pt>
                <c:pt idx="494">
                  <c:v>45292</c:v>
                </c:pt>
                <c:pt idx="495">
                  <c:v>45293</c:v>
                </c:pt>
                <c:pt idx="496">
                  <c:v>45294</c:v>
                </c:pt>
                <c:pt idx="497">
                  <c:v>45295</c:v>
                </c:pt>
                <c:pt idx="498">
                  <c:v>45296</c:v>
                </c:pt>
                <c:pt idx="499">
                  <c:v>45299</c:v>
                </c:pt>
                <c:pt idx="500">
                  <c:v>45300</c:v>
                </c:pt>
                <c:pt idx="501">
                  <c:v>45301</c:v>
                </c:pt>
                <c:pt idx="502">
                  <c:v>45302</c:v>
                </c:pt>
                <c:pt idx="503">
                  <c:v>45303</c:v>
                </c:pt>
                <c:pt idx="504">
                  <c:v>45306</c:v>
                </c:pt>
                <c:pt idx="505">
                  <c:v>45307</c:v>
                </c:pt>
                <c:pt idx="506">
                  <c:v>45308</c:v>
                </c:pt>
                <c:pt idx="507">
                  <c:v>45309</c:v>
                </c:pt>
                <c:pt idx="508">
                  <c:v>45310</c:v>
                </c:pt>
                <c:pt idx="509">
                  <c:v>45311</c:v>
                </c:pt>
                <c:pt idx="510">
                  <c:v>45314</c:v>
                </c:pt>
                <c:pt idx="511">
                  <c:v>45315</c:v>
                </c:pt>
                <c:pt idx="512">
                  <c:v>45316</c:v>
                </c:pt>
                <c:pt idx="513">
                  <c:v>45320</c:v>
                </c:pt>
                <c:pt idx="514">
                  <c:v>45321</c:v>
                </c:pt>
                <c:pt idx="515">
                  <c:v>45322</c:v>
                </c:pt>
                <c:pt idx="516">
                  <c:v>45323</c:v>
                </c:pt>
                <c:pt idx="517">
                  <c:v>45324</c:v>
                </c:pt>
                <c:pt idx="518">
                  <c:v>45327</c:v>
                </c:pt>
                <c:pt idx="519">
                  <c:v>45328</c:v>
                </c:pt>
                <c:pt idx="520">
                  <c:v>45329</c:v>
                </c:pt>
                <c:pt idx="521">
                  <c:v>45330</c:v>
                </c:pt>
                <c:pt idx="522">
                  <c:v>45331</c:v>
                </c:pt>
                <c:pt idx="523">
                  <c:v>45334</c:v>
                </c:pt>
                <c:pt idx="524">
                  <c:v>45335</c:v>
                </c:pt>
                <c:pt idx="525">
                  <c:v>45336</c:v>
                </c:pt>
                <c:pt idx="526">
                  <c:v>45337</c:v>
                </c:pt>
                <c:pt idx="527">
                  <c:v>45338</c:v>
                </c:pt>
                <c:pt idx="528">
                  <c:v>45341</c:v>
                </c:pt>
                <c:pt idx="529">
                  <c:v>45342</c:v>
                </c:pt>
                <c:pt idx="530">
                  <c:v>45343</c:v>
                </c:pt>
                <c:pt idx="531">
                  <c:v>45344</c:v>
                </c:pt>
                <c:pt idx="532">
                  <c:v>45345</c:v>
                </c:pt>
                <c:pt idx="533">
                  <c:v>45348</c:v>
                </c:pt>
                <c:pt idx="534">
                  <c:v>45349</c:v>
                </c:pt>
                <c:pt idx="535">
                  <c:v>45350</c:v>
                </c:pt>
                <c:pt idx="536">
                  <c:v>45351</c:v>
                </c:pt>
                <c:pt idx="537">
                  <c:v>45352</c:v>
                </c:pt>
                <c:pt idx="538">
                  <c:v>45353</c:v>
                </c:pt>
                <c:pt idx="539">
                  <c:v>45355</c:v>
                </c:pt>
                <c:pt idx="540">
                  <c:v>45356</c:v>
                </c:pt>
                <c:pt idx="541">
                  <c:v>45357</c:v>
                </c:pt>
                <c:pt idx="542">
                  <c:v>45358</c:v>
                </c:pt>
                <c:pt idx="543">
                  <c:v>45362</c:v>
                </c:pt>
                <c:pt idx="544">
                  <c:v>45363</c:v>
                </c:pt>
                <c:pt idx="545">
                  <c:v>45364</c:v>
                </c:pt>
                <c:pt idx="546">
                  <c:v>45365</c:v>
                </c:pt>
                <c:pt idx="547">
                  <c:v>45366</c:v>
                </c:pt>
                <c:pt idx="548">
                  <c:v>45369</c:v>
                </c:pt>
                <c:pt idx="549">
                  <c:v>45370</c:v>
                </c:pt>
                <c:pt idx="550">
                  <c:v>45371</c:v>
                </c:pt>
                <c:pt idx="551">
                  <c:v>45372</c:v>
                </c:pt>
                <c:pt idx="552">
                  <c:v>45373</c:v>
                </c:pt>
                <c:pt idx="553">
                  <c:v>45377</c:v>
                </c:pt>
                <c:pt idx="554">
                  <c:v>45378</c:v>
                </c:pt>
                <c:pt idx="555">
                  <c:v>45379</c:v>
                </c:pt>
                <c:pt idx="556">
                  <c:v>45383</c:v>
                </c:pt>
                <c:pt idx="557">
                  <c:v>45384</c:v>
                </c:pt>
                <c:pt idx="558">
                  <c:v>45385</c:v>
                </c:pt>
                <c:pt idx="559">
                  <c:v>45386</c:v>
                </c:pt>
                <c:pt idx="560">
                  <c:v>45387</c:v>
                </c:pt>
                <c:pt idx="561">
                  <c:v>45390</c:v>
                </c:pt>
                <c:pt idx="562">
                  <c:v>45391</c:v>
                </c:pt>
                <c:pt idx="563">
                  <c:v>45392</c:v>
                </c:pt>
                <c:pt idx="564">
                  <c:v>45394</c:v>
                </c:pt>
                <c:pt idx="565">
                  <c:v>45397</c:v>
                </c:pt>
                <c:pt idx="566">
                  <c:v>45398</c:v>
                </c:pt>
                <c:pt idx="567">
                  <c:v>45400</c:v>
                </c:pt>
                <c:pt idx="568">
                  <c:v>45401</c:v>
                </c:pt>
                <c:pt idx="569">
                  <c:v>45404</c:v>
                </c:pt>
                <c:pt idx="570">
                  <c:v>45405</c:v>
                </c:pt>
                <c:pt idx="571">
                  <c:v>45406</c:v>
                </c:pt>
                <c:pt idx="572">
                  <c:v>45407</c:v>
                </c:pt>
                <c:pt idx="573">
                  <c:v>45408</c:v>
                </c:pt>
                <c:pt idx="574">
                  <c:v>45411</c:v>
                </c:pt>
                <c:pt idx="575">
                  <c:v>45412</c:v>
                </c:pt>
                <c:pt idx="576">
                  <c:v>45414</c:v>
                </c:pt>
                <c:pt idx="577">
                  <c:v>45415</c:v>
                </c:pt>
                <c:pt idx="578">
                  <c:v>45418</c:v>
                </c:pt>
                <c:pt idx="579">
                  <c:v>45419</c:v>
                </c:pt>
                <c:pt idx="580">
                  <c:v>45420</c:v>
                </c:pt>
                <c:pt idx="581">
                  <c:v>45421</c:v>
                </c:pt>
                <c:pt idx="582">
                  <c:v>45422</c:v>
                </c:pt>
                <c:pt idx="583">
                  <c:v>45425</c:v>
                </c:pt>
                <c:pt idx="584">
                  <c:v>45426</c:v>
                </c:pt>
                <c:pt idx="585">
                  <c:v>45427</c:v>
                </c:pt>
                <c:pt idx="586">
                  <c:v>45428</c:v>
                </c:pt>
                <c:pt idx="587">
                  <c:v>45429</c:v>
                </c:pt>
                <c:pt idx="588">
                  <c:v>45430</c:v>
                </c:pt>
                <c:pt idx="589">
                  <c:v>45433</c:v>
                </c:pt>
                <c:pt idx="590">
                  <c:v>45434</c:v>
                </c:pt>
                <c:pt idx="591">
                  <c:v>45435</c:v>
                </c:pt>
                <c:pt idx="592">
                  <c:v>45436</c:v>
                </c:pt>
                <c:pt idx="593">
                  <c:v>45439</c:v>
                </c:pt>
                <c:pt idx="594">
                  <c:v>45440</c:v>
                </c:pt>
                <c:pt idx="595">
                  <c:v>45441</c:v>
                </c:pt>
                <c:pt idx="596">
                  <c:v>45442</c:v>
                </c:pt>
                <c:pt idx="597">
                  <c:v>45443</c:v>
                </c:pt>
                <c:pt idx="598">
                  <c:v>45446</c:v>
                </c:pt>
                <c:pt idx="599">
                  <c:v>45447</c:v>
                </c:pt>
                <c:pt idx="600">
                  <c:v>45448</c:v>
                </c:pt>
                <c:pt idx="601">
                  <c:v>45449</c:v>
                </c:pt>
                <c:pt idx="602">
                  <c:v>45450</c:v>
                </c:pt>
                <c:pt idx="603">
                  <c:v>45453</c:v>
                </c:pt>
                <c:pt idx="604">
                  <c:v>45454</c:v>
                </c:pt>
                <c:pt idx="605">
                  <c:v>45455</c:v>
                </c:pt>
                <c:pt idx="606">
                  <c:v>45456</c:v>
                </c:pt>
                <c:pt idx="607">
                  <c:v>45457</c:v>
                </c:pt>
                <c:pt idx="608">
                  <c:v>45461</c:v>
                </c:pt>
                <c:pt idx="609">
                  <c:v>45462</c:v>
                </c:pt>
                <c:pt idx="610">
                  <c:v>45463</c:v>
                </c:pt>
                <c:pt idx="611">
                  <c:v>45464</c:v>
                </c:pt>
                <c:pt idx="612">
                  <c:v>45467</c:v>
                </c:pt>
                <c:pt idx="613">
                  <c:v>45468</c:v>
                </c:pt>
                <c:pt idx="614">
                  <c:v>45469</c:v>
                </c:pt>
                <c:pt idx="615">
                  <c:v>45470</c:v>
                </c:pt>
                <c:pt idx="616">
                  <c:v>45471</c:v>
                </c:pt>
                <c:pt idx="617">
                  <c:v>45474</c:v>
                </c:pt>
                <c:pt idx="618">
                  <c:v>45475</c:v>
                </c:pt>
                <c:pt idx="619">
                  <c:v>45476</c:v>
                </c:pt>
                <c:pt idx="620">
                  <c:v>45477</c:v>
                </c:pt>
                <c:pt idx="621">
                  <c:v>45478</c:v>
                </c:pt>
                <c:pt idx="622">
                  <c:v>45481</c:v>
                </c:pt>
                <c:pt idx="623">
                  <c:v>45482</c:v>
                </c:pt>
                <c:pt idx="624">
                  <c:v>45483</c:v>
                </c:pt>
                <c:pt idx="625">
                  <c:v>45484</c:v>
                </c:pt>
                <c:pt idx="626">
                  <c:v>45485</c:v>
                </c:pt>
                <c:pt idx="627">
                  <c:v>45488</c:v>
                </c:pt>
                <c:pt idx="628">
                  <c:v>45489</c:v>
                </c:pt>
                <c:pt idx="629">
                  <c:v>45491</c:v>
                </c:pt>
                <c:pt idx="630">
                  <c:v>45492</c:v>
                </c:pt>
                <c:pt idx="631">
                  <c:v>45495</c:v>
                </c:pt>
                <c:pt idx="632">
                  <c:v>45496</c:v>
                </c:pt>
                <c:pt idx="633">
                  <c:v>45497</c:v>
                </c:pt>
                <c:pt idx="634">
                  <c:v>45498</c:v>
                </c:pt>
                <c:pt idx="635">
                  <c:v>45499</c:v>
                </c:pt>
                <c:pt idx="636">
                  <c:v>45502</c:v>
                </c:pt>
                <c:pt idx="637">
                  <c:v>45503</c:v>
                </c:pt>
                <c:pt idx="638">
                  <c:v>45504</c:v>
                </c:pt>
                <c:pt idx="639">
                  <c:v>45505</c:v>
                </c:pt>
                <c:pt idx="640">
                  <c:v>45506</c:v>
                </c:pt>
                <c:pt idx="641">
                  <c:v>45509</c:v>
                </c:pt>
                <c:pt idx="642">
                  <c:v>45510</c:v>
                </c:pt>
                <c:pt idx="643">
                  <c:v>45511</c:v>
                </c:pt>
                <c:pt idx="644">
                  <c:v>45512</c:v>
                </c:pt>
                <c:pt idx="645">
                  <c:v>45513</c:v>
                </c:pt>
                <c:pt idx="646">
                  <c:v>45516</c:v>
                </c:pt>
                <c:pt idx="647">
                  <c:v>45517</c:v>
                </c:pt>
                <c:pt idx="648">
                  <c:v>45518</c:v>
                </c:pt>
                <c:pt idx="649">
                  <c:v>45520</c:v>
                </c:pt>
                <c:pt idx="650">
                  <c:v>45523</c:v>
                </c:pt>
                <c:pt idx="651">
                  <c:v>45524</c:v>
                </c:pt>
                <c:pt idx="652">
                  <c:v>45525</c:v>
                </c:pt>
                <c:pt idx="653">
                  <c:v>45526</c:v>
                </c:pt>
                <c:pt idx="654">
                  <c:v>45527</c:v>
                </c:pt>
                <c:pt idx="655">
                  <c:v>45530</c:v>
                </c:pt>
                <c:pt idx="656">
                  <c:v>45531</c:v>
                </c:pt>
                <c:pt idx="657">
                  <c:v>45532</c:v>
                </c:pt>
                <c:pt idx="658">
                  <c:v>45533</c:v>
                </c:pt>
                <c:pt idx="659">
                  <c:v>45534</c:v>
                </c:pt>
                <c:pt idx="660">
                  <c:v>45537</c:v>
                </c:pt>
                <c:pt idx="661">
                  <c:v>45538</c:v>
                </c:pt>
                <c:pt idx="662">
                  <c:v>45539</c:v>
                </c:pt>
                <c:pt idx="663">
                  <c:v>45540</c:v>
                </c:pt>
                <c:pt idx="664">
                  <c:v>45541</c:v>
                </c:pt>
                <c:pt idx="665">
                  <c:v>45544</c:v>
                </c:pt>
                <c:pt idx="666">
                  <c:v>45545</c:v>
                </c:pt>
                <c:pt idx="667">
                  <c:v>45546</c:v>
                </c:pt>
                <c:pt idx="668">
                  <c:v>45547</c:v>
                </c:pt>
                <c:pt idx="669">
                  <c:v>45548</c:v>
                </c:pt>
                <c:pt idx="670">
                  <c:v>45551</c:v>
                </c:pt>
                <c:pt idx="671">
                  <c:v>45552</c:v>
                </c:pt>
                <c:pt idx="672">
                  <c:v>45553</c:v>
                </c:pt>
                <c:pt idx="673">
                  <c:v>45554</c:v>
                </c:pt>
                <c:pt idx="674">
                  <c:v>45555</c:v>
                </c:pt>
                <c:pt idx="675">
                  <c:v>45558</c:v>
                </c:pt>
                <c:pt idx="676">
                  <c:v>45559</c:v>
                </c:pt>
                <c:pt idx="677">
                  <c:v>45560</c:v>
                </c:pt>
                <c:pt idx="678">
                  <c:v>45561</c:v>
                </c:pt>
                <c:pt idx="679">
                  <c:v>45562</c:v>
                </c:pt>
                <c:pt idx="680">
                  <c:v>45565</c:v>
                </c:pt>
                <c:pt idx="681">
                  <c:v>45566</c:v>
                </c:pt>
                <c:pt idx="682">
                  <c:v>45568</c:v>
                </c:pt>
                <c:pt idx="683">
                  <c:v>45569</c:v>
                </c:pt>
                <c:pt idx="684">
                  <c:v>45572</c:v>
                </c:pt>
                <c:pt idx="685">
                  <c:v>45573</c:v>
                </c:pt>
                <c:pt idx="686">
                  <c:v>45574</c:v>
                </c:pt>
                <c:pt idx="687">
                  <c:v>45575</c:v>
                </c:pt>
                <c:pt idx="688">
                  <c:v>45576</c:v>
                </c:pt>
                <c:pt idx="689">
                  <c:v>45579</c:v>
                </c:pt>
                <c:pt idx="690">
                  <c:v>45580</c:v>
                </c:pt>
                <c:pt idx="691">
                  <c:v>45581</c:v>
                </c:pt>
                <c:pt idx="692">
                  <c:v>45582</c:v>
                </c:pt>
                <c:pt idx="693">
                  <c:v>45583</c:v>
                </c:pt>
                <c:pt idx="694">
                  <c:v>45586</c:v>
                </c:pt>
                <c:pt idx="695">
                  <c:v>45587</c:v>
                </c:pt>
                <c:pt idx="696">
                  <c:v>45588</c:v>
                </c:pt>
                <c:pt idx="697">
                  <c:v>45589</c:v>
                </c:pt>
                <c:pt idx="698">
                  <c:v>45590</c:v>
                </c:pt>
                <c:pt idx="699">
                  <c:v>45593</c:v>
                </c:pt>
                <c:pt idx="700">
                  <c:v>45594</c:v>
                </c:pt>
                <c:pt idx="701">
                  <c:v>45595</c:v>
                </c:pt>
                <c:pt idx="702">
                  <c:v>45596</c:v>
                </c:pt>
                <c:pt idx="703">
                  <c:v>45597</c:v>
                </c:pt>
                <c:pt idx="704">
                  <c:v>45600</c:v>
                </c:pt>
                <c:pt idx="705">
                  <c:v>45601</c:v>
                </c:pt>
                <c:pt idx="706">
                  <c:v>45602</c:v>
                </c:pt>
                <c:pt idx="707">
                  <c:v>45603</c:v>
                </c:pt>
                <c:pt idx="708">
                  <c:v>45604</c:v>
                </c:pt>
                <c:pt idx="709">
                  <c:v>45607</c:v>
                </c:pt>
                <c:pt idx="710">
                  <c:v>45608</c:v>
                </c:pt>
                <c:pt idx="711">
                  <c:v>45609</c:v>
                </c:pt>
                <c:pt idx="712">
                  <c:v>45610</c:v>
                </c:pt>
                <c:pt idx="713">
                  <c:v>45614</c:v>
                </c:pt>
                <c:pt idx="714">
                  <c:v>45615</c:v>
                </c:pt>
                <c:pt idx="715">
                  <c:v>45617</c:v>
                </c:pt>
                <c:pt idx="716">
                  <c:v>45618</c:v>
                </c:pt>
                <c:pt idx="717">
                  <c:v>45621</c:v>
                </c:pt>
                <c:pt idx="718">
                  <c:v>45622</c:v>
                </c:pt>
                <c:pt idx="719">
                  <c:v>45623</c:v>
                </c:pt>
                <c:pt idx="720">
                  <c:v>45624</c:v>
                </c:pt>
                <c:pt idx="721">
                  <c:v>45625</c:v>
                </c:pt>
                <c:pt idx="722">
                  <c:v>45628</c:v>
                </c:pt>
                <c:pt idx="723">
                  <c:v>45629</c:v>
                </c:pt>
                <c:pt idx="724">
                  <c:v>45630</c:v>
                </c:pt>
                <c:pt idx="725">
                  <c:v>45631</c:v>
                </c:pt>
                <c:pt idx="726">
                  <c:v>45632</c:v>
                </c:pt>
                <c:pt idx="727">
                  <c:v>45635</c:v>
                </c:pt>
                <c:pt idx="728">
                  <c:v>45636</c:v>
                </c:pt>
                <c:pt idx="729">
                  <c:v>45637</c:v>
                </c:pt>
                <c:pt idx="730">
                  <c:v>45638</c:v>
                </c:pt>
                <c:pt idx="731">
                  <c:v>45639</c:v>
                </c:pt>
                <c:pt idx="732">
                  <c:v>45642</c:v>
                </c:pt>
                <c:pt idx="733">
                  <c:v>45643</c:v>
                </c:pt>
                <c:pt idx="734">
                  <c:v>45644</c:v>
                </c:pt>
                <c:pt idx="735">
                  <c:v>45645</c:v>
                </c:pt>
                <c:pt idx="736">
                  <c:v>45646</c:v>
                </c:pt>
                <c:pt idx="737">
                  <c:v>45649</c:v>
                </c:pt>
                <c:pt idx="738">
                  <c:v>45650</c:v>
                </c:pt>
                <c:pt idx="739">
                  <c:v>45652</c:v>
                </c:pt>
                <c:pt idx="740">
                  <c:v>45653</c:v>
                </c:pt>
                <c:pt idx="741">
                  <c:v>45656</c:v>
                </c:pt>
                <c:pt idx="742">
                  <c:v>45657</c:v>
                </c:pt>
                <c:pt idx="743">
                  <c:v>45658</c:v>
                </c:pt>
                <c:pt idx="744">
                  <c:v>45659</c:v>
                </c:pt>
                <c:pt idx="745">
                  <c:v>45660</c:v>
                </c:pt>
                <c:pt idx="746">
                  <c:v>45663</c:v>
                </c:pt>
                <c:pt idx="747">
                  <c:v>45664</c:v>
                </c:pt>
                <c:pt idx="748">
                  <c:v>45665</c:v>
                </c:pt>
                <c:pt idx="749">
                  <c:v>45666</c:v>
                </c:pt>
                <c:pt idx="750">
                  <c:v>45667</c:v>
                </c:pt>
                <c:pt idx="751">
                  <c:v>45670</c:v>
                </c:pt>
                <c:pt idx="752">
                  <c:v>45671</c:v>
                </c:pt>
                <c:pt idx="753">
                  <c:v>45672</c:v>
                </c:pt>
                <c:pt idx="754">
                  <c:v>45673</c:v>
                </c:pt>
                <c:pt idx="755">
                  <c:v>45674</c:v>
                </c:pt>
                <c:pt idx="756">
                  <c:v>45677</c:v>
                </c:pt>
                <c:pt idx="757">
                  <c:v>45678</c:v>
                </c:pt>
                <c:pt idx="758">
                  <c:v>45679</c:v>
                </c:pt>
                <c:pt idx="759">
                  <c:v>45680</c:v>
                </c:pt>
                <c:pt idx="760">
                  <c:v>45681</c:v>
                </c:pt>
                <c:pt idx="761">
                  <c:v>45684</c:v>
                </c:pt>
                <c:pt idx="762">
                  <c:v>45685</c:v>
                </c:pt>
                <c:pt idx="763">
                  <c:v>45686</c:v>
                </c:pt>
                <c:pt idx="764">
                  <c:v>45687</c:v>
                </c:pt>
                <c:pt idx="765">
                  <c:v>45688</c:v>
                </c:pt>
                <c:pt idx="766">
                  <c:v>45689</c:v>
                </c:pt>
                <c:pt idx="767">
                  <c:v>45691</c:v>
                </c:pt>
                <c:pt idx="768">
                  <c:v>45692</c:v>
                </c:pt>
                <c:pt idx="769">
                  <c:v>45693</c:v>
                </c:pt>
                <c:pt idx="770">
                  <c:v>45694</c:v>
                </c:pt>
                <c:pt idx="771">
                  <c:v>45695</c:v>
                </c:pt>
                <c:pt idx="772">
                  <c:v>45698</c:v>
                </c:pt>
                <c:pt idx="773">
                  <c:v>45699</c:v>
                </c:pt>
                <c:pt idx="774">
                  <c:v>45700</c:v>
                </c:pt>
                <c:pt idx="775">
                  <c:v>45701</c:v>
                </c:pt>
                <c:pt idx="776">
                  <c:v>45702</c:v>
                </c:pt>
                <c:pt idx="777">
                  <c:v>45705</c:v>
                </c:pt>
                <c:pt idx="778">
                  <c:v>45706</c:v>
                </c:pt>
                <c:pt idx="779">
                  <c:v>45707</c:v>
                </c:pt>
                <c:pt idx="780">
                  <c:v>45708</c:v>
                </c:pt>
                <c:pt idx="781">
                  <c:v>45709</c:v>
                </c:pt>
                <c:pt idx="782">
                  <c:v>45712</c:v>
                </c:pt>
                <c:pt idx="783">
                  <c:v>45713</c:v>
                </c:pt>
                <c:pt idx="784">
                  <c:v>45715</c:v>
                </c:pt>
                <c:pt idx="785">
                  <c:v>45716</c:v>
                </c:pt>
                <c:pt idx="786">
                  <c:v>45719</c:v>
                </c:pt>
                <c:pt idx="787">
                  <c:v>45720</c:v>
                </c:pt>
                <c:pt idx="788">
                  <c:v>45721</c:v>
                </c:pt>
                <c:pt idx="789">
                  <c:v>45722</c:v>
                </c:pt>
                <c:pt idx="790">
                  <c:v>45723</c:v>
                </c:pt>
                <c:pt idx="791">
                  <c:v>45726</c:v>
                </c:pt>
                <c:pt idx="792">
                  <c:v>45727</c:v>
                </c:pt>
                <c:pt idx="793">
                  <c:v>45728</c:v>
                </c:pt>
                <c:pt idx="794">
                  <c:v>45729</c:v>
                </c:pt>
                <c:pt idx="795">
                  <c:v>45733</c:v>
                </c:pt>
                <c:pt idx="796">
                  <c:v>45734</c:v>
                </c:pt>
                <c:pt idx="797">
                  <c:v>45735</c:v>
                </c:pt>
                <c:pt idx="798">
                  <c:v>45736</c:v>
                </c:pt>
                <c:pt idx="799">
                  <c:v>45737</c:v>
                </c:pt>
                <c:pt idx="800">
                  <c:v>45740</c:v>
                </c:pt>
                <c:pt idx="801">
                  <c:v>45741</c:v>
                </c:pt>
                <c:pt idx="802">
                  <c:v>45742</c:v>
                </c:pt>
                <c:pt idx="803">
                  <c:v>45743</c:v>
                </c:pt>
                <c:pt idx="804">
                  <c:v>45744</c:v>
                </c:pt>
              </c:numCache>
            </c:numRef>
          </c:cat>
          <c:val>
            <c:numRef>
              <c:f>'EVI 2025 Workings'!$S$2:$S$806</c:f>
              <c:numCache>
                <c:formatCode>0.00</c:formatCode>
                <c:ptCount val="805"/>
                <c:pt idx="0">
                  <c:v>0.87919099999999983</c:v>
                </c:pt>
                <c:pt idx="1">
                  <c:v>0.89063999999999988</c:v>
                </c:pt>
                <c:pt idx="2">
                  <c:v>0.89177800000000007</c:v>
                </c:pt>
                <c:pt idx="3">
                  <c:v>0.88036199999999998</c:v>
                </c:pt>
                <c:pt idx="4">
                  <c:v>0.89100000000000013</c:v>
                </c:pt>
                <c:pt idx="5">
                  <c:v>0.89785899999999996</c:v>
                </c:pt>
                <c:pt idx="6">
                  <c:v>0.89822199999999996</c:v>
                </c:pt>
                <c:pt idx="7">
                  <c:v>0.90320999999999996</c:v>
                </c:pt>
                <c:pt idx="8">
                  <c:v>0.908246</c:v>
                </c:pt>
                <c:pt idx="9">
                  <c:v>0.90827000000000002</c:v>
                </c:pt>
                <c:pt idx="10">
                  <c:v>0.91332000000000013</c:v>
                </c:pt>
                <c:pt idx="11">
                  <c:v>0.9</c:v>
                </c:pt>
                <c:pt idx="12">
                  <c:v>0.91116800000000009</c:v>
                </c:pt>
                <c:pt idx="13">
                  <c:v>0.91273099999999996</c:v>
                </c:pt>
                <c:pt idx="14">
                  <c:v>0.90601699999999996</c:v>
                </c:pt>
                <c:pt idx="15">
                  <c:v>0.88139899999999993</c:v>
                </c:pt>
                <c:pt idx="16">
                  <c:v>0.87073699999999987</c:v>
                </c:pt>
                <c:pt idx="17">
                  <c:v>0.86818399999999996</c:v>
                </c:pt>
                <c:pt idx="18">
                  <c:v>0.86856</c:v>
                </c:pt>
                <c:pt idx="19">
                  <c:v>0.88059200000000004</c:v>
                </c:pt>
                <c:pt idx="20">
                  <c:v>0.8904740000000001</c:v>
                </c:pt>
                <c:pt idx="21">
                  <c:v>0.91967999999999994</c:v>
                </c:pt>
                <c:pt idx="22">
                  <c:v>0.90579499999999991</c:v>
                </c:pt>
                <c:pt idx="23">
                  <c:v>0.90941599999999989</c:v>
                </c:pt>
                <c:pt idx="24">
                  <c:v>0.89204600000000001</c:v>
                </c:pt>
                <c:pt idx="25">
                  <c:v>0.89036999999999988</c:v>
                </c:pt>
                <c:pt idx="26">
                  <c:v>0.89589199999999991</c:v>
                </c:pt>
                <c:pt idx="27">
                  <c:v>0.86404799999999993</c:v>
                </c:pt>
                <c:pt idx="28">
                  <c:v>0.85049999999999992</c:v>
                </c:pt>
                <c:pt idx="29">
                  <c:v>0.82156000000000007</c:v>
                </c:pt>
                <c:pt idx="30">
                  <c:v>0.84297200000000005</c:v>
                </c:pt>
                <c:pt idx="31">
                  <c:v>0.83067099999999994</c:v>
                </c:pt>
                <c:pt idx="32">
                  <c:v>0.81435000000000002</c:v>
                </c:pt>
                <c:pt idx="33">
                  <c:v>0.82621200000000006</c:v>
                </c:pt>
                <c:pt idx="34">
                  <c:v>0.82065200000000005</c:v>
                </c:pt>
                <c:pt idx="35">
                  <c:v>0.8172839999999999</c:v>
                </c:pt>
                <c:pt idx="36">
                  <c:v>0.81397400000000009</c:v>
                </c:pt>
                <c:pt idx="37">
                  <c:v>0.78128600000000004</c:v>
                </c:pt>
                <c:pt idx="38">
                  <c:v>0.80110800000000015</c:v>
                </c:pt>
                <c:pt idx="39">
                  <c:v>0.805307</c:v>
                </c:pt>
                <c:pt idx="40">
                  <c:v>0.80703000000000003</c:v>
                </c:pt>
                <c:pt idx="41">
                  <c:v>0.8038590000000001</c:v>
                </c:pt>
                <c:pt idx="42">
                  <c:v>0.79382000000000008</c:v>
                </c:pt>
                <c:pt idx="43">
                  <c:v>0.78093699999999999</c:v>
                </c:pt>
                <c:pt idx="44">
                  <c:v>0.79065600000000003</c:v>
                </c:pt>
                <c:pt idx="45">
                  <c:v>0.79417800000000005</c:v>
                </c:pt>
                <c:pt idx="46">
                  <c:v>0.81945599999999996</c:v>
                </c:pt>
                <c:pt idx="47">
                  <c:v>0.81885400000000008</c:v>
                </c:pt>
                <c:pt idx="48">
                  <c:v>0.8307270000000001</c:v>
                </c:pt>
                <c:pt idx="49">
                  <c:v>0.81396000000000002</c:v>
                </c:pt>
                <c:pt idx="50">
                  <c:v>0.82697799999999999</c:v>
                </c:pt>
                <c:pt idx="51">
                  <c:v>0.83807100000000001</c:v>
                </c:pt>
                <c:pt idx="52">
                  <c:v>0.831978</c:v>
                </c:pt>
                <c:pt idx="53">
                  <c:v>0.83697599999999994</c:v>
                </c:pt>
                <c:pt idx="54">
                  <c:v>0.8424600000000001</c:v>
                </c:pt>
                <c:pt idx="55">
                  <c:v>0.84132000000000007</c:v>
                </c:pt>
                <c:pt idx="56">
                  <c:v>0.83569500000000008</c:v>
                </c:pt>
                <c:pt idx="57">
                  <c:v>0.83689199999999997</c:v>
                </c:pt>
                <c:pt idx="58">
                  <c:v>0.84180599999999994</c:v>
                </c:pt>
                <c:pt idx="59">
                  <c:v>0.86175000000000002</c:v>
                </c:pt>
                <c:pt idx="60">
                  <c:v>0.87783600000000006</c:v>
                </c:pt>
                <c:pt idx="61">
                  <c:v>0.88817699999999999</c:v>
                </c:pt>
                <c:pt idx="62">
                  <c:v>0.88837500000000003</c:v>
                </c:pt>
                <c:pt idx="63">
                  <c:v>0.87916099999999997</c:v>
                </c:pt>
                <c:pt idx="64">
                  <c:v>0.883386</c:v>
                </c:pt>
                <c:pt idx="65">
                  <c:v>0.89590499999999995</c:v>
                </c:pt>
                <c:pt idx="66">
                  <c:v>0.92893199999999998</c:v>
                </c:pt>
                <c:pt idx="67">
                  <c:v>0.92799999999999994</c:v>
                </c:pt>
                <c:pt idx="68">
                  <c:v>0.91579800000000011</c:v>
                </c:pt>
                <c:pt idx="69">
                  <c:v>0.9145080000000001</c:v>
                </c:pt>
                <c:pt idx="70">
                  <c:v>0.90345299999999995</c:v>
                </c:pt>
                <c:pt idx="71">
                  <c:v>0.88179000000000018</c:v>
                </c:pt>
                <c:pt idx="72">
                  <c:v>0.88650099999999998</c:v>
                </c:pt>
                <c:pt idx="73">
                  <c:v>0.8999990000000001</c:v>
                </c:pt>
                <c:pt idx="74">
                  <c:v>0.89072400000000007</c:v>
                </c:pt>
                <c:pt idx="75">
                  <c:v>0.87238799999999994</c:v>
                </c:pt>
                <c:pt idx="76">
                  <c:v>0.88236600000000009</c:v>
                </c:pt>
                <c:pt idx="77">
                  <c:v>0.87840000000000007</c:v>
                </c:pt>
                <c:pt idx="78">
                  <c:v>0.8902199999999999</c:v>
                </c:pt>
                <c:pt idx="79">
                  <c:v>0.8870030000000001</c:v>
                </c:pt>
                <c:pt idx="80">
                  <c:v>0.88136100000000017</c:v>
                </c:pt>
                <c:pt idx="81">
                  <c:v>0.93124699999999994</c:v>
                </c:pt>
                <c:pt idx="82">
                  <c:v>0.97279199999999988</c:v>
                </c:pt>
                <c:pt idx="83">
                  <c:v>0.95676200000000011</c:v>
                </c:pt>
                <c:pt idx="84">
                  <c:v>0.95865000000000011</c:v>
                </c:pt>
                <c:pt idx="85">
                  <c:v>0.94544600000000001</c:v>
                </c:pt>
                <c:pt idx="86">
                  <c:v>0.96519999999999995</c:v>
                </c:pt>
                <c:pt idx="87">
                  <c:v>0.96170800000000001</c:v>
                </c:pt>
                <c:pt idx="88">
                  <c:v>0.97167000000000003</c:v>
                </c:pt>
                <c:pt idx="89">
                  <c:v>0.96628000000000003</c:v>
                </c:pt>
                <c:pt idx="90">
                  <c:v>0.98185600000000006</c:v>
                </c:pt>
                <c:pt idx="91">
                  <c:v>0.98240099999999997</c:v>
                </c:pt>
                <c:pt idx="92">
                  <c:v>0.95794100000000015</c:v>
                </c:pt>
                <c:pt idx="93">
                  <c:v>0.98646</c:v>
                </c:pt>
                <c:pt idx="94">
                  <c:v>0.97448700000000021</c:v>
                </c:pt>
                <c:pt idx="95">
                  <c:v>0.96766900000000011</c:v>
                </c:pt>
                <c:pt idx="96">
                  <c:v>0.96331199999999995</c:v>
                </c:pt>
                <c:pt idx="97">
                  <c:v>0.97213199999999989</c:v>
                </c:pt>
                <c:pt idx="98">
                  <c:v>0.98917599999999994</c:v>
                </c:pt>
                <c:pt idx="99">
                  <c:v>1.0097849999999999</c:v>
                </c:pt>
                <c:pt idx="100">
                  <c:v>0.99951599999999996</c:v>
                </c:pt>
                <c:pt idx="101">
                  <c:v>1.0081849999999999</c:v>
                </c:pt>
                <c:pt idx="102">
                  <c:v>1.0228259999999998</c:v>
                </c:pt>
                <c:pt idx="103">
                  <c:v>1.0218960000000001</c:v>
                </c:pt>
                <c:pt idx="104">
                  <c:v>1.0209000000000001</c:v>
                </c:pt>
                <c:pt idx="105">
                  <c:v>1.0195619999999999</c:v>
                </c:pt>
                <c:pt idx="106">
                  <c:v>1.0059279999999999</c:v>
                </c:pt>
                <c:pt idx="107">
                  <c:v>1.021539</c:v>
                </c:pt>
                <c:pt idx="108">
                  <c:v>1.0024999999999999</c:v>
                </c:pt>
                <c:pt idx="109">
                  <c:v>0.97404800000000014</c:v>
                </c:pt>
                <c:pt idx="110">
                  <c:v>0.96960599999999997</c:v>
                </c:pt>
                <c:pt idx="111">
                  <c:v>0.97876800000000008</c:v>
                </c:pt>
                <c:pt idx="112">
                  <c:v>0.96380700000000019</c:v>
                </c:pt>
                <c:pt idx="113">
                  <c:v>0.96870400000000023</c:v>
                </c:pt>
                <c:pt idx="114">
                  <c:v>0.9627929999999999</c:v>
                </c:pt>
                <c:pt idx="115">
                  <c:v>0.97717500000000002</c:v>
                </c:pt>
                <c:pt idx="116">
                  <c:v>0.96684900000000018</c:v>
                </c:pt>
                <c:pt idx="117">
                  <c:v>0.98367500000000008</c:v>
                </c:pt>
                <c:pt idx="118">
                  <c:v>0.99287300000000001</c:v>
                </c:pt>
                <c:pt idx="119">
                  <c:v>0.99517200000000006</c:v>
                </c:pt>
                <c:pt idx="120">
                  <c:v>1.0001100000000001</c:v>
                </c:pt>
                <c:pt idx="121">
                  <c:v>1.002915</c:v>
                </c:pt>
                <c:pt idx="122">
                  <c:v>1.0023</c:v>
                </c:pt>
                <c:pt idx="123">
                  <c:v>0.99829800000000002</c:v>
                </c:pt>
                <c:pt idx="124">
                  <c:v>1.000027</c:v>
                </c:pt>
                <c:pt idx="125">
                  <c:v>1.000448</c:v>
                </c:pt>
                <c:pt idx="126">
                  <c:v>1.005784</c:v>
                </c:pt>
                <c:pt idx="127">
                  <c:v>1.0283880000000001</c:v>
                </c:pt>
                <c:pt idx="128">
                  <c:v>1.036068</c:v>
                </c:pt>
                <c:pt idx="129">
                  <c:v>1.0315450000000002</c:v>
                </c:pt>
                <c:pt idx="130">
                  <c:v>1.023228</c:v>
                </c:pt>
                <c:pt idx="131">
                  <c:v>1.021496</c:v>
                </c:pt>
                <c:pt idx="132">
                  <c:v>1.0278180000000001</c:v>
                </c:pt>
                <c:pt idx="133">
                  <c:v>1.036586</c:v>
                </c:pt>
                <c:pt idx="134">
                  <c:v>1.0517530000000002</c:v>
                </c:pt>
                <c:pt idx="135">
                  <c:v>1.05945</c:v>
                </c:pt>
                <c:pt idx="136">
                  <c:v>1.0917209999999999</c:v>
                </c:pt>
                <c:pt idx="137">
                  <c:v>1.1093489999999999</c:v>
                </c:pt>
                <c:pt idx="138">
                  <c:v>1.1199749999999999</c:v>
                </c:pt>
                <c:pt idx="139">
                  <c:v>1.1139800000000002</c:v>
                </c:pt>
                <c:pt idx="140">
                  <c:v>1.0972480000000002</c:v>
                </c:pt>
                <c:pt idx="141">
                  <c:v>1.1366970000000001</c:v>
                </c:pt>
                <c:pt idx="142">
                  <c:v>1.1474399999999998</c:v>
                </c:pt>
                <c:pt idx="143">
                  <c:v>1.1608799999999999</c:v>
                </c:pt>
                <c:pt idx="144">
                  <c:v>1.16622</c:v>
                </c:pt>
                <c:pt idx="145">
                  <c:v>1.1410419999999999</c:v>
                </c:pt>
                <c:pt idx="146">
                  <c:v>1.1530050000000001</c:v>
                </c:pt>
                <c:pt idx="147">
                  <c:v>1.1530050000000001</c:v>
                </c:pt>
                <c:pt idx="148">
                  <c:v>1.163988</c:v>
                </c:pt>
                <c:pt idx="149">
                  <c:v>1.1729160000000001</c:v>
                </c:pt>
                <c:pt idx="150">
                  <c:v>1.1673830000000001</c:v>
                </c:pt>
                <c:pt idx="151">
                  <c:v>1.194369</c:v>
                </c:pt>
                <c:pt idx="152">
                  <c:v>1.1754899999999999</c:v>
                </c:pt>
                <c:pt idx="153">
                  <c:v>1.1843699999999999</c:v>
                </c:pt>
                <c:pt idx="154">
                  <c:v>1.1866680000000001</c:v>
                </c:pt>
                <c:pt idx="155">
                  <c:v>1.192064</c:v>
                </c:pt>
                <c:pt idx="156">
                  <c:v>1.1765999999999999</c:v>
                </c:pt>
                <c:pt idx="157">
                  <c:v>1.1651039999999999</c:v>
                </c:pt>
                <c:pt idx="158">
                  <c:v>1.1580959999999998</c:v>
                </c:pt>
                <c:pt idx="159">
                  <c:v>1.1729160000000001</c:v>
                </c:pt>
                <c:pt idx="160">
                  <c:v>1.1757040000000001</c:v>
                </c:pt>
                <c:pt idx="161">
                  <c:v>1.171664</c:v>
                </c:pt>
                <c:pt idx="162">
                  <c:v>1.1575199999999999</c:v>
                </c:pt>
                <c:pt idx="163">
                  <c:v>1.1850799999999999</c:v>
                </c:pt>
                <c:pt idx="164">
                  <c:v>1.1852040000000001</c:v>
                </c:pt>
                <c:pt idx="165">
                  <c:v>1.178922</c:v>
                </c:pt>
                <c:pt idx="166">
                  <c:v>1.1873670000000001</c:v>
                </c:pt>
                <c:pt idx="167">
                  <c:v>1.18048</c:v>
                </c:pt>
                <c:pt idx="168">
                  <c:v>1.1761359999999998</c:v>
                </c:pt>
                <c:pt idx="169">
                  <c:v>1.1984999999999999</c:v>
                </c:pt>
                <c:pt idx="170">
                  <c:v>1.2007559999999999</c:v>
                </c:pt>
                <c:pt idx="171">
                  <c:v>1.2118059999999999</c:v>
                </c:pt>
                <c:pt idx="172">
                  <c:v>1.2208620000000001</c:v>
                </c:pt>
                <c:pt idx="173">
                  <c:v>1.2249299999999999</c:v>
                </c:pt>
                <c:pt idx="174">
                  <c:v>1.2291839999999998</c:v>
                </c:pt>
                <c:pt idx="175">
                  <c:v>1.2076609999999999</c:v>
                </c:pt>
                <c:pt idx="176">
                  <c:v>1.2161119999999999</c:v>
                </c:pt>
                <c:pt idx="177">
                  <c:v>1.231533</c:v>
                </c:pt>
                <c:pt idx="178">
                  <c:v>1.2372749999999997</c:v>
                </c:pt>
                <c:pt idx="179">
                  <c:v>1.2377400000000001</c:v>
                </c:pt>
                <c:pt idx="180">
                  <c:v>1.2207100000000002</c:v>
                </c:pt>
                <c:pt idx="181">
                  <c:v>1.2064140000000001</c:v>
                </c:pt>
                <c:pt idx="182">
                  <c:v>1.21191</c:v>
                </c:pt>
                <c:pt idx="183">
                  <c:v>1.22793</c:v>
                </c:pt>
                <c:pt idx="184">
                  <c:v>1.2228719999999997</c:v>
                </c:pt>
                <c:pt idx="185">
                  <c:v>1.2569759999999999</c:v>
                </c:pt>
                <c:pt idx="186">
                  <c:v>1.219322</c:v>
                </c:pt>
                <c:pt idx="187">
                  <c:v>1.2432559999999999</c:v>
                </c:pt>
                <c:pt idx="188">
                  <c:v>1.2746369999999998</c:v>
                </c:pt>
                <c:pt idx="189">
                  <c:v>1.2790799999999998</c:v>
                </c:pt>
                <c:pt idx="190">
                  <c:v>1.2762659999999999</c:v>
                </c:pt>
                <c:pt idx="191">
                  <c:v>1.2716200000000002</c:v>
                </c:pt>
                <c:pt idx="192">
                  <c:v>1.2877410000000002</c:v>
                </c:pt>
                <c:pt idx="193">
                  <c:v>1.29339</c:v>
                </c:pt>
                <c:pt idx="194">
                  <c:v>1.3128420000000001</c:v>
                </c:pt>
                <c:pt idx="195">
                  <c:v>1.3141800000000001</c:v>
                </c:pt>
                <c:pt idx="196">
                  <c:v>1.32237</c:v>
                </c:pt>
                <c:pt idx="197">
                  <c:v>1.3305660000000001</c:v>
                </c:pt>
                <c:pt idx="198">
                  <c:v>1.3436279999999998</c:v>
                </c:pt>
                <c:pt idx="199">
                  <c:v>1.3442660000000002</c:v>
                </c:pt>
                <c:pt idx="200">
                  <c:v>1.3563879999999999</c:v>
                </c:pt>
                <c:pt idx="201">
                  <c:v>1.3356000000000001</c:v>
                </c:pt>
                <c:pt idx="202">
                  <c:v>1.3461799999999999</c:v>
                </c:pt>
                <c:pt idx="203">
                  <c:v>1.3641749999999999</c:v>
                </c:pt>
                <c:pt idx="204">
                  <c:v>1.3794480000000002</c:v>
                </c:pt>
                <c:pt idx="205">
                  <c:v>1.419</c:v>
                </c:pt>
                <c:pt idx="206">
                  <c:v>1.411754</c:v>
                </c:pt>
                <c:pt idx="207">
                  <c:v>1.4076339999999998</c:v>
                </c:pt>
                <c:pt idx="208">
                  <c:v>1.4106960000000002</c:v>
                </c:pt>
                <c:pt idx="209">
                  <c:v>1.4046369999999999</c:v>
                </c:pt>
                <c:pt idx="210">
                  <c:v>1.39707</c:v>
                </c:pt>
                <c:pt idx="211">
                  <c:v>1.3886850000000002</c:v>
                </c:pt>
                <c:pt idx="212">
                  <c:v>1.409456</c:v>
                </c:pt>
                <c:pt idx="213">
                  <c:v>1.4119919999999999</c:v>
                </c:pt>
                <c:pt idx="214">
                  <c:v>1.4184720000000002</c:v>
                </c:pt>
                <c:pt idx="215">
                  <c:v>1.413195</c:v>
                </c:pt>
                <c:pt idx="216">
                  <c:v>1.4036689999999998</c:v>
                </c:pt>
                <c:pt idx="217">
                  <c:v>1.4010969999999998</c:v>
                </c:pt>
                <c:pt idx="218">
                  <c:v>1.4030259999999999</c:v>
                </c:pt>
                <c:pt idx="219">
                  <c:v>1.4100989999999998</c:v>
                </c:pt>
                <c:pt idx="220">
                  <c:v>1.4135800000000001</c:v>
                </c:pt>
                <c:pt idx="221">
                  <c:v>1.4258820000000001</c:v>
                </c:pt>
                <c:pt idx="222">
                  <c:v>1.4351250000000002</c:v>
                </c:pt>
                <c:pt idx="223">
                  <c:v>1.432302</c:v>
                </c:pt>
                <c:pt idx="224">
                  <c:v>1.4361539999999999</c:v>
                </c:pt>
                <c:pt idx="225">
                  <c:v>1.444814</c:v>
                </c:pt>
                <c:pt idx="226">
                  <c:v>1.4447789999999998</c:v>
                </c:pt>
                <c:pt idx="227">
                  <c:v>1.4313389999999999</c:v>
                </c:pt>
                <c:pt idx="228">
                  <c:v>1.429092</c:v>
                </c:pt>
                <c:pt idx="229">
                  <c:v>1.4246399999999999</c:v>
                </c:pt>
                <c:pt idx="230">
                  <c:v>1.42784</c:v>
                </c:pt>
                <c:pt idx="231">
                  <c:v>1.4310400000000001</c:v>
                </c:pt>
                <c:pt idx="232">
                  <c:v>1.418274</c:v>
                </c:pt>
                <c:pt idx="233">
                  <c:v>1.4227200000000002</c:v>
                </c:pt>
                <c:pt idx="234">
                  <c:v>1.4243319999999999</c:v>
                </c:pt>
                <c:pt idx="235">
                  <c:v>1.4377629999999999</c:v>
                </c:pt>
                <c:pt idx="236">
                  <c:v>1.4207460000000001</c:v>
                </c:pt>
                <c:pt idx="237">
                  <c:v>1.4098320000000002</c:v>
                </c:pt>
                <c:pt idx="238">
                  <c:v>1.4236019999999998</c:v>
                </c:pt>
                <c:pt idx="239">
                  <c:v>1.42103</c:v>
                </c:pt>
                <c:pt idx="240">
                  <c:v>1.4128020000000001</c:v>
                </c:pt>
                <c:pt idx="241">
                  <c:v>1.3902019999999999</c:v>
                </c:pt>
                <c:pt idx="242">
                  <c:v>1.3674599999999999</c:v>
                </c:pt>
                <c:pt idx="243">
                  <c:v>1.3791049999999998</c:v>
                </c:pt>
                <c:pt idx="244">
                  <c:v>1.3902019999999999</c:v>
                </c:pt>
                <c:pt idx="245">
                  <c:v>1.3808520000000002</c:v>
                </c:pt>
                <c:pt idx="246">
                  <c:v>1.3793660000000001</c:v>
                </c:pt>
                <c:pt idx="247">
                  <c:v>1.3814859999999998</c:v>
                </c:pt>
                <c:pt idx="248">
                  <c:v>1.37751</c:v>
                </c:pt>
                <c:pt idx="249">
                  <c:v>1.38222</c:v>
                </c:pt>
                <c:pt idx="250">
                  <c:v>1.3807560000000001</c:v>
                </c:pt>
                <c:pt idx="251">
                  <c:v>1.3791049999999998</c:v>
                </c:pt>
                <c:pt idx="252">
                  <c:v>1.368913</c:v>
                </c:pt>
                <c:pt idx="253">
                  <c:v>1.389564</c:v>
                </c:pt>
                <c:pt idx="254">
                  <c:v>1.3755279999999999</c:v>
                </c:pt>
                <c:pt idx="255">
                  <c:v>1.3772800000000001</c:v>
                </c:pt>
                <c:pt idx="256">
                  <c:v>1.378374</c:v>
                </c:pt>
                <c:pt idx="257">
                  <c:v>1.382868</c:v>
                </c:pt>
                <c:pt idx="258">
                  <c:v>1.3721619999999999</c:v>
                </c:pt>
                <c:pt idx="259">
                  <c:v>1.384379</c:v>
                </c:pt>
                <c:pt idx="260">
                  <c:v>1.3998820000000001</c:v>
                </c:pt>
                <c:pt idx="261">
                  <c:v>1.3863079999999999</c:v>
                </c:pt>
                <c:pt idx="262">
                  <c:v>1.3841700000000001</c:v>
                </c:pt>
                <c:pt idx="263">
                  <c:v>1.3888800000000001</c:v>
                </c:pt>
                <c:pt idx="264">
                  <c:v>1.3796580000000001</c:v>
                </c:pt>
                <c:pt idx="265">
                  <c:v>1.3667549999999999</c:v>
                </c:pt>
                <c:pt idx="266">
                  <c:v>1.3413599999999999</c:v>
                </c:pt>
                <c:pt idx="267">
                  <c:v>1.345377</c:v>
                </c:pt>
                <c:pt idx="268">
                  <c:v>1.3433040000000003</c:v>
                </c:pt>
                <c:pt idx="269">
                  <c:v>1.346268</c:v>
                </c:pt>
                <c:pt idx="270">
                  <c:v>1.3507039999999997</c:v>
                </c:pt>
                <c:pt idx="271">
                  <c:v>1.3705019999999999</c:v>
                </c:pt>
                <c:pt idx="272">
                  <c:v>1.3544339999999999</c:v>
                </c:pt>
                <c:pt idx="273">
                  <c:v>1.3448</c:v>
                </c:pt>
                <c:pt idx="274">
                  <c:v>1.3883800000000002</c:v>
                </c:pt>
                <c:pt idx="275">
                  <c:v>1.4122589999999999</c:v>
                </c:pt>
                <c:pt idx="276">
                  <c:v>1.408914</c:v>
                </c:pt>
                <c:pt idx="277">
                  <c:v>1.4061399999999999</c:v>
                </c:pt>
                <c:pt idx="278">
                  <c:v>1.4210700000000001</c:v>
                </c:pt>
                <c:pt idx="279">
                  <c:v>1.4320319999999997</c:v>
                </c:pt>
                <c:pt idx="280">
                  <c:v>1.4350500000000002</c:v>
                </c:pt>
                <c:pt idx="281">
                  <c:v>1.4360849999999998</c:v>
                </c:pt>
                <c:pt idx="282">
                  <c:v>1.4265119999999998</c:v>
                </c:pt>
                <c:pt idx="283">
                  <c:v>1.4286799999999999</c:v>
                </c:pt>
                <c:pt idx="284">
                  <c:v>1.4110580000000001</c:v>
                </c:pt>
                <c:pt idx="285">
                  <c:v>1.4159040000000003</c:v>
                </c:pt>
                <c:pt idx="286">
                  <c:v>1.422078</c:v>
                </c:pt>
                <c:pt idx="287">
                  <c:v>1.41381</c:v>
                </c:pt>
                <c:pt idx="288">
                  <c:v>1.408949</c:v>
                </c:pt>
                <c:pt idx="289">
                  <c:v>1.4268639999999999</c:v>
                </c:pt>
                <c:pt idx="290">
                  <c:v>1.4164539999999999</c:v>
                </c:pt>
                <c:pt idx="291">
                  <c:v>1.4407349999999999</c:v>
                </c:pt>
                <c:pt idx="292">
                  <c:v>1.444204</c:v>
                </c:pt>
                <c:pt idx="293">
                  <c:v>1.45394</c:v>
                </c:pt>
                <c:pt idx="294">
                  <c:v>1.4448810000000001</c:v>
                </c:pt>
                <c:pt idx="295">
                  <c:v>1.41588</c:v>
                </c:pt>
                <c:pt idx="296">
                  <c:v>1.3884270000000001</c:v>
                </c:pt>
                <c:pt idx="297">
                  <c:v>1.3855199999999999</c:v>
                </c:pt>
                <c:pt idx="298">
                  <c:v>1.3740000000000001</c:v>
                </c:pt>
                <c:pt idx="299">
                  <c:v>1.362681</c:v>
                </c:pt>
                <c:pt idx="300">
                  <c:v>1.372215</c:v>
                </c:pt>
                <c:pt idx="301">
                  <c:v>1.363362</c:v>
                </c:pt>
                <c:pt idx="302">
                  <c:v>1.3668480000000001</c:v>
                </c:pt>
                <c:pt idx="303">
                  <c:v>1.3702380000000003</c:v>
                </c:pt>
                <c:pt idx="304">
                  <c:v>1.364136</c:v>
                </c:pt>
                <c:pt idx="305">
                  <c:v>1.3499719999999999</c:v>
                </c:pt>
                <c:pt idx="306">
                  <c:v>1.3559999999999999</c:v>
                </c:pt>
                <c:pt idx="307">
                  <c:v>1.4038909999999998</c:v>
                </c:pt>
                <c:pt idx="308">
                  <c:v>1.4453339999999999</c:v>
                </c:pt>
                <c:pt idx="309">
                  <c:v>1.4369320000000001</c:v>
                </c:pt>
                <c:pt idx="310">
                  <c:v>1.4131200000000002</c:v>
                </c:pt>
                <c:pt idx="311">
                  <c:v>1.4117610000000003</c:v>
                </c:pt>
                <c:pt idx="312">
                  <c:v>1.4048159999999998</c:v>
                </c:pt>
                <c:pt idx="313">
                  <c:v>1.400625</c:v>
                </c:pt>
                <c:pt idx="314">
                  <c:v>1.3976200000000001</c:v>
                </c:pt>
                <c:pt idx="315">
                  <c:v>1.4007959999999999</c:v>
                </c:pt>
                <c:pt idx="316">
                  <c:v>1.4126269999999999</c:v>
                </c:pt>
                <c:pt idx="317">
                  <c:v>1.3991040000000001</c:v>
                </c:pt>
                <c:pt idx="318">
                  <c:v>1.389745</c:v>
                </c:pt>
                <c:pt idx="319">
                  <c:v>1.3863799999999999</c:v>
                </c:pt>
                <c:pt idx="320">
                  <c:v>1.3973580000000001</c:v>
                </c:pt>
                <c:pt idx="321">
                  <c:v>1.3973580000000001</c:v>
                </c:pt>
                <c:pt idx="322">
                  <c:v>1.3999499999999998</c:v>
                </c:pt>
                <c:pt idx="323">
                  <c:v>1.3877999999999999</c:v>
                </c:pt>
                <c:pt idx="324">
                  <c:v>1.4042380000000001</c:v>
                </c:pt>
                <c:pt idx="325">
                  <c:v>1.41381</c:v>
                </c:pt>
                <c:pt idx="326">
                  <c:v>1.4337690000000001</c:v>
                </c:pt>
                <c:pt idx="327">
                  <c:v>1.4351120000000004</c:v>
                </c:pt>
                <c:pt idx="328">
                  <c:v>1.4675039999999999</c:v>
                </c:pt>
                <c:pt idx="329">
                  <c:v>1.5032799999999999</c:v>
                </c:pt>
                <c:pt idx="330">
                  <c:v>1.4874559999999999</c:v>
                </c:pt>
                <c:pt idx="331">
                  <c:v>1.5043070000000001</c:v>
                </c:pt>
                <c:pt idx="332">
                  <c:v>1.497776</c:v>
                </c:pt>
                <c:pt idx="333">
                  <c:v>1.5206600000000001</c:v>
                </c:pt>
                <c:pt idx="334">
                  <c:v>1.5192699999999999</c:v>
                </c:pt>
                <c:pt idx="335">
                  <c:v>1.5164900000000001</c:v>
                </c:pt>
                <c:pt idx="336">
                  <c:v>1.5234400000000001</c:v>
                </c:pt>
                <c:pt idx="337">
                  <c:v>1.4918690000000001</c:v>
                </c:pt>
                <c:pt idx="338">
                  <c:v>1.4749889999999999</c:v>
                </c:pt>
                <c:pt idx="339">
                  <c:v>1.4652149999999999</c:v>
                </c:pt>
                <c:pt idx="340">
                  <c:v>1.4563440000000001</c:v>
                </c:pt>
                <c:pt idx="341">
                  <c:v>1.4375280000000001</c:v>
                </c:pt>
                <c:pt idx="342">
                  <c:v>1.4515980000000002</c:v>
                </c:pt>
                <c:pt idx="343">
                  <c:v>1.4379479999999998</c:v>
                </c:pt>
                <c:pt idx="344">
                  <c:v>1.4406559999999999</c:v>
                </c:pt>
                <c:pt idx="345">
                  <c:v>1.4561040000000001</c:v>
                </c:pt>
                <c:pt idx="346">
                  <c:v>1.4613749999999999</c:v>
                </c:pt>
                <c:pt idx="347">
                  <c:v>1.46475</c:v>
                </c:pt>
                <c:pt idx="348">
                  <c:v>1.461643</c:v>
                </c:pt>
                <c:pt idx="349">
                  <c:v>1.4554279999999999</c:v>
                </c:pt>
                <c:pt idx="350">
                  <c:v>1.45665</c:v>
                </c:pt>
                <c:pt idx="351">
                  <c:v>1.4570449999999999</c:v>
                </c:pt>
                <c:pt idx="352">
                  <c:v>1.4620500000000001</c:v>
                </c:pt>
                <c:pt idx="353">
                  <c:v>1.472175</c:v>
                </c:pt>
                <c:pt idx="354">
                  <c:v>1.4669199999999998</c:v>
                </c:pt>
                <c:pt idx="355">
                  <c:v>1.4615119999999999</c:v>
                </c:pt>
                <c:pt idx="356">
                  <c:v>1.4620500000000001</c:v>
                </c:pt>
                <c:pt idx="357">
                  <c:v>1.4751829999999999</c:v>
                </c:pt>
                <c:pt idx="358">
                  <c:v>1.4785679999999999</c:v>
                </c:pt>
                <c:pt idx="359">
                  <c:v>1.4818559999999998</c:v>
                </c:pt>
                <c:pt idx="360">
                  <c:v>1.4839840000000002</c:v>
                </c:pt>
                <c:pt idx="361">
                  <c:v>1.48512</c:v>
                </c:pt>
                <c:pt idx="362">
                  <c:v>1.4920709999999999</c:v>
                </c:pt>
                <c:pt idx="363">
                  <c:v>1.4866919999999999</c:v>
                </c:pt>
                <c:pt idx="364">
                  <c:v>1.4770600000000003</c:v>
                </c:pt>
                <c:pt idx="365">
                  <c:v>1.4646020000000002</c:v>
                </c:pt>
                <c:pt idx="366">
                  <c:v>1.4753280000000002</c:v>
                </c:pt>
                <c:pt idx="367">
                  <c:v>1.48482</c:v>
                </c:pt>
                <c:pt idx="368">
                  <c:v>1.4970239999999999</c:v>
                </c:pt>
                <c:pt idx="369">
                  <c:v>1.5137719999999999</c:v>
                </c:pt>
                <c:pt idx="370">
                  <c:v>1.5239269999999998</c:v>
                </c:pt>
                <c:pt idx="371">
                  <c:v>1.5203069999999999</c:v>
                </c:pt>
                <c:pt idx="372">
                  <c:v>1.5209800000000002</c:v>
                </c:pt>
                <c:pt idx="373">
                  <c:v>1.5335999999999999</c:v>
                </c:pt>
                <c:pt idx="374">
                  <c:v>1.5155960000000002</c:v>
                </c:pt>
                <c:pt idx="375">
                  <c:v>1.522125</c:v>
                </c:pt>
                <c:pt idx="376">
                  <c:v>1.5220799999999999</c:v>
                </c:pt>
                <c:pt idx="377">
                  <c:v>1.5173759999999998</c:v>
                </c:pt>
                <c:pt idx="378">
                  <c:v>1.6000319999999999</c:v>
                </c:pt>
                <c:pt idx="379">
                  <c:v>1.6125080000000003</c:v>
                </c:pt>
                <c:pt idx="380">
                  <c:v>1.6246220000000002</c:v>
                </c:pt>
                <c:pt idx="381">
                  <c:v>1.629732</c:v>
                </c:pt>
                <c:pt idx="382">
                  <c:v>1.6236660000000001</c:v>
                </c:pt>
                <c:pt idx="383">
                  <c:v>1.6337760000000001</c:v>
                </c:pt>
                <c:pt idx="384">
                  <c:v>1.6118350000000001</c:v>
                </c:pt>
                <c:pt idx="385">
                  <c:v>1.6061419999999997</c:v>
                </c:pt>
                <c:pt idx="386">
                  <c:v>1.5849150000000001</c:v>
                </c:pt>
                <c:pt idx="387">
                  <c:v>1.615578</c:v>
                </c:pt>
                <c:pt idx="388">
                  <c:v>1.6037589999999999</c:v>
                </c:pt>
                <c:pt idx="389">
                  <c:v>1.5464250000000002</c:v>
                </c:pt>
                <c:pt idx="390">
                  <c:v>1.5508740000000001</c:v>
                </c:pt>
                <c:pt idx="391">
                  <c:v>1.5475040000000002</c:v>
                </c:pt>
                <c:pt idx="392">
                  <c:v>1.531328</c:v>
                </c:pt>
                <c:pt idx="393">
                  <c:v>1.5198700000000003</c:v>
                </c:pt>
                <c:pt idx="394">
                  <c:v>1.528383</c:v>
                </c:pt>
                <c:pt idx="395">
                  <c:v>1.5410249999999999</c:v>
                </c:pt>
                <c:pt idx="396">
                  <c:v>1.5342750000000001</c:v>
                </c:pt>
                <c:pt idx="397">
                  <c:v>1.5396749999999999</c:v>
                </c:pt>
                <c:pt idx="398">
                  <c:v>1.5415289999999999</c:v>
                </c:pt>
                <c:pt idx="399">
                  <c:v>1.5320509999999998</c:v>
                </c:pt>
                <c:pt idx="400">
                  <c:v>1.5327279999999999</c:v>
                </c:pt>
                <c:pt idx="401">
                  <c:v>1.5246039999999998</c:v>
                </c:pt>
                <c:pt idx="402">
                  <c:v>1.5381929999999999</c:v>
                </c:pt>
                <c:pt idx="403">
                  <c:v>1.5311520000000001</c:v>
                </c:pt>
                <c:pt idx="404">
                  <c:v>1.5380120000000002</c:v>
                </c:pt>
                <c:pt idx="405">
                  <c:v>1.5181180000000001</c:v>
                </c:pt>
                <c:pt idx="406">
                  <c:v>1.5222340000000003</c:v>
                </c:pt>
                <c:pt idx="407">
                  <c:v>1.5218559999999999</c:v>
                </c:pt>
                <c:pt idx="408">
                  <c:v>1.5100260000000001</c:v>
                </c:pt>
                <c:pt idx="409">
                  <c:v>1.49804</c:v>
                </c:pt>
                <c:pt idx="410">
                  <c:v>1.5007599999999999</c:v>
                </c:pt>
                <c:pt idx="411">
                  <c:v>1.5073810000000001</c:v>
                </c:pt>
                <c:pt idx="412">
                  <c:v>1.491763</c:v>
                </c:pt>
                <c:pt idx="413">
                  <c:v>1.5097769999999999</c:v>
                </c:pt>
                <c:pt idx="414">
                  <c:v>1.5150399999999999</c:v>
                </c:pt>
                <c:pt idx="415">
                  <c:v>1.51844</c:v>
                </c:pt>
                <c:pt idx="416">
                  <c:v>1.5256339999999999</c:v>
                </c:pt>
                <c:pt idx="417">
                  <c:v>1.5172680000000001</c:v>
                </c:pt>
                <c:pt idx="418">
                  <c:v>1.5337149999999999</c:v>
                </c:pt>
                <c:pt idx="419">
                  <c:v>1.5428970000000002</c:v>
                </c:pt>
                <c:pt idx="420">
                  <c:v>1.5512459999999999</c:v>
                </c:pt>
                <c:pt idx="421">
                  <c:v>1.5528950000000001</c:v>
                </c:pt>
                <c:pt idx="422">
                  <c:v>1.553364</c:v>
                </c:pt>
                <c:pt idx="423">
                  <c:v>1.5647659999999999</c:v>
                </c:pt>
                <c:pt idx="424">
                  <c:v>1.5554159999999999</c:v>
                </c:pt>
                <c:pt idx="425">
                  <c:v>1.5398799999999999</c:v>
                </c:pt>
                <c:pt idx="426">
                  <c:v>1.52755</c:v>
                </c:pt>
                <c:pt idx="427">
                  <c:v>1.515404</c:v>
                </c:pt>
                <c:pt idx="428">
                  <c:v>1.515404</c:v>
                </c:pt>
                <c:pt idx="429">
                  <c:v>1.523606</c:v>
                </c:pt>
                <c:pt idx="430">
                  <c:v>1.529949</c:v>
                </c:pt>
                <c:pt idx="431">
                  <c:v>1.5148350000000002</c:v>
                </c:pt>
                <c:pt idx="432">
                  <c:v>1.5258270000000003</c:v>
                </c:pt>
                <c:pt idx="433">
                  <c:v>1.5087469999999998</c:v>
                </c:pt>
                <c:pt idx="434">
                  <c:v>1.5056299999999998</c:v>
                </c:pt>
                <c:pt idx="435">
                  <c:v>1.5189570000000001</c:v>
                </c:pt>
                <c:pt idx="436">
                  <c:v>1.5294239999999999</c:v>
                </c:pt>
                <c:pt idx="437">
                  <c:v>1.5206229999999998</c:v>
                </c:pt>
                <c:pt idx="438">
                  <c:v>1.532176</c:v>
                </c:pt>
                <c:pt idx="439">
                  <c:v>1.544049</c:v>
                </c:pt>
                <c:pt idx="440">
                  <c:v>1.5449100000000002</c:v>
                </c:pt>
                <c:pt idx="441">
                  <c:v>1.54077</c:v>
                </c:pt>
                <c:pt idx="442">
                  <c:v>1.533552</c:v>
                </c:pt>
                <c:pt idx="443">
                  <c:v>1.539744</c:v>
                </c:pt>
                <c:pt idx="444">
                  <c:v>1.5068430000000002</c:v>
                </c:pt>
                <c:pt idx="445">
                  <c:v>1.5086609999999998</c:v>
                </c:pt>
                <c:pt idx="446">
                  <c:v>1.502424</c:v>
                </c:pt>
                <c:pt idx="447">
                  <c:v>1.480248</c:v>
                </c:pt>
                <c:pt idx="448">
                  <c:v>1.449756</c:v>
                </c:pt>
                <c:pt idx="449">
                  <c:v>1.4296589999999998</c:v>
                </c:pt>
                <c:pt idx="450">
                  <c:v>1.44838</c:v>
                </c:pt>
                <c:pt idx="451">
                  <c:v>1.4462799999999998</c:v>
                </c:pt>
                <c:pt idx="452">
                  <c:v>1.41923</c:v>
                </c:pt>
                <c:pt idx="453">
                  <c:v>1.4137199999999999</c:v>
                </c:pt>
                <c:pt idx="454">
                  <c:v>1.4435149999999999</c:v>
                </c:pt>
                <c:pt idx="455">
                  <c:v>1.4511599999999998</c:v>
                </c:pt>
                <c:pt idx="456">
                  <c:v>1.452528</c:v>
                </c:pt>
                <c:pt idx="457">
                  <c:v>1.449756</c:v>
                </c:pt>
                <c:pt idx="458">
                  <c:v>1.4532209999999999</c:v>
                </c:pt>
                <c:pt idx="459">
                  <c:v>1.4511540000000003</c:v>
                </c:pt>
                <c:pt idx="460">
                  <c:v>1.4539299999999999</c:v>
                </c:pt>
                <c:pt idx="461">
                  <c:v>1.4608700000000001</c:v>
                </c:pt>
                <c:pt idx="462">
                  <c:v>1.4546239999999999</c:v>
                </c:pt>
                <c:pt idx="463">
                  <c:v>1.4587649999999999</c:v>
                </c:pt>
                <c:pt idx="464">
                  <c:v>1.4643089999999999</c:v>
                </c:pt>
                <c:pt idx="465">
                  <c:v>1.4622300000000001</c:v>
                </c:pt>
                <c:pt idx="466">
                  <c:v>1.4636699999999998</c:v>
                </c:pt>
                <c:pt idx="467">
                  <c:v>1.46923</c:v>
                </c:pt>
                <c:pt idx="468">
                  <c:v>1.469198</c:v>
                </c:pt>
                <c:pt idx="469">
                  <c:v>1.47062</c:v>
                </c:pt>
                <c:pt idx="470">
                  <c:v>1.4699250000000001</c:v>
                </c:pt>
                <c:pt idx="471">
                  <c:v>1.4775700000000001</c:v>
                </c:pt>
                <c:pt idx="472">
                  <c:v>1.4993040000000002</c:v>
                </c:pt>
                <c:pt idx="473">
                  <c:v>1.504248</c:v>
                </c:pt>
                <c:pt idx="474">
                  <c:v>1.511868</c:v>
                </c:pt>
                <c:pt idx="475">
                  <c:v>1.5432779999999999</c:v>
                </c:pt>
                <c:pt idx="476">
                  <c:v>1.5558420000000002</c:v>
                </c:pt>
                <c:pt idx="477">
                  <c:v>1.5598859999999999</c:v>
                </c:pt>
                <c:pt idx="478">
                  <c:v>1.5593319999999999</c:v>
                </c:pt>
                <c:pt idx="479">
                  <c:v>1.5619769999999999</c:v>
                </c:pt>
                <c:pt idx="480">
                  <c:v>1.5595800000000002</c:v>
                </c:pt>
                <c:pt idx="481">
                  <c:v>1.5570980000000001</c:v>
                </c:pt>
                <c:pt idx="482">
                  <c:v>1.558492</c:v>
                </c:pt>
                <c:pt idx="483">
                  <c:v>1.5818369999999999</c:v>
                </c:pt>
                <c:pt idx="484">
                  <c:v>1.579188</c:v>
                </c:pt>
                <c:pt idx="485">
                  <c:v>1.5855839999999999</c:v>
                </c:pt>
                <c:pt idx="486">
                  <c:v>1.59294</c:v>
                </c:pt>
                <c:pt idx="487">
                  <c:v>1.5774800000000002</c:v>
                </c:pt>
                <c:pt idx="488">
                  <c:v>1.580616</c:v>
                </c:pt>
                <c:pt idx="489">
                  <c:v>1.5898569999999999</c:v>
                </c:pt>
                <c:pt idx="490">
                  <c:v>1.6014090000000001</c:v>
                </c:pt>
                <c:pt idx="491">
                  <c:v>1.6128579999999999</c:v>
                </c:pt>
                <c:pt idx="492">
                  <c:v>1.6195920000000001</c:v>
                </c:pt>
                <c:pt idx="493">
                  <c:v>1.5987300000000002</c:v>
                </c:pt>
                <c:pt idx="494">
                  <c:v>1.608692</c:v>
                </c:pt>
                <c:pt idx="495">
                  <c:v>1.60083</c:v>
                </c:pt>
                <c:pt idx="496">
                  <c:v>1.589742</c:v>
                </c:pt>
                <c:pt idx="497">
                  <c:v>1.607064</c:v>
                </c:pt>
                <c:pt idx="498">
                  <c:v>1.6042949999999998</c:v>
                </c:pt>
                <c:pt idx="499">
                  <c:v>1.5943300000000002</c:v>
                </c:pt>
                <c:pt idx="500">
                  <c:v>1.5987119999999999</c:v>
                </c:pt>
                <c:pt idx="501">
                  <c:v>1.6042799999999999</c:v>
                </c:pt>
                <c:pt idx="502">
                  <c:v>1.60406</c:v>
                </c:pt>
                <c:pt idx="503">
                  <c:v>1.6221299999999998</c:v>
                </c:pt>
                <c:pt idx="504">
                  <c:v>1.639505</c:v>
                </c:pt>
                <c:pt idx="505">
                  <c:v>1.6393439999999999</c:v>
                </c:pt>
                <c:pt idx="506">
                  <c:v>1.6005850000000001</c:v>
                </c:pt>
                <c:pt idx="507">
                  <c:v>1.5825360000000002</c:v>
                </c:pt>
                <c:pt idx="508">
                  <c:v>1.5952999999999999</c:v>
                </c:pt>
                <c:pt idx="509">
                  <c:v>1.5911000000000002</c:v>
                </c:pt>
                <c:pt idx="510">
                  <c:v>1.559469</c:v>
                </c:pt>
                <c:pt idx="511">
                  <c:v>1.565061</c:v>
                </c:pt>
                <c:pt idx="512">
                  <c:v>1.5655809999999999</c:v>
                </c:pt>
                <c:pt idx="513">
                  <c:v>1.5896319999999999</c:v>
                </c:pt>
                <c:pt idx="514">
                  <c:v>1.570624</c:v>
                </c:pt>
                <c:pt idx="515">
                  <c:v>1.5811840000000001</c:v>
                </c:pt>
                <c:pt idx="516">
                  <c:v>1.5755519999999998</c:v>
                </c:pt>
                <c:pt idx="517">
                  <c:v>1.5802019999999999</c:v>
                </c:pt>
                <c:pt idx="518">
                  <c:v>1.574017</c:v>
                </c:pt>
                <c:pt idx="519">
                  <c:v>1.5975299999999999</c:v>
                </c:pt>
                <c:pt idx="520">
                  <c:v>1.5929980000000001</c:v>
                </c:pt>
                <c:pt idx="521">
                  <c:v>1.5804800000000001</c:v>
                </c:pt>
                <c:pt idx="522">
                  <c:v>1.5824530000000001</c:v>
                </c:pt>
                <c:pt idx="523">
                  <c:v>1.5710759999999999</c:v>
                </c:pt>
                <c:pt idx="524">
                  <c:v>1.5817500000000002</c:v>
                </c:pt>
                <c:pt idx="525">
                  <c:v>1.592595</c:v>
                </c:pt>
                <c:pt idx="526">
                  <c:v>1.5969720000000001</c:v>
                </c:pt>
                <c:pt idx="527">
                  <c:v>1.6045799999999999</c:v>
                </c:pt>
                <c:pt idx="528">
                  <c:v>1.61022</c:v>
                </c:pt>
                <c:pt idx="529">
                  <c:v>1.618152</c:v>
                </c:pt>
                <c:pt idx="530">
                  <c:v>1.6075619999999997</c:v>
                </c:pt>
                <c:pt idx="531">
                  <c:v>1.61727</c:v>
                </c:pt>
                <c:pt idx="532">
                  <c:v>1.616565</c:v>
                </c:pt>
                <c:pt idx="533">
                  <c:v>1.6033679999999999</c:v>
                </c:pt>
                <c:pt idx="534">
                  <c:v>1.6089840000000002</c:v>
                </c:pt>
                <c:pt idx="535">
                  <c:v>1.579402</c:v>
                </c:pt>
                <c:pt idx="536">
                  <c:v>1.5640299999999998</c:v>
                </c:pt>
                <c:pt idx="537">
                  <c:v>1.59114</c:v>
                </c:pt>
                <c:pt idx="538">
                  <c:v>1.5939000000000001</c:v>
                </c:pt>
                <c:pt idx="539">
                  <c:v>1.5959700000000001</c:v>
                </c:pt>
                <c:pt idx="540">
                  <c:v>1.6017519999999998</c:v>
                </c:pt>
                <c:pt idx="541">
                  <c:v>1.6077599999999999</c:v>
                </c:pt>
                <c:pt idx="542">
                  <c:v>1.6045019999999999</c:v>
                </c:pt>
                <c:pt idx="543">
                  <c:v>1.5957520000000001</c:v>
                </c:pt>
                <c:pt idx="544">
                  <c:v>1.5888339999999999</c:v>
                </c:pt>
                <c:pt idx="545">
                  <c:v>1.5692610000000002</c:v>
                </c:pt>
                <c:pt idx="546">
                  <c:v>1.5773400000000002</c:v>
                </c:pt>
                <c:pt idx="547">
                  <c:v>1.5645119999999999</c:v>
                </c:pt>
                <c:pt idx="548">
                  <c:v>1.5642990000000001</c:v>
                </c:pt>
                <c:pt idx="549">
                  <c:v>1.5471239999999999</c:v>
                </c:pt>
                <c:pt idx="550">
                  <c:v>1.5627150000000001</c:v>
                </c:pt>
                <c:pt idx="551">
                  <c:v>1.5683700000000003</c:v>
                </c:pt>
                <c:pt idx="552">
                  <c:v>1.5670470000000001</c:v>
                </c:pt>
                <c:pt idx="553">
                  <c:v>1.5767680000000002</c:v>
                </c:pt>
                <c:pt idx="554">
                  <c:v>1.5919479999999999</c:v>
                </c:pt>
                <c:pt idx="555">
                  <c:v>1.6061759999999998</c:v>
                </c:pt>
                <c:pt idx="556">
                  <c:v>1.6160039999999998</c:v>
                </c:pt>
                <c:pt idx="557">
                  <c:v>1.5715830000000002</c:v>
                </c:pt>
                <c:pt idx="558">
                  <c:v>1.5702169999999998</c:v>
                </c:pt>
                <c:pt idx="559">
                  <c:v>1.5802949999999998</c:v>
                </c:pt>
                <c:pt idx="560">
                  <c:v>1.5826020000000001</c:v>
                </c:pt>
                <c:pt idx="561">
                  <c:v>1.5935779999999999</c:v>
                </c:pt>
                <c:pt idx="562">
                  <c:v>1.59152</c:v>
                </c:pt>
                <c:pt idx="563">
                  <c:v>1.5974199999999998</c:v>
                </c:pt>
                <c:pt idx="564">
                  <c:v>1.583288</c:v>
                </c:pt>
                <c:pt idx="565">
                  <c:v>1.5654520000000003</c:v>
                </c:pt>
                <c:pt idx="566">
                  <c:v>1.5558480000000001</c:v>
                </c:pt>
                <c:pt idx="567">
                  <c:v>1.5500640000000001</c:v>
                </c:pt>
                <c:pt idx="568">
                  <c:v>1.560384</c:v>
                </c:pt>
                <c:pt idx="569">
                  <c:v>1.5672640000000002</c:v>
                </c:pt>
                <c:pt idx="570">
                  <c:v>1.5507519999999999</c:v>
                </c:pt>
                <c:pt idx="571">
                  <c:v>1.5535039999999998</c:v>
                </c:pt>
                <c:pt idx="572">
                  <c:v>1.5788500000000001</c:v>
                </c:pt>
                <c:pt idx="573">
                  <c:v>1.5312000000000001</c:v>
                </c:pt>
                <c:pt idx="574">
                  <c:v>1.554</c:v>
                </c:pt>
                <c:pt idx="575">
                  <c:v>1.5422</c:v>
                </c:pt>
                <c:pt idx="576">
                  <c:v>1.5443030000000002</c:v>
                </c:pt>
                <c:pt idx="577">
                  <c:v>1.5374610000000002</c:v>
                </c:pt>
                <c:pt idx="578">
                  <c:v>1.5151919999999999</c:v>
                </c:pt>
                <c:pt idx="579">
                  <c:v>1.5062170000000001</c:v>
                </c:pt>
                <c:pt idx="580">
                  <c:v>1.5126999999999997</c:v>
                </c:pt>
                <c:pt idx="581">
                  <c:v>1.4924520000000001</c:v>
                </c:pt>
                <c:pt idx="582">
                  <c:v>1.4973659999999998</c:v>
                </c:pt>
                <c:pt idx="583">
                  <c:v>1.5009050000000002</c:v>
                </c:pt>
                <c:pt idx="584">
                  <c:v>1.487538</c:v>
                </c:pt>
                <c:pt idx="585">
                  <c:v>1.4861340000000001</c:v>
                </c:pt>
                <c:pt idx="586">
                  <c:v>1.5051230000000002</c:v>
                </c:pt>
                <c:pt idx="587">
                  <c:v>1.500753</c:v>
                </c:pt>
                <c:pt idx="588">
                  <c:v>1.50285</c:v>
                </c:pt>
                <c:pt idx="589">
                  <c:v>1.4762720000000003</c:v>
                </c:pt>
                <c:pt idx="590">
                  <c:v>1.4804850000000003</c:v>
                </c:pt>
                <c:pt idx="591">
                  <c:v>1.5045299999999999</c:v>
                </c:pt>
                <c:pt idx="592">
                  <c:v>1.5053439999999998</c:v>
                </c:pt>
                <c:pt idx="593">
                  <c:v>1.5098350000000003</c:v>
                </c:pt>
                <c:pt idx="594">
                  <c:v>1.5022340000000001</c:v>
                </c:pt>
                <c:pt idx="595">
                  <c:v>1.4883299999999999</c:v>
                </c:pt>
                <c:pt idx="596">
                  <c:v>1.4695679999999998</c:v>
                </c:pt>
                <c:pt idx="597">
                  <c:v>1.4744599999999997</c:v>
                </c:pt>
                <c:pt idx="598">
                  <c:v>1.5247569999999999</c:v>
                </c:pt>
                <c:pt idx="599">
                  <c:v>1.4338089999999999</c:v>
                </c:pt>
                <c:pt idx="600">
                  <c:v>1.4777370000000003</c:v>
                </c:pt>
                <c:pt idx="601">
                  <c:v>1.4936480000000001</c:v>
                </c:pt>
                <c:pt idx="602">
                  <c:v>1.5239199999999999</c:v>
                </c:pt>
                <c:pt idx="603">
                  <c:v>1.5218559999999999</c:v>
                </c:pt>
                <c:pt idx="604">
                  <c:v>1.5225440000000001</c:v>
                </c:pt>
                <c:pt idx="605">
                  <c:v>1.525984</c:v>
                </c:pt>
                <c:pt idx="606">
                  <c:v>1.5263500000000001</c:v>
                </c:pt>
                <c:pt idx="607">
                  <c:v>1.5289200000000001</c:v>
                </c:pt>
                <c:pt idx="608">
                  <c:v>1.5366399999999998</c:v>
                </c:pt>
                <c:pt idx="609">
                  <c:v>1.5361320000000001</c:v>
                </c:pt>
                <c:pt idx="610">
                  <c:v>1.5306030000000002</c:v>
                </c:pt>
                <c:pt idx="611">
                  <c:v>1.525822</c:v>
                </c:pt>
                <c:pt idx="612">
                  <c:v>1.528554</c:v>
                </c:pt>
                <c:pt idx="613">
                  <c:v>1.5424199999999999</c:v>
                </c:pt>
                <c:pt idx="614">
                  <c:v>1.5519959999999999</c:v>
                </c:pt>
                <c:pt idx="615">
                  <c:v>1.5613380000000001</c:v>
                </c:pt>
                <c:pt idx="616">
                  <c:v>1.5606550000000001</c:v>
                </c:pt>
                <c:pt idx="617">
                  <c:v>1.568851</c:v>
                </c:pt>
                <c:pt idx="618">
                  <c:v>1.5658720000000002</c:v>
                </c:pt>
                <c:pt idx="619">
                  <c:v>1.5668580000000001</c:v>
                </c:pt>
                <c:pt idx="620">
                  <c:v>1.5682140000000002</c:v>
                </c:pt>
                <c:pt idx="621">
                  <c:v>1.5695699999999999</c:v>
                </c:pt>
                <c:pt idx="622">
                  <c:v>1.5688920000000002</c:v>
                </c:pt>
                <c:pt idx="623">
                  <c:v>1.5763500000000001</c:v>
                </c:pt>
                <c:pt idx="624">
                  <c:v>1.5695699999999999</c:v>
                </c:pt>
                <c:pt idx="625">
                  <c:v>1.5665779999999998</c:v>
                </c:pt>
                <c:pt idx="626">
                  <c:v>1.5764320000000001</c:v>
                </c:pt>
                <c:pt idx="627">
                  <c:v>1.5804879999999999</c:v>
                </c:pt>
                <c:pt idx="628">
                  <c:v>1.581164</c:v>
                </c:pt>
                <c:pt idx="629">
                  <c:v>1.590975</c:v>
                </c:pt>
                <c:pt idx="630">
                  <c:v>1.5757559999999997</c:v>
                </c:pt>
                <c:pt idx="631">
                  <c:v>1.5714000000000001</c:v>
                </c:pt>
                <c:pt idx="632">
                  <c:v>1.559925</c:v>
                </c:pt>
                <c:pt idx="633">
                  <c:v>1.5558750000000001</c:v>
                </c:pt>
                <c:pt idx="634">
                  <c:v>1.549919</c:v>
                </c:pt>
                <c:pt idx="635">
                  <c:v>1.5748199999999999</c:v>
                </c:pt>
                <c:pt idx="636">
                  <c:v>1.55142</c:v>
                </c:pt>
                <c:pt idx="637">
                  <c:v>1.545453</c:v>
                </c:pt>
                <c:pt idx="638">
                  <c:v>1.5560999999999998</c:v>
                </c:pt>
                <c:pt idx="639">
                  <c:v>1.56646</c:v>
                </c:pt>
                <c:pt idx="640">
                  <c:v>1.5424119999999999</c:v>
                </c:pt>
                <c:pt idx="641">
                  <c:v>1.48827</c:v>
                </c:pt>
                <c:pt idx="642">
                  <c:v>1.4784899999999999</c:v>
                </c:pt>
                <c:pt idx="643">
                  <c:v>1.4990430000000001</c:v>
                </c:pt>
                <c:pt idx="644">
                  <c:v>1.4945040000000001</c:v>
                </c:pt>
                <c:pt idx="645">
                  <c:v>1.5075550000000002</c:v>
                </c:pt>
                <c:pt idx="646">
                  <c:v>1.50396</c:v>
                </c:pt>
                <c:pt idx="647">
                  <c:v>1.491344</c:v>
                </c:pt>
                <c:pt idx="648">
                  <c:v>1.487514</c:v>
                </c:pt>
                <c:pt idx="649">
                  <c:v>1.5116400000000001</c:v>
                </c:pt>
                <c:pt idx="650">
                  <c:v>1.4976479999999999</c:v>
                </c:pt>
                <c:pt idx="651">
                  <c:v>1.5146999999999999</c:v>
                </c:pt>
                <c:pt idx="652">
                  <c:v>1.520961</c:v>
                </c:pt>
                <c:pt idx="653">
                  <c:v>1.5351300000000001</c:v>
                </c:pt>
                <c:pt idx="654">
                  <c:v>1.5334899999999998</c:v>
                </c:pt>
                <c:pt idx="655">
                  <c:v>1.5454599999999998</c:v>
                </c:pt>
                <c:pt idx="656">
                  <c:v>1.5431359999999998</c:v>
                </c:pt>
                <c:pt idx="657">
                  <c:v>1.5457919999999998</c:v>
                </c:pt>
                <c:pt idx="658">
                  <c:v>1.5541050000000001</c:v>
                </c:pt>
                <c:pt idx="659">
                  <c:v>1.5607550000000001</c:v>
                </c:pt>
                <c:pt idx="660">
                  <c:v>1.5587130000000002</c:v>
                </c:pt>
                <c:pt idx="661">
                  <c:v>1.5634150000000002</c:v>
                </c:pt>
                <c:pt idx="662">
                  <c:v>1.5580950000000002</c:v>
                </c:pt>
                <c:pt idx="663">
                  <c:v>1.55477</c:v>
                </c:pt>
                <c:pt idx="664">
                  <c:v>1.5345040000000001</c:v>
                </c:pt>
                <c:pt idx="665">
                  <c:v>1.542135</c:v>
                </c:pt>
                <c:pt idx="666">
                  <c:v>1.5464559999999998</c:v>
                </c:pt>
                <c:pt idx="667">
                  <c:v>1.5361710000000002</c:v>
                </c:pt>
                <c:pt idx="668">
                  <c:v>1.5700650000000003</c:v>
                </c:pt>
                <c:pt idx="669">
                  <c:v>1.5492060000000001</c:v>
                </c:pt>
                <c:pt idx="670">
                  <c:v>1.5535380000000001</c:v>
                </c:pt>
                <c:pt idx="671">
                  <c:v>1.5602400000000001</c:v>
                </c:pt>
                <c:pt idx="672">
                  <c:v>1.5575999999999999</c:v>
                </c:pt>
                <c:pt idx="673">
                  <c:v>1.5484200000000001</c:v>
                </c:pt>
                <c:pt idx="674">
                  <c:v>1.5754860000000002</c:v>
                </c:pt>
                <c:pt idx="675">
                  <c:v>1.584684</c:v>
                </c:pt>
                <c:pt idx="676">
                  <c:v>1.5870959999999998</c:v>
                </c:pt>
                <c:pt idx="677">
                  <c:v>1.5910439999999999</c:v>
                </c:pt>
                <c:pt idx="678">
                  <c:v>1.601766</c:v>
                </c:pt>
                <c:pt idx="679">
                  <c:v>1.591836</c:v>
                </c:pt>
                <c:pt idx="680">
                  <c:v>1.56477</c:v>
                </c:pt>
                <c:pt idx="681">
                  <c:v>1.5714000000000001</c:v>
                </c:pt>
                <c:pt idx="682">
                  <c:v>1.5383519999999999</c:v>
                </c:pt>
                <c:pt idx="683">
                  <c:v>1.5240960000000001</c:v>
                </c:pt>
                <c:pt idx="684">
                  <c:v>1.5104880000000001</c:v>
                </c:pt>
                <c:pt idx="685">
                  <c:v>1.5234480000000001</c:v>
                </c:pt>
                <c:pt idx="686">
                  <c:v>1.5215040000000002</c:v>
                </c:pt>
                <c:pt idx="687">
                  <c:v>1.5181</c:v>
                </c:pt>
                <c:pt idx="688">
                  <c:v>1.516162</c:v>
                </c:pt>
                <c:pt idx="689">
                  <c:v>1.5258520000000002</c:v>
                </c:pt>
                <c:pt idx="690">
                  <c:v>1.5166200000000001</c:v>
                </c:pt>
                <c:pt idx="691">
                  <c:v>1.516162</c:v>
                </c:pt>
                <c:pt idx="692">
                  <c:v>1.502596</c:v>
                </c:pt>
                <c:pt idx="693">
                  <c:v>1.5103479999999998</c:v>
                </c:pt>
                <c:pt idx="694">
                  <c:v>1.5029810000000001</c:v>
                </c:pt>
                <c:pt idx="695">
                  <c:v>1.479384</c:v>
                </c:pt>
                <c:pt idx="696">
                  <c:v>1.480369</c:v>
                </c:pt>
                <c:pt idx="697">
                  <c:v>1.4794</c:v>
                </c:pt>
                <c:pt idx="698">
                  <c:v>1.468656</c:v>
                </c:pt>
                <c:pt idx="699">
                  <c:v>1.4826479999999997</c:v>
                </c:pt>
                <c:pt idx="700">
                  <c:v>1.5009039999999998</c:v>
                </c:pt>
                <c:pt idx="701">
                  <c:v>1.49308</c:v>
                </c:pt>
                <c:pt idx="702">
                  <c:v>1.4744739999999998</c:v>
                </c:pt>
                <c:pt idx="703">
                  <c:v>1.481004</c:v>
                </c:pt>
                <c:pt idx="704">
                  <c:v>1.460108</c:v>
                </c:pt>
                <c:pt idx="705">
                  <c:v>1.468005</c:v>
                </c:pt>
                <c:pt idx="706">
                  <c:v>1.4774400000000003</c:v>
                </c:pt>
                <c:pt idx="707">
                  <c:v>1.4589850000000002</c:v>
                </c:pt>
                <c:pt idx="708">
                  <c:v>1.4386419999999998</c:v>
                </c:pt>
                <c:pt idx="709">
                  <c:v>1.4405040000000002</c:v>
                </c:pt>
                <c:pt idx="710">
                  <c:v>1.4210640000000001</c:v>
                </c:pt>
                <c:pt idx="711">
                  <c:v>1.4048640000000001</c:v>
                </c:pt>
                <c:pt idx="712">
                  <c:v>1.4007549999999998</c:v>
                </c:pt>
                <c:pt idx="713">
                  <c:v>1.3934219999999999</c:v>
                </c:pt>
                <c:pt idx="714">
                  <c:v>1.4029199999999999</c:v>
                </c:pt>
                <c:pt idx="715">
                  <c:v>1.392552</c:v>
                </c:pt>
                <c:pt idx="716">
                  <c:v>1.4262480000000002</c:v>
                </c:pt>
                <c:pt idx="717">
                  <c:v>1.4443919999999999</c:v>
                </c:pt>
                <c:pt idx="718">
                  <c:v>1.440869</c:v>
                </c:pt>
                <c:pt idx="719">
                  <c:v>1.4521000000000002</c:v>
                </c:pt>
                <c:pt idx="720">
                  <c:v>1.43065</c:v>
                </c:pt>
                <c:pt idx="721">
                  <c:v>1.4414290000000001</c:v>
                </c:pt>
                <c:pt idx="722">
                  <c:v>1.450515</c:v>
                </c:pt>
                <c:pt idx="723">
                  <c:v>1.4496440000000002</c:v>
                </c:pt>
                <c:pt idx="724">
                  <c:v>1.4480359999999999</c:v>
                </c:pt>
                <c:pt idx="725">
                  <c:v>1.4621819999999999</c:v>
                </c:pt>
                <c:pt idx="726">
                  <c:v>1.4518079999999998</c:v>
                </c:pt>
                <c:pt idx="727">
                  <c:v>1.4525059999999999</c:v>
                </c:pt>
                <c:pt idx="728">
                  <c:v>1.4563949999999999</c:v>
                </c:pt>
                <c:pt idx="729">
                  <c:v>1.4583239999999997</c:v>
                </c:pt>
                <c:pt idx="730">
                  <c:v>1.4622200000000001</c:v>
                </c:pt>
                <c:pt idx="731">
                  <c:v>1.4728800000000002</c:v>
                </c:pt>
                <c:pt idx="732">
                  <c:v>1.4693369999999999</c:v>
                </c:pt>
                <c:pt idx="733">
                  <c:v>1.4515199999999999</c:v>
                </c:pt>
                <c:pt idx="734">
                  <c:v>1.440869</c:v>
                </c:pt>
                <c:pt idx="735">
                  <c:v>1.4332500000000001</c:v>
                </c:pt>
                <c:pt idx="736">
                  <c:v>1.4089790000000002</c:v>
                </c:pt>
                <c:pt idx="737">
                  <c:v>1.418714</c:v>
                </c:pt>
                <c:pt idx="738">
                  <c:v>1.415232</c:v>
                </c:pt>
                <c:pt idx="739">
                  <c:v>1.438388</c:v>
                </c:pt>
                <c:pt idx="740">
                  <c:v>1.44672</c:v>
                </c:pt>
                <c:pt idx="741">
                  <c:v>1.4383360000000003</c:v>
                </c:pt>
                <c:pt idx="742">
                  <c:v>1.4337819999999999</c:v>
                </c:pt>
                <c:pt idx="743">
                  <c:v>1.4397039999999999</c:v>
                </c:pt>
                <c:pt idx="744">
                  <c:v>1.4711399999999997</c:v>
                </c:pt>
                <c:pt idx="745">
                  <c:v>1.462132</c:v>
                </c:pt>
                <c:pt idx="746">
                  <c:v>1.431808</c:v>
                </c:pt>
                <c:pt idx="747">
                  <c:v>1.4414400000000001</c:v>
                </c:pt>
                <c:pt idx="748">
                  <c:v>1.4364140000000001</c:v>
                </c:pt>
                <c:pt idx="749">
                  <c:v>1.4330480000000001</c:v>
                </c:pt>
                <c:pt idx="750">
                  <c:v>1.4270990000000001</c:v>
                </c:pt>
                <c:pt idx="751">
                  <c:v>1.404625</c:v>
                </c:pt>
                <c:pt idx="752">
                  <c:v>1.4127080000000001</c:v>
                </c:pt>
                <c:pt idx="753">
                  <c:v>1.41042</c:v>
                </c:pt>
                <c:pt idx="754">
                  <c:v>1.4142140000000001</c:v>
                </c:pt>
                <c:pt idx="755">
                  <c:v>1.411896</c:v>
                </c:pt>
                <c:pt idx="756">
                  <c:v>1.4123999999999999</c:v>
                </c:pt>
                <c:pt idx="757">
                  <c:v>1.3906199999999997</c:v>
                </c:pt>
                <c:pt idx="758">
                  <c:v>1.3985400000000001</c:v>
                </c:pt>
                <c:pt idx="759">
                  <c:v>1.406088</c:v>
                </c:pt>
                <c:pt idx="760">
                  <c:v>1.3940489999999999</c:v>
                </c:pt>
                <c:pt idx="761">
                  <c:v>1.3781850000000002</c:v>
                </c:pt>
                <c:pt idx="762">
                  <c:v>1.3719300000000001</c:v>
                </c:pt>
                <c:pt idx="763">
                  <c:v>1.3878539999999999</c:v>
                </c:pt>
                <c:pt idx="764">
                  <c:v>1.389696</c:v>
                </c:pt>
                <c:pt idx="765">
                  <c:v>1.401381</c:v>
                </c:pt>
                <c:pt idx="766">
                  <c:v>1.3987530000000001</c:v>
                </c:pt>
                <c:pt idx="767">
                  <c:v>1.3941540000000001</c:v>
                </c:pt>
                <c:pt idx="768">
                  <c:v>1.4100239999999999</c:v>
                </c:pt>
                <c:pt idx="769">
                  <c:v>1.394496</c:v>
                </c:pt>
                <c:pt idx="770">
                  <c:v>1.3835249999999999</c:v>
                </c:pt>
                <c:pt idx="771">
                  <c:v>1.374522</c:v>
                </c:pt>
                <c:pt idx="772">
                  <c:v>1.3428900000000001</c:v>
                </c:pt>
                <c:pt idx="773">
                  <c:v>1.3241850000000002</c:v>
                </c:pt>
                <c:pt idx="774">
                  <c:v>1.3235400000000002</c:v>
                </c:pt>
                <c:pt idx="775">
                  <c:v>1.3249460000000002</c:v>
                </c:pt>
                <c:pt idx="776">
                  <c:v>1.3170900000000001</c:v>
                </c:pt>
                <c:pt idx="777">
                  <c:v>1.3245120000000004</c:v>
                </c:pt>
                <c:pt idx="778">
                  <c:v>1.32192</c:v>
                </c:pt>
                <c:pt idx="779">
                  <c:v>1.320624</c:v>
                </c:pt>
                <c:pt idx="780">
                  <c:v>1.3118280000000002</c:v>
                </c:pt>
                <c:pt idx="781">
                  <c:v>1.3087960000000001</c:v>
                </c:pt>
                <c:pt idx="782">
                  <c:v>1.28721</c:v>
                </c:pt>
                <c:pt idx="783">
                  <c:v>1.2885719999999998</c:v>
                </c:pt>
                <c:pt idx="784">
                  <c:v>1.2865679999999999</c:v>
                </c:pt>
                <c:pt idx="785">
                  <c:v>1.2647810000000002</c:v>
                </c:pt>
                <c:pt idx="786">
                  <c:v>1.2661040000000001</c:v>
                </c:pt>
                <c:pt idx="787">
                  <c:v>1.2641720000000001</c:v>
                </c:pt>
                <c:pt idx="788">
                  <c:v>1.2809700000000002</c:v>
                </c:pt>
                <c:pt idx="789">
                  <c:v>1.2965879999999999</c:v>
                </c:pt>
                <c:pt idx="790">
                  <c:v>1.2972349999999999</c:v>
                </c:pt>
                <c:pt idx="791">
                  <c:v>1.291412</c:v>
                </c:pt>
                <c:pt idx="792">
                  <c:v>1.294</c:v>
                </c:pt>
                <c:pt idx="793">
                  <c:v>1.2920589999999998</c:v>
                </c:pt>
                <c:pt idx="794">
                  <c:v>1.2901680000000002</c:v>
                </c:pt>
                <c:pt idx="795">
                  <c:v>1.290645</c:v>
                </c:pt>
                <c:pt idx="796">
                  <c:v>1.30935</c:v>
                </c:pt>
                <c:pt idx="797">
                  <c:v>1.3132200000000001</c:v>
                </c:pt>
                <c:pt idx="798">
                  <c:v>1.3314060000000001</c:v>
                </c:pt>
                <c:pt idx="799">
                  <c:v>1.3410960000000001</c:v>
                </c:pt>
                <c:pt idx="800">
                  <c:v>1.3564350000000003</c:v>
                </c:pt>
                <c:pt idx="801">
                  <c:v>1.3570800000000001</c:v>
                </c:pt>
                <c:pt idx="802">
                  <c:v>1.34676</c:v>
                </c:pt>
                <c:pt idx="803">
                  <c:v>1.3588560000000001</c:v>
                </c:pt>
                <c:pt idx="804">
                  <c:v>1.356995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32-0E4B-A4C2-6B05071F5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918336"/>
        <c:axId val="285912448"/>
      </c:lineChart>
      <c:dateAx>
        <c:axId val="28590937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910912"/>
        <c:crosses val="autoZero"/>
        <c:auto val="1"/>
        <c:lblOffset val="100"/>
        <c:baseTimeUnit val="days"/>
      </c:dateAx>
      <c:valAx>
        <c:axId val="28591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909376"/>
        <c:crosses val="autoZero"/>
        <c:crossBetween val="between"/>
      </c:valAx>
      <c:dateAx>
        <c:axId val="285918336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285912448"/>
        <c:crosses val="autoZero"/>
        <c:auto val="1"/>
        <c:lblOffset val="100"/>
        <c:baseTimeUnit val="days"/>
      </c:dateAx>
      <c:valAx>
        <c:axId val="285912448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918336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72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7200" b="0" i="0" strike="noStrike" kern="1200" spc="0" normalizeH="0" baseline="0" noProof="0">
                <a:ln>
                  <a:noFill/>
                  <a:prstDash val="solid"/>
                </a:ln>
                <a:solidFill>
                  <a:sysClr val="windowText" lastClr="000000">
                    <a:lumOff val="35000"/>
                    <a:lumMod val="65000"/>
                  </a:sysClr>
                </a:solidFill>
                <a:uLnTx/>
                <a:uFillTx/>
                <a:latin typeface="Calibri" panose="020F0502020204030204"/>
              </a:rPr>
              <a:t>BEER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4.092366428318446E-2"/>
          <c:y val="5.8228618410717727E-2"/>
          <c:w val="0.95194812019343866"/>
          <c:h val="0.88912727038080186"/>
        </c:manualLayout>
      </c:layout>
      <c:lineChart>
        <c:grouping val="standard"/>
        <c:varyColors val="0"/>
        <c:ser>
          <c:idx val="0"/>
          <c:order val="0"/>
          <c:tx>
            <c:strRef>
              <c:f>'EVI 2025 Workings'!$H$1</c:f>
              <c:strCache>
                <c:ptCount val="1"/>
                <c:pt idx="0">
                  <c:v>BEER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'EVI 2025 Workings'!$B$2:$B$806</c:f>
              <c:numCache>
                <c:formatCode>m/d/yy</c:formatCode>
                <c:ptCount val="805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44588</c:v>
                </c:pt>
                <c:pt idx="18">
                  <c:v>44589</c:v>
                </c:pt>
                <c:pt idx="19">
                  <c:v>44592</c:v>
                </c:pt>
                <c:pt idx="20">
                  <c:v>44593</c:v>
                </c:pt>
                <c:pt idx="21">
                  <c:v>44594</c:v>
                </c:pt>
                <c:pt idx="22">
                  <c:v>44595</c:v>
                </c:pt>
                <c:pt idx="23">
                  <c:v>44596</c:v>
                </c:pt>
                <c:pt idx="24">
                  <c:v>44599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44606</c:v>
                </c:pt>
                <c:pt idx="30">
                  <c:v>44607</c:v>
                </c:pt>
                <c:pt idx="31">
                  <c:v>44608</c:v>
                </c:pt>
                <c:pt idx="32">
                  <c:v>44609</c:v>
                </c:pt>
                <c:pt idx="33">
                  <c:v>44610</c:v>
                </c:pt>
                <c:pt idx="34">
                  <c:v>44613</c:v>
                </c:pt>
                <c:pt idx="35">
                  <c:v>44614</c:v>
                </c:pt>
                <c:pt idx="36">
                  <c:v>44615</c:v>
                </c:pt>
                <c:pt idx="37">
                  <c:v>44616</c:v>
                </c:pt>
                <c:pt idx="38">
                  <c:v>44617</c:v>
                </c:pt>
                <c:pt idx="39">
                  <c:v>44620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44641</c:v>
                </c:pt>
                <c:pt idx="53">
                  <c:v>44642</c:v>
                </c:pt>
                <c:pt idx="54">
                  <c:v>44643</c:v>
                </c:pt>
                <c:pt idx="55">
                  <c:v>44644</c:v>
                </c:pt>
                <c:pt idx="56">
                  <c:v>44645</c:v>
                </c:pt>
                <c:pt idx="57">
                  <c:v>44648</c:v>
                </c:pt>
                <c:pt idx="58">
                  <c:v>44649</c:v>
                </c:pt>
                <c:pt idx="59">
                  <c:v>44650</c:v>
                </c:pt>
                <c:pt idx="60">
                  <c:v>44651</c:v>
                </c:pt>
                <c:pt idx="61">
                  <c:v>44652</c:v>
                </c:pt>
                <c:pt idx="62">
                  <c:v>44655</c:v>
                </c:pt>
                <c:pt idx="63">
                  <c:v>44656</c:v>
                </c:pt>
                <c:pt idx="64">
                  <c:v>44657</c:v>
                </c:pt>
                <c:pt idx="65">
                  <c:v>44658</c:v>
                </c:pt>
                <c:pt idx="66">
                  <c:v>44659</c:v>
                </c:pt>
                <c:pt idx="67">
                  <c:v>44662</c:v>
                </c:pt>
                <c:pt idx="68">
                  <c:v>44663</c:v>
                </c:pt>
                <c:pt idx="69">
                  <c:v>44664</c:v>
                </c:pt>
                <c:pt idx="70">
                  <c:v>44669</c:v>
                </c:pt>
                <c:pt idx="71">
                  <c:v>44670</c:v>
                </c:pt>
                <c:pt idx="72">
                  <c:v>44671</c:v>
                </c:pt>
                <c:pt idx="73">
                  <c:v>44672</c:v>
                </c:pt>
                <c:pt idx="74">
                  <c:v>44673</c:v>
                </c:pt>
                <c:pt idx="75">
                  <c:v>44676</c:v>
                </c:pt>
                <c:pt idx="76">
                  <c:v>44677</c:v>
                </c:pt>
                <c:pt idx="77">
                  <c:v>44678</c:v>
                </c:pt>
                <c:pt idx="78">
                  <c:v>44679</c:v>
                </c:pt>
                <c:pt idx="79">
                  <c:v>44680</c:v>
                </c:pt>
                <c:pt idx="80">
                  <c:v>44683</c:v>
                </c:pt>
                <c:pt idx="81">
                  <c:v>44685</c:v>
                </c:pt>
                <c:pt idx="82">
                  <c:v>44686</c:v>
                </c:pt>
                <c:pt idx="83">
                  <c:v>44687</c:v>
                </c:pt>
                <c:pt idx="84">
                  <c:v>44690</c:v>
                </c:pt>
                <c:pt idx="85">
                  <c:v>44691</c:v>
                </c:pt>
                <c:pt idx="86">
                  <c:v>44692</c:v>
                </c:pt>
                <c:pt idx="87">
                  <c:v>44693</c:v>
                </c:pt>
                <c:pt idx="88">
                  <c:v>44694</c:v>
                </c:pt>
                <c:pt idx="89">
                  <c:v>44697</c:v>
                </c:pt>
                <c:pt idx="90">
                  <c:v>44698</c:v>
                </c:pt>
                <c:pt idx="91">
                  <c:v>44699</c:v>
                </c:pt>
                <c:pt idx="92">
                  <c:v>44700</c:v>
                </c:pt>
                <c:pt idx="93">
                  <c:v>44701</c:v>
                </c:pt>
                <c:pt idx="94">
                  <c:v>44704</c:v>
                </c:pt>
                <c:pt idx="95">
                  <c:v>44705</c:v>
                </c:pt>
                <c:pt idx="96">
                  <c:v>44706</c:v>
                </c:pt>
                <c:pt idx="97">
                  <c:v>44707</c:v>
                </c:pt>
                <c:pt idx="98">
                  <c:v>44708</c:v>
                </c:pt>
                <c:pt idx="99">
                  <c:v>44711</c:v>
                </c:pt>
                <c:pt idx="100">
                  <c:v>44712</c:v>
                </c:pt>
                <c:pt idx="101">
                  <c:v>44713</c:v>
                </c:pt>
                <c:pt idx="102">
                  <c:v>44714</c:v>
                </c:pt>
                <c:pt idx="103">
                  <c:v>44715</c:v>
                </c:pt>
                <c:pt idx="104">
                  <c:v>44718</c:v>
                </c:pt>
                <c:pt idx="105">
                  <c:v>44719</c:v>
                </c:pt>
                <c:pt idx="106">
                  <c:v>44720</c:v>
                </c:pt>
                <c:pt idx="107">
                  <c:v>44721</c:v>
                </c:pt>
                <c:pt idx="108">
                  <c:v>44722</c:v>
                </c:pt>
                <c:pt idx="109">
                  <c:v>44725</c:v>
                </c:pt>
                <c:pt idx="110">
                  <c:v>44726</c:v>
                </c:pt>
                <c:pt idx="111">
                  <c:v>44727</c:v>
                </c:pt>
                <c:pt idx="112">
                  <c:v>44728</c:v>
                </c:pt>
                <c:pt idx="113">
                  <c:v>44729</c:v>
                </c:pt>
                <c:pt idx="114">
                  <c:v>44732</c:v>
                </c:pt>
                <c:pt idx="115">
                  <c:v>44733</c:v>
                </c:pt>
                <c:pt idx="116">
                  <c:v>44734</c:v>
                </c:pt>
                <c:pt idx="117">
                  <c:v>44735</c:v>
                </c:pt>
                <c:pt idx="118">
                  <c:v>44736</c:v>
                </c:pt>
                <c:pt idx="119">
                  <c:v>44739</c:v>
                </c:pt>
                <c:pt idx="120">
                  <c:v>44740</c:v>
                </c:pt>
                <c:pt idx="121">
                  <c:v>44741</c:v>
                </c:pt>
                <c:pt idx="122">
                  <c:v>44742</c:v>
                </c:pt>
                <c:pt idx="123">
                  <c:v>44743</c:v>
                </c:pt>
                <c:pt idx="124">
                  <c:v>44746</c:v>
                </c:pt>
                <c:pt idx="125">
                  <c:v>44747</c:v>
                </c:pt>
                <c:pt idx="126">
                  <c:v>44748</c:v>
                </c:pt>
                <c:pt idx="127">
                  <c:v>44749</c:v>
                </c:pt>
                <c:pt idx="128">
                  <c:v>44750</c:v>
                </c:pt>
                <c:pt idx="129">
                  <c:v>44753</c:v>
                </c:pt>
                <c:pt idx="130">
                  <c:v>44754</c:v>
                </c:pt>
                <c:pt idx="131">
                  <c:v>44755</c:v>
                </c:pt>
                <c:pt idx="132">
                  <c:v>44756</c:v>
                </c:pt>
                <c:pt idx="133">
                  <c:v>44757</c:v>
                </c:pt>
                <c:pt idx="134">
                  <c:v>44760</c:v>
                </c:pt>
                <c:pt idx="135">
                  <c:v>44761</c:v>
                </c:pt>
                <c:pt idx="136">
                  <c:v>44762</c:v>
                </c:pt>
                <c:pt idx="137">
                  <c:v>44763</c:v>
                </c:pt>
                <c:pt idx="138">
                  <c:v>44764</c:v>
                </c:pt>
                <c:pt idx="139">
                  <c:v>44767</c:v>
                </c:pt>
                <c:pt idx="140">
                  <c:v>44768</c:v>
                </c:pt>
                <c:pt idx="141">
                  <c:v>44769</c:v>
                </c:pt>
                <c:pt idx="142">
                  <c:v>44770</c:v>
                </c:pt>
                <c:pt idx="143">
                  <c:v>44771</c:v>
                </c:pt>
                <c:pt idx="144">
                  <c:v>44774</c:v>
                </c:pt>
                <c:pt idx="145">
                  <c:v>44775</c:v>
                </c:pt>
                <c:pt idx="146">
                  <c:v>44776</c:v>
                </c:pt>
                <c:pt idx="147">
                  <c:v>44777</c:v>
                </c:pt>
                <c:pt idx="148">
                  <c:v>44778</c:v>
                </c:pt>
                <c:pt idx="149">
                  <c:v>44781</c:v>
                </c:pt>
                <c:pt idx="150">
                  <c:v>44783</c:v>
                </c:pt>
                <c:pt idx="151">
                  <c:v>44784</c:v>
                </c:pt>
                <c:pt idx="152">
                  <c:v>44785</c:v>
                </c:pt>
                <c:pt idx="153">
                  <c:v>44789</c:v>
                </c:pt>
                <c:pt idx="154">
                  <c:v>44790</c:v>
                </c:pt>
                <c:pt idx="155">
                  <c:v>44791</c:v>
                </c:pt>
                <c:pt idx="156">
                  <c:v>44792</c:v>
                </c:pt>
                <c:pt idx="157">
                  <c:v>44795</c:v>
                </c:pt>
                <c:pt idx="158">
                  <c:v>44796</c:v>
                </c:pt>
                <c:pt idx="159">
                  <c:v>44797</c:v>
                </c:pt>
                <c:pt idx="160">
                  <c:v>44798</c:v>
                </c:pt>
                <c:pt idx="161">
                  <c:v>44799</c:v>
                </c:pt>
                <c:pt idx="162">
                  <c:v>44802</c:v>
                </c:pt>
                <c:pt idx="163">
                  <c:v>44803</c:v>
                </c:pt>
                <c:pt idx="164">
                  <c:v>44805</c:v>
                </c:pt>
                <c:pt idx="165">
                  <c:v>44806</c:v>
                </c:pt>
                <c:pt idx="166">
                  <c:v>44809</c:v>
                </c:pt>
                <c:pt idx="167">
                  <c:v>44810</c:v>
                </c:pt>
                <c:pt idx="168">
                  <c:v>44811</c:v>
                </c:pt>
                <c:pt idx="169">
                  <c:v>44812</c:v>
                </c:pt>
                <c:pt idx="170">
                  <c:v>44813</c:v>
                </c:pt>
                <c:pt idx="171">
                  <c:v>44816</c:v>
                </c:pt>
                <c:pt idx="172">
                  <c:v>44817</c:v>
                </c:pt>
                <c:pt idx="173">
                  <c:v>44818</c:v>
                </c:pt>
                <c:pt idx="174">
                  <c:v>44819</c:v>
                </c:pt>
                <c:pt idx="175">
                  <c:v>44820</c:v>
                </c:pt>
                <c:pt idx="176">
                  <c:v>44823</c:v>
                </c:pt>
                <c:pt idx="177">
                  <c:v>44824</c:v>
                </c:pt>
                <c:pt idx="178">
                  <c:v>44825</c:v>
                </c:pt>
                <c:pt idx="179">
                  <c:v>44826</c:v>
                </c:pt>
                <c:pt idx="180">
                  <c:v>44827</c:v>
                </c:pt>
                <c:pt idx="181">
                  <c:v>44830</c:v>
                </c:pt>
                <c:pt idx="182">
                  <c:v>44831</c:v>
                </c:pt>
                <c:pt idx="183">
                  <c:v>44832</c:v>
                </c:pt>
                <c:pt idx="184">
                  <c:v>44833</c:v>
                </c:pt>
                <c:pt idx="185">
                  <c:v>44834</c:v>
                </c:pt>
                <c:pt idx="186">
                  <c:v>44837</c:v>
                </c:pt>
                <c:pt idx="187">
                  <c:v>44838</c:v>
                </c:pt>
                <c:pt idx="188">
                  <c:v>44840</c:v>
                </c:pt>
                <c:pt idx="189">
                  <c:v>44841</c:v>
                </c:pt>
                <c:pt idx="190">
                  <c:v>44844</c:v>
                </c:pt>
                <c:pt idx="191">
                  <c:v>44845</c:v>
                </c:pt>
                <c:pt idx="192">
                  <c:v>44846</c:v>
                </c:pt>
                <c:pt idx="193">
                  <c:v>44847</c:v>
                </c:pt>
                <c:pt idx="194">
                  <c:v>44848</c:v>
                </c:pt>
                <c:pt idx="195">
                  <c:v>44851</c:v>
                </c:pt>
                <c:pt idx="196">
                  <c:v>44852</c:v>
                </c:pt>
                <c:pt idx="197">
                  <c:v>44853</c:v>
                </c:pt>
                <c:pt idx="198">
                  <c:v>44854</c:v>
                </c:pt>
                <c:pt idx="199">
                  <c:v>44855</c:v>
                </c:pt>
                <c:pt idx="200">
                  <c:v>44858</c:v>
                </c:pt>
                <c:pt idx="201">
                  <c:v>44859</c:v>
                </c:pt>
                <c:pt idx="202">
                  <c:v>44861</c:v>
                </c:pt>
                <c:pt idx="203">
                  <c:v>44862</c:v>
                </c:pt>
                <c:pt idx="204">
                  <c:v>44865</c:v>
                </c:pt>
                <c:pt idx="205">
                  <c:v>44866</c:v>
                </c:pt>
                <c:pt idx="206">
                  <c:v>44867</c:v>
                </c:pt>
                <c:pt idx="207">
                  <c:v>44868</c:v>
                </c:pt>
                <c:pt idx="208">
                  <c:v>44869</c:v>
                </c:pt>
                <c:pt idx="209">
                  <c:v>44872</c:v>
                </c:pt>
                <c:pt idx="210">
                  <c:v>44874</c:v>
                </c:pt>
                <c:pt idx="211">
                  <c:v>44875</c:v>
                </c:pt>
                <c:pt idx="212">
                  <c:v>44876</c:v>
                </c:pt>
                <c:pt idx="213">
                  <c:v>44879</c:v>
                </c:pt>
                <c:pt idx="214">
                  <c:v>44880</c:v>
                </c:pt>
                <c:pt idx="215">
                  <c:v>44881</c:v>
                </c:pt>
                <c:pt idx="216">
                  <c:v>44882</c:v>
                </c:pt>
                <c:pt idx="217">
                  <c:v>44883</c:v>
                </c:pt>
                <c:pt idx="218">
                  <c:v>44886</c:v>
                </c:pt>
                <c:pt idx="219">
                  <c:v>44887</c:v>
                </c:pt>
                <c:pt idx="220">
                  <c:v>44888</c:v>
                </c:pt>
                <c:pt idx="221">
                  <c:v>44889</c:v>
                </c:pt>
                <c:pt idx="222">
                  <c:v>44890</c:v>
                </c:pt>
                <c:pt idx="223">
                  <c:v>44893</c:v>
                </c:pt>
                <c:pt idx="224">
                  <c:v>44894</c:v>
                </c:pt>
                <c:pt idx="225">
                  <c:v>44895</c:v>
                </c:pt>
                <c:pt idx="226">
                  <c:v>44896</c:v>
                </c:pt>
                <c:pt idx="227">
                  <c:v>44897</c:v>
                </c:pt>
                <c:pt idx="228">
                  <c:v>44900</c:v>
                </c:pt>
                <c:pt idx="229">
                  <c:v>44901</c:v>
                </c:pt>
                <c:pt idx="230">
                  <c:v>44902</c:v>
                </c:pt>
                <c:pt idx="231">
                  <c:v>44903</c:v>
                </c:pt>
                <c:pt idx="232">
                  <c:v>44904</c:v>
                </c:pt>
                <c:pt idx="233">
                  <c:v>44907</c:v>
                </c:pt>
                <c:pt idx="234">
                  <c:v>44908</c:v>
                </c:pt>
                <c:pt idx="235">
                  <c:v>44909</c:v>
                </c:pt>
                <c:pt idx="236">
                  <c:v>44910</c:v>
                </c:pt>
                <c:pt idx="237">
                  <c:v>44911</c:v>
                </c:pt>
                <c:pt idx="238">
                  <c:v>44914</c:v>
                </c:pt>
                <c:pt idx="239">
                  <c:v>44915</c:v>
                </c:pt>
                <c:pt idx="240">
                  <c:v>44916</c:v>
                </c:pt>
                <c:pt idx="241">
                  <c:v>44917</c:v>
                </c:pt>
                <c:pt idx="242">
                  <c:v>44918</c:v>
                </c:pt>
                <c:pt idx="243">
                  <c:v>44921</c:v>
                </c:pt>
                <c:pt idx="244">
                  <c:v>44922</c:v>
                </c:pt>
                <c:pt idx="245">
                  <c:v>44923</c:v>
                </c:pt>
                <c:pt idx="246">
                  <c:v>44924</c:v>
                </c:pt>
                <c:pt idx="247">
                  <c:v>44925</c:v>
                </c:pt>
                <c:pt idx="248">
                  <c:v>44928</c:v>
                </c:pt>
                <c:pt idx="249">
                  <c:v>44929</c:v>
                </c:pt>
                <c:pt idx="250">
                  <c:v>44930</c:v>
                </c:pt>
                <c:pt idx="251">
                  <c:v>44931</c:v>
                </c:pt>
                <c:pt idx="252">
                  <c:v>44932</c:v>
                </c:pt>
                <c:pt idx="253">
                  <c:v>44935</c:v>
                </c:pt>
                <c:pt idx="254">
                  <c:v>44936</c:v>
                </c:pt>
                <c:pt idx="255">
                  <c:v>44937</c:v>
                </c:pt>
                <c:pt idx="256">
                  <c:v>44938</c:v>
                </c:pt>
                <c:pt idx="257">
                  <c:v>44939</c:v>
                </c:pt>
                <c:pt idx="258">
                  <c:v>44942</c:v>
                </c:pt>
                <c:pt idx="259">
                  <c:v>44943</c:v>
                </c:pt>
                <c:pt idx="260">
                  <c:v>44944</c:v>
                </c:pt>
                <c:pt idx="261">
                  <c:v>44945</c:v>
                </c:pt>
                <c:pt idx="262">
                  <c:v>44946</c:v>
                </c:pt>
                <c:pt idx="263">
                  <c:v>44949</c:v>
                </c:pt>
                <c:pt idx="264">
                  <c:v>44950</c:v>
                </c:pt>
                <c:pt idx="265">
                  <c:v>44951</c:v>
                </c:pt>
                <c:pt idx="266">
                  <c:v>44953</c:v>
                </c:pt>
                <c:pt idx="267">
                  <c:v>44956</c:v>
                </c:pt>
                <c:pt idx="268">
                  <c:v>44957</c:v>
                </c:pt>
                <c:pt idx="269">
                  <c:v>44958</c:v>
                </c:pt>
                <c:pt idx="270">
                  <c:v>44959</c:v>
                </c:pt>
                <c:pt idx="271">
                  <c:v>44960</c:v>
                </c:pt>
                <c:pt idx="272">
                  <c:v>44963</c:v>
                </c:pt>
                <c:pt idx="273">
                  <c:v>44964</c:v>
                </c:pt>
                <c:pt idx="274">
                  <c:v>44965</c:v>
                </c:pt>
                <c:pt idx="275">
                  <c:v>44966</c:v>
                </c:pt>
                <c:pt idx="276">
                  <c:v>44967</c:v>
                </c:pt>
                <c:pt idx="277">
                  <c:v>44970</c:v>
                </c:pt>
                <c:pt idx="278">
                  <c:v>44971</c:v>
                </c:pt>
                <c:pt idx="279">
                  <c:v>44972</c:v>
                </c:pt>
                <c:pt idx="280">
                  <c:v>44973</c:v>
                </c:pt>
                <c:pt idx="281">
                  <c:v>44974</c:v>
                </c:pt>
                <c:pt idx="282">
                  <c:v>44977</c:v>
                </c:pt>
                <c:pt idx="283">
                  <c:v>44978</c:v>
                </c:pt>
                <c:pt idx="284">
                  <c:v>44979</c:v>
                </c:pt>
                <c:pt idx="285">
                  <c:v>44980</c:v>
                </c:pt>
                <c:pt idx="286">
                  <c:v>44981</c:v>
                </c:pt>
                <c:pt idx="287">
                  <c:v>44984</c:v>
                </c:pt>
                <c:pt idx="288">
                  <c:v>44985</c:v>
                </c:pt>
                <c:pt idx="289">
                  <c:v>44986</c:v>
                </c:pt>
                <c:pt idx="290">
                  <c:v>44987</c:v>
                </c:pt>
                <c:pt idx="291">
                  <c:v>44988</c:v>
                </c:pt>
                <c:pt idx="292">
                  <c:v>44991</c:v>
                </c:pt>
                <c:pt idx="293">
                  <c:v>44993</c:v>
                </c:pt>
                <c:pt idx="294">
                  <c:v>44994</c:v>
                </c:pt>
                <c:pt idx="295">
                  <c:v>44995</c:v>
                </c:pt>
                <c:pt idx="296">
                  <c:v>44998</c:v>
                </c:pt>
                <c:pt idx="297">
                  <c:v>44999</c:v>
                </c:pt>
                <c:pt idx="298">
                  <c:v>45000</c:v>
                </c:pt>
                <c:pt idx="299">
                  <c:v>45001</c:v>
                </c:pt>
                <c:pt idx="300">
                  <c:v>45002</c:v>
                </c:pt>
                <c:pt idx="301">
                  <c:v>45005</c:v>
                </c:pt>
                <c:pt idx="302">
                  <c:v>45006</c:v>
                </c:pt>
                <c:pt idx="303">
                  <c:v>45007</c:v>
                </c:pt>
                <c:pt idx="304">
                  <c:v>45008</c:v>
                </c:pt>
                <c:pt idx="305">
                  <c:v>45009</c:v>
                </c:pt>
                <c:pt idx="306">
                  <c:v>45012</c:v>
                </c:pt>
                <c:pt idx="307">
                  <c:v>45013</c:v>
                </c:pt>
                <c:pt idx="308">
                  <c:v>45014</c:v>
                </c:pt>
                <c:pt idx="309">
                  <c:v>45016</c:v>
                </c:pt>
                <c:pt idx="310">
                  <c:v>45019</c:v>
                </c:pt>
                <c:pt idx="311">
                  <c:v>45021</c:v>
                </c:pt>
                <c:pt idx="312">
                  <c:v>45022</c:v>
                </c:pt>
                <c:pt idx="313">
                  <c:v>45026</c:v>
                </c:pt>
                <c:pt idx="314">
                  <c:v>45027</c:v>
                </c:pt>
                <c:pt idx="315">
                  <c:v>45028</c:v>
                </c:pt>
                <c:pt idx="316">
                  <c:v>45029</c:v>
                </c:pt>
                <c:pt idx="317">
                  <c:v>45033</c:v>
                </c:pt>
                <c:pt idx="318">
                  <c:v>45034</c:v>
                </c:pt>
                <c:pt idx="319">
                  <c:v>45035</c:v>
                </c:pt>
                <c:pt idx="320">
                  <c:v>45036</c:v>
                </c:pt>
                <c:pt idx="321">
                  <c:v>45037</c:v>
                </c:pt>
                <c:pt idx="322">
                  <c:v>45040</c:v>
                </c:pt>
                <c:pt idx="323">
                  <c:v>45041</c:v>
                </c:pt>
                <c:pt idx="324">
                  <c:v>45042</c:v>
                </c:pt>
                <c:pt idx="325">
                  <c:v>45043</c:v>
                </c:pt>
                <c:pt idx="326">
                  <c:v>45044</c:v>
                </c:pt>
                <c:pt idx="327">
                  <c:v>45048</c:v>
                </c:pt>
                <c:pt idx="328">
                  <c:v>45049</c:v>
                </c:pt>
                <c:pt idx="329">
                  <c:v>45050</c:v>
                </c:pt>
                <c:pt idx="330">
                  <c:v>45051</c:v>
                </c:pt>
                <c:pt idx="331">
                  <c:v>45054</c:v>
                </c:pt>
                <c:pt idx="332">
                  <c:v>45055</c:v>
                </c:pt>
                <c:pt idx="333">
                  <c:v>45056</c:v>
                </c:pt>
                <c:pt idx="334">
                  <c:v>45057</c:v>
                </c:pt>
                <c:pt idx="335">
                  <c:v>45058</c:v>
                </c:pt>
                <c:pt idx="336">
                  <c:v>45061</c:v>
                </c:pt>
                <c:pt idx="337">
                  <c:v>45062</c:v>
                </c:pt>
                <c:pt idx="338">
                  <c:v>45063</c:v>
                </c:pt>
                <c:pt idx="339">
                  <c:v>45064</c:v>
                </c:pt>
                <c:pt idx="340">
                  <c:v>45065</c:v>
                </c:pt>
                <c:pt idx="341">
                  <c:v>45068</c:v>
                </c:pt>
                <c:pt idx="342">
                  <c:v>45069</c:v>
                </c:pt>
                <c:pt idx="343">
                  <c:v>45070</c:v>
                </c:pt>
                <c:pt idx="344">
                  <c:v>45071</c:v>
                </c:pt>
                <c:pt idx="345">
                  <c:v>45072</c:v>
                </c:pt>
                <c:pt idx="346">
                  <c:v>45075</c:v>
                </c:pt>
                <c:pt idx="347">
                  <c:v>45076</c:v>
                </c:pt>
                <c:pt idx="348">
                  <c:v>45077</c:v>
                </c:pt>
                <c:pt idx="349">
                  <c:v>45078</c:v>
                </c:pt>
                <c:pt idx="350">
                  <c:v>45079</c:v>
                </c:pt>
                <c:pt idx="351">
                  <c:v>45082</c:v>
                </c:pt>
                <c:pt idx="352">
                  <c:v>45083</c:v>
                </c:pt>
                <c:pt idx="353">
                  <c:v>45084</c:v>
                </c:pt>
                <c:pt idx="354">
                  <c:v>45085</c:v>
                </c:pt>
                <c:pt idx="355">
                  <c:v>45086</c:v>
                </c:pt>
                <c:pt idx="356">
                  <c:v>45089</c:v>
                </c:pt>
                <c:pt idx="357">
                  <c:v>45090</c:v>
                </c:pt>
                <c:pt idx="358">
                  <c:v>45091</c:v>
                </c:pt>
                <c:pt idx="359">
                  <c:v>45092</c:v>
                </c:pt>
                <c:pt idx="360">
                  <c:v>45093</c:v>
                </c:pt>
                <c:pt idx="361">
                  <c:v>45096</c:v>
                </c:pt>
                <c:pt idx="362">
                  <c:v>45097</c:v>
                </c:pt>
                <c:pt idx="363">
                  <c:v>45098</c:v>
                </c:pt>
                <c:pt idx="364">
                  <c:v>45099</c:v>
                </c:pt>
                <c:pt idx="365">
                  <c:v>45100</c:v>
                </c:pt>
                <c:pt idx="366">
                  <c:v>45103</c:v>
                </c:pt>
                <c:pt idx="367">
                  <c:v>45104</c:v>
                </c:pt>
                <c:pt idx="368">
                  <c:v>45105</c:v>
                </c:pt>
                <c:pt idx="369">
                  <c:v>45107</c:v>
                </c:pt>
                <c:pt idx="370">
                  <c:v>45110</c:v>
                </c:pt>
                <c:pt idx="371">
                  <c:v>45111</c:v>
                </c:pt>
                <c:pt idx="372">
                  <c:v>45112</c:v>
                </c:pt>
                <c:pt idx="373">
                  <c:v>45113</c:v>
                </c:pt>
                <c:pt idx="374">
                  <c:v>45114</c:v>
                </c:pt>
                <c:pt idx="375">
                  <c:v>45117</c:v>
                </c:pt>
                <c:pt idx="376">
                  <c:v>45118</c:v>
                </c:pt>
                <c:pt idx="377">
                  <c:v>45119</c:v>
                </c:pt>
                <c:pt idx="378">
                  <c:v>45120</c:v>
                </c:pt>
                <c:pt idx="379">
                  <c:v>45121</c:v>
                </c:pt>
                <c:pt idx="380">
                  <c:v>45124</c:v>
                </c:pt>
                <c:pt idx="381">
                  <c:v>45125</c:v>
                </c:pt>
                <c:pt idx="382">
                  <c:v>45126</c:v>
                </c:pt>
                <c:pt idx="383">
                  <c:v>45127</c:v>
                </c:pt>
                <c:pt idx="384">
                  <c:v>45128</c:v>
                </c:pt>
                <c:pt idx="385">
                  <c:v>45131</c:v>
                </c:pt>
                <c:pt idx="386">
                  <c:v>45132</c:v>
                </c:pt>
                <c:pt idx="387">
                  <c:v>45133</c:v>
                </c:pt>
                <c:pt idx="388">
                  <c:v>45134</c:v>
                </c:pt>
                <c:pt idx="389">
                  <c:v>45135</c:v>
                </c:pt>
                <c:pt idx="390">
                  <c:v>45138</c:v>
                </c:pt>
                <c:pt idx="391">
                  <c:v>45139</c:v>
                </c:pt>
                <c:pt idx="392">
                  <c:v>45140</c:v>
                </c:pt>
                <c:pt idx="393">
                  <c:v>45141</c:v>
                </c:pt>
                <c:pt idx="394">
                  <c:v>45142</c:v>
                </c:pt>
                <c:pt idx="395">
                  <c:v>45145</c:v>
                </c:pt>
                <c:pt idx="396">
                  <c:v>45146</c:v>
                </c:pt>
                <c:pt idx="397">
                  <c:v>45147</c:v>
                </c:pt>
                <c:pt idx="398">
                  <c:v>45148</c:v>
                </c:pt>
                <c:pt idx="399">
                  <c:v>45149</c:v>
                </c:pt>
                <c:pt idx="400">
                  <c:v>45152</c:v>
                </c:pt>
                <c:pt idx="401">
                  <c:v>45154</c:v>
                </c:pt>
                <c:pt idx="402">
                  <c:v>45155</c:v>
                </c:pt>
                <c:pt idx="403">
                  <c:v>45156</c:v>
                </c:pt>
                <c:pt idx="404">
                  <c:v>45159</c:v>
                </c:pt>
                <c:pt idx="405">
                  <c:v>45160</c:v>
                </c:pt>
                <c:pt idx="406">
                  <c:v>45161</c:v>
                </c:pt>
                <c:pt idx="407">
                  <c:v>45162</c:v>
                </c:pt>
                <c:pt idx="408">
                  <c:v>45163</c:v>
                </c:pt>
                <c:pt idx="409">
                  <c:v>45166</c:v>
                </c:pt>
                <c:pt idx="410">
                  <c:v>45167</c:v>
                </c:pt>
                <c:pt idx="411">
                  <c:v>45168</c:v>
                </c:pt>
                <c:pt idx="412">
                  <c:v>45169</c:v>
                </c:pt>
                <c:pt idx="413">
                  <c:v>45170</c:v>
                </c:pt>
                <c:pt idx="414">
                  <c:v>45173</c:v>
                </c:pt>
                <c:pt idx="415">
                  <c:v>45174</c:v>
                </c:pt>
                <c:pt idx="416">
                  <c:v>45175</c:v>
                </c:pt>
                <c:pt idx="417">
                  <c:v>45176</c:v>
                </c:pt>
                <c:pt idx="418">
                  <c:v>45177</c:v>
                </c:pt>
                <c:pt idx="419">
                  <c:v>45180</c:v>
                </c:pt>
                <c:pt idx="420">
                  <c:v>45181</c:v>
                </c:pt>
                <c:pt idx="421">
                  <c:v>45182</c:v>
                </c:pt>
                <c:pt idx="422">
                  <c:v>45183</c:v>
                </c:pt>
                <c:pt idx="423">
                  <c:v>45184</c:v>
                </c:pt>
                <c:pt idx="424">
                  <c:v>45187</c:v>
                </c:pt>
                <c:pt idx="425">
                  <c:v>45189</c:v>
                </c:pt>
                <c:pt idx="426">
                  <c:v>45190</c:v>
                </c:pt>
                <c:pt idx="427">
                  <c:v>45191</c:v>
                </c:pt>
                <c:pt idx="428">
                  <c:v>45194</c:v>
                </c:pt>
                <c:pt idx="429">
                  <c:v>45195</c:v>
                </c:pt>
                <c:pt idx="430">
                  <c:v>45196</c:v>
                </c:pt>
                <c:pt idx="431">
                  <c:v>45197</c:v>
                </c:pt>
                <c:pt idx="432">
                  <c:v>45198</c:v>
                </c:pt>
                <c:pt idx="433">
                  <c:v>45202</c:v>
                </c:pt>
                <c:pt idx="434">
                  <c:v>45203</c:v>
                </c:pt>
                <c:pt idx="435">
                  <c:v>45204</c:v>
                </c:pt>
                <c:pt idx="436">
                  <c:v>45205</c:v>
                </c:pt>
                <c:pt idx="437">
                  <c:v>45208</c:v>
                </c:pt>
                <c:pt idx="438">
                  <c:v>45209</c:v>
                </c:pt>
                <c:pt idx="439">
                  <c:v>45210</c:v>
                </c:pt>
                <c:pt idx="440">
                  <c:v>45211</c:v>
                </c:pt>
                <c:pt idx="441">
                  <c:v>45212</c:v>
                </c:pt>
                <c:pt idx="442">
                  <c:v>45215</c:v>
                </c:pt>
                <c:pt idx="443">
                  <c:v>45216</c:v>
                </c:pt>
                <c:pt idx="444">
                  <c:v>45217</c:v>
                </c:pt>
                <c:pt idx="445">
                  <c:v>45218</c:v>
                </c:pt>
                <c:pt idx="446">
                  <c:v>45219</c:v>
                </c:pt>
                <c:pt idx="447">
                  <c:v>45222</c:v>
                </c:pt>
                <c:pt idx="448">
                  <c:v>45224</c:v>
                </c:pt>
                <c:pt idx="449">
                  <c:v>45225</c:v>
                </c:pt>
                <c:pt idx="450">
                  <c:v>45226</c:v>
                </c:pt>
                <c:pt idx="451">
                  <c:v>45229</c:v>
                </c:pt>
                <c:pt idx="452">
                  <c:v>45230</c:v>
                </c:pt>
                <c:pt idx="453">
                  <c:v>45231</c:v>
                </c:pt>
                <c:pt idx="454">
                  <c:v>45232</c:v>
                </c:pt>
                <c:pt idx="455">
                  <c:v>45233</c:v>
                </c:pt>
                <c:pt idx="456">
                  <c:v>45236</c:v>
                </c:pt>
                <c:pt idx="457">
                  <c:v>45237</c:v>
                </c:pt>
                <c:pt idx="458">
                  <c:v>45238</c:v>
                </c:pt>
                <c:pt idx="459">
                  <c:v>45239</c:v>
                </c:pt>
                <c:pt idx="460">
                  <c:v>45240</c:v>
                </c:pt>
                <c:pt idx="461">
                  <c:v>45242</c:v>
                </c:pt>
                <c:pt idx="462">
                  <c:v>45243</c:v>
                </c:pt>
                <c:pt idx="463">
                  <c:v>45245</c:v>
                </c:pt>
                <c:pt idx="464">
                  <c:v>45246</c:v>
                </c:pt>
                <c:pt idx="465">
                  <c:v>45247</c:v>
                </c:pt>
                <c:pt idx="466">
                  <c:v>45250</c:v>
                </c:pt>
                <c:pt idx="467">
                  <c:v>45251</c:v>
                </c:pt>
                <c:pt idx="468">
                  <c:v>45252</c:v>
                </c:pt>
                <c:pt idx="469">
                  <c:v>45253</c:v>
                </c:pt>
                <c:pt idx="470">
                  <c:v>45254</c:v>
                </c:pt>
                <c:pt idx="471">
                  <c:v>45258</c:v>
                </c:pt>
                <c:pt idx="472">
                  <c:v>45259</c:v>
                </c:pt>
                <c:pt idx="473">
                  <c:v>45260</c:v>
                </c:pt>
                <c:pt idx="474">
                  <c:v>45261</c:v>
                </c:pt>
                <c:pt idx="475">
                  <c:v>45264</c:v>
                </c:pt>
                <c:pt idx="476">
                  <c:v>45265</c:v>
                </c:pt>
                <c:pt idx="477">
                  <c:v>45266</c:v>
                </c:pt>
                <c:pt idx="478">
                  <c:v>45267</c:v>
                </c:pt>
                <c:pt idx="479">
                  <c:v>45268</c:v>
                </c:pt>
                <c:pt idx="480">
                  <c:v>45271</c:v>
                </c:pt>
                <c:pt idx="481">
                  <c:v>45272</c:v>
                </c:pt>
                <c:pt idx="482">
                  <c:v>45273</c:v>
                </c:pt>
                <c:pt idx="483">
                  <c:v>45274</c:v>
                </c:pt>
                <c:pt idx="484">
                  <c:v>45275</c:v>
                </c:pt>
                <c:pt idx="485">
                  <c:v>45278</c:v>
                </c:pt>
                <c:pt idx="486">
                  <c:v>45279</c:v>
                </c:pt>
                <c:pt idx="487">
                  <c:v>45280</c:v>
                </c:pt>
                <c:pt idx="488">
                  <c:v>45281</c:v>
                </c:pt>
                <c:pt idx="489">
                  <c:v>45282</c:v>
                </c:pt>
                <c:pt idx="490">
                  <c:v>45286</c:v>
                </c:pt>
                <c:pt idx="491">
                  <c:v>45287</c:v>
                </c:pt>
                <c:pt idx="492">
                  <c:v>45288</c:v>
                </c:pt>
                <c:pt idx="493">
                  <c:v>45289</c:v>
                </c:pt>
                <c:pt idx="494">
                  <c:v>45292</c:v>
                </c:pt>
                <c:pt idx="495">
                  <c:v>45293</c:v>
                </c:pt>
                <c:pt idx="496">
                  <c:v>45294</c:v>
                </c:pt>
                <c:pt idx="497">
                  <c:v>45295</c:v>
                </c:pt>
                <c:pt idx="498">
                  <c:v>45296</c:v>
                </c:pt>
                <c:pt idx="499">
                  <c:v>45299</c:v>
                </c:pt>
                <c:pt idx="500">
                  <c:v>45300</c:v>
                </c:pt>
                <c:pt idx="501">
                  <c:v>45301</c:v>
                </c:pt>
                <c:pt idx="502">
                  <c:v>45302</c:v>
                </c:pt>
                <c:pt idx="503">
                  <c:v>45303</c:v>
                </c:pt>
                <c:pt idx="504">
                  <c:v>45306</c:v>
                </c:pt>
                <c:pt idx="505">
                  <c:v>45307</c:v>
                </c:pt>
                <c:pt idx="506">
                  <c:v>45308</c:v>
                </c:pt>
                <c:pt idx="507">
                  <c:v>45309</c:v>
                </c:pt>
                <c:pt idx="508">
                  <c:v>45310</c:v>
                </c:pt>
                <c:pt idx="509">
                  <c:v>45311</c:v>
                </c:pt>
                <c:pt idx="510">
                  <c:v>45314</c:v>
                </c:pt>
                <c:pt idx="511">
                  <c:v>45315</c:v>
                </c:pt>
                <c:pt idx="512">
                  <c:v>45316</c:v>
                </c:pt>
                <c:pt idx="513">
                  <c:v>45320</c:v>
                </c:pt>
                <c:pt idx="514">
                  <c:v>45321</c:v>
                </c:pt>
                <c:pt idx="515">
                  <c:v>45322</c:v>
                </c:pt>
                <c:pt idx="516">
                  <c:v>45323</c:v>
                </c:pt>
                <c:pt idx="517">
                  <c:v>45324</c:v>
                </c:pt>
                <c:pt idx="518">
                  <c:v>45327</c:v>
                </c:pt>
                <c:pt idx="519">
                  <c:v>45328</c:v>
                </c:pt>
                <c:pt idx="520">
                  <c:v>45329</c:v>
                </c:pt>
                <c:pt idx="521">
                  <c:v>45330</c:v>
                </c:pt>
                <c:pt idx="522">
                  <c:v>45331</c:v>
                </c:pt>
                <c:pt idx="523">
                  <c:v>45334</c:v>
                </c:pt>
                <c:pt idx="524">
                  <c:v>45335</c:v>
                </c:pt>
                <c:pt idx="525">
                  <c:v>45336</c:v>
                </c:pt>
                <c:pt idx="526">
                  <c:v>45337</c:v>
                </c:pt>
                <c:pt idx="527">
                  <c:v>45338</c:v>
                </c:pt>
                <c:pt idx="528">
                  <c:v>45341</c:v>
                </c:pt>
                <c:pt idx="529">
                  <c:v>45342</c:v>
                </c:pt>
                <c:pt idx="530">
                  <c:v>45343</c:v>
                </c:pt>
                <c:pt idx="531">
                  <c:v>45344</c:v>
                </c:pt>
                <c:pt idx="532">
                  <c:v>45345</c:v>
                </c:pt>
                <c:pt idx="533">
                  <c:v>45348</c:v>
                </c:pt>
                <c:pt idx="534">
                  <c:v>45349</c:v>
                </c:pt>
                <c:pt idx="535">
                  <c:v>45350</c:v>
                </c:pt>
                <c:pt idx="536">
                  <c:v>45351</c:v>
                </c:pt>
                <c:pt idx="537">
                  <c:v>45352</c:v>
                </c:pt>
                <c:pt idx="538">
                  <c:v>45353</c:v>
                </c:pt>
                <c:pt idx="539">
                  <c:v>45355</c:v>
                </c:pt>
                <c:pt idx="540">
                  <c:v>45356</c:v>
                </c:pt>
                <c:pt idx="541">
                  <c:v>45357</c:v>
                </c:pt>
                <c:pt idx="542">
                  <c:v>45358</c:v>
                </c:pt>
                <c:pt idx="543">
                  <c:v>45362</c:v>
                </c:pt>
                <c:pt idx="544">
                  <c:v>45363</c:v>
                </c:pt>
                <c:pt idx="545">
                  <c:v>45364</c:v>
                </c:pt>
                <c:pt idx="546">
                  <c:v>45365</c:v>
                </c:pt>
                <c:pt idx="547">
                  <c:v>45366</c:v>
                </c:pt>
                <c:pt idx="548">
                  <c:v>45369</c:v>
                </c:pt>
                <c:pt idx="549">
                  <c:v>45370</c:v>
                </c:pt>
                <c:pt idx="550">
                  <c:v>45371</c:v>
                </c:pt>
                <c:pt idx="551">
                  <c:v>45372</c:v>
                </c:pt>
                <c:pt idx="552">
                  <c:v>45373</c:v>
                </c:pt>
                <c:pt idx="553">
                  <c:v>45377</c:v>
                </c:pt>
                <c:pt idx="554">
                  <c:v>45378</c:v>
                </c:pt>
                <c:pt idx="555">
                  <c:v>45379</c:v>
                </c:pt>
                <c:pt idx="556">
                  <c:v>45383</c:v>
                </c:pt>
                <c:pt idx="557">
                  <c:v>45384</c:v>
                </c:pt>
                <c:pt idx="558">
                  <c:v>45385</c:v>
                </c:pt>
                <c:pt idx="559">
                  <c:v>45386</c:v>
                </c:pt>
                <c:pt idx="560">
                  <c:v>45387</c:v>
                </c:pt>
                <c:pt idx="561">
                  <c:v>45390</c:v>
                </c:pt>
                <c:pt idx="562">
                  <c:v>45391</c:v>
                </c:pt>
                <c:pt idx="563">
                  <c:v>45392</c:v>
                </c:pt>
                <c:pt idx="564">
                  <c:v>45394</c:v>
                </c:pt>
                <c:pt idx="565">
                  <c:v>45397</c:v>
                </c:pt>
                <c:pt idx="566">
                  <c:v>45398</c:v>
                </c:pt>
                <c:pt idx="567">
                  <c:v>45400</c:v>
                </c:pt>
                <c:pt idx="568">
                  <c:v>45401</c:v>
                </c:pt>
                <c:pt idx="569">
                  <c:v>45404</c:v>
                </c:pt>
                <c:pt idx="570">
                  <c:v>45405</c:v>
                </c:pt>
                <c:pt idx="571">
                  <c:v>45406</c:v>
                </c:pt>
                <c:pt idx="572">
                  <c:v>45407</c:v>
                </c:pt>
                <c:pt idx="573">
                  <c:v>45408</c:v>
                </c:pt>
                <c:pt idx="574">
                  <c:v>45411</c:v>
                </c:pt>
                <c:pt idx="575">
                  <c:v>45412</c:v>
                </c:pt>
                <c:pt idx="576">
                  <c:v>45414</c:v>
                </c:pt>
                <c:pt idx="577">
                  <c:v>45415</c:v>
                </c:pt>
                <c:pt idx="578">
                  <c:v>45418</c:v>
                </c:pt>
                <c:pt idx="579">
                  <c:v>45419</c:v>
                </c:pt>
                <c:pt idx="580">
                  <c:v>45420</c:v>
                </c:pt>
                <c:pt idx="581">
                  <c:v>45421</c:v>
                </c:pt>
                <c:pt idx="582">
                  <c:v>45422</c:v>
                </c:pt>
                <c:pt idx="583">
                  <c:v>45425</c:v>
                </c:pt>
                <c:pt idx="584">
                  <c:v>45426</c:v>
                </c:pt>
                <c:pt idx="585">
                  <c:v>45427</c:v>
                </c:pt>
                <c:pt idx="586">
                  <c:v>45428</c:v>
                </c:pt>
                <c:pt idx="587">
                  <c:v>45429</c:v>
                </c:pt>
                <c:pt idx="588">
                  <c:v>45430</c:v>
                </c:pt>
                <c:pt idx="589">
                  <c:v>45433</c:v>
                </c:pt>
                <c:pt idx="590">
                  <c:v>45434</c:v>
                </c:pt>
                <c:pt idx="591">
                  <c:v>45435</c:v>
                </c:pt>
                <c:pt idx="592">
                  <c:v>45436</c:v>
                </c:pt>
                <c:pt idx="593">
                  <c:v>45439</c:v>
                </c:pt>
                <c:pt idx="594">
                  <c:v>45440</c:v>
                </c:pt>
                <c:pt idx="595">
                  <c:v>45441</c:v>
                </c:pt>
                <c:pt idx="596">
                  <c:v>45442</c:v>
                </c:pt>
                <c:pt idx="597">
                  <c:v>45443</c:v>
                </c:pt>
                <c:pt idx="598">
                  <c:v>45446</c:v>
                </c:pt>
                <c:pt idx="599">
                  <c:v>45447</c:v>
                </c:pt>
                <c:pt idx="600">
                  <c:v>45448</c:v>
                </c:pt>
                <c:pt idx="601">
                  <c:v>45449</c:v>
                </c:pt>
                <c:pt idx="602">
                  <c:v>45450</c:v>
                </c:pt>
                <c:pt idx="603">
                  <c:v>45453</c:v>
                </c:pt>
                <c:pt idx="604">
                  <c:v>45454</c:v>
                </c:pt>
                <c:pt idx="605">
                  <c:v>45455</c:v>
                </c:pt>
                <c:pt idx="606">
                  <c:v>45456</c:v>
                </c:pt>
                <c:pt idx="607">
                  <c:v>45457</c:v>
                </c:pt>
                <c:pt idx="608">
                  <c:v>45461</c:v>
                </c:pt>
                <c:pt idx="609">
                  <c:v>45462</c:v>
                </c:pt>
                <c:pt idx="610">
                  <c:v>45463</c:v>
                </c:pt>
                <c:pt idx="611">
                  <c:v>45464</c:v>
                </c:pt>
                <c:pt idx="612">
                  <c:v>45467</c:v>
                </c:pt>
                <c:pt idx="613">
                  <c:v>45468</c:v>
                </c:pt>
                <c:pt idx="614">
                  <c:v>45469</c:v>
                </c:pt>
                <c:pt idx="615">
                  <c:v>45470</c:v>
                </c:pt>
                <c:pt idx="616">
                  <c:v>45471</c:v>
                </c:pt>
                <c:pt idx="617">
                  <c:v>45474</c:v>
                </c:pt>
                <c:pt idx="618">
                  <c:v>45475</c:v>
                </c:pt>
                <c:pt idx="619">
                  <c:v>45476</c:v>
                </c:pt>
                <c:pt idx="620">
                  <c:v>45477</c:v>
                </c:pt>
                <c:pt idx="621">
                  <c:v>45478</c:v>
                </c:pt>
                <c:pt idx="622">
                  <c:v>45481</c:v>
                </c:pt>
                <c:pt idx="623">
                  <c:v>45482</c:v>
                </c:pt>
                <c:pt idx="624">
                  <c:v>45483</c:v>
                </c:pt>
                <c:pt idx="625">
                  <c:v>45484</c:v>
                </c:pt>
                <c:pt idx="626">
                  <c:v>45485</c:v>
                </c:pt>
                <c:pt idx="627">
                  <c:v>45488</c:v>
                </c:pt>
                <c:pt idx="628">
                  <c:v>45489</c:v>
                </c:pt>
                <c:pt idx="629">
                  <c:v>45491</c:v>
                </c:pt>
                <c:pt idx="630">
                  <c:v>45492</c:v>
                </c:pt>
                <c:pt idx="631">
                  <c:v>45495</c:v>
                </c:pt>
                <c:pt idx="632">
                  <c:v>45496</c:v>
                </c:pt>
                <c:pt idx="633">
                  <c:v>45497</c:v>
                </c:pt>
                <c:pt idx="634">
                  <c:v>45498</c:v>
                </c:pt>
                <c:pt idx="635">
                  <c:v>45499</c:v>
                </c:pt>
                <c:pt idx="636">
                  <c:v>45502</c:v>
                </c:pt>
                <c:pt idx="637">
                  <c:v>45503</c:v>
                </c:pt>
                <c:pt idx="638">
                  <c:v>45504</c:v>
                </c:pt>
                <c:pt idx="639">
                  <c:v>45505</c:v>
                </c:pt>
                <c:pt idx="640">
                  <c:v>45506</c:v>
                </c:pt>
                <c:pt idx="641">
                  <c:v>45509</c:v>
                </c:pt>
                <c:pt idx="642">
                  <c:v>45510</c:v>
                </c:pt>
                <c:pt idx="643">
                  <c:v>45511</c:v>
                </c:pt>
                <c:pt idx="644">
                  <c:v>45512</c:v>
                </c:pt>
                <c:pt idx="645">
                  <c:v>45513</c:v>
                </c:pt>
                <c:pt idx="646">
                  <c:v>45516</c:v>
                </c:pt>
                <c:pt idx="647">
                  <c:v>45517</c:v>
                </c:pt>
                <c:pt idx="648">
                  <c:v>45518</c:v>
                </c:pt>
                <c:pt idx="649">
                  <c:v>45520</c:v>
                </c:pt>
                <c:pt idx="650">
                  <c:v>45523</c:v>
                </c:pt>
                <c:pt idx="651">
                  <c:v>45524</c:v>
                </c:pt>
                <c:pt idx="652">
                  <c:v>45525</c:v>
                </c:pt>
                <c:pt idx="653">
                  <c:v>45526</c:v>
                </c:pt>
                <c:pt idx="654">
                  <c:v>45527</c:v>
                </c:pt>
                <c:pt idx="655">
                  <c:v>45530</c:v>
                </c:pt>
                <c:pt idx="656">
                  <c:v>45531</c:v>
                </c:pt>
                <c:pt idx="657">
                  <c:v>45532</c:v>
                </c:pt>
                <c:pt idx="658">
                  <c:v>45533</c:v>
                </c:pt>
                <c:pt idx="659">
                  <c:v>45534</c:v>
                </c:pt>
                <c:pt idx="660">
                  <c:v>45537</c:v>
                </c:pt>
                <c:pt idx="661">
                  <c:v>45538</c:v>
                </c:pt>
                <c:pt idx="662">
                  <c:v>45539</c:v>
                </c:pt>
                <c:pt idx="663">
                  <c:v>45540</c:v>
                </c:pt>
                <c:pt idx="664">
                  <c:v>45541</c:v>
                </c:pt>
                <c:pt idx="665">
                  <c:v>45544</c:v>
                </c:pt>
                <c:pt idx="666">
                  <c:v>45545</c:v>
                </c:pt>
                <c:pt idx="667">
                  <c:v>45546</c:v>
                </c:pt>
                <c:pt idx="668">
                  <c:v>45547</c:v>
                </c:pt>
                <c:pt idx="669">
                  <c:v>45548</c:v>
                </c:pt>
                <c:pt idx="670">
                  <c:v>45551</c:v>
                </c:pt>
                <c:pt idx="671">
                  <c:v>45552</c:v>
                </c:pt>
                <c:pt idx="672">
                  <c:v>45553</c:v>
                </c:pt>
                <c:pt idx="673">
                  <c:v>45554</c:v>
                </c:pt>
                <c:pt idx="674">
                  <c:v>45555</c:v>
                </c:pt>
                <c:pt idx="675">
                  <c:v>45558</c:v>
                </c:pt>
                <c:pt idx="676">
                  <c:v>45559</c:v>
                </c:pt>
                <c:pt idx="677">
                  <c:v>45560</c:v>
                </c:pt>
                <c:pt idx="678">
                  <c:v>45561</c:v>
                </c:pt>
                <c:pt idx="679">
                  <c:v>45562</c:v>
                </c:pt>
                <c:pt idx="680">
                  <c:v>45565</c:v>
                </c:pt>
                <c:pt idx="681">
                  <c:v>45566</c:v>
                </c:pt>
                <c:pt idx="682">
                  <c:v>45568</c:v>
                </c:pt>
                <c:pt idx="683">
                  <c:v>45569</c:v>
                </c:pt>
                <c:pt idx="684">
                  <c:v>45572</c:v>
                </c:pt>
                <c:pt idx="685">
                  <c:v>45573</c:v>
                </c:pt>
                <c:pt idx="686">
                  <c:v>45574</c:v>
                </c:pt>
                <c:pt idx="687">
                  <c:v>45575</c:v>
                </c:pt>
                <c:pt idx="688">
                  <c:v>45576</c:v>
                </c:pt>
                <c:pt idx="689">
                  <c:v>45579</c:v>
                </c:pt>
                <c:pt idx="690">
                  <c:v>45580</c:v>
                </c:pt>
                <c:pt idx="691">
                  <c:v>45581</c:v>
                </c:pt>
                <c:pt idx="692">
                  <c:v>45582</c:v>
                </c:pt>
                <c:pt idx="693">
                  <c:v>45583</c:v>
                </c:pt>
                <c:pt idx="694">
                  <c:v>45586</c:v>
                </c:pt>
                <c:pt idx="695">
                  <c:v>45587</c:v>
                </c:pt>
                <c:pt idx="696">
                  <c:v>45588</c:v>
                </c:pt>
                <c:pt idx="697">
                  <c:v>45589</c:v>
                </c:pt>
                <c:pt idx="698">
                  <c:v>45590</c:v>
                </c:pt>
                <c:pt idx="699">
                  <c:v>45593</c:v>
                </c:pt>
                <c:pt idx="700">
                  <c:v>45594</c:v>
                </c:pt>
                <c:pt idx="701">
                  <c:v>45595</c:v>
                </c:pt>
                <c:pt idx="702">
                  <c:v>45596</c:v>
                </c:pt>
                <c:pt idx="703">
                  <c:v>45597</c:v>
                </c:pt>
                <c:pt idx="704">
                  <c:v>45600</c:v>
                </c:pt>
                <c:pt idx="705">
                  <c:v>45601</c:v>
                </c:pt>
                <c:pt idx="706">
                  <c:v>45602</c:v>
                </c:pt>
                <c:pt idx="707">
                  <c:v>45603</c:v>
                </c:pt>
                <c:pt idx="708">
                  <c:v>45604</c:v>
                </c:pt>
                <c:pt idx="709">
                  <c:v>45607</c:v>
                </c:pt>
                <c:pt idx="710">
                  <c:v>45608</c:v>
                </c:pt>
                <c:pt idx="711">
                  <c:v>45609</c:v>
                </c:pt>
                <c:pt idx="712">
                  <c:v>45610</c:v>
                </c:pt>
                <c:pt idx="713">
                  <c:v>45614</c:v>
                </c:pt>
                <c:pt idx="714">
                  <c:v>45615</c:v>
                </c:pt>
                <c:pt idx="715">
                  <c:v>45617</c:v>
                </c:pt>
                <c:pt idx="716">
                  <c:v>45618</c:v>
                </c:pt>
                <c:pt idx="717">
                  <c:v>45621</c:v>
                </c:pt>
                <c:pt idx="718">
                  <c:v>45622</c:v>
                </c:pt>
                <c:pt idx="719">
                  <c:v>45623</c:v>
                </c:pt>
                <c:pt idx="720">
                  <c:v>45624</c:v>
                </c:pt>
                <c:pt idx="721">
                  <c:v>45625</c:v>
                </c:pt>
                <c:pt idx="722">
                  <c:v>45628</c:v>
                </c:pt>
                <c:pt idx="723">
                  <c:v>45629</c:v>
                </c:pt>
                <c:pt idx="724">
                  <c:v>45630</c:v>
                </c:pt>
                <c:pt idx="725">
                  <c:v>45631</c:v>
                </c:pt>
                <c:pt idx="726">
                  <c:v>45632</c:v>
                </c:pt>
                <c:pt idx="727">
                  <c:v>45635</c:v>
                </c:pt>
                <c:pt idx="728">
                  <c:v>45636</c:v>
                </c:pt>
                <c:pt idx="729">
                  <c:v>45637</c:v>
                </c:pt>
                <c:pt idx="730">
                  <c:v>45638</c:v>
                </c:pt>
                <c:pt idx="731">
                  <c:v>45639</c:v>
                </c:pt>
                <c:pt idx="732">
                  <c:v>45642</c:v>
                </c:pt>
                <c:pt idx="733">
                  <c:v>45643</c:v>
                </c:pt>
                <c:pt idx="734">
                  <c:v>45644</c:v>
                </c:pt>
                <c:pt idx="735">
                  <c:v>45645</c:v>
                </c:pt>
                <c:pt idx="736">
                  <c:v>45646</c:v>
                </c:pt>
                <c:pt idx="737">
                  <c:v>45649</c:v>
                </c:pt>
                <c:pt idx="738">
                  <c:v>45650</c:v>
                </c:pt>
                <c:pt idx="739">
                  <c:v>45652</c:v>
                </c:pt>
                <c:pt idx="740">
                  <c:v>45653</c:v>
                </c:pt>
                <c:pt idx="741">
                  <c:v>45656</c:v>
                </c:pt>
                <c:pt idx="742">
                  <c:v>45657</c:v>
                </c:pt>
                <c:pt idx="743">
                  <c:v>45658</c:v>
                </c:pt>
                <c:pt idx="744">
                  <c:v>45659</c:v>
                </c:pt>
                <c:pt idx="745">
                  <c:v>45660</c:v>
                </c:pt>
                <c:pt idx="746">
                  <c:v>45663</c:v>
                </c:pt>
                <c:pt idx="747">
                  <c:v>45664</c:v>
                </c:pt>
                <c:pt idx="748">
                  <c:v>45665</c:v>
                </c:pt>
                <c:pt idx="749">
                  <c:v>45666</c:v>
                </c:pt>
                <c:pt idx="750">
                  <c:v>45667</c:v>
                </c:pt>
                <c:pt idx="751">
                  <c:v>45670</c:v>
                </c:pt>
                <c:pt idx="752">
                  <c:v>45671</c:v>
                </c:pt>
                <c:pt idx="753">
                  <c:v>45672</c:v>
                </c:pt>
                <c:pt idx="754">
                  <c:v>45673</c:v>
                </c:pt>
                <c:pt idx="755">
                  <c:v>45674</c:v>
                </c:pt>
                <c:pt idx="756">
                  <c:v>45677</c:v>
                </c:pt>
                <c:pt idx="757">
                  <c:v>45678</c:v>
                </c:pt>
                <c:pt idx="758">
                  <c:v>45679</c:v>
                </c:pt>
                <c:pt idx="759">
                  <c:v>45680</c:v>
                </c:pt>
                <c:pt idx="760">
                  <c:v>45681</c:v>
                </c:pt>
                <c:pt idx="761">
                  <c:v>45684</c:v>
                </c:pt>
                <c:pt idx="762">
                  <c:v>45685</c:v>
                </c:pt>
                <c:pt idx="763">
                  <c:v>45686</c:v>
                </c:pt>
                <c:pt idx="764">
                  <c:v>45687</c:v>
                </c:pt>
                <c:pt idx="765">
                  <c:v>45688</c:v>
                </c:pt>
                <c:pt idx="766">
                  <c:v>45689</c:v>
                </c:pt>
                <c:pt idx="767">
                  <c:v>45691</c:v>
                </c:pt>
                <c:pt idx="768">
                  <c:v>45692</c:v>
                </c:pt>
                <c:pt idx="769">
                  <c:v>45693</c:v>
                </c:pt>
                <c:pt idx="770">
                  <c:v>45694</c:v>
                </c:pt>
                <c:pt idx="771">
                  <c:v>45695</c:v>
                </c:pt>
                <c:pt idx="772">
                  <c:v>45698</c:v>
                </c:pt>
                <c:pt idx="773">
                  <c:v>45699</c:v>
                </c:pt>
                <c:pt idx="774">
                  <c:v>45700</c:v>
                </c:pt>
                <c:pt idx="775">
                  <c:v>45701</c:v>
                </c:pt>
                <c:pt idx="776">
                  <c:v>45702</c:v>
                </c:pt>
                <c:pt idx="777">
                  <c:v>45705</c:v>
                </c:pt>
                <c:pt idx="778">
                  <c:v>45706</c:v>
                </c:pt>
                <c:pt idx="779">
                  <c:v>45707</c:v>
                </c:pt>
                <c:pt idx="780">
                  <c:v>45708</c:v>
                </c:pt>
                <c:pt idx="781">
                  <c:v>45709</c:v>
                </c:pt>
                <c:pt idx="782">
                  <c:v>45712</c:v>
                </c:pt>
                <c:pt idx="783">
                  <c:v>45713</c:v>
                </c:pt>
                <c:pt idx="784">
                  <c:v>45715</c:v>
                </c:pt>
                <c:pt idx="785">
                  <c:v>45716</c:v>
                </c:pt>
                <c:pt idx="786">
                  <c:v>45719</c:v>
                </c:pt>
                <c:pt idx="787">
                  <c:v>45720</c:v>
                </c:pt>
                <c:pt idx="788">
                  <c:v>45721</c:v>
                </c:pt>
                <c:pt idx="789">
                  <c:v>45722</c:v>
                </c:pt>
                <c:pt idx="790">
                  <c:v>45723</c:v>
                </c:pt>
                <c:pt idx="791">
                  <c:v>45726</c:v>
                </c:pt>
                <c:pt idx="792">
                  <c:v>45727</c:v>
                </c:pt>
                <c:pt idx="793">
                  <c:v>45728</c:v>
                </c:pt>
                <c:pt idx="794">
                  <c:v>45729</c:v>
                </c:pt>
                <c:pt idx="795">
                  <c:v>45733</c:v>
                </c:pt>
                <c:pt idx="796">
                  <c:v>45734</c:v>
                </c:pt>
                <c:pt idx="797">
                  <c:v>45735</c:v>
                </c:pt>
                <c:pt idx="798">
                  <c:v>45736</c:v>
                </c:pt>
                <c:pt idx="799">
                  <c:v>45737</c:v>
                </c:pt>
                <c:pt idx="800">
                  <c:v>45740</c:v>
                </c:pt>
                <c:pt idx="801">
                  <c:v>45741</c:v>
                </c:pt>
                <c:pt idx="802">
                  <c:v>45742</c:v>
                </c:pt>
                <c:pt idx="803">
                  <c:v>45743</c:v>
                </c:pt>
                <c:pt idx="804">
                  <c:v>45744</c:v>
                </c:pt>
              </c:numCache>
            </c:numRef>
          </c:cat>
          <c:val>
            <c:numRef>
              <c:f>'EVI 2025 Workings'!$H$2:$H$806</c:f>
              <c:numCache>
                <c:formatCode>0.00</c:formatCode>
                <c:ptCount val="805"/>
                <c:pt idx="0">
                  <c:v>1.5820539999999996</c:v>
                </c:pt>
                <c:pt idx="1">
                  <c:v>1.6125531999999998</c:v>
                </c:pt>
                <c:pt idx="2">
                  <c:v>1.6211428000000001</c:v>
                </c:pt>
                <c:pt idx="3">
                  <c:v>1.6090650000000002</c:v>
                </c:pt>
                <c:pt idx="4">
                  <c:v>1.6191450000000003</c:v>
                </c:pt>
                <c:pt idx="5">
                  <c:v>1.6481590000000002</c:v>
                </c:pt>
                <c:pt idx="6">
                  <c:v>1.6484130000000001</c:v>
                </c:pt>
                <c:pt idx="7">
                  <c:v>1.668029</c:v>
                </c:pt>
                <c:pt idx="8">
                  <c:v>1.6645257</c:v>
                </c:pt>
                <c:pt idx="9">
                  <c:v>1.6652459999999998</c:v>
                </c:pt>
                <c:pt idx="10">
                  <c:v>1.6835532000000002</c:v>
                </c:pt>
                <c:pt idx="11">
                  <c:v>1.6567499999999999</c:v>
                </c:pt>
                <c:pt idx="12">
                  <c:v>1.6336648</c:v>
                </c:pt>
                <c:pt idx="13">
                  <c:v>1.6169775999999998</c:v>
                </c:pt>
                <c:pt idx="14">
                  <c:v>1.607998</c:v>
                </c:pt>
                <c:pt idx="15">
                  <c:v>1.5718676000000003</c:v>
                </c:pt>
                <c:pt idx="16">
                  <c:v>1.5635713999999998</c:v>
                </c:pt>
                <c:pt idx="17">
                  <c:v>1.5576514000000004</c:v>
                </c:pt>
                <c:pt idx="18">
                  <c:v>1.5634079999999999</c:v>
                </c:pt>
                <c:pt idx="19">
                  <c:v>1.5653928000000004</c:v>
                </c:pt>
                <c:pt idx="20">
                  <c:v>1.6127736000000001</c:v>
                </c:pt>
                <c:pt idx="21">
                  <c:v>1.6477599999999999</c:v>
                </c:pt>
                <c:pt idx="22">
                  <c:v>1.6292485000000001</c:v>
                </c:pt>
                <c:pt idx="23">
                  <c:v>1.6206923999999996</c:v>
                </c:pt>
                <c:pt idx="24">
                  <c:v>1.5897368999999999</c:v>
                </c:pt>
                <c:pt idx="25">
                  <c:v>1.5547230000000001</c:v>
                </c:pt>
                <c:pt idx="26">
                  <c:v>1.5696582000000001</c:v>
                </c:pt>
                <c:pt idx="27">
                  <c:v>1.5454049999999999</c:v>
                </c:pt>
                <c:pt idx="28">
                  <c:v>1.5191064000000003</c:v>
                </c:pt>
                <c:pt idx="29">
                  <c:v>1.4567395000000001</c:v>
                </c:pt>
                <c:pt idx="30">
                  <c:v>1.4920827999999999</c:v>
                </c:pt>
                <c:pt idx="31">
                  <c:v>1.4889721999999999</c:v>
                </c:pt>
                <c:pt idx="32">
                  <c:v>1.4849649999999999</c:v>
                </c:pt>
                <c:pt idx="33">
                  <c:v>1.4798523000000003</c:v>
                </c:pt>
                <c:pt idx="34">
                  <c:v>1.4804916000000001</c:v>
                </c:pt>
                <c:pt idx="35">
                  <c:v>1.4827553</c:v>
                </c:pt>
                <c:pt idx="36">
                  <c:v>1.4785365999999998</c:v>
                </c:pt>
                <c:pt idx="37">
                  <c:v>1.4119551000000001</c:v>
                </c:pt>
                <c:pt idx="38">
                  <c:v>1.4456358</c:v>
                </c:pt>
                <c:pt idx="39">
                  <c:v>1.4616429999999998</c:v>
                </c:pt>
                <c:pt idx="40">
                  <c:v>1.4547890000000001</c:v>
                </c:pt>
                <c:pt idx="41">
                  <c:v>1.4477945999999999</c:v>
                </c:pt>
                <c:pt idx="42">
                  <c:v>1.4232357</c:v>
                </c:pt>
                <c:pt idx="43">
                  <c:v>1.4044632000000001</c:v>
                </c:pt>
                <c:pt idx="44">
                  <c:v>1.4196804999999997</c:v>
                </c:pt>
                <c:pt idx="45">
                  <c:v>1.4381345000000001</c:v>
                </c:pt>
                <c:pt idx="46">
                  <c:v>1.4530406</c:v>
                </c:pt>
                <c:pt idx="47">
                  <c:v>1.4655989999999999</c:v>
                </c:pt>
                <c:pt idx="48">
                  <c:v>1.4866326000000001</c:v>
                </c:pt>
                <c:pt idx="49">
                  <c:v>1.4610581999999999</c:v>
                </c:pt>
                <c:pt idx="50">
                  <c:v>1.4811415999999999</c:v>
                </c:pt>
                <c:pt idx="51">
                  <c:v>1.5067493999999999</c:v>
                </c:pt>
                <c:pt idx="52">
                  <c:v>1.4924981000000002</c:v>
                </c:pt>
                <c:pt idx="53">
                  <c:v>1.5205805999999999</c:v>
                </c:pt>
                <c:pt idx="54">
                  <c:v>1.5144327000000002</c:v>
                </c:pt>
                <c:pt idx="55">
                  <c:v>1.5130475999999999</c:v>
                </c:pt>
                <c:pt idx="56">
                  <c:v>1.5018255</c:v>
                </c:pt>
                <c:pt idx="57">
                  <c:v>1.5134904</c:v>
                </c:pt>
                <c:pt idx="58">
                  <c:v>1.5190366999999998</c:v>
                </c:pt>
                <c:pt idx="59">
                  <c:v>1.5264</c:v>
                </c:pt>
                <c:pt idx="60">
                  <c:v>1.5684156</c:v>
                </c:pt>
                <c:pt idx="61">
                  <c:v>1.5868917</c:v>
                </c:pt>
                <c:pt idx="62">
                  <c:v>1.6341362000000001</c:v>
                </c:pt>
                <c:pt idx="63">
                  <c:v>1.6260942999999999</c:v>
                </c:pt>
                <c:pt idx="64">
                  <c:v>1.6165029000000002</c:v>
                </c:pt>
                <c:pt idx="65">
                  <c:v>1.6005909999999997</c:v>
                </c:pt>
                <c:pt idx="66">
                  <c:v>1.6615745999999996</c:v>
                </c:pt>
                <c:pt idx="67">
                  <c:v>1.6585679999999998</c:v>
                </c:pt>
                <c:pt idx="68">
                  <c:v>1.6541889000000001</c:v>
                </c:pt>
                <c:pt idx="69">
                  <c:v>1.653678</c:v>
                </c:pt>
                <c:pt idx="70">
                  <c:v>1.6115709</c:v>
                </c:pt>
                <c:pt idx="71">
                  <c:v>1.5803710000000002</c:v>
                </c:pt>
                <c:pt idx="72">
                  <c:v>1.5865465000000001</c:v>
                </c:pt>
                <c:pt idx="73">
                  <c:v>1.6195448000000001</c:v>
                </c:pt>
                <c:pt idx="74">
                  <c:v>1.6039746000000001</c:v>
                </c:pt>
                <c:pt idx="75">
                  <c:v>1.5515729</c:v>
                </c:pt>
                <c:pt idx="76">
                  <c:v>1.5636501</c:v>
                </c:pt>
                <c:pt idx="77">
                  <c:v>1.5554268</c:v>
                </c:pt>
                <c:pt idx="78">
                  <c:v>1.5884100000000001</c:v>
                </c:pt>
                <c:pt idx="79">
                  <c:v>1.5712939000000004</c:v>
                </c:pt>
                <c:pt idx="80">
                  <c:v>1.5569253000000001</c:v>
                </c:pt>
                <c:pt idx="81">
                  <c:v>1.5722518000000001</c:v>
                </c:pt>
                <c:pt idx="82">
                  <c:v>1.5723971999999997</c:v>
                </c:pt>
                <c:pt idx="83">
                  <c:v>1.5565139000000001</c:v>
                </c:pt>
                <c:pt idx="84">
                  <c:v>1.5489875000000002</c:v>
                </c:pt>
                <c:pt idx="85">
                  <c:v>1.4908642000000003</c:v>
                </c:pt>
                <c:pt idx="86">
                  <c:v>1.4660880000000003</c:v>
                </c:pt>
                <c:pt idx="87">
                  <c:v>1.4393828</c:v>
                </c:pt>
                <c:pt idx="88">
                  <c:v>1.4511593999999999</c:v>
                </c:pt>
                <c:pt idx="89">
                  <c:v>1.4431095999999999</c:v>
                </c:pt>
                <c:pt idx="90">
                  <c:v>1.4820392</c:v>
                </c:pt>
                <c:pt idx="91">
                  <c:v>1.4776195000000001</c:v>
                </c:pt>
                <c:pt idx="92">
                  <c:v>1.428132</c:v>
                </c:pt>
                <c:pt idx="93">
                  <c:v>1.4754795000000003</c:v>
                </c:pt>
                <c:pt idx="94">
                  <c:v>1.4779386000000001</c:v>
                </c:pt>
                <c:pt idx="95">
                  <c:v>1.4622332999999998</c:v>
                </c:pt>
                <c:pt idx="96">
                  <c:v>1.4420069999999998</c:v>
                </c:pt>
                <c:pt idx="97">
                  <c:v>1.4500471999999998</c:v>
                </c:pt>
                <c:pt idx="98">
                  <c:v>1.4898449999999999</c:v>
                </c:pt>
                <c:pt idx="99">
                  <c:v>1.5299585</c:v>
                </c:pt>
                <c:pt idx="100">
                  <c:v>1.5156260000000001</c:v>
                </c:pt>
                <c:pt idx="101">
                  <c:v>1.5161629999999999</c:v>
                </c:pt>
                <c:pt idx="102">
                  <c:v>1.5299171999999999</c:v>
                </c:pt>
                <c:pt idx="103">
                  <c:v>1.5299711999999999</c:v>
                </c:pt>
                <c:pt idx="104">
                  <c:v>1.5375000000000001</c:v>
                </c:pt>
                <c:pt idx="105">
                  <c:v>1.5269057999999998</c:v>
                </c:pt>
                <c:pt idx="106">
                  <c:v>1.5167856</c:v>
                </c:pt>
                <c:pt idx="107">
                  <c:v>1.5284344000000003</c:v>
                </c:pt>
                <c:pt idx="108">
                  <c:v>1.5075595000000002</c:v>
                </c:pt>
                <c:pt idx="109">
                  <c:v>1.4843008</c:v>
                </c:pt>
                <c:pt idx="110">
                  <c:v>1.4760207000000001</c:v>
                </c:pt>
                <c:pt idx="111">
                  <c:v>1.4743664000000001</c:v>
                </c:pt>
                <c:pt idx="112">
                  <c:v>1.4479917</c:v>
                </c:pt>
                <c:pt idx="113">
                  <c:v>1.4277032000000003</c:v>
                </c:pt>
                <c:pt idx="114">
                  <c:v>1.4103872999999998</c:v>
                </c:pt>
                <c:pt idx="115">
                  <c:v>1.447767</c:v>
                </c:pt>
                <c:pt idx="116">
                  <c:v>1.4104172000000001</c:v>
                </c:pt>
                <c:pt idx="117">
                  <c:v>1.4281575</c:v>
                </c:pt>
                <c:pt idx="118">
                  <c:v>1.4463691999999999</c:v>
                </c:pt>
                <c:pt idx="119">
                  <c:v>1.4510312999999999</c:v>
                </c:pt>
                <c:pt idx="120">
                  <c:v>1.4640826</c:v>
                </c:pt>
                <c:pt idx="121">
                  <c:v>1.4582345000000001</c:v>
                </c:pt>
                <c:pt idx="122">
                  <c:v>1.4527500000000002</c:v>
                </c:pt>
                <c:pt idx="123">
                  <c:v>1.4447104000000002</c:v>
                </c:pt>
                <c:pt idx="124">
                  <c:v>1.4430917999999999</c:v>
                </c:pt>
                <c:pt idx="125">
                  <c:v>1.4442014000000001</c:v>
                </c:pt>
                <c:pt idx="126">
                  <c:v>1.4412943999999999</c:v>
                </c:pt>
                <c:pt idx="127">
                  <c:v>1.4656522000000001</c:v>
                </c:pt>
                <c:pt idx="128">
                  <c:v>1.4859659999999999</c:v>
                </c:pt>
                <c:pt idx="129">
                  <c:v>1.4876281</c:v>
                </c:pt>
                <c:pt idx="130">
                  <c:v>1.4656353</c:v>
                </c:pt>
                <c:pt idx="131">
                  <c:v>1.4468563999999999</c:v>
                </c:pt>
                <c:pt idx="132">
                  <c:v>1.4539096000000005</c:v>
                </c:pt>
                <c:pt idx="133">
                  <c:v>1.4742115999999998</c:v>
                </c:pt>
                <c:pt idx="134">
                  <c:v>1.4955807000000001</c:v>
                </c:pt>
                <c:pt idx="135">
                  <c:v>1.5001811999999997</c:v>
                </c:pt>
                <c:pt idx="136">
                  <c:v>1.5143816999999997</c:v>
                </c:pt>
                <c:pt idx="137">
                  <c:v>1.519992</c:v>
                </c:pt>
                <c:pt idx="138">
                  <c:v>1.523577</c:v>
                </c:pt>
                <c:pt idx="139">
                  <c:v>1.5107204000000001</c:v>
                </c:pt>
                <c:pt idx="140">
                  <c:v>1.4859239000000002</c:v>
                </c:pt>
                <c:pt idx="141">
                  <c:v>1.4815422</c:v>
                </c:pt>
                <c:pt idx="142">
                  <c:v>1.5023268000000001</c:v>
                </c:pt>
                <c:pt idx="143">
                  <c:v>1.517436</c:v>
                </c:pt>
                <c:pt idx="144">
                  <c:v>1.5131599999999998</c:v>
                </c:pt>
                <c:pt idx="145">
                  <c:v>1.5010855999999999</c:v>
                </c:pt>
                <c:pt idx="146">
                  <c:v>1.5099569999999998</c:v>
                </c:pt>
                <c:pt idx="147">
                  <c:v>1.4922344999999999</c:v>
                </c:pt>
                <c:pt idx="148">
                  <c:v>1.5227799999999998</c:v>
                </c:pt>
                <c:pt idx="149">
                  <c:v>1.5445495999999999</c:v>
                </c:pt>
                <c:pt idx="150">
                  <c:v>1.5431409999999999</c:v>
                </c:pt>
                <c:pt idx="151">
                  <c:v>1.5471443</c:v>
                </c:pt>
                <c:pt idx="152">
                  <c:v>1.5438102</c:v>
                </c:pt>
                <c:pt idx="153">
                  <c:v>1.5554725999999999</c:v>
                </c:pt>
                <c:pt idx="154">
                  <c:v>1.5383844000000002</c:v>
                </c:pt>
                <c:pt idx="155">
                  <c:v>1.5526848000000002</c:v>
                </c:pt>
                <c:pt idx="156">
                  <c:v>1.5399680000000002</c:v>
                </c:pt>
                <c:pt idx="157">
                  <c:v>1.5179759999999998</c:v>
                </c:pt>
                <c:pt idx="158">
                  <c:v>1.5275538</c:v>
                </c:pt>
                <c:pt idx="159">
                  <c:v>1.5315171999999999</c:v>
                </c:pt>
                <c:pt idx="160">
                  <c:v>1.5254863999999999</c:v>
                </c:pt>
                <c:pt idx="161">
                  <c:v>1.5126832000000001</c:v>
                </c:pt>
                <c:pt idx="162">
                  <c:v>1.4975415000000003</c:v>
                </c:pt>
                <c:pt idx="163">
                  <c:v>1.524068</c:v>
                </c:pt>
                <c:pt idx="164">
                  <c:v>1.5108210000000002</c:v>
                </c:pt>
                <c:pt idx="165">
                  <c:v>1.5150090000000003</c:v>
                </c:pt>
                <c:pt idx="166">
                  <c:v>1.5224871000000002</c:v>
                </c:pt>
                <c:pt idx="167">
                  <c:v>1.5137547999999998</c:v>
                </c:pt>
                <c:pt idx="168">
                  <c:v>1.5115136</c:v>
                </c:pt>
                <c:pt idx="169">
                  <c:v>1.5161874999999998</c:v>
                </c:pt>
                <c:pt idx="170">
                  <c:v>1.5262800999999997</c:v>
                </c:pt>
                <c:pt idx="171">
                  <c:v>1.5383085000000001</c:v>
                </c:pt>
                <c:pt idx="172">
                  <c:v>1.5334113000000003</c:v>
                </c:pt>
                <c:pt idx="173">
                  <c:v>1.5376094999999999</c:v>
                </c:pt>
                <c:pt idx="174">
                  <c:v>1.5445892000000003</c:v>
                </c:pt>
                <c:pt idx="175">
                  <c:v>1.5207737999999997</c:v>
                </c:pt>
                <c:pt idx="176">
                  <c:v>1.5315015999999999</c:v>
                </c:pt>
                <c:pt idx="177">
                  <c:v>1.5518591999999998</c:v>
                </c:pt>
                <c:pt idx="178">
                  <c:v>1.53549</c:v>
                </c:pt>
                <c:pt idx="179">
                  <c:v>1.5225465</c:v>
                </c:pt>
                <c:pt idx="180">
                  <c:v>1.5296117</c:v>
                </c:pt>
                <c:pt idx="181">
                  <c:v>1.4960345999999995</c:v>
                </c:pt>
                <c:pt idx="182">
                  <c:v>1.4812909999999999</c:v>
                </c:pt>
                <c:pt idx="183">
                  <c:v>1.4761328999999999</c:v>
                </c:pt>
                <c:pt idx="184">
                  <c:v>1.4738720000000001</c:v>
                </c:pt>
                <c:pt idx="185">
                  <c:v>1.5259152</c:v>
                </c:pt>
                <c:pt idx="186">
                  <c:v>1.5231330000000001</c:v>
                </c:pt>
                <c:pt idx="187">
                  <c:v>1.5357131999999998</c:v>
                </c:pt>
                <c:pt idx="188">
                  <c:v>1.5601221999999999</c:v>
                </c:pt>
                <c:pt idx="189">
                  <c:v>1.5595579999999996</c:v>
                </c:pt>
                <c:pt idx="190">
                  <c:v>1.5571278</c:v>
                </c:pt>
                <c:pt idx="191">
                  <c:v>1.5236879000000001</c:v>
                </c:pt>
                <c:pt idx="192">
                  <c:v>1.5368145000000002</c:v>
                </c:pt>
                <c:pt idx="193">
                  <c:v>1.5237365999999999</c:v>
                </c:pt>
                <c:pt idx="194">
                  <c:v>1.5492779999999997</c:v>
                </c:pt>
                <c:pt idx="195">
                  <c:v>1.5467689999999998</c:v>
                </c:pt>
                <c:pt idx="196">
                  <c:v>1.5589272999999997</c:v>
                </c:pt>
                <c:pt idx="197">
                  <c:v>1.56599</c:v>
                </c:pt>
                <c:pt idx="198">
                  <c:v>1.5746562000000002</c:v>
                </c:pt>
                <c:pt idx="199">
                  <c:v>1.5825677</c:v>
                </c:pt>
                <c:pt idx="200">
                  <c:v>1.5968385999999999</c:v>
                </c:pt>
                <c:pt idx="201">
                  <c:v>1.5628200000000001</c:v>
                </c:pt>
                <c:pt idx="202">
                  <c:v>1.5641430000000001</c:v>
                </c:pt>
                <c:pt idx="203">
                  <c:v>1.5689069999999998</c:v>
                </c:pt>
                <c:pt idx="204">
                  <c:v>1.5951474000000003</c:v>
                </c:pt>
                <c:pt idx="205">
                  <c:v>1.6271199999999999</c:v>
                </c:pt>
                <c:pt idx="206">
                  <c:v>1.6155527999999999</c:v>
                </c:pt>
                <c:pt idx="207">
                  <c:v>1.6305457000000001</c:v>
                </c:pt>
                <c:pt idx="208">
                  <c:v>1.6260013</c:v>
                </c:pt>
                <c:pt idx="209">
                  <c:v>1.6145727000000001</c:v>
                </c:pt>
                <c:pt idx="210">
                  <c:v>1.6000242</c:v>
                </c:pt>
                <c:pt idx="211">
                  <c:v>1.5822397000000001</c:v>
                </c:pt>
                <c:pt idx="212">
                  <c:v>1.6016944</c:v>
                </c:pt>
                <c:pt idx="213">
                  <c:v>1.5878373000000001</c:v>
                </c:pt>
                <c:pt idx="214">
                  <c:v>1.5894329000000003</c:v>
                </c:pt>
                <c:pt idx="215">
                  <c:v>1.5937333999999999</c:v>
                </c:pt>
                <c:pt idx="216">
                  <c:v>1.5894423</c:v>
                </c:pt>
                <c:pt idx="217">
                  <c:v>1.5921953000000002</c:v>
                </c:pt>
                <c:pt idx="218">
                  <c:v>1.597224</c:v>
                </c:pt>
                <c:pt idx="219">
                  <c:v>1.5976004999999998</c:v>
                </c:pt>
                <c:pt idx="220">
                  <c:v>1.6003745</c:v>
                </c:pt>
                <c:pt idx="221">
                  <c:v>1.610225</c:v>
                </c:pt>
                <c:pt idx="222">
                  <c:v>1.6242499999999997</c:v>
                </c:pt>
                <c:pt idx="223">
                  <c:v>1.621937</c:v>
                </c:pt>
                <c:pt idx="224">
                  <c:v>1.6262989999999999</c:v>
                </c:pt>
                <c:pt idx="225">
                  <c:v>1.6409119999999999</c:v>
                </c:pt>
                <c:pt idx="226">
                  <c:v>1.6301810000000001</c:v>
                </c:pt>
                <c:pt idx="227">
                  <c:v>1.6223339999999997</c:v>
                </c:pt>
                <c:pt idx="228">
                  <c:v>1.6223339999999997</c:v>
                </c:pt>
                <c:pt idx="229">
                  <c:v>1.6217600000000001</c:v>
                </c:pt>
                <c:pt idx="230">
                  <c:v>1.6197059999999996</c:v>
                </c:pt>
                <c:pt idx="231">
                  <c:v>1.6278079999999999</c:v>
                </c:pt>
                <c:pt idx="232">
                  <c:v>1.6205670000000001</c:v>
                </c:pt>
                <c:pt idx="233">
                  <c:v>1.6205670000000001</c:v>
                </c:pt>
                <c:pt idx="234">
                  <c:v>1.6233359999999999</c:v>
                </c:pt>
                <c:pt idx="235">
                  <c:v>1.6194459999999999</c:v>
                </c:pt>
                <c:pt idx="236">
                  <c:v>1.6066379999999996</c:v>
                </c:pt>
                <c:pt idx="237">
                  <c:v>1.596492</c:v>
                </c:pt>
                <c:pt idx="238">
                  <c:v>1.6140060000000001</c:v>
                </c:pt>
                <c:pt idx="239">
                  <c:v>1.6110900000000001</c:v>
                </c:pt>
                <c:pt idx="240">
                  <c:v>1.5921360000000002</c:v>
                </c:pt>
                <c:pt idx="241">
                  <c:v>1.592849</c:v>
                </c:pt>
                <c:pt idx="242">
                  <c:v>1.5643399999999996</c:v>
                </c:pt>
                <c:pt idx="243">
                  <c:v>1.5826150000000001</c:v>
                </c:pt>
                <c:pt idx="244">
                  <c:v>1.59067</c:v>
                </c:pt>
                <c:pt idx="245">
                  <c:v>1.5921180000000001</c:v>
                </c:pt>
                <c:pt idx="246">
                  <c:v>1.5979660000000002</c:v>
                </c:pt>
                <c:pt idx="247">
                  <c:v>1.5950280000000001</c:v>
                </c:pt>
                <c:pt idx="248">
                  <c:v>1.6074599999999999</c:v>
                </c:pt>
                <c:pt idx="249">
                  <c:v>1.6060080000000001</c:v>
                </c:pt>
                <c:pt idx="250">
                  <c:v>1.589172</c:v>
                </c:pt>
                <c:pt idx="251">
                  <c:v>1.5847800000000001</c:v>
                </c:pt>
                <c:pt idx="252">
                  <c:v>1.5838130000000001</c:v>
                </c:pt>
                <c:pt idx="253">
                  <c:v>1.5986520000000002</c:v>
                </c:pt>
                <c:pt idx="254">
                  <c:v>1.5760359999999998</c:v>
                </c:pt>
                <c:pt idx="255">
                  <c:v>1.5688079999999998</c:v>
                </c:pt>
                <c:pt idx="256">
                  <c:v>1.563016</c:v>
                </c:pt>
                <c:pt idx="257">
                  <c:v>1.5702660000000002</c:v>
                </c:pt>
                <c:pt idx="258">
                  <c:v>1.5620879999999999</c:v>
                </c:pt>
                <c:pt idx="259">
                  <c:v>1.5781490000000002</c:v>
                </c:pt>
                <c:pt idx="260">
                  <c:v>1.5862440000000002</c:v>
                </c:pt>
                <c:pt idx="261">
                  <c:v>1.5760359999999998</c:v>
                </c:pt>
                <c:pt idx="262">
                  <c:v>1.575164</c:v>
                </c:pt>
                <c:pt idx="263">
                  <c:v>1.5875999999999999</c:v>
                </c:pt>
                <c:pt idx="264">
                  <c:v>1.5773659999999996</c:v>
                </c:pt>
                <c:pt idx="265">
                  <c:v>1.5553460000000001</c:v>
                </c:pt>
                <c:pt idx="266">
                  <c:v>1.52766</c:v>
                </c:pt>
                <c:pt idx="267">
                  <c:v>1.5340199999999999</c:v>
                </c:pt>
                <c:pt idx="268">
                  <c:v>1.5215820000000002</c:v>
                </c:pt>
                <c:pt idx="269">
                  <c:v>1.503436</c:v>
                </c:pt>
                <c:pt idx="270">
                  <c:v>1.5010109999999999</c:v>
                </c:pt>
                <c:pt idx="271">
                  <c:v>1.5165219999999997</c:v>
                </c:pt>
                <c:pt idx="272">
                  <c:v>1.5159719999999999</c:v>
                </c:pt>
                <c:pt idx="273">
                  <c:v>1.4964999999999999</c:v>
                </c:pt>
                <c:pt idx="274">
                  <c:v>1.54874</c:v>
                </c:pt>
                <c:pt idx="275">
                  <c:v>1.549474</c:v>
                </c:pt>
                <c:pt idx="276">
                  <c:v>1.5500160000000001</c:v>
                </c:pt>
                <c:pt idx="277">
                  <c:v>1.5492800000000002</c:v>
                </c:pt>
                <c:pt idx="278">
                  <c:v>1.563177</c:v>
                </c:pt>
                <c:pt idx="279">
                  <c:v>1.564154</c:v>
                </c:pt>
                <c:pt idx="280">
                  <c:v>1.5604839999999998</c:v>
                </c:pt>
                <c:pt idx="281">
                  <c:v>1.56087</c:v>
                </c:pt>
                <c:pt idx="282">
                  <c:v>1.550648</c:v>
                </c:pt>
                <c:pt idx="283">
                  <c:v>1.5526390000000001</c:v>
                </c:pt>
                <c:pt idx="284">
                  <c:v>1.5351980000000001</c:v>
                </c:pt>
                <c:pt idx="285">
                  <c:v>1.525296</c:v>
                </c:pt>
                <c:pt idx="286">
                  <c:v>1.5249779999999999</c:v>
                </c:pt>
                <c:pt idx="287">
                  <c:v>1.5244560000000003</c:v>
                </c:pt>
                <c:pt idx="288">
                  <c:v>1.5190550000000003</c:v>
                </c:pt>
                <c:pt idx="289">
                  <c:v>1.53172</c:v>
                </c:pt>
                <c:pt idx="290">
                  <c:v>1.5164629999999999</c:v>
                </c:pt>
                <c:pt idx="291">
                  <c:v>1.5360930000000004</c:v>
                </c:pt>
                <c:pt idx="292">
                  <c:v>1.5464670000000003</c:v>
                </c:pt>
                <c:pt idx="293">
                  <c:v>1.55854</c:v>
                </c:pt>
                <c:pt idx="294">
                  <c:v>1.5423120000000001</c:v>
                </c:pt>
                <c:pt idx="295">
                  <c:v>1.5225839999999999</c:v>
                </c:pt>
                <c:pt idx="296">
                  <c:v>1.4874560000000003</c:v>
                </c:pt>
                <c:pt idx="297">
                  <c:v>1.4798960000000001</c:v>
                </c:pt>
                <c:pt idx="298">
                  <c:v>1.472</c:v>
                </c:pt>
                <c:pt idx="299">
                  <c:v>1.4707349999999999</c:v>
                </c:pt>
                <c:pt idx="300">
                  <c:v>1.4810249999999998</c:v>
                </c:pt>
                <c:pt idx="301">
                  <c:v>1.4674659999999999</c:v>
                </c:pt>
                <c:pt idx="302">
                  <c:v>1.48176</c:v>
                </c:pt>
                <c:pt idx="303">
                  <c:v>1.4854350000000001</c:v>
                </c:pt>
                <c:pt idx="304">
                  <c:v>1.4768079999999999</c:v>
                </c:pt>
                <c:pt idx="305">
                  <c:v>1.4598069999999999</c:v>
                </c:pt>
                <c:pt idx="306">
                  <c:v>1.46</c:v>
                </c:pt>
                <c:pt idx="307">
                  <c:v>1.4618039999999999</c:v>
                </c:pt>
                <c:pt idx="308">
                  <c:v>1.4674769999999999</c:v>
                </c:pt>
                <c:pt idx="309">
                  <c:v>1.494164</c:v>
                </c:pt>
                <c:pt idx="310">
                  <c:v>1.497088</c:v>
                </c:pt>
                <c:pt idx="311">
                  <c:v>1.5027090000000001</c:v>
                </c:pt>
                <c:pt idx="312">
                  <c:v>1.4939119999999999</c:v>
                </c:pt>
                <c:pt idx="313">
                  <c:v>1.4981499999999999</c:v>
                </c:pt>
                <c:pt idx="314">
                  <c:v>1.5060919999999998</c:v>
                </c:pt>
                <c:pt idx="315">
                  <c:v>1.5119369999999999</c:v>
                </c:pt>
                <c:pt idx="316">
                  <c:v>1.5154779999999999</c:v>
                </c:pt>
                <c:pt idx="317">
                  <c:v>1.5073680000000003</c:v>
                </c:pt>
                <c:pt idx="318">
                  <c:v>1.4909299999999999</c:v>
                </c:pt>
                <c:pt idx="319">
                  <c:v>1.48732</c:v>
                </c:pt>
                <c:pt idx="320">
                  <c:v>1.4880419999999996</c:v>
                </c:pt>
                <c:pt idx="321">
                  <c:v>1.4797979999999999</c:v>
                </c:pt>
                <c:pt idx="322">
                  <c:v>1.4746139999999999</c:v>
                </c:pt>
                <c:pt idx="323">
                  <c:v>1.461816</c:v>
                </c:pt>
                <c:pt idx="324">
                  <c:v>1.4639490000000002</c:v>
                </c:pt>
                <c:pt idx="325">
                  <c:v>1.46763</c:v>
                </c:pt>
                <c:pt idx="326">
                  <c:v>1.483857</c:v>
                </c:pt>
                <c:pt idx="327">
                  <c:v>1.4853200000000002</c:v>
                </c:pt>
                <c:pt idx="328">
                  <c:v>1.4952329999999996</c:v>
                </c:pt>
                <c:pt idx="329">
                  <c:v>1.5316850000000002</c:v>
                </c:pt>
                <c:pt idx="330">
                  <c:v>1.5155619999999999</c:v>
                </c:pt>
                <c:pt idx="331">
                  <c:v>1.532608</c:v>
                </c:pt>
                <c:pt idx="332">
                  <c:v>1.532608</c:v>
                </c:pt>
                <c:pt idx="333">
                  <c:v>1.5381639999999999</c:v>
                </c:pt>
                <c:pt idx="334">
                  <c:v>1.5345720000000003</c:v>
                </c:pt>
                <c:pt idx="335">
                  <c:v>1.525218</c:v>
                </c:pt>
                <c:pt idx="336">
                  <c:v>1.5344</c:v>
                </c:pt>
                <c:pt idx="337">
                  <c:v>1.502664</c:v>
                </c:pt>
                <c:pt idx="338">
                  <c:v>1.496459</c:v>
                </c:pt>
                <c:pt idx="339">
                  <c:v>1.4930220000000003</c:v>
                </c:pt>
                <c:pt idx="340">
                  <c:v>1.5035999999999998</c:v>
                </c:pt>
                <c:pt idx="341">
                  <c:v>1.490928</c:v>
                </c:pt>
                <c:pt idx="342">
                  <c:v>1.5008410000000001</c:v>
                </c:pt>
                <c:pt idx="343">
                  <c:v>1.4846759999999999</c:v>
                </c:pt>
                <c:pt idx="344">
                  <c:v>1.4896</c:v>
                </c:pt>
                <c:pt idx="345">
                  <c:v>1.5077999999999998</c:v>
                </c:pt>
                <c:pt idx="346">
                  <c:v>1.51983</c:v>
                </c:pt>
                <c:pt idx="347">
                  <c:v>1.5211699999999997</c:v>
                </c:pt>
                <c:pt idx="348">
                  <c:v>1.5069820000000003</c:v>
                </c:pt>
                <c:pt idx="349">
                  <c:v>1.5006409999999999</c:v>
                </c:pt>
                <c:pt idx="350">
                  <c:v>1.506284</c:v>
                </c:pt>
                <c:pt idx="351">
                  <c:v>1.5133349999999999</c:v>
                </c:pt>
                <c:pt idx="352">
                  <c:v>1.5097019999999999</c:v>
                </c:pt>
                <c:pt idx="353">
                  <c:v>1.522338</c:v>
                </c:pt>
                <c:pt idx="354">
                  <c:v>1.5233399999999997</c:v>
                </c:pt>
                <c:pt idx="355">
                  <c:v>1.5198860000000001</c:v>
                </c:pt>
                <c:pt idx="356">
                  <c:v>1.5183659999999999</c:v>
                </c:pt>
                <c:pt idx="357">
                  <c:v>1.5253000000000001</c:v>
                </c:pt>
                <c:pt idx="358">
                  <c:v>1.5309839999999997</c:v>
                </c:pt>
                <c:pt idx="359">
                  <c:v>1.5319040000000004</c:v>
                </c:pt>
                <c:pt idx="360">
                  <c:v>1.5409760000000003</c:v>
                </c:pt>
                <c:pt idx="361">
                  <c:v>1.53972</c:v>
                </c:pt>
                <c:pt idx="362">
                  <c:v>1.5446549999999999</c:v>
                </c:pt>
                <c:pt idx="363">
                  <c:v>1.5503760000000002</c:v>
                </c:pt>
                <c:pt idx="364">
                  <c:v>1.5469800000000002</c:v>
                </c:pt>
                <c:pt idx="365">
                  <c:v>1.536311</c:v>
                </c:pt>
                <c:pt idx="366">
                  <c:v>1.5362560000000001</c:v>
                </c:pt>
                <c:pt idx="367">
                  <c:v>1.5461399999999998</c:v>
                </c:pt>
                <c:pt idx="368">
                  <c:v>1.5566399999999996</c:v>
                </c:pt>
                <c:pt idx="369">
                  <c:v>1.589796</c:v>
                </c:pt>
                <c:pt idx="370">
                  <c:v>1.6004610000000004</c:v>
                </c:pt>
                <c:pt idx="371">
                  <c:v>1.606149</c:v>
                </c:pt>
                <c:pt idx="372">
                  <c:v>1.6046</c:v>
                </c:pt>
                <c:pt idx="373">
                  <c:v>1.6222079999999997</c:v>
                </c:pt>
                <c:pt idx="374">
                  <c:v>1.6101799999999999</c:v>
                </c:pt>
                <c:pt idx="375">
                  <c:v>1.6100699999999999</c:v>
                </c:pt>
                <c:pt idx="376">
                  <c:v>1.6058849999999998</c:v>
                </c:pt>
                <c:pt idx="377">
                  <c:v>1.6054379999999997</c:v>
                </c:pt>
                <c:pt idx="378">
                  <c:v>1.6833670000000001</c:v>
                </c:pt>
                <c:pt idx="379">
                  <c:v>1.6963679999999999</c:v>
                </c:pt>
                <c:pt idx="380">
                  <c:v>1.706698</c:v>
                </c:pt>
                <c:pt idx="381">
                  <c:v>1.7046900000000003</c:v>
                </c:pt>
                <c:pt idx="382">
                  <c:v>1.703163</c:v>
                </c:pt>
                <c:pt idx="383">
                  <c:v>1.7161920000000002</c:v>
                </c:pt>
                <c:pt idx="384">
                  <c:v>1.6956599999999999</c:v>
                </c:pt>
                <c:pt idx="385">
                  <c:v>1.6847809999999999</c:v>
                </c:pt>
                <c:pt idx="386">
                  <c:v>1.67205</c:v>
                </c:pt>
                <c:pt idx="387">
                  <c:v>1.699473</c:v>
                </c:pt>
                <c:pt idx="388">
                  <c:v>1.696696</c:v>
                </c:pt>
                <c:pt idx="389">
                  <c:v>1.6403560000000001</c:v>
                </c:pt>
                <c:pt idx="390">
                  <c:v>1.6498170000000003</c:v>
                </c:pt>
                <c:pt idx="391">
                  <c:v>1.6416400000000004</c:v>
                </c:pt>
                <c:pt idx="392">
                  <c:v>1.6244799999999999</c:v>
                </c:pt>
                <c:pt idx="393">
                  <c:v>1.621345</c:v>
                </c:pt>
                <c:pt idx="394">
                  <c:v>1.6328490000000004</c:v>
                </c:pt>
                <c:pt idx="395">
                  <c:v>1.6414770000000001</c:v>
                </c:pt>
                <c:pt idx="396">
                  <c:v>1.6274680000000001</c:v>
                </c:pt>
                <c:pt idx="397">
                  <c:v>1.6354770000000001</c:v>
                </c:pt>
                <c:pt idx="398">
                  <c:v>1.6280549999999996</c:v>
                </c:pt>
                <c:pt idx="399">
                  <c:v>1.6270970000000002</c:v>
                </c:pt>
                <c:pt idx="400">
                  <c:v>1.6300800000000002</c:v>
                </c:pt>
                <c:pt idx="401">
                  <c:v>1.6327</c:v>
                </c:pt>
                <c:pt idx="402">
                  <c:v>1.6143190000000003</c:v>
                </c:pt>
                <c:pt idx="403">
                  <c:v>1.611504</c:v>
                </c:pt>
                <c:pt idx="404">
                  <c:v>1.616482</c:v>
                </c:pt>
                <c:pt idx="405">
                  <c:v>1.5911469999999999</c:v>
                </c:pt>
                <c:pt idx="406">
                  <c:v>1.5954610000000002</c:v>
                </c:pt>
                <c:pt idx="407">
                  <c:v>1.5926399999999998</c:v>
                </c:pt>
                <c:pt idx="408">
                  <c:v>1.575966</c:v>
                </c:pt>
                <c:pt idx="409">
                  <c:v>1.5817539999999999</c:v>
                </c:pt>
                <c:pt idx="410">
                  <c:v>1.5846259999999999</c:v>
                </c:pt>
                <c:pt idx="411">
                  <c:v>1.5846259999999999</c:v>
                </c:pt>
                <c:pt idx="412">
                  <c:v>1.5730519999999997</c:v>
                </c:pt>
                <c:pt idx="413">
                  <c:v>1.5895890000000001</c:v>
                </c:pt>
                <c:pt idx="414">
                  <c:v>1.60416</c:v>
                </c:pt>
                <c:pt idx="415">
                  <c:v>1.6077600000000001</c:v>
                </c:pt>
                <c:pt idx="416">
                  <c:v>1.6128770000000001</c:v>
                </c:pt>
                <c:pt idx="417">
                  <c:v>1.5974759999999999</c:v>
                </c:pt>
                <c:pt idx="418">
                  <c:v>1.6098410000000003</c:v>
                </c:pt>
                <c:pt idx="419">
                  <c:v>1.6264800000000001</c:v>
                </c:pt>
                <c:pt idx="420">
                  <c:v>1.6257600000000001</c:v>
                </c:pt>
                <c:pt idx="421">
                  <c:v>1.6254390000000001</c:v>
                </c:pt>
                <c:pt idx="422">
                  <c:v>1.6124100000000001</c:v>
                </c:pt>
                <c:pt idx="423">
                  <c:v>1.6309150000000001</c:v>
                </c:pt>
                <c:pt idx="424">
                  <c:v>1.6236360000000001</c:v>
                </c:pt>
                <c:pt idx="425">
                  <c:v>1.6073200000000003</c:v>
                </c:pt>
                <c:pt idx="426">
                  <c:v>1.58999</c:v>
                </c:pt>
                <c:pt idx="427">
                  <c:v>1.5887300000000002</c:v>
                </c:pt>
                <c:pt idx="428">
                  <c:v>1.5887299999999998</c:v>
                </c:pt>
                <c:pt idx="429">
                  <c:v>1.5857939999999999</c:v>
                </c:pt>
                <c:pt idx="430">
                  <c:v>1.5967589999999998</c:v>
                </c:pt>
                <c:pt idx="431">
                  <c:v>1.5942150000000002</c:v>
                </c:pt>
                <c:pt idx="432">
                  <c:v>1.6013410000000001</c:v>
                </c:pt>
                <c:pt idx="433">
                  <c:v>1.5971070000000001</c:v>
                </c:pt>
                <c:pt idx="434">
                  <c:v>1.5891540000000002</c:v>
                </c:pt>
                <c:pt idx="435">
                  <c:v>1.594131</c:v>
                </c:pt>
                <c:pt idx="436">
                  <c:v>1.629459</c:v>
                </c:pt>
                <c:pt idx="437">
                  <c:v>1.6287659999999999</c:v>
                </c:pt>
                <c:pt idx="438">
                  <c:v>1.6368450000000001</c:v>
                </c:pt>
                <c:pt idx="439">
                  <c:v>1.6359300000000001</c:v>
                </c:pt>
                <c:pt idx="440">
                  <c:v>1.6344700000000001</c:v>
                </c:pt>
                <c:pt idx="441">
                  <c:v>1.6345560000000001</c:v>
                </c:pt>
                <c:pt idx="442">
                  <c:v>1.6338569999999999</c:v>
                </c:pt>
                <c:pt idx="443">
                  <c:v>1.6382160000000001</c:v>
                </c:pt>
                <c:pt idx="444">
                  <c:v>1.6074450000000002</c:v>
                </c:pt>
                <c:pt idx="445">
                  <c:v>1.6022720000000001</c:v>
                </c:pt>
                <c:pt idx="446">
                  <c:v>1.595648</c:v>
                </c:pt>
                <c:pt idx="447">
                  <c:v>1.5763679999999998</c:v>
                </c:pt>
                <c:pt idx="448">
                  <c:v>1.535528</c:v>
                </c:pt>
                <c:pt idx="449">
                  <c:v>1.5183679999999999</c:v>
                </c:pt>
                <c:pt idx="450">
                  <c:v>1.5317399999999999</c:v>
                </c:pt>
                <c:pt idx="451">
                  <c:v>1.5382400000000001</c:v>
                </c:pt>
                <c:pt idx="452">
                  <c:v>1.5030749999999997</c:v>
                </c:pt>
                <c:pt idx="453">
                  <c:v>1.4993999999999998</c:v>
                </c:pt>
                <c:pt idx="454">
                  <c:v>1.5203639999999998</c:v>
                </c:pt>
                <c:pt idx="455">
                  <c:v>1.5263279999999997</c:v>
                </c:pt>
                <c:pt idx="456">
                  <c:v>1.5300800000000001</c:v>
                </c:pt>
                <c:pt idx="457">
                  <c:v>1.5229760000000003</c:v>
                </c:pt>
                <c:pt idx="458">
                  <c:v>1.5224219999999997</c:v>
                </c:pt>
                <c:pt idx="459">
                  <c:v>1.5180659999999999</c:v>
                </c:pt>
                <c:pt idx="460">
                  <c:v>1.52935</c:v>
                </c:pt>
                <c:pt idx="461">
                  <c:v>1.5366500000000001</c:v>
                </c:pt>
                <c:pt idx="462">
                  <c:v>1.5258880000000004</c:v>
                </c:pt>
                <c:pt idx="463">
                  <c:v>1.5198100000000001</c:v>
                </c:pt>
                <c:pt idx="464">
                  <c:v>1.5276990000000001</c:v>
                </c:pt>
                <c:pt idx="465">
                  <c:v>1.5213099999999999</c:v>
                </c:pt>
                <c:pt idx="466">
                  <c:v>1.52685</c:v>
                </c:pt>
                <c:pt idx="467">
                  <c:v>1.5347639999999998</c:v>
                </c:pt>
                <c:pt idx="468">
                  <c:v>1.5327080000000002</c:v>
                </c:pt>
                <c:pt idx="469">
                  <c:v>1.5341</c:v>
                </c:pt>
                <c:pt idx="470">
                  <c:v>1.5376049999999997</c:v>
                </c:pt>
                <c:pt idx="471">
                  <c:v>1.5456019999999997</c:v>
                </c:pt>
                <c:pt idx="472">
                  <c:v>1.5572999999999999</c:v>
                </c:pt>
                <c:pt idx="473">
                  <c:v>1.5645040000000001</c:v>
                </c:pt>
                <c:pt idx="474">
                  <c:v>1.5790140000000001</c:v>
                </c:pt>
                <c:pt idx="475">
                  <c:v>1.607397</c:v>
                </c:pt>
                <c:pt idx="476">
                  <c:v>1.6182539999999996</c:v>
                </c:pt>
                <c:pt idx="477">
                  <c:v>1.6203119999999998</c:v>
                </c:pt>
                <c:pt idx="478">
                  <c:v>1.6151820000000001</c:v>
                </c:pt>
                <c:pt idx="479">
                  <c:v>1.6269659999999999</c:v>
                </c:pt>
                <c:pt idx="480">
                  <c:v>1.6336320000000002</c:v>
                </c:pt>
                <c:pt idx="481">
                  <c:v>1.624118</c:v>
                </c:pt>
                <c:pt idx="482">
                  <c:v>1.6210999999999998</c:v>
                </c:pt>
                <c:pt idx="483">
                  <c:v>1.6270970000000002</c:v>
                </c:pt>
                <c:pt idx="484">
                  <c:v>1.6410720000000003</c:v>
                </c:pt>
                <c:pt idx="485">
                  <c:v>1.63592</c:v>
                </c:pt>
                <c:pt idx="486">
                  <c:v>1.6433640000000003</c:v>
                </c:pt>
                <c:pt idx="487">
                  <c:v>1.62042</c:v>
                </c:pt>
                <c:pt idx="488">
                  <c:v>1.6305780000000003</c:v>
                </c:pt>
                <c:pt idx="489">
                  <c:v>1.637758</c:v>
                </c:pt>
                <c:pt idx="490">
                  <c:v>1.6449380000000002</c:v>
                </c:pt>
                <c:pt idx="491">
                  <c:v>1.66608</c:v>
                </c:pt>
                <c:pt idx="492">
                  <c:v>1.67544</c:v>
                </c:pt>
                <c:pt idx="493">
                  <c:v>1.661289</c:v>
                </c:pt>
                <c:pt idx="494">
                  <c:v>1.6666420000000002</c:v>
                </c:pt>
                <c:pt idx="495">
                  <c:v>1.6632</c:v>
                </c:pt>
                <c:pt idx="496">
                  <c:v>1.6539740000000001</c:v>
                </c:pt>
                <c:pt idx="497">
                  <c:v>1.6670980000000002</c:v>
                </c:pt>
                <c:pt idx="498">
                  <c:v>1.6737449999999998</c:v>
                </c:pt>
                <c:pt idx="499">
                  <c:v>1.6516800000000003</c:v>
                </c:pt>
                <c:pt idx="500">
                  <c:v>1.6492459999999998</c:v>
                </c:pt>
                <c:pt idx="501">
                  <c:v>1.652685</c:v>
                </c:pt>
                <c:pt idx="502">
                  <c:v>1.652528</c:v>
                </c:pt>
                <c:pt idx="503">
                  <c:v>1.673478</c:v>
                </c:pt>
                <c:pt idx="504">
                  <c:v>1.684326</c:v>
                </c:pt>
                <c:pt idx="505">
                  <c:v>1.6793280000000002</c:v>
                </c:pt>
                <c:pt idx="506">
                  <c:v>1.6489479999999999</c:v>
                </c:pt>
                <c:pt idx="507">
                  <c:v>1.6232879999999998</c:v>
                </c:pt>
                <c:pt idx="508">
                  <c:v>1.6363219999999998</c:v>
                </c:pt>
                <c:pt idx="509">
                  <c:v>1.6320140000000001</c:v>
                </c:pt>
                <c:pt idx="510">
                  <c:v>1.5996269999999997</c:v>
                </c:pt>
                <c:pt idx="511">
                  <c:v>1.6076020000000002</c:v>
                </c:pt>
                <c:pt idx="512">
                  <c:v>1.5967589999999998</c:v>
                </c:pt>
                <c:pt idx="513">
                  <c:v>1.618986</c:v>
                </c:pt>
                <c:pt idx="514">
                  <c:v>1.5951649999999999</c:v>
                </c:pt>
                <c:pt idx="515">
                  <c:v>1.6036440000000001</c:v>
                </c:pt>
                <c:pt idx="516">
                  <c:v>1.580028</c:v>
                </c:pt>
                <c:pt idx="517">
                  <c:v>1.5869550000000001</c:v>
                </c:pt>
                <c:pt idx="518">
                  <c:v>1.5874510000000002</c:v>
                </c:pt>
                <c:pt idx="519">
                  <c:v>1.604328</c:v>
                </c:pt>
                <c:pt idx="520">
                  <c:v>1.6020620000000001</c:v>
                </c:pt>
                <c:pt idx="521">
                  <c:v>1.5894600000000001</c:v>
                </c:pt>
                <c:pt idx="522">
                  <c:v>1.6004610000000004</c:v>
                </c:pt>
                <c:pt idx="523">
                  <c:v>1.5867420000000001</c:v>
                </c:pt>
                <c:pt idx="524">
                  <c:v>1.5952499999999998</c:v>
                </c:pt>
                <c:pt idx="525">
                  <c:v>1.606149</c:v>
                </c:pt>
                <c:pt idx="526">
                  <c:v>1.601496</c:v>
                </c:pt>
                <c:pt idx="527">
                  <c:v>1.6136840000000001</c:v>
                </c:pt>
                <c:pt idx="528">
                  <c:v>1.619356</c:v>
                </c:pt>
                <c:pt idx="529">
                  <c:v>1.6181520000000003</c:v>
                </c:pt>
                <c:pt idx="530">
                  <c:v>1.603008</c:v>
                </c:pt>
                <c:pt idx="531">
                  <c:v>1.6195640000000002</c:v>
                </c:pt>
                <c:pt idx="532">
                  <c:v>1.621151</c:v>
                </c:pt>
                <c:pt idx="533">
                  <c:v>1.6125039999999999</c:v>
                </c:pt>
                <c:pt idx="534">
                  <c:v>1.6181520000000003</c:v>
                </c:pt>
                <c:pt idx="535">
                  <c:v>1.599796</c:v>
                </c:pt>
                <c:pt idx="536">
                  <c:v>1.6048899999999999</c:v>
                </c:pt>
                <c:pt idx="537">
                  <c:v>1.6280359999999996</c:v>
                </c:pt>
                <c:pt idx="538">
                  <c:v>1.63086</c:v>
                </c:pt>
                <c:pt idx="539">
                  <c:v>1.6329779999999996</c:v>
                </c:pt>
                <c:pt idx="540">
                  <c:v>1.62714</c:v>
                </c:pt>
                <c:pt idx="541">
                  <c:v>1.6355999999999997</c:v>
                </c:pt>
                <c:pt idx="542">
                  <c:v>1.6323659999999998</c:v>
                </c:pt>
                <c:pt idx="543">
                  <c:v>1.6165059999999998</c:v>
                </c:pt>
                <c:pt idx="544">
                  <c:v>1.6188119999999997</c:v>
                </c:pt>
                <c:pt idx="545">
                  <c:v>1.5965130000000001</c:v>
                </c:pt>
                <c:pt idx="546">
                  <c:v>1.6093439999999999</c:v>
                </c:pt>
                <c:pt idx="547">
                  <c:v>1.6054439999999999</c:v>
                </c:pt>
                <c:pt idx="548">
                  <c:v>1.6121159999999999</c:v>
                </c:pt>
                <c:pt idx="549">
                  <c:v>1.596668</c:v>
                </c:pt>
                <c:pt idx="550">
                  <c:v>1.598795</c:v>
                </c:pt>
                <c:pt idx="551">
                  <c:v>1.602465</c:v>
                </c:pt>
                <c:pt idx="552">
                  <c:v>1.6149479999999996</c:v>
                </c:pt>
                <c:pt idx="553">
                  <c:v>1.6085759999999998</c:v>
                </c:pt>
                <c:pt idx="554">
                  <c:v>1.6147880000000001</c:v>
                </c:pt>
                <c:pt idx="555">
                  <c:v>1.6130399999999998</c:v>
                </c:pt>
                <c:pt idx="556">
                  <c:v>1.6344199999999995</c:v>
                </c:pt>
                <c:pt idx="557">
                  <c:v>1.6337099999999998</c:v>
                </c:pt>
                <c:pt idx="558">
                  <c:v>1.6299909999999997</c:v>
                </c:pt>
                <c:pt idx="559">
                  <c:v>1.6402770000000002</c:v>
                </c:pt>
                <c:pt idx="560">
                  <c:v>1.6495050000000002</c:v>
                </c:pt>
                <c:pt idx="561">
                  <c:v>1.6516530000000003</c:v>
                </c:pt>
                <c:pt idx="562">
                  <c:v>1.6587999999999998</c:v>
                </c:pt>
                <c:pt idx="563">
                  <c:v>1.6580520000000003</c:v>
                </c:pt>
                <c:pt idx="564">
                  <c:v>1.654836</c:v>
                </c:pt>
                <c:pt idx="565">
                  <c:v>1.6361940000000001</c:v>
                </c:pt>
                <c:pt idx="566">
                  <c:v>1.6306920000000003</c:v>
                </c:pt>
                <c:pt idx="567">
                  <c:v>1.6176539999999999</c:v>
                </c:pt>
                <c:pt idx="568">
                  <c:v>1.6374960000000001</c:v>
                </c:pt>
                <c:pt idx="569">
                  <c:v>1.6378820000000003</c:v>
                </c:pt>
                <c:pt idx="570">
                  <c:v>1.613864</c:v>
                </c:pt>
                <c:pt idx="571">
                  <c:v>1.6212439999999999</c:v>
                </c:pt>
                <c:pt idx="572">
                  <c:v>1.6379999999999999</c:v>
                </c:pt>
                <c:pt idx="573">
                  <c:v>1.5817999999999999</c:v>
                </c:pt>
                <c:pt idx="574">
                  <c:v>1.5961799999999999</c:v>
                </c:pt>
                <c:pt idx="575">
                  <c:v>1.5817999999999999</c:v>
                </c:pt>
                <c:pt idx="576">
                  <c:v>1.577348</c:v>
                </c:pt>
                <c:pt idx="577">
                  <c:v>1.5615179999999997</c:v>
                </c:pt>
                <c:pt idx="578">
                  <c:v>1.5456699999999999</c:v>
                </c:pt>
                <c:pt idx="579">
                  <c:v>1.538632</c:v>
                </c:pt>
                <c:pt idx="580">
                  <c:v>1.5407929999999999</c:v>
                </c:pt>
                <c:pt idx="581">
                  <c:v>1.5158379999999998</c:v>
                </c:pt>
                <c:pt idx="582">
                  <c:v>1.5186959999999996</c:v>
                </c:pt>
                <c:pt idx="583">
                  <c:v>1.5179849999999999</c:v>
                </c:pt>
                <c:pt idx="584">
                  <c:v>1.5044900000000001</c:v>
                </c:pt>
                <c:pt idx="585">
                  <c:v>1.4988360000000001</c:v>
                </c:pt>
                <c:pt idx="586">
                  <c:v>1.5136870000000002</c:v>
                </c:pt>
                <c:pt idx="587">
                  <c:v>1.5222230000000003</c:v>
                </c:pt>
                <c:pt idx="588">
                  <c:v>1.5200499999999999</c:v>
                </c:pt>
                <c:pt idx="589">
                  <c:v>1.5042479999999998</c:v>
                </c:pt>
                <c:pt idx="590">
                  <c:v>1.506345</c:v>
                </c:pt>
                <c:pt idx="591">
                  <c:v>1.5286200000000001</c:v>
                </c:pt>
                <c:pt idx="592">
                  <c:v>1.529412</c:v>
                </c:pt>
                <c:pt idx="593">
                  <c:v>1.5251300000000003</c:v>
                </c:pt>
                <c:pt idx="594">
                  <c:v>1.5196259999999999</c:v>
                </c:pt>
                <c:pt idx="595">
                  <c:v>1.5099000000000002</c:v>
                </c:pt>
                <c:pt idx="596">
                  <c:v>1.4951999999999999</c:v>
                </c:pt>
                <c:pt idx="597">
                  <c:v>1.4937199999999997</c:v>
                </c:pt>
                <c:pt idx="598">
                  <c:v>1.535822</c:v>
                </c:pt>
                <c:pt idx="599">
                  <c:v>1.4629429999999999</c:v>
                </c:pt>
                <c:pt idx="600">
                  <c:v>1.5100020000000003</c:v>
                </c:pt>
                <c:pt idx="601">
                  <c:v>1.521871</c:v>
                </c:pt>
                <c:pt idx="602">
                  <c:v>1.5527149999999998</c:v>
                </c:pt>
                <c:pt idx="603">
                  <c:v>1.5550359999999999</c:v>
                </c:pt>
                <c:pt idx="604">
                  <c:v>1.5513129999999997</c:v>
                </c:pt>
                <c:pt idx="605">
                  <c:v>1.5481640000000001</c:v>
                </c:pt>
                <c:pt idx="606">
                  <c:v>1.55305</c:v>
                </c:pt>
                <c:pt idx="607">
                  <c:v>1.5579359999999998</c:v>
                </c:pt>
                <c:pt idx="608">
                  <c:v>1.56352</c:v>
                </c:pt>
                <c:pt idx="609">
                  <c:v>1.5584919999999998</c:v>
                </c:pt>
                <c:pt idx="610">
                  <c:v>1.5619769999999997</c:v>
                </c:pt>
                <c:pt idx="611">
                  <c:v>1.5570979999999999</c:v>
                </c:pt>
                <c:pt idx="612">
                  <c:v>1.5598860000000001</c:v>
                </c:pt>
                <c:pt idx="613">
                  <c:v>1.57399</c:v>
                </c:pt>
                <c:pt idx="614">
                  <c:v>1.5860310000000002</c:v>
                </c:pt>
                <c:pt idx="615">
                  <c:v>1.6001999999999998</c:v>
                </c:pt>
                <c:pt idx="616">
                  <c:v>1.5995000000000001</c:v>
                </c:pt>
                <c:pt idx="617">
                  <c:v>1.6101970000000001</c:v>
                </c:pt>
                <c:pt idx="618">
                  <c:v>1.6072000000000002</c:v>
                </c:pt>
                <c:pt idx="619">
                  <c:v>1.6176999999999997</c:v>
                </c:pt>
                <c:pt idx="620">
                  <c:v>1.6167869999999998</c:v>
                </c:pt>
                <c:pt idx="621">
                  <c:v>1.6181849999999998</c:v>
                </c:pt>
                <c:pt idx="622">
                  <c:v>1.6151720000000001</c:v>
                </c:pt>
                <c:pt idx="623">
                  <c:v>1.6228499999999999</c:v>
                </c:pt>
                <c:pt idx="624">
                  <c:v>1.6135549999999996</c:v>
                </c:pt>
                <c:pt idx="625">
                  <c:v>1.6151720000000005</c:v>
                </c:pt>
                <c:pt idx="626">
                  <c:v>1.6277359999999998</c:v>
                </c:pt>
                <c:pt idx="627">
                  <c:v>1.6319239999999999</c:v>
                </c:pt>
                <c:pt idx="628">
                  <c:v>1.6279440000000001</c:v>
                </c:pt>
                <c:pt idx="629">
                  <c:v>1.6404719999999999</c:v>
                </c:pt>
                <c:pt idx="630">
                  <c:v>1.6223759999999998</c:v>
                </c:pt>
                <c:pt idx="631">
                  <c:v>1.6202880000000004</c:v>
                </c:pt>
                <c:pt idx="632">
                  <c:v>1.6107670000000001</c:v>
                </c:pt>
                <c:pt idx="633">
                  <c:v>1.6042799999999999</c:v>
                </c:pt>
                <c:pt idx="634">
                  <c:v>1.6005849999999999</c:v>
                </c:pt>
                <c:pt idx="635">
                  <c:v>1.6239600000000001</c:v>
                </c:pt>
                <c:pt idx="636">
                  <c:v>1.6169399999999998</c:v>
                </c:pt>
                <c:pt idx="637">
                  <c:v>1.6153829999999998</c:v>
                </c:pt>
                <c:pt idx="638">
                  <c:v>1.6192800000000001</c:v>
                </c:pt>
                <c:pt idx="639">
                  <c:v>1.620395</c:v>
                </c:pt>
                <c:pt idx="640">
                  <c:v>1.59321</c:v>
                </c:pt>
                <c:pt idx="641">
                  <c:v>1.5352679999999999</c:v>
                </c:pt>
                <c:pt idx="642">
                  <c:v>1.5320100000000005</c:v>
                </c:pt>
                <c:pt idx="643">
                  <c:v>1.5510460000000001</c:v>
                </c:pt>
                <c:pt idx="644">
                  <c:v>1.5416280000000002</c:v>
                </c:pt>
                <c:pt idx="645">
                  <c:v>1.5596960000000002</c:v>
                </c:pt>
                <c:pt idx="646">
                  <c:v>1.5580934999999998</c:v>
                </c:pt>
                <c:pt idx="647">
                  <c:v>1.5452479999999997</c:v>
                </c:pt>
                <c:pt idx="648">
                  <c:v>1.5409926</c:v>
                </c:pt>
                <c:pt idx="649">
                  <c:v>1.5656759999999998</c:v>
                </c:pt>
                <c:pt idx="650">
                  <c:v>1.5670512000000001</c:v>
                </c:pt>
                <c:pt idx="651">
                  <c:v>1.5734520000000001</c:v>
                </c:pt>
                <c:pt idx="652">
                  <c:v>1.5768753</c:v>
                </c:pt>
                <c:pt idx="653">
                  <c:v>1.579386</c:v>
                </c:pt>
                <c:pt idx="654">
                  <c:v>1.5816854</c:v>
                </c:pt>
                <c:pt idx="655">
                  <c:v>1.5921723999999997</c:v>
                </c:pt>
                <c:pt idx="656">
                  <c:v>1.5944963999999999</c:v>
                </c:pt>
                <c:pt idx="657">
                  <c:v>1.5972408000000002</c:v>
                </c:pt>
                <c:pt idx="658">
                  <c:v>1.6041167999999999</c:v>
                </c:pt>
                <c:pt idx="659">
                  <c:v>1.6107461000000001</c:v>
                </c:pt>
                <c:pt idx="660">
                  <c:v>1.6165476000000001</c:v>
                </c:pt>
                <c:pt idx="661">
                  <c:v>1.615137</c:v>
                </c:pt>
                <c:pt idx="662">
                  <c:v>1.6070637000000001</c:v>
                </c:pt>
                <c:pt idx="663">
                  <c:v>1.6026989999999999</c:v>
                </c:pt>
                <c:pt idx="664">
                  <c:v>1.5839593999999997</c:v>
                </c:pt>
                <c:pt idx="665">
                  <c:v>1.5894425999999999</c:v>
                </c:pt>
                <c:pt idx="666">
                  <c:v>1.5955979</c:v>
                </c:pt>
                <c:pt idx="667">
                  <c:v>1.582511</c:v>
                </c:pt>
                <c:pt idx="668">
                  <c:v>1.6080771</c:v>
                </c:pt>
                <c:pt idx="669">
                  <c:v>1.6015535999999999</c:v>
                </c:pt>
                <c:pt idx="670">
                  <c:v>1.5965081999999999</c:v>
                </c:pt>
                <c:pt idx="671">
                  <c:v>1.6025556000000003</c:v>
                </c:pt>
                <c:pt idx="672">
                  <c:v>1.6000800000000004</c:v>
                </c:pt>
                <c:pt idx="673">
                  <c:v>1.5975911999999999</c:v>
                </c:pt>
                <c:pt idx="674">
                  <c:v>1.6212877999999999</c:v>
                </c:pt>
                <c:pt idx="675">
                  <c:v>1.6322004000000001</c:v>
                </c:pt>
                <c:pt idx="676">
                  <c:v>1.6307532</c:v>
                </c:pt>
                <c:pt idx="677">
                  <c:v>1.6292484</c:v>
                </c:pt>
                <c:pt idx="678">
                  <c:v>1.6378484</c:v>
                </c:pt>
                <c:pt idx="679">
                  <c:v>1.6451405999999997</c:v>
                </c:pt>
                <c:pt idx="680">
                  <c:v>1.6375500000000001</c:v>
                </c:pt>
                <c:pt idx="681">
                  <c:v>1.6325100000000001</c:v>
                </c:pt>
                <c:pt idx="682">
                  <c:v>1.6088598000000003</c:v>
                </c:pt>
                <c:pt idx="683">
                  <c:v>1.6061807999999997</c:v>
                </c:pt>
                <c:pt idx="684">
                  <c:v>1.5958025999999998</c:v>
                </c:pt>
                <c:pt idx="685">
                  <c:v>1.6000905999999999</c:v>
                </c:pt>
                <c:pt idx="686">
                  <c:v>1.5886567999999999</c:v>
                </c:pt>
                <c:pt idx="687">
                  <c:v>1.59236</c:v>
                </c:pt>
                <c:pt idx="688">
                  <c:v>1.5931435999999999</c:v>
                </c:pt>
                <c:pt idx="689">
                  <c:v>1.6019084000000001</c:v>
                </c:pt>
                <c:pt idx="690">
                  <c:v>1.5940995</c:v>
                </c:pt>
                <c:pt idx="691">
                  <c:v>1.5896230999999998</c:v>
                </c:pt>
                <c:pt idx="692">
                  <c:v>1.5779584</c:v>
                </c:pt>
                <c:pt idx="693">
                  <c:v>1.5919441999999999</c:v>
                </c:pt>
                <c:pt idx="694">
                  <c:v>1.5882351000000001</c:v>
                </c:pt>
                <c:pt idx="695">
                  <c:v>1.5597456000000001</c:v>
                </c:pt>
                <c:pt idx="696">
                  <c:v>1.5551857999999996</c:v>
                </c:pt>
                <c:pt idx="697">
                  <c:v>1.5526872</c:v>
                </c:pt>
                <c:pt idx="698">
                  <c:v>1.5442319999999998</c:v>
                </c:pt>
                <c:pt idx="699">
                  <c:v>1.5601914000000001</c:v>
                </c:pt>
                <c:pt idx="700">
                  <c:v>1.5761794</c:v>
                </c:pt>
                <c:pt idx="701">
                  <c:v>1.5633830000000002</c:v>
                </c:pt>
                <c:pt idx="702">
                  <c:v>1.5446977999999998</c:v>
                </c:pt>
                <c:pt idx="703">
                  <c:v>1.5515388000000001</c:v>
                </c:pt>
                <c:pt idx="704">
                  <c:v>1.5198091999999999</c:v>
                </c:pt>
                <c:pt idx="705">
                  <c:v>1.5331745000000001</c:v>
                </c:pt>
                <c:pt idx="706">
                  <c:v>1.5499440000000002</c:v>
                </c:pt>
                <c:pt idx="707">
                  <c:v>1.5324980000000001</c:v>
                </c:pt>
                <c:pt idx="708">
                  <c:v>1.5085697999999998</c:v>
                </c:pt>
                <c:pt idx="709">
                  <c:v>1.5083055000000001</c:v>
                </c:pt>
                <c:pt idx="710">
                  <c:v>1.4901434999999998</c:v>
                </c:pt>
                <c:pt idx="711">
                  <c:v>1.4751071999999996</c:v>
                </c:pt>
                <c:pt idx="712">
                  <c:v>1.4780455000000001</c:v>
                </c:pt>
                <c:pt idx="713">
                  <c:v>1.4712897</c:v>
                </c:pt>
                <c:pt idx="714">
                  <c:v>1.4745814999999998</c:v>
                </c:pt>
                <c:pt idx="715">
                  <c:v>1.4679818999999998</c:v>
                </c:pt>
                <c:pt idx="716">
                  <c:v>1.5076850000000002</c:v>
                </c:pt>
                <c:pt idx="717">
                  <c:v>1.5206237999999999</c:v>
                </c:pt>
                <c:pt idx="718">
                  <c:v>1.5203729000000001</c:v>
                </c:pt>
                <c:pt idx="719">
                  <c:v>1.5218008000000001</c:v>
                </c:pt>
                <c:pt idx="720">
                  <c:v>1.4977805</c:v>
                </c:pt>
                <c:pt idx="721">
                  <c:v>1.4993970999999999</c:v>
                </c:pt>
                <c:pt idx="722">
                  <c:v>1.4996850000000004</c:v>
                </c:pt>
                <c:pt idx="723">
                  <c:v>1.5113214000000004</c:v>
                </c:pt>
                <c:pt idx="724">
                  <c:v>1.5056871999999997</c:v>
                </c:pt>
                <c:pt idx="725">
                  <c:v>1.5190319999999999</c:v>
                </c:pt>
                <c:pt idx="726">
                  <c:v>1.5313279999999998</c:v>
                </c:pt>
                <c:pt idx="727">
                  <c:v>1.5220722</c:v>
                </c:pt>
                <c:pt idx="728">
                  <c:v>1.5186825000000002</c:v>
                </c:pt>
                <c:pt idx="729">
                  <c:v>1.5236424</c:v>
                </c:pt>
                <c:pt idx="730">
                  <c:v>1.5223360000000001</c:v>
                </c:pt>
                <c:pt idx="731">
                  <c:v>1.5342120000000001</c:v>
                </c:pt>
                <c:pt idx="732">
                  <c:v>1.5308811000000002</c:v>
                </c:pt>
                <c:pt idx="733">
                  <c:v>1.5140159999999998</c:v>
                </c:pt>
                <c:pt idx="734">
                  <c:v>1.5034476999999999</c:v>
                </c:pt>
                <c:pt idx="735">
                  <c:v>1.4965335</c:v>
                </c:pt>
                <c:pt idx="736">
                  <c:v>1.4743261000000001</c:v>
                </c:pt>
                <c:pt idx="737">
                  <c:v>1.4812336000000002</c:v>
                </c:pt>
                <c:pt idx="738">
                  <c:v>1.4798783999999998</c:v>
                </c:pt>
                <c:pt idx="739">
                  <c:v>1.4829824</c:v>
                </c:pt>
                <c:pt idx="740">
                  <c:v>1.4877104000000003</c:v>
                </c:pt>
                <c:pt idx="741">
                  <c:v>1.4742400000000004</c:v>
                </c:pt>
                <c:pt idx="742">
                  <c:v>1.4727861000000002</c:v>
                </c:pt>
                <c:pt idx="743">
                  <c:v>1.4832451999999998</c:v>
                </c:pt>
                <c:pt idx="744">
                  <c:v>1.5128222999999998</c:v>
                </c:pt>
                <c:pt idx="745">
                  <c:v>1.4995148000000003</c:v>
                </c:pt>
                <c:pt idx="746">
                  <c:v>1.4716288000000002</c:v>
                </c:pt>
                <c:pt idx="747">
                  <c:v>1.4733264000000001</c:v>
                </c:pt>
                <c:pt idx="748">
                  <c:v>1.4772360999999998</c:v>
                </c:pt>
                <c:pt idx="749">
                  <c:v>1.4664351999999998</c:v>
                </c:pt>
                <c:pt idx="750">
                  <c:v>1.4614271000000001</c:v>
                </c:pt>
                <c:pt idx="751">
                  <c:v>1.4541374999999999</c:v>
                </c:pt>
                <c:pt idx="752">
                  <c:v>1.4573085999999997</c:v>
                </c:pt>
                <c:pt idx="753">
                  <c:v>1.4559381000000002</c:v>
                </c:pt>
                <c:pt idx="754">
                  <c:v>1.4494083999999998</c:v>
                </c:pt>
                <c:pt idx="755">
                  <c:v>1.4469263999999999</c:v>
                </c:pt>
                <c:pt idx="756">
                  <c:v>1.4472819999999997</c:v>
                </c:pt>
                <c:pt idx="757">
                  <c:v>1.4188537999999999</c:v>
                </c:pt>
                <c:pt idx="758">
                  <c:v>1.4237561000000003</c:v>
                </c:pt>
                <c:pt idx="759">
                  <c:v>1.4307264</c:v>
                </c:pt>
                <c:pt idx="760">
                  <c:v>1.4172480000000001</c:v>
                </c:pt>
                <c:pt idx="761">
                  <c:v>1.3917374999999998</c:v>
                </c:pt>
                <c:pt idx="762">
                  <c:v>1.3929885000000002</c:v>
                </c:pt>
                <c:pt idx="763">
                  <c:v>1.4074397999999997</c:v>
                </c:pt>
                <c:pt idx="764">
                  <c:v>1.4103936000000001</c:v>
                </c:pt>
                <c:pt idx="765">
                  <c:v>1.4278301999999996</c:v>
                </c:pt>
                <c:pt idx="766">
                  <c:v>1.4251525999999997</c:v>
                </c:pt>
                <c:pt idx="767">
                  <c:v>1.4153739999999999</c:v>
                </c:pt>
                <c:pt idx="768">
                  <c:v>1.4384831999999999</c:v>
                </c:pt>
                <c:pt idx="769">
                  <c:v>1.4340927999999999</c:v>
                </c:pt>
                <c:pt idx="770">
                  <c:v>1.4279264999999999</c:v>
                </c:pt>
                <c:pt idx="771">
                  <c:v>1.4342559000000001</c:v>
                </c:pt>
                <c:pt idx="772">
                  <c:v>1.3976466000000001</c:v>
                </c:pt>
                <c:pt idx="773">
                  <c:v>1.3748940999999999</c:v>
                </c:pt>
                <c:pt idx="774">
                  <c:v>1.3742244000000001</c:v>
                </c:pt>
                <c:pt idx="775">
                  <c:v>1.3766312000000001</c:v>
                </c:pt>
                <c:pt idx="776">
                  <c:v>1.3691610000000003</c:v>
                </c:pt>
                <c:pt idx="777">
                  <c:v>1.3678447999999999</c:v>
                </c:pt>
                <c:pt idx="778">
                  <c:v>1.3631279999999999</c:v>
                </c:pt>
                <c:pt idx="779">
                  <c:v>1.3617916000000001</c:v>
                </c:pt>
                <c:pt idx="780">
                  <c:v>1.3654010999999999</c:v>
                </c:pt>
                <c:pt idx="781">
                  <c:v>1.3590408000000003</c:v>
                </c:pt>
                <c:pt idx="782">
                  <c:v>1.34335</c:v>
                </c:pt>
                <c:pt idx="783">
                  <c:v>1.3438824</c:v>
                </c:pt>
                <c:pt idx="784">
                  <c:v>1.344684</c:v>
                </c:pt>
                <c:pt idx="785">
                  <c:v>1.3218239999999999</c:v>
                </c:pt>
                <c:pt idx="786">
                  <c:v>1.3231180000000002</c:v>
                </c:pt>
                <c:pt idx="787">
                  <c:v>1.323062</c:v>
                </c:pt>
                <c:pt idx="788">
                  <c:v>1.3326059999999997</c:v>
                </c:pt>
                <c:pt idx="789">
                  <c:v>1.3386719999999999</c:v>
                </c:pt>
                <c:pt idx="790">
                  <c:v>1.33934</c:v>
                </c:pt>
                <c:pt idx="791">
                  <c:v>1.3373200000000001</c:v>
                </c:pt>
                <c:pt idx="792">
                  <c:v>1.3380000000000001</c:v>
                </c:pt>
                <c:pt idx="793">
                  <c:v>1.333996</c:v>
                </c:pt>
                <c:pt idx="794">
                  <c:v>1.3319790000000002</c:v>
                </c:pt>
                <c:pt idx="795">
                  <c:v>1.3386690000000003</c:v>
                </c:pt>
                <c:pt idx="796">
                  <c:v>1.3540099999999999</c:v>
                </c:pt>
                <c:pt idx="797">
                  <c:v>1.3559759999999998</c:v>
                </c:pt>
                <c:pt idx="798">
                  <c:v>1.3685039999999997</c:v>
                </c:pt>
                <c:pt idx="799">
                  <c:v>1.3743120000000002</c:v>
                </c:pt>
                <c:pt idx="800">
                  <c:v>1.3921860000000001</c:v>
                </c:pt>
                <c:pt idx="801">
                  <c:v>1.394952</c:v>
                </c:pt>
                <c:pt idx="802">
                  <c:v>1.3780799999999997</c:v>
                </c:pt>
                <c:pt idx="803">
                  <c:v>1.3819229999999998</c:v>
                </c:pt>
                <c:pt idx="804">
                  <c:v>1.4061460000000001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98-FB4F-B1CA-953AC592F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5988736"/>
        <c:axId val="285990272"/>
      </c:lineChart>
      <c:dateAx>
        <c:axId val="28598873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990272"/>
        <c:crosses val="autoZero"/>
        <c:auto val="1"/>
        <c:lblOffset val="100"/>
        <c:baseTimeUnit val="days"/>
      </c:dateAx>
      <c:valAx>
        <c:axId val="2859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5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988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2500"/>
              <a:t>Nifty 50 Earning Yield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'EVI 2025 Workings'!$I$1</c:f>
              <c:strCache>
                <c:ptCount val="1"/>
                <c:pt idx="0">
                  <c:v>Nifty 50 Earning Yield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  <a:prstDash val="solid"/>
            </a:ln>
          </c:spPr>
          <c:invertIfNegative val="0"/>
          <c:cat>
            <c:numRef>
              <c:f>'EVI 2025 Workings'!$B$2:$B$806</c:f>
              <c:numCache>
                <c:formatCode>m/d/yy</c:formatCode>
                <c:ptCount val="805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44588</c:v>
                </c:pt>
                <c:pt idx="18">
                  <c:v>44589</c:v>
                </c:pt>
                <c:pt idx="19">
                  <c:v>44592</c:v>
                </c:pt>
                <c:pt idx="20">
                  <c:v>44593</c:v>
                </c:pt>
                <c:pt idx="21">
                  <c:v>44594</c:v>
                </c:pt>
                <c:pt idx="22">
                  <c:v>44595</c:v>
                </c:pt>
                <c:pt idx="23">
                  <c:v>44596</c:v>
                </c:pt>
                <c:pt idx="24">
                  <c:v>44599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44606</c:v>
                </c:pt>
                <c:pt idx="30">
                  <c:v>44607</c:v>
                </c:pt>
                <c:pt idx="31">
                  <c:v>44608</c:v>
                </c:pt>
                <c:pt idx="32">
                  <c:v>44609</c:v>
                </c:pt>
                <c:pt idx="33">
                  <c:v>44610</c:v>
                </c:pt>
                <c:pt idx="34">
                  <c:v>44613</c:v>
                </c:pt>
                <c:pt idx="35">
                  <c:v>44614</c:v>
                </c:pt>
                <c:pt idx="36">
                  <c:v>44615</c:v>
                </c:pt>
                <c:pt idx="37">
                  <c:v>44616</c:v>
                </c:pt>
                <c:pt idx="38">
                  <c:v>44617</c:v>
                </c:pt>
                <c:pt idx="39">
                  <c:v>44620</c:v>
                </c:pt>
                <c:pt idx="40">
                  <c:v>44622</c:v>
                </c:pt>
                <c:pt idx="41">
                  <c:v>44623</c:v>
                </c:pt>
                <c:pt idx="42">
                  <c:v>44624</c:v>
                </c:pt>
                <c:pt idx="43">
                  <c:v>44627</c:v>
                </c:pt>
                <c:pt idx="44">
                  <c:v>44628</c:v>
                </c:pt>
                <c:pt idx="45">
                  <c:v>44629</c:v>
                </c:pt>
                <c:pt idx="46">
                  <c:v>44630</c:v>
                </c:pt>
                <c:pt idx="47">
                  <c:v>44631</c:v>
                </c:pt>
                <c:pt idx="48">
                  <c:v>44634</c:v>
                </c:pt>
                <c:pt idx="49">
                  <c:v>44635</c:v>
                </c:pt>
                <c:pt idx="50">
                  <c:v>44636</c:v>
                </c:pt>
                <c:pt idx="51">
                  <c:v>44637</c:v>
                </c:pt>
                <c:pt idx="52">
                  <c:v>44641</c:v>
                </c:pt>
                <c:pt idx="53">
                  <c:v>44642</c:v>
                </c:pt>
                <c:pt idx="54">
                  <c:v>44643</c:v>
                </c:pt>
                <c:pt idx="55">
                  <c:v>44644</c:v>
                </c:pt>
                <c:pt idx="56">
                  <c:v>44645</c:v>
                </c:pt>
                <c:pt idx="57">
                  <c:v>44648</c:v>
                </c:pt>
                <c:pt idx="58">
                  <c:v>44649</c:v>
                </c:pt>
                <c:pt idx="59">
                  <c:v>44650</c:v>
                </c:pt>
                <c:pt idx="60">
                  <c:v>44651</c:v>
                </c:pt>
                <c:pt idx="61">
                  <c:v>44652</c:v>
                </c:pt>
                <c:pt idx="62">
                  <c:v>44655</c:v>
                </c:pt>
                <c:pt idx="63">
                  <c:v>44656</c:v>
                </c:pt>
                <c:pt idx="64">
                  <c:v>44657</c:v>
                </c:pt>
                <c:pt idx="65">
                  <c:v>44658</c:v>
                </c:pt>
                <c:pt idx="66">
                  <c:v>44659</c:v>
                </c:pt>
                <c:pt idx="67">
                  <c:v>44662</c:v>
                </c:pt>
                <c:pt idx="68">
                  <c:v>44663</c:v>
                </c:pt>
                <c:pt idx="69">
                  <c:v>44664</c:v>
                </c:pt>
                <c:pt idx="70">
                  <c:v>44669</c:v>
                </c:pt>
                <c:pt idx="71">
                  <c:v>44670</c:v>
                </c:pt>
                <c:pt idx="72">
                  <c:v>44671</c:v>
                </c:pt>
                <c:pt idx="73">
                  <c:v>44672</c:v>
                </c:pt>
                <c:pt idx="74">
                  <c:v>44673</c:v>
                </c:pt>
                <c:pt idx="75">
                  <c:v>44676</c:v>
                </c:pt>
                <c:pt idx="76">
                  <c:v>44677</c:v>
                </c:pt>
                <c:pt idx="77">
                  <c:v>44678</c:v>
                </c:pt>
                <c:pt idx="78">
                  <c:v>44679</c:v>
                </c:pt>
                <c:pt idx="79">
                  <c:v>44680</c:v>
                </c:pt>
                <c:pt idx="80">
                  <c:v>44683</c:v>
                </c:pt>
                <c:pt idx="81">
                  <c:v>44685</c:v>
                </c:pt>
                <c:pt idx="82">
                  <c:v>44686</c:v>
                </c:pt>
                <c:pt idx="83">
                  <c:v>44687</c:v>
                </c:pt>
                <c:pt idx="84">
                  <c:v>44690</c:v>
                </c:pt>
                <c:pt idx="85">
                  <c:v>44691</c:v>
                </c:pt>
                <c:pt idx="86">
                  <c:v>44692</c:v>
                </c:pt>
                <c:pt idx="87">
                  <c:v>44693</c:v>
                </c:pt>
                <c:pt idx="88">
                  <c:v>44694</c:v>
                </c:pt>
                <c:pt idx="89">
                  <c:v>44697</c:v>
                </c:pt>
                <c:pt idx="90">
                  <c:v>44698</c:v>
                </c:pt>
                <c:pt idx="91">
                  <c:v>44699</c:v>
                </c:pt>
                <c:pt idx="92">
                  <c:v>44700</c:v>
                </c:pt>
                <c:pt idx="93">
                  <c:v>44701</c:v>
                </c:pt>
                <c:pt idx="94">
                  <c:v>44704</c:v>
                </c:pt>
                <c:pt idx="95">
                  <c:v>44705</c:v>
                </c:pt>
                <c:pt idx="96">
                  <c:v>44706</c:v>
                </c:pt>
                <c:pt idx="97">
                  <c:v>44707</c:v>
                </c:pt>
                <c:pt idx="98">
                  <c:v>44708</c:v>
                </c:pt>
                <c:pt idx="99">
                  <c:v>44711</c:v>
                </c:pt>
                <c:pt idx="100">
                  <c:v>44712</c:v>
                </c:pt>
                <c:pt idx="101">
                  <c:v>44713</c:v>
                </c:pt>
                <c:pt idx="102">
                  <c:v>44714</c:v>
                </c:pt>
                <c:pt idx="103">
                  <c:v>44715</c:v>
                </c:pt>
                <c:pt idx="104">
                  <c:v>44718</c:v>
                </c:pt>
                <c:pt idx="105">
                  <c:v>44719</c:v>
                </c:pt>
                <c:pt idx="106">
                  <c:v>44720</c:v>
                </c:pt>
                <c:pt idx="107">
                  <c:v>44721</c:v>
                </c:pt>
                <c:pt idx="108">
                  <c:v>44722</c:v>
                </c:pt>
                <c:pt idx="109">
                  <c:v>44725</c:v>
                </c:pt>
                <c:pt idx="110">
                  <c:v>44726</c:v>
                </c:pt>
                <c:pt idx="111">
                  <c:v>44727</c:v>
                </c:pt>
                <c:pt idx="112">
                  <c:v>44728</c:v>
                </c:pt>
                <c:pt idx="113">
                  <c:v>44729</c:v>
                </c:pt>
                <c:pt idx="114">
                  <c:v>44732</c:v>
                </c:pt>
                <c:pt idx="115">
                  <c:v>44733</c:v>
                </c:pt>
                <c:pt idx="116">
                  <c:v>44734</c:v>
                </c:pt>
                <c:pt idx="117">
                  <c:v>44735</c:v>
                </c:pt>
                <c:pt idx="118">
                  <c:v>44736</c:v>
                </c:pt>
                <c:pt idx="119">
                  <c:v>44739</c:v>
                </c:pt>
                <c:pt idx="120">
                  <c:v>44740</c:v>
                </c:pt>
                <c:pt idx="121">
                  <c:v>44741</c:v>
                </c:pt>
                <c:pt idx="122">
                  <c:v>44742</c:v>
                </c:pt>
                <c:pt idx="123">
                  <c:v>44743</c:v>
                </c:pt>
                <c:pt idx="124">
                  <c:v>44746</c:v>
                </c:pt>
                <c:pt idx="125">
                  <c:v>44747</c:v>
                </c:pt>
                <c:pt idx="126">
                  <c:v>44748</c:v>
                </c:pt>
                <c:pt idx="127">
                  <c:v>44749</c:v>
                </c:pt>
                <c:pt idx="128">
                  <c:v>44750</c:v>
                </c:pt>
                <c:pt idx="129">
                  <c:v>44753</c:v>
                </c:pt>
                <c:pt idx="130">
                  <c:v>44754</c:v>
                </c:pt>
                <c:pt idx="131">
                  <c:v>44755</c:v>
                </c:pt>
                <c:pt idx="132">
                  <c:v>44756</c:v>
                </c:pt>
                <c:pt idx="133">
                  <c:v>44757</c:v>
                </c:pt>
                <c:pt idx="134">
                  <c:v>44760</c:v>
                </c:pt>
                <c:pt idx="135">
                  <c:v>44761</c:v>
                </c:pt>
                <c:pt idx="136">
                  <c:v>44762</c:v>
                </c:pt>
                <c:pt idx="137">
                  <c:v>44763</c:v>
                </c:pt>
                <c:pt idx="138">
                  <c:v>44764</c:v>
                </c:pt>
                <c:pt idx="139">
                  <c:v>44767</c:v>
                </c:pt>
                <c:pt idx="140">
                  <c:v>44768</c:v>
                </c:pt>
                <c:pt idx="141">
                  <c:v>44769</c:v>
                </c:pt>
                <c:pt idx="142">
                  <c:v>44770</c:v>
                </c:pt>
                <c:pt idx="143">
                  <c:v>44771</c:v>
                </c:pt>
                <c:pt idx="144">
                  <c:v>44774</c:v>
                </c:pt>
                <c:pt idx="145">
                  <c:v>44775</c:v>
                </c:pt>
                <c:pt idx="146">
                  <c:v>44776</c:v>
                </c:pt>
                <c:pt idx="147">
                  <c:v>44777</c:v>
                </c:pt>
                <c:pt idx="148">
                  <c:v>44778</c:v>
                </c:pt>
                <c:pt idx="149">
                  <c:v>44781</c:v>
                </c:pt>
                <c:pt idx="150">
                  <c:v>44783</c:v>
                </c:pt>
                <c:pt idx="151">
                  <c:v>44784</c:v>
                </c:pt>
                <c:pt idx="152">
                  <c:v>44785</c:v>
                </c:pt>
                <c:pt idx="153">
                  <c:v>44789</c:v>
                </c:pt>
                <c:pt idx="154">
                  <c:v>44790</c:v>
                </c:pt>
                <c:pt idx="155">
                  <c:v>44791</c:v>
                </c:pt>
                <c:pt idx="156">
                  <c:v>44792</c:v>
                </c:pt>
                <c:pt idx="157">
                  <c:v>44795</c:v>
                </c:pt>
                <c:pt idx="158">
                  <c:v>44796</c:v>
                </c:pt>
                <c:pt idx="159">
                  <c:v>44797</c:v>
                </c:pt>
                <c:pt idx="160">
                  <c:v>44798</c:v>
                </c:pt>
                <c:pt idx="161">
                  <c:v>44799</c:v>
                </c:pt>
                <c:pt idx="162">
                  <c:v>44802</c:v>
                </c:pt>
                <c:pt idx="163">
                  <c:v>44803</c:v>
                </c:pt>
                <c:pt idx="164">
                  <c:v>44805</c:v>
                </c:pt>
                <c:pt idx="165">
                  <c:v>44806</c:v>
                </c:pt>
                <c:pt idx="166">
                  <c:v>44809</c:v>
                </c:pt>
                <c:pt idx="167">
                  <c:v>44810</c:v>
                </c:pt>
                <c:pt idx="168">
                  <c:v>44811</c:v>
                </c:pt>
                <c:pt idx="169">
                  <c:v>44812</c:v>
                </c:pt>
                <c:pt idx="170">
                  <c:v>44813</c:v>
                </c:pt>
                <c:pt idx="171">
                  <c:v>44816</c:v>
                </c:pt>
                <c:pt idx="172">
                  <c:v>44817</c:v>
                </c:pt>
                <c:pt idx="173">
                  <c:v>44818</c:v>
                </c:pt>
                <c:pt idx="174">
                  <c:v>44819</c:v>
                </c:pt>
                <c:pt idx="175">
                  <c:v>44820</c:v>
                </c:pt>
                <c:pt idx="176">
                  <c:v>44823</c:v>
                </c:pt>
                <c:pt idx="177">
                  <c:v>44824</c:v>
                </c:pt>
                <c:pt idx="178">
                  <c:v>44825</c:v>
                </c:pt>
                <c:pt idx="179">
                  <c:v>44826</c:v>
                </c:pt>
                <c:pt idx="180">
                  <c:v>44827</c:v>
                </c:pt>
                <c:pt idx="181">
                  <c:v>44830</c:v>
                </c:pt>
                <c:pt idx="182">
                  <c:v>44831</c:v>
                </c:pt>
                <c:pt idx="183">
                  <c:v>44832</c:v>
                </c:pt>
                <c:pt idx="184">
                  <c:v>44833</c:v>
                </c:pt>
                <c:pt idx="185">
                  <c:v>44834</c:v>
                </c:pt>
                <c:pt idx="186">
                  <c:v>44837</c:v>
                </c:pt>
                <c:pt idx="187">
                  <c:v>44838</c:v>
                </c:pt>
                <c:pt idx="188">
                  <c:v>44840</c:v>
                </c:pt>
                <c:pt idx="189">
                  <c:v>44841</c:v>
                </c:pt>
                <c:pt idx="190">
                  <c:v>44844</c:v>
                </c:pt>
                <c:pt idx="191">
                  <c:v>44845</c:v>
                </c:pt>
                <c:pt idx="192">
                  <c:v>44846</c:v>
                </c:pt>
                <c:pt idx="193">
                  <c:v>44847</c:v>
                </c:pt>
                <c:pt idx="194">
                  <c:v>44848</c:v>
                </c:pt>
                <c:pt idx="195">
                  <c:v>44851</c:v>
                </c:pt>
                <c:pt idx="196">
                  <c:v>44852</c:v>
                </c:pt>
                <c:pt idx="197">
                  <c:v>44853</c:v>
                </c:pt>
                <c:pt idx="198">
                  <c:v>44854</c:v>
                </c:pt>
                <c:pt idx="199">
                  <c:v>44855</c:v>
                </c:pt>
                <c:pt idx="200">
                  <c:v>44858</c:v>
                </c:pt>
                <c:pt idx="201">
                  <c:v>44859</c:v>
                </c:pt>
                <c:pt idx="202">
                  <c:v>44861</c:v>
                </c:pt>
                <c:pt idx="203">
                  <c:v>44862</c:v>
                </c:pt>
                <c:pt idx="204">
                  <c:v>44865</c:v>
                </c:pt>
                <c:pt idx="205">
                  <c:v>44866</c:v>
                </c:pt>
                <c:pt idx="206">
                  <c:v>44867</c:v>
                </c:pt>
                <c:pt idx="207">
                  <c:v>44868</c:v>
                </c:pt>
                <c:pt idx="208">
                  <c:v>44869</c:v>
                </c:pt>
                <c:pt idx="209">
                  <c:v>44872</c:v>
                </c:pt>
                <c:pt idx="210">
                  <c:v>44874</c:v>
                </c:pt>
                <c:pt idx="211">
                  <c:v>44875</c:v>
                </c:pt>
                <c:pt idx="212">
                  <c:v>44876</c:v>
                </c:pt>
                <c:pt idx="213">
                  <c:v>44879</c:v>
                </c:pt>
                <c:pt idx="214">
                  <c:v>44880</c:v>
                </c:pt>
                <c:pt idx="215">
                  <c:v>44881</c:v>
                </c:pt>
                <c:pt idx="216">
                  <c:v>44882</c:v>
                </c:pt>
                <c:pt idx="217">
                  <c:v>44883</c:v>
                </c:pt>
                <c:pt idx="218">
                  <c:v>44886</c:v>
                </c:pt>
                <c:pt idx="219">
                  <c:v>44887</c:v>
                </c:pt>
                <c:pt idx="220">
                  <c:v>44888</c:v>
                </c:pt>
                <c:pt idx="221">
                  <c:v>44889</c:v>
                </c:pt>
                <c:pt idx="222">
                  <c:v>44890</c:v>
                </c:pt>
                <c:pt idx="223">
                  <c:v>44893</c:v>
                </c:pt>
                <c:pt idx="224">
                  <c:v>44894</c:v>
                </c:pt>
                <c:pt idx="225">
                  <c:v>44895</c:v>
                </c:pt>
                <c:pt idx="226">
                  <c:v>44896</c:v>
                </c:pt>
                <c:pt idx="227">
                  <c:v>44897</c:v>
                </c:pt>
                <c:pt idx="228">
                  <c:v>44900</c:v>
                </c:pt>
                <c:pt idx="229">
                  <c:v>44901</c:v>
                </c:pt>
                <c:pt idx="230">
                  <c:v>44902</c:v>
                </c:pt>
                <c:pt idx="231">
                  <c:v>44903</c:v>
                </c:pt>
                <c:pt idx="232">
                  <c:v>44904</c:v>
                </c:pt>
                <c:pt idx="233">
                  <c:v>44907</c:v>
                </c:pt>
                <c:pt idx="234">
                  <c:v>44908</c:v>
                </c:pt>
                <c:pt idx="235">
                  <c:v>44909</c:v>
                </c:pt>
                <c:pt idx="236">
                  <c:v>44910</c:v>
                </c:pt>
                <c:pt idx="237">
                  <c:v>44911</c:v>
                </c:pt>
                <c:pt idx="238">
                  <c:v>44914</c:v>
                </c:pt>
                <c:pt idx="239">
                  <c:v>44915</c:v>
                </c:pt>
                <c:pt idx="240">
                  <c:v>44916</c:v>
                </c:pt>
                <c:pt idx="241">
                  <c:v>44917</c:v>
                </c:pt>
                <c:pt idx="242">
                  <c:v>44918</c:v>
                </c:pt>
                <c:pt idx="243">
                  <c:v>44921</c:v>
                </c:pt>
                <c:pt idx="244">
                  <c:v>44922</c:v>
                </c:pt>
                <c:pt idx="245">
                  <c:v>44923</c:v>
                </c:pt>
                <c:pt idx="246">
                  <c:v>44924</c:v>
                </c:pt>
                <c:pt idx="247">
                  <c:v>44925</c:v>
                </c:pt>
                <c:pt idx="248">
                  <c:v>44928</c:v>
                </c:pt>
                <c:pt idx="249">
                  <c:v>44929</c:v>
                </c:pt>
                <c:pt idx="250">
                  <c:v>44930</c:v>
                </c:pt>
                <c:pt idx="251">
                  <c:v>44931</c:v>
                </c:pt>
                <c:pt idx="252">
                  <c:v>44932</c:v>
                </c:pt>
                <c:pt idx="253">
                  <c:v>44935</c:v>
                </c:pt>
                <c:pt idx="254">
                  <c:v>44936</c:v>
                </c:pt>
                <c:pt idx="255">
                  <c:v>44937</c:v>
                </c:pt>
                <c:pt idx="256">
                  <c:v>44938</c:v>
                </c:pt>
                <c:pt idx="257">
                  <c:v>44939</c:v>
                </c:pt>
                <c:pt idx="258">
                  <c:v>44942</c:v>
                </c:pt>
                <c:pt idx="259">
                  <c:v>44943</c:v>
                </c:pt>
                <c:pt idx="260">
                  <c:v>44944</c:v>
                </c:pt>
                <c:pt idx="261">
                  <c:v>44945</c:v>
                </c:pt>
                <c:pt idx="262">
                  <c:v>44946</c:v>
                </c:pt>
                <c:pt idx="263">
                  <c:v>44949</c:v>
                </c:pt>
                <c:pt idx="264">
                  <c:v>44950</c:v>
                </c:pt>
                <c:pt idx="265">
                  <c:v>44951</c:v>
                </c:pt>
                <c:pt idx="266">
                  <c:v>44953</c:v>
                </c:pt>
                <c:pt idx="267">
                  <c:v>44956</c:v>
                </c:pt>
                <c:pt idx="268">
                  <c:v>44957</c:v>
                </c:pt>
                <c:pt idx="269">
                  <c:v>44958</c:v>
                </c:pt>
                <c:pt idx="270">
                  <c:v>44959</c:v>
                </c:pt>
                <c:pt idx="271">
                  <c:v>44960</c:v>
                </c:pt>
                <c:pt idx="272">
                  <c:v>44963</c:v>
                </c:pt>
                <c:pt idx="273">
                  <c:v>44964</c:v>
                </c:pt>
                <c:pt idx="274">
                  <c:v>44965</c:v>
                </c:pt>
                <c:pt idx="275">
                  <c:v>44966</c:v>
                </c:pt>
                <c:pt idx="276">
                  <c:v>44967</c:v>
                </c:pt>
                <c:pt idx="277">
                  <c:v>44970</c:v>
                </c:pt>
                <c:pt idx="278">
                  <c:v>44971</c:v>
                </c:pt>
                <c:pt idx="279">
                  <c:v>44972</c:v>
                </c:pt>
                <c:pt idx="280">
                  <c:v>44973</c:v>
                </c:pt>
                <c:pt idx="281">
                  <c:v>44974</c:v>
                </c:pt>
                <c:pt idx="282">
                  <c:v>44977</c:v>
                </c:pt>
                <c:pt idx="283">
                  <c:v>44978</c:v>
                </c:pt>
                <c:pt idx="284">
                  <c:v>44979</c:v>
                </c:pt>
                <c:pt idx="285">
                  <c:v>44980</c:v>
                </c:pt>
                <c:pt idx="286">
                  <c:v>44981</c:v>
                </c:pt>
                <c:pt idx="287">
                  <c:v>44984</c:v>
                </c:pt>
                <c:pt idx="288">
                  <c:v>44985</c:v>
                </c:pt>
                <c:pt idx="289">
                  <c:v>44986</c:v>
                </c:pt>
                <c:pt idx="290">
                  <c:v>44987</c:v>
                </c:pt>
                <c:pt idx="291">
                  <c:v>44988</c:v>
                </c:pt>
                <c:pt idx="292">
                  <c:v>44991</c:v>
                </c:pt>
                <c:pt idx="293">
                  <c:v>44993</c:v>
                </c:pt>
                <c:pt idx="294">
                  <c:v>44994</c:v>
                </c:pt>
                <c:pt idx="295">
                  <c:v>44995</c:v>
                </c:pt>
                <c:pt idx="296">
                  <c:v>44998</c:v>
                </c:pt>
                <c:pt idx="297">
                  <c:v>44999</c:v>
                </c:pt>
                <c:pt idx="298">
                  <c:v>45000</c:v>
                </c:pt>
                <c:pt idx="299">
                  <c:v>45001</c:v>
                </c:pt>
                <c:pt idx="300">
                  <c:v>45002</c:v>
                </c:pt>
                <c:pt idx="301">
                  <c:v>45005</c:v>
                </c:pt>
                <c:pt idx="302">
                  <c:v>45006</c:v>
                </c:pt>
                <c:pt idx="303">
                  <c:v>45007</c:v>
                </c:pt>
                <c:pt idx="304">
                  <c:v>45008</c:v>
                </c:pt>
                <c:pt idx="305">
                  <c:v>45009</c:v>
                </c:pt>
                <c:pt idx="306">
                  <c:v>45012</c:v>
                </c:pt>
                <c:pt idx="307">
                  <c:v>45013</c:v>
                </c:pt>
                <c:pt idx="308">
                  <c:v>45014</c:v>
                </c:pt>
                <c:pt idx="309">
                  <c:v>45016</c:v>
                </c:pt>
                <c:pt idx="310">
                  <c:v>45019</c:v>
                </c:pt>
                <c:pt idx="311">
                  <c:v>45021</c:v>
                </c:pt>
                <c:pt idx="312">
                  <c:v>45022</c:v>
                </c:pt>
                <c:pt idx="313">
                  <c:v>45026</c:v>
                </c:pt>
                <c:pt idx="314">
                  <c:v>45027</c:v>
                </c:pt>
                <c:pt idx="315">
                  <c:v>45028</c:v>
                </c:pt>
                <c:pt idx="316">
                  <c:v>45029</c:v>
                </c:pt>
                <c:pt idx="317">
                  <c:v>45033</c:v>
                </c:pt>
                <c:pt idx="318">
                  <c:v>45034</c:v>
                </c:pt>
                <c:pt idx="319">
                  <c:v>45035</c:v>
                </c:pt>
                <c:pt idx="320">
                  <c:v>45036</c:v>
                </c:pt>
                <c:pt idx="321">
                  <c:v>45037</c:v>
                </c:pt>
                <c:pt idx="322">
                  <c:v>45040</c:v>
                </c:pt>
                <c:pt idx="323">
                  <c:v>45041</c:v>
                </c:pt>
                <c:pt idx="324">
                  <c:v>45042</c:v>
                </c:pt>
                <c:pt idx="325">
                  <c:v>45043</c:v>
                </c:pt>
                <c:pt idx="326">
                  <c:v>45044</c:v>
                </c:pt>
                <c:pt idx="327">
                  <c:v>45048</c:v>
                </c:pt>
                <c:pt idx="328">
                  <c:v>45049</c:v>
                </c:pt>
                <c:pt idx="329">
                  <c:v>45050</c:v>
                </c:pt>
                <c:pt idx="330">
                  <c:v>45051</c:v>
                </c:pt>
                <c:pt idx="331">
                  <c:v>45054</c:v>
                </c:pt>
                <c:pt idx="332">
                  <c:v>45055</c:v>
                </c:pt>
                <c:pt idx="333">
                  <c:v>45056</c:v>
                </c:pt>
                <c:pt idx="334">
                  <c:v>45057</c:v>
                </c:pt>
                <c:pt idx="335">
                  <c:v>45058</c:v>
                </c:pt>
                <c:pt idx="336">
                  <c:v>45061</c:v>
                </c:pt>
                <c:pt idx="337">
                  <c:v>45062</c:v>
                </c:pt>
                <c:pt idx="338">
                  <c:v>45063</c:v>
                </c:pt>
                <c:pt idx="339">
                  <c:v>45064</c:v>
                </c:pt>
                <c:pt idx="340">
                  <c:v>45065</c:v>
                </c:pt>
                <c:pt idx="341">
                  <c:v>45068</c:v>
                </c:pt>
                <c:pt idx="342">
                  <c:v>45069</c:v>
                </c:pt>
                <c:pt idx="343">
                  <c:v>45070</c:v>
                </c:pt>
                <c:pt idx="344">
                  <c:v>45071</c:v>
                </c:pt>
                <c:pt idx="345">
                  <c:v>45072</c:v>
                </c:pt>
                <c:pt idx="346">
                  <c:v>45075</c:v>
                </c:pt>
                <c:pt idx="347">
                  <c:v>45076</c:v>
                </c:pt>
                <c:pt idx="348">
                  <c:v>45077</c:v>
                </c:pt>
                <c:pt idx="349">
                  <c:v>45078</c:v>
                </c:pt>
                <c:pt idx="350">
                  <c:v>45079</c:v>
                </c:pt>
                <c:pt idx="351">
                  <c:v>45082</c:v>
                </c:pt>
                <c:pt idx="352">
                  <c:v>45083</c:v>
                </c:pt>
                <c:pt idx="353">
                  <c:v>45084</c:v>
                </c:pt>
                <c:pt idx="354">
                  <c:v>45085</c:v>
                </c:pt>
                <c:pt idx="355">
                  <c:v>45086</c:v>
                </c:pt>
                <c:pt idx="356">
                  <c:v>45089</c:v>
                </c:pt>
                <c:pt idx="357">
                  <c:v>45090</c:v>
                </c:pt>
                <c:pt idx="358">
                  <c:v>45091</c:v>
                </c:pt>
                <c:pt idx="359">
                  <c:v>45092</c:v>
                </c:pt>
                <c:pt idx="360">
                  <c:v>45093</c:v>
                </c:pt>
                <c:pt idx="361">
                  <c:v>45096</c:v>
                </c:pt>
                <c:pt idx="362">
                  <c:v>45097</c:v>
                </c:pt>
                <c:pt idx="363">
                  <c:v>45098</c:v>
                </c:pt>
                <c:pt idx="364">
                  <c:v>45099</c:v>
                </c:pt>
                <c:pt idx="365">
                  <c:v>45100</c:v>
                </c:pt>
                <c:pt idx="366">
                  <c:v>45103</c:v>
                </c:pt>
                <c:pt idx="367">
                  <c:v>45104</c:v>
                </c:pt>
                <c:pt idx="368">
                  <c:v>45105</c:v>
                </c:pt>
                <c:pt idx="369">
                  <c:v>45107</c:v>
                </c:pt>
                <c:pt idx="370">
                  <c:v>45110</c:v>
                </c:pt>
                <c:pt idx="371">
                  <c:v>45111</c:v>
                </c:pt>
                <c:pt idx="372">
                  <c:v>45112</c:v>
                </c:pt>
                <c:pt idx="373">
                  <c:v>45113</c:v>
                </c:pt>
                <c:pt idx="374">
                  <c:v>45114</c:v>
                </c:pt>
                <c:pt idx="375">
                  <c:v>45117</c:v>
                </c:pt>
                <c:pt idx="376">
                  <c:v>45118</c:v>
                </c:pt>
                <c:pt idx="377">
                  <c:v>45119</c:v>
                </c:pt>
                <c:pt idx="378">
                  <c:v>45120</c:v>
                </c:pt>
                <c:pt idx="379">
                  <c:v>45121</c:v>
                </c:pt>
                <c:pt idx="380">
                  <c:v>45124</c:v>
                </c:pt>
                <c:pt idx="381">
                  <c:v>45125</c:v>
                </c:pt>
                <c:pt idx="382">
                  <c:v>45126</c:v>
                </c:pt>
                <c:pt idx="383">
                  <c:v>45127</c:v>
                </c:pt>
                <c:pt idx="384">
                  <c:v>45128</c:v>
                </c:pt>
                <c:pt idx="385">
                  <c:v>45131</c:v>
                </c:pt>
                <c:pt idx="386">
                  <c:v>45132</c:v>
                </c:pt>
                <c:pt idx="387">
                  <c:v>45133</c:v>
                </c:pt>
                <c:pt idx="388">
                  <c:v>45134</c:v>
                </c:pt>
                <c:pt idx="389">
                  <c:v>45135</c:v>
                </c:pt>
                <c:pt idx="390">
                  <c:v>45138</c:v>
                </c:pt>
                <c:pt idx="391">
                  <c:v>45139</c:v>
                </c:pt>
                <c:pt idx="392">
                  <c:v>45140</c:v>
                </c:pt>
                <c:pt idx="393">
                  <c:v>45141</c:v>
                </c:pt>
                <c:pt idx="394">
                  <c:v>45142</c:v>
                </c:pt>
                <c:pt idx="395">
                  <c:v>45145</c:v>
                </c:pt>
                <c:pt idx="396">
                  <c:v>45146</c:v>
                </c:pt>
                <c:pt idx="397">
                  <c:v>45147</c:v>
                </c:pt>
                <c:pt idx="398">
                  <c:v>45148</c:v>
                </c:pt>
                <c:pt idx="399">
                  <c:v>45149</c:v>
                </c:pt>
                <c:pt idx="400">
                  <c:v>45152</c:v>
                </c:pt>
                <c:pt idx="401">
                  <c:v>45154</c:v>
                </c:pt>
                <c:pt idx="402">
                  <c:v>45155</c:v>
                </c:pt>
                <c:pt idx="403">
                  <c:v>45156</c:v>
                </c:pt>
                <c:pt idx="404">
                  <c:v>45159</c:v>
                </c:pt>
                <c:pt idx="405">
                  <c:v>45160</c:v>
                </c:pt>
                <c:pt idx="406">
                  <c:v>45161</c:v>
                </c:pt>
                <c:pt idx="407">
                  <c:v>45162</c:v>
                </c:pt>
                <c:pt idx="408">
                  <c:v>45163</c:v>
                </c:pt>
                <c:pt idx="409">
                  <c:v>45166</c:v>
                </c:pt>
                <c:pt idx="410">
                  <c:v>45167</c:v>
                </c:pt>
                <c:pt idx="411">
                  <c:v>45168</c:v>
                </c:pt>
                <c:pt idx="412">
                  <c:v>45169</c:v>
                </c:pt>
                <c:pt idx="413">
                  <c:v>45170</c:v>
                </c:pt>
                <c:pt idx="414">
                  <c:v>45173</c:v>
                </c:pt>
                <c:pt idx="415">
                  <c:v>45174</c:v>
                </c:pt>
                <c:pt idx="416">
                  <c:v>45175</c:v>
                </c:pt>
                <c:pt idx="417">
                  <c:v>45176</c:v>
                </c:pt>
                <c:pt idx="418">
                  <c:v>45177</c:v>
                </c:pt>
                <c:pt idx="419">
                  <c:v>45180</c:v>
                </c:pt>
                <c:pt idx="420">
                  <c:v>45181</c:v>
                </c:pt>
                <c:pt idx="421">
                  <c:v>45182</c:v>
                </c:pt>
                <c:pt idx="422">
                  <c:v>45183</c:v>
                </c:pt>
                <c:pt idx="423">
                  <c:v>45184</c:v>
                </c:pt>
                <c:pt idx="424">
                  <c:v>45187</c:v>
                </c:pt>
                <c:pt idx="425">
                  <c:v>45189</c:v>
                </c:pt>
                <c:pt idx="426">
                  <c:v>45190</c:v>
                </c:pt>
                <c:pt idx="427">
                  <c:v>45191</c:v>
                </c:pt>
                <c:pt idx="428">
                  <c:v>45194</c:v>
                </c:pt>
                <c:pt idx="429">
                  <c:v>45195</c:v>
                </c:pt>
                <c:pt idx="430">
                  <c:v>45196</c:v>
                </c:pt>
                <c:pt idx="431">
                  <c:v>45197</c:v>
                </c:pt>
                <c:pt idx="432">
                  <c:v>45198</c:v>
                </c:pt>
                <c:pt idx="433">
                  <c:v>45202</c:v>
                </c:pt>
                <c:pt idx="434">
                  <c:v>45203</c:v>
                </c:pt>
                <c:pt idx="435">
                  <c:v>45204</c:v>
                </c:pt>
                <c:pt idx="436">
                  <c:v>45205</c:v>
                </c:pt>
                <c:pt idx="437">
                  <c:v>45208</c:v>
                </c:pt>
                <c:pt idx="438">
                  <c:v>45209</c:v>
                </c:pt>
                <c:pt idx="439">
                  <c:v>45210</c:v>
                </c:pt>
                <c:pt idx="440">
                  <c:v>45211</c:v>
                </c:pt>
                <c:pt idx="441">
                  <c:v>45212</c:v>
                </c:pt>
                <c:pt idx="442">
                  <c:v>45215</c:v>
                </c:pt>
                <c:pt idx="443">
                  <c:v>45216</c:v>
                </c:pt>
                <c:pt idx="444">
                  <c:v>45217</c:v>
                </c:pt>
                <c:pt idx="445">
                  <c:v>45218</c:v>
                </c:pt>
                <c:pt idx="446">
                  <c:v>45219</c:v>
                </c:pt>
                <c:pt idx="447">
                  <c:v>45222</c:v>
                </c:pt>
                <c:pt idx="448">
                  <c:v>45224</c:v>
                </c:pt>
                <c:pt idx="449">
                  <c:v>45225</c:v>
                </c:pt>
                <c:pt idx="450">
                  <c:v>45226</c:v>
                </c:pt>
                <c:pt idx="451">
                  <c:v>45229</c:v>
                </c:pt>
                <c:pt idx="452">
                  <c:v>45230</c:v>
                </c:pt>
                <c:pt idx="453">
                  <c:v>45231</c:v>
                </c:pt>
                <c:pt idx="454">
                  <c:v>45232</c:v>
                </c:pt>
                <c:pt idx="455">
                  <c:v>45233</c:v>
                </c:pt>
                <c:pt idx="456">
                  <c:v>45236</c:v>
                </c:pt>
                <c:pt idx="457">
                  <c:v>45237</c:v>
                </c:pt>
                <c:pt idx="458">
                  <c:v>45238</c:v>
                </c:pt>
                <c:pt idx="459">
                  <c:v>45239</c:v>
                </c:pt>
                <c:pt idx="460">
                  <c:v>45240</c:v>
                </c:pt>
                <c:pt idx="461">
                  <c:v>45242</c:v>
                </c:pt>
                <c:pt idx="462">
                  <c:v>45243</c:v>
                </c:pt>
                <c:pt idx="463">
                  <c:v>45245</c:v>
                </c:pt>
                <c:pt idx="464">
                  <c:v>45246</c:v>
                </c:pt>
                <c:pt idx="465">
                  <c:v>45247</c:v>
                </c:pt>
                <c:pt idx="466">
                  <c:v>45250</c:v>
                </c:pt>
                <c:pt idx="467">
                  <c:v>45251</c:v>
                </c:pt>
                <c:pt idx="468">
                  <c:v>45252</c:v>
                </c:pt>
                <c:pt idx="469">
                  <c:v>45253</c:v>
                </c:pt>
                <c:pt idx="470">
                  <c:v>45254</c:v>
                </c:pt>
                <c:pt idx="471">
                  <c:v>45258</c:v>
                </c:pt>
                <c:pt idx="472">
                  <c:v>45259</c:v>
                </c:pt>
                <c:pt idx="473">
                  <c:v>45260</c:v>
                </c:pt>
                <c:pt idx="474">
                  <c:v>45261</c:v>
                </c:pt>
                <c:pt idx="475">
                  <c:v>45264</c:v>
                </c:pt>
                <c:pt idx="476">
                  <c:v>45265</c:v>
                </c:pt>
                <c:pt idx="477">
                  <c:v>45266</c:v>
                </c:pt>
                <c:pt idx="478">
                  <c:v>45267</c:v>
                </c:pt>
                <c:pt idx="479">
                  <c:v>45268</c:v>
                </c:pt>
                <c:pt idx="480">
                  <c:v>45271</c:v>
                </c:pt>
                <c:pt idx="481">
                  <c:v>45272</c:v>
                </c:pt>
                <c:pt idx="482">
                  <c:v>45273</c:v>
                </c:pt>
                <c:pt idx="483">
                  <c:v>45274</c:v>
                </c:pt>
                <c:pt idx="484">
                  <c:v>45275</c:v>
                </c:pt>
                <c:pt idx="485">
                  <c:v>45278</c:v>
                </c:pt>
                <c:pt idx="486">
                  <c:v>45279</c:v>
                </c:pt>
                <c:pt idx="487">
                  <c:v>45280</c:v>
                </c:pt>
                <c:pt idx="488">
                  <c:v>45281</c:v>
                </c:pt>
                <c:pt idx="489">
                  <c:v>45282</c:v>
                </c:pt>
                <c:pt idx="490">
                  <c:v>45286</c:v>
                </c:pt>
                <c:pt idx="491">
                  <c:v>45287</c:v>
                </c:pt>
                <c:pt idx="492">
                  <c:v>45288</c:v>
                </c:pt>
                <c:pt idx="493">
                  <c:v>45289</c:v>
                </c:pt>
                <c:pt idx="494">
                  <c:v>45292</c:v>
                </c:pt>
                <c:pt idx="495">
                  <c:v>45293</c:v>
                </c:pt>
                <c:pt idx="496">
                  <c:v>45294</c:v>
                </c:pt>
                <c:pt idx="497">
                  <c:v>45295</c:v>
                </c:pt>
                <c:pt idx="498">
                  <c:v>45296</c:v>
                </c:pt>
                <c:pt idx="499">
                  <c:v>45299</c:v>
                </c:pt>
                <c:pt idx="500">
                  <c:v>45300</c:v>
                </c:pt>
                <c:pt idx="501">
                  <c:v>45301</c:v>
                </c:pt>
                <c:pt idx="502">
                  <c:v>45302</c:v>
                </c:pt>
                <c:pt idx="503">
                  <c:v>45303</c:v>
                </c:pt>
                <c:pt idx="504">
                  <c:v>45306</c:v>
                </c:pt>
                <c:pt idx="505">
                  <c:v>45307</c:v>
                </c:pt>
                <c:pt idx="506">
                  <c:v>45308</c:v>
                </c:pt>
                <c:pt idx="507">
                  <c:v>45309</c:v>
                </c:pt>
                <c:pt idx="508">
                  <c:v>45310</c:v>
                </c:pt>
                <c:pt idx="509">
                  <c:v>45311</c:v>
                </c:pt>
                <c:pt idx="510">
                  <c:v>45314</c:v>
                </c:pt>
                <c:pt idx="511">
                  <c:v>45315</c:v>
                </c:pt>
                <c:pt idx="512">
                  <c:v>45316</c:v>
                </c:pt>
                <c:pt idx="513">
                  <c:v>45320</c:v>
                </c:pt>
                <c:pt idx="514">
                  <c:v>45321</c:v>
                </c:pt>
                <c:pt idx="515">
                  <c:v>45322</c:v>
                </c:pt>
                <c:pt idx="516">
                  <c:v>45323</c:v>
                </c:pt>
                <c:pt idx="517">
                  <c:v>45324</c:v>
                </c:pt>
                <c:pt idx="518">
                  <c:v>45327</c:v>
                </c:pt>
                <c:pt idx="519">
                  <c:v>45328</c:v>
                </c:pt>
                <c:pt idx="520">
                  <c:v>45329</c:v>
                </c:pt>
                <c:pt idx="521">
                  <c:v>45330</c:v>
                </c:pt>
                <c:pt idx="522">
                  <c:v>45331</c:v>
                </c:pt>
                <c:pt idx="523">
                  <c:v>45334</c:v>
                </c:pt>
                <c:pt idx="524">
                  <c:v>45335</c:v>
                </c:pt>
                <c:pt idx="525">
                  <c:v>45336</c:v>
                </c:pt>
                <c:pt idx="526">
                  <c:v>45337</c:v>
                </c:pt>
                <c:pt idx="527">
                  <c:v>45338</c:v>
                </c:pt>
                <c:pt idx="528">
                  <c:v>45341</c:v>
                </c:pt>
                <c:pt idx="529">
                  <c:v>45342</c:v>
                </c:pt>
                <c:pt idx="530">
                  <c:v>45343</c:v>
                </c:pt>
                <c:pt idx="531">
                  <c:v>45344</c:v>
                </c:pt>
                <c:pt idx="532">
                  <c:v>45345</c:v>
                </c:pt>
                <c:pt idx="533">
                  <c:v>45348</c:v>
                </c:pt>
                <c:pt idx="534">
                  <c:v>45349</c:v>
                </c:pt>
                <c:pt idx="535">
                  <c:v>45350</c:v>
                </c:pt>
                <c:pt idx="536">
                  <c:v>45351</c:v>
                </c:pt>
                <c:pt idx="537">
                  <c:v>45352</c:v>
                </c:pt>
                <c:pt idx="538">
                  <c:v>45353</c:v>
                </c:pt>
                <c:pt idx="539">
                  <c:v>45355</c:v>
                </c:pt>
                <c:pt idx="540">
                  <c:v>45356</c:v>
                </c:pt>
                <c:pt idx="541">
                  <c:v>45357</c:v>
                </c:pt>
                <c:pt idx="542">
                  <c:v>45358</c:v>
                </c:pt>
                <c:pt idx="543">
                  <c:v>45362</c:v>
                </c:pt>
                <c:pt idx="544">
                  <c:v>45363</c:v>
                </c:pt>
                <c:pt idx="545">
                  <c:v>45364</c:v>
                </c:pt>
                <c:pt idx="546">
                  <c:v>45365</c:v>
                </c:pt>
                <c:pt idx="547">
                  <c:v>45366</c:v>
                </c:pt>
                <c:pt idx="548">
                  <c:v>45369</c:v>
                </c:pt>
                <c:pt idx="549">
                  <c:v>45370</c:v>
                </c:pt>
                <c:pt idx="550">
                  <c:v>45371</c:v>
                </c:pt>
                <c:pt idx="551">
                  <c:v>45372</c:v>
                </c:pt>
                <c:pt idx="552">
                  <c:v>45373</c:v>
                </c:pt>
                <c:pt idx="553">
                  <c:v>45377</c:v>
                </c:pt>
                <c:pt idx="554">
                  <c:v>45378</c:v>
                </c:pt>
                <c:pt idx="555">
                  <c:v>45379</c:v>
                </c:pt>
                <c:pt idx="556">
                  <c:v>45383</c:v>
                </c:pt>
                <c:pt idx="557">
                  <c:v>45384</c:v>
                </c:pt>
                <c:pt idx="558">
                  <c:v>45385</c:v>
                </c:pt>
                <c:pt idx="559">
                  <c:v>45386</c:v>
                </c:pt>
                <c:pt idx="560">
                  <c:v>45387</c:v>
                </c:pt>
                <c:pt idx="561">
                  <c:v>45390</c:v>
                </c:pt>
                <c:pt idx="562">
                  <c:v>45391</c:v>
                </c:pt>
                <c:pt idx="563">
                  <c:v>45392</c:v>
                </c:pt>
                <c:pt idx="564">
                  <c:v>45394</c:v>
                </c:pt>
                <c:pt idx="565">
                  <c:v>45397</c:v>
                </c:pt>
                <c:pt idx="566">
                  <c:v>45398</c:v>
                </c:pt>
                <c:pt idx="567">
                  <c:v>45400</c:v>
                </c:pt>
                <c:pt idx="568">
                  <c:v>45401</c:v>
                </c:pt>
                <c:pt idx="569">
                  <c:v>45404</c:v>
                </c:pt>
                <c:pt idx="570">
                  <c:v>45405</c:v>
                </c:pt>
                <c:pt idx="571">
                  <c:v>45406</c:v>
                </c:pt>
                <c:pt idx="572">
                  <c:v>45407</c:v>
                </c:pt>
                <c:pt idx="573">
                  <c:v>45408</c:v>
                </c:pt>
                <c:pt idx="574">
                  <c:v>45411</c:v>
                </c:pt>
                <c:pt idx="575">
                  <c:v>45412</c:v>
                </c:pt>
                <c:pt idx="576">
                  <c:v>45414</c:v>
                </c:pt>
                <c:pt idx="577">
                  <c:v>45415</c:v>
                </c:pt>
                <c:pt idx="578">
                  <c:v>45418</c:v>
                </c:pt>
                <c:pt idx="579">
                  <c:v>45419</c:v>
                </c:pt>
                <c:pt idx="580">
                  <c:v>45420</c:v>
                </c:pt>
                <c:pt idx="581">
                  <c:v>45421</c:v>
                </c:pt>
                <c:pt idx="582">
                  <c:v>45422</c:v>
                </c:pt>
                <c:pt idx="583">
                  <c:v>45425</c:v>
                </c:pt>
                <c:pt idx="584">
                  <c:v>45426</c:v>
                </c:pt>
                <c:pt idx="585">
                  <c:v>45427</c:v>
                </c:pt>
                <c:pt idx="586">
                  <c:v>45428</c:v>
                </c:pt>
                <c:pt idx="587">
                  <c:v>45429</c:v>
                </c:pt>
                <c:pt idx="588">
                  <c:v>45430</c:v>
                </c:pt>
                <c:pt idx="589">
                  <c:v>45433</c:v>
                </c:pt>
                <c:pt idx="590">
                  <c:v>45434</c:v>
                </c:pt>
                <c:pt idx="591">
                  <c:v>45435</c:v>
                </c:pt>
                <c:pt idx="592">
                  <c:v>45436</c:v>
                </c:pt>
                <c:pt idx="593">
                  <c:v>45439</c:v>
                </c:pt>
                <c:pt idx="594">
                  <c:v>45440</c:v>
                </c:pt>
                <c:pt idx="595">
                  <c:v>45441</c:v>
                </c:pt>
                <c:pt idx="596">
                  <c:v>45442</c:v>
                </c:pt>
                <c:pt idx="597">
                  <c:v>45443</c:v>
                </c:pt>
                <c:pt idx="598">
                  <c:v>45446</c:v>
                </c:pt>
                <c:pt idx="599">
                  <c:v>45447</c:v>
                </c:pt>
                <c:pt idx="600">
                  <c:v>45448</c:v>
                </c:pt>
                <c:pt idx="601">
                  <c:v>45449</c:v>
                </c:pt>
                <c:pt idx="602">
                  <c:v>45450</c:v>
                </c:pt>
                <c:pt idx="603">
                  <c:v>45453</c:v>
                </c:pt>
                <c:pt idx="604">
                  <c:v>45454</c:v>
                </c:pt>
                <c:pt idx="605">
                  <c:v>45455</c:v>
                </c:pt>
                <c:pt idx="606">
                  <c:v>45456</c:v>
                </c:pt>
                <c:pt idx="607">
                  <c:v>45457</c:v>
                </c:pt>
                <c:pt idx="608">
                  <c:v>45461</c:v>
                </c:pt>
                <c:pt idx="609">
                  <c:v>45462</c:v>
                </c:pt>
                <c:pt idx="610">
                  <c:v>45463</c:v>
                </c:pt>
                <c:pt idx="611">
                  <c:v>45464</c:v>
                </c:pt>
                <c:pt idx="612">
                  <c:v>45467</c:v>
                </c:pt>
                <c:pt idx="613">
                  <c:v>45468</c:v>
                </c:pt>
                <c:pt idx="614">
                  <c:v>45469</c:v>
                </c:pt>
                <c:pt idx="615">
                  <c:v>45470</c:v>
                </c:pt>
                <c:pt idx="616">
                  <c:v>45471</c:v>
                </c:pt>
                <c:pt idx="617">
                  <c:v>45474</c:v>
                </c:pt>
                <c:pt idx="618">
                  <c:v>45475</c:v>
                </c:pt>
                <c:pt idx="619">
                  <c:v>45476</c:v>
                </c:pt>
                <c:pt idx="620">
                  <c:v>45477</c:v>
                </c:pt>
                <c:pt idx="621">
                  <c:v>45478</c:v>
                </c:pt>
                <c:pt idx="622">
                  <c:v>45481</c:v>
                </c:pt>
                <c:pt idx="623">
                  <c:v>45482</c:v>
                </c:pt>
                <c:pt idx="624">
                  <c:v>45483</c:v>
                </c:pt>
                <c:pt idx="625">
                  <c:v>45484</c:v>
                </c:pt>
                <c:pt idx="626">
                  <c:v>45485</c:v>
                </c:pt>
                <c:pt idx="627">
                  <c:v>45488</c:v>
                </c:pt>
                <c:pt idx="628">
                  <c:v>45489</c:v>
                </c:pt>
                <c:pt idx="629">
                  <c:v>45491</c:v>
                </c:pt>
                <c:pt idx="630">
                  <c:v>45492</c:v>
                </c:pt>
                <c:pt idx="631">
                  <c:v>45495</c:v>
                </c:pt>
                <c:pt idx="632">
                  <c:v>45496</c:v>
                </c:pt>
                <c:pt idx="633">
                  <c:v>45497</c:v>
                </c:pt>
                <c:pt idx="634">
                  <c:v>45498</c:v>
                </c:pt>
                <c:pt idx="635">
                  <c:v>45499</c:v>
                </c:pt>
                <c:pt idx="636">
                  <c:v>45502</c:v>
                </c:pt>
                <c:pt idx="637">
                  <c:v>45503</c:v>
                </c:pt>
                <c:pt idx="638">
                  <c:v>45504</c:v>
                </c:pt>
                <c:pt idx="639">
                  <c:v>45505</c:v>
                </c:pt>
                <c:pt idx="640">
                  <c:v>45506</c:v>
                </c:pt>
                <c:pt idx="641">
                  <c:v>45509</c:v>
                </c:pt>
                <c:pt idx="642">
                  <c:v>45510</c:v>
                </c:pt>
                <c:pt idx="643">
                  <c:v>45511</c:v>
                </c:pt>
                <c:pt idx="644">
                  <c:v>45512</c:v>
                </c:pt>
                <c:pt idx="645">
                  <c:v>45513</c:v>
                </c:pt>
                <c:pt idx="646">
                  <c:v>45516</c:v>
                </c:pt>
                <c:pt idx="647">
                  <c:v>45517</c:v>
                </c:pt>
                <c:pt idx="648">
                  <c:v>45518</c:v>
                </c:pt>
                <c:pt idx="649">
                  <c:v>45520</c:v>
                </c:pt>
                <c:pt idx="650">
                  <c:v>45523</c:v>
                </c:pt>
                <c:pt idx="651">
                  <c:v>45524</c:v>
                </c:pt>
                <c:pt idx="652">
                  <c:v>45525</c:v>
                </c:pt>
                <c:pt idx="653">
                  <c:v>45526</c:v>
                </c:pt>
                <c:pt idx="654">
                  <c:v>45527</c:v>
                </c:pt>
                <c:pt idx="655">
                  <c:v>45530</c:v>
                </c:pt>
                <c:pt idx="656">
                  <c:v>45531</c:v>
                </c:pt>
                <c:pt idx="657">
                  <c:v>45532</c:v>
                </c:pt>
                <c:pt idx="658">
                  <c:v>45533</c:v>
                </c:pt>
                <c:pt idx="659">
                  <c:v>45534</c:v>
                </c:pt>
                <c:pt idx="660">
                  <c:v>45537</c:v>
                </c:pt>
                <c:pt idx="661">
                  <c:v>45538</c:v>
                </c:pt>
                <c:pt idx="662">
                  <c:v>45539</c:v>
                </c:pt>
                <c:pt idx="663">
                  <c:v>45540</c:v>
                </c:pt>
                <c:pt idx="664">
                  <c:v>45541</c:v>
                </c:pt>
                <c:pt idx="665">
                  <c:v>45544</c:v>
                </c:pt>
                <c:pt idx="666">
                  <c:v>45545</c:v>
                </c:pt>
                <c:pt idx="667">
                  <c:v>45546</c:v>
                </c:pt>
                <c:pt idx="668">
                  <c:v>45547</c:v>
                </c:pt>
                <c:pt idx="669">
                  <c:v>45548</c:v>
                </c:pt>
                <c:pt idx="670">
                  <c:v>45551</c:v>
                </c:pt>
                <c:pt idx="671">
                  <c:v>45552</c:v>
                </c:pt>
                <c:pt idx="672">
                  <c:v>45553</c:v>
                </c:pt>
                <c:pt idx="673">
                  <c:v>45554</c:v>
                </c:pt>
                <c:pt idx="674">
                  <c:v>45555</c:v>
                </c:pt>
                <c:pt idx="675">
                  <c:v>45558</c:v>
                </c:pt>
                <c:pt idx="676">
                  <c:v>45559</c:v>
                </c:pt>
                <c:pt idx="677">
                  <c:v>45560</c:v>
                </c:pt>
                <c:pt idx="678">
                  <c:v>45561</c:v>
                </c:pt>
                <c:pt idx="679">
                  <c:v>45562</c:v>
                </c:pt>
                <c:pt idx="680">
                  <c:v>45565</c:v>
                </c:pt>
                <c:pt idx="681">
                  <c:v>45566</c:v>
                </c:pt>
                <c:pt idx="682">
                  <c:v>45568</c:v>
                </c:pt>
                <c:pt idx="683">
                  <c:v>45569</c:v>
                </c:pt>
                <c:pt idx="684">
                  <c:v>45572</c:v>
                </c:pt>
                <c:pt idx="685">
                  <c:v>45573</c:v>
                </c:pt>
                <c:pt idx="686">
                  <c:v>45574</c:v>
                </c:pt>
                <c:pt idx="687">
                  <c:v>45575</c:v>
                </c:pt>
                <c:pt idx="688">
                  <c:v>45576</c:v>
                </c:pt>
                <c:pt idx="689">
                  <c:v>45579</c:v>
                </c:pt>
                <c:pt idx="690">
                  <c:v>45580</c:v>
                </c:pt>
                <c:pt idx="691">
                  <c:v>45581</c:v>
                </c:pt>
                <c:pt idx="692">
                  <c:v>45582</c:v>
                </c:pt>
                <c:pt idx="693">
                  <c:v>45583</c:v>
                </c:pt>
                <c:pt idx="694">
                  <c:v>45586</c:v>
                </c:pt>
                <c:pt idx="695">
                  <c:v>45587</c:v>
                </c:pt>
                <c:pt idx="696">
                  <c:v>45588</c:v>
                </c:pt>
                <c:pt idx="697">
                  <c:v>45589</c:v>
                </c:pt>
                <c:pt idx="698">
                  <c:v>45590</c:v>
                </c:pt>
                <c:pt idx="699">
                  <c:v>45593</c:v>
                </c:pt>
                <c:pt idx="700">
                  <c:v>45594</c:v>
                </c:pt>
                <c:pt idx="701">
                  <c:v>45595</c:v>
                </c:pt>
                <c:pt idx="702">
                  <c:v>45596</c:v>
                </c:pt>
                <c:pt idx="703">
                  <c:v>45597</c:v>
                </c:pt>
                <c:pt idx="704">
                  <c:v>45600</c:v>
                </c:pt>
                <c:pt idx="705">
                  <c:v>45601</c:v>
                </c:pt>
                <c:pt idx="706">
                  <c:v>45602</c:v>
                </c:pt>
                <c:pt idx="707">
                  <c:v>45603</c:v>
                </c:pt>
                <c:pt idx="708">
                  <c:v>45604</c:v>
                </c:pt>
                <c:pt idx="709">
                  <c:v>45607</c:v>
                </c:pt>
                <c:pt idx="710">
                  <c:v>45608</c:v>
                </c:pt>
                <c:pt idx="711">
                  <c:v>45609</c:v>
                </c:pt>
                <c:pt idx="712">
                  <c:v>45610</c:v>
                </c:pt>
                <c:pt idx="713">
                  <c:v>45614</c:v>
                </c:pt>
                <c:pt idx="714">
                  <c:v>45615</c:v>
                </c:pt>
                <c:pt idx="715">
                  <c:v>45617</c:v>
                </c:pt>
                <c:pt idx="716">
                  <c:v>45618</c:v>
                </c:pt>
                <c:pt idx="717">
                  <c:v>45621</c:v>
                </c:pt>
                <c:pt idx="718">
                  <c:v>45622</c:v>
                </c:pt>
                <c:pt idx="719">
                  <c:v>45623</c:v>
                </c:pt>
                <c:pt idx="720">
                  <c:v>45624</c:v>
                </c:pt>
                <c:pt idx="721">
                  <c:v>45625</c:v>
                </c:pt>
                <c:pt idx="722">
                  <c:v>45628</c:v>
                </c:pt>
                <c:pt idx="723">
                  <c:v>45629</c:v>
                </c:pt>
                <c:pt idx="724">
                  <c:v>45630</c:v>
                </c:pt>
                <c:pt idx="725">
                  <c:v>45631</c:v>
                </c:pt>
                <c:pt idx="726">
                  <c:v>45632</c:v>
                </c:pt>
                <c:pt idx="727">
                  <c:v>45635</c:v>
                </c:pt>
                <c:pt idx="728">
                  <c:v>45636</c:v>
                </c:pt>
                <c:pt idx="729">
                  <c:v>45637</c:v>
                </c:pt>
                <c:pt idx="730">
                  <c:v>45638</c:v>
                </c:pt>
                <c:pt idx="731">
                  <c:v>45639</c:v>
                </c:pt>
                <c:pt idx="732">
                  <c:v>45642</c:v>
                </c:pt>
                <c:pt idx="733">
                  <c:v>45643</c:v>
                </c:pt>
                <c:pt idx="734">
                  <c:v>45644</c:v>
                </c:pt>
                <c:pt idx="735">
                  <c:v>45645</c:v>
                </c:pt>
                <c:pt idx="736">
                  <c:v>45646</c:v>
                </c:pt>
                <c:pt idx="737">
                  <c:v>45649</c:v>
                </c:pt>
                <c:pt idx="738">
                  <c:v>45650</c:v>
                </c:pt>
                <c:pt idx="739">
                  <c:v>45652</c:v>
                </c:pt>
                <c:pt idx="740">
                  <c:v>45653</c:v>
                </c:pt>
                <c:pt idx="741">
                  <c:v>45656</c:v>
                </c:pt>
                <c:pt idx="742">
                  <c:v>45657</c:v>
                </c:pt>
                <c:pt idx="743">
                  <c:v>45658</c:v>
                </c:pt>
                <c:pt idx="744">
                  <c:v>45659</c:v>
                </c:pt>
                <c:pt idx="745">
                  <c:v>45660</c:v>
                </c:pt>
                <c:pt idx="746">
                  <c:v>45663</c:v>
                </c:pt>
                <c:pt idx="747">
                  <c:v>45664</c:v>
                </c:pt>
                <c:pt idx="748">
                  <c:v>45665</c:v>
                </c:pt>
                <c:pt idx="749">
                  <c:v>45666</c:v>
                </c:pt>
                <c:pt idx="750">
                  <c:v>45667</c:v>
                </c:pt>
                <c:pt idx="751">
                  <c:v>45670</c:v>
                </c:pt>
                <c:pt idx="752">
                  <c:v>45671</c:v>
                </c:pt>
                <c:pt idx="753">
                  <c:v>45672</c:v>
                </c:pt>
                <c:pt idx="754">
                  <c:v>45673</c:v>
                </c:pt>
                <c:pt idx="755">
                  <c:v>45674</c:v>
                </c:pt>
                <c:pt idx="756">
                  <c:v>45677</c:v>
                </c:pt>
                <c:pt idx="757">
                  <c:v>45678</c:v>
                </c:pt>
                <c:pt idx="758">
                  <c:v>45679</c:v>
                </c:pt>
                <c:pt idx="759">
                  <c:v>45680</c:v>
                </c:pt>
                <c:pt idx="760">
                  <c:v>45681</c:v>
                </c:pt>
                <c:pt idx="761">
                  <c:v>45684</c:v>
                </c:pt>
                <c:pt idx="762">
                  <c:v>45685</c:v>
                </c:pt>
                <c:pt idx="763">
                  <c:v>45686</c:v>
                </c:pt>
                <c:pt idx="764">
                  <c:v>45687</c:v>
                </c:pt>
                <c:pt idx="765">
                  <c:v>45688</c:v>
                </c:pt>
                <c:pt idx="766">
                  <c:v>45689</c:v>
                </c:pt>
                <c:pt idx="767">
                  <c:v>45691</c:v>
                </c:pt>
                <c:pt idx="768">
                  <c:v>45692</c:v>
                </c:pt>
                <c:pt idx="769">
                  <c:v>45693</c:v>
                </c:pt>
                <c:pt idx="770">
                  <c:v>45694</c:v>
                </c:pt>
                <c:pt idx="771">
                  <c:v>45695</c:v>
                </c:pt>
                <c:pt idx="772">
                  <c:v>45698</c:v>
                </c:pt>
                <c:pt idx="773">
                  <c:v>45699</c:v>
                </c:pt>
                <c:pt idx="774">
                  <c:v>45700</c:v>
                </c:pt>
                <c:pt idx="775">
                  <c:v>45701</c:v>
                </c:pt>
                <c:pt idx="776">
                  <c:v>45702</c:v>
                </c:pt>
                <c:pt idx="777">
                  <c:v>45705</c:v>
                </c:pt>
                <c:pt idx="778">
                  <c:v>45706</c:v>
                </c:pt>
                <c:pt idx="779">
                  <c:v>45707</c:v>
                </c:pt>
                <c:pt idx="780">
                  <c:v>45708</c:v>
                </c:pt>
                <c:pt idx="781">
                  <c:v>45709</c:v>
                </c:pt>
                <c:pt idx="782">
                  <c:v>45712</c:v>
                </c:pt>
                <c:pt idx="783">
                  <c:v>45713</c:v>
                </c:pt>
                <c:pt idx="784">
                  <c:v>45715</c:v>
                </c:pt>
                <c:pt idx="785">
                  <c:v>45716</c:v>
                </c:pt>
                <c:pt idx="786">
                  <c:v>45719</c:v>
                </c:pt>
                <c:pt idx="787">
                  <c:v>45720</c:v>
                </c:pt>
                <c:pt idx="788">
                  <c:v>45721</c:v>
                </c:pt>
                <c:pt idx="789">
                  <c:v>45722</c:v>
                </c:pt>
                <c:pt idx="790">
                  <c:v>45723</c:v>
                </c:pt>
                <c:pt idx="791">
                  <c:v>45726</c:v>
                </c:pt>
                <c:pt idx="792">
                  <c:v>45727</c:v>
                </c:pt>
                <c:pt idx="793">
                  <c:v>45728</c:v>
                </c:pt>
                <c:pt idx="794">
                  <c:v>45729</c:v>
                </c:pt>
                <c:pt idx="795">
                  <c:v>45733</c:v>
                </c:pt>
                <c:pt idx="796">
                  <c:v>45734</c:v>
                </c:pt>
                <c:pt idx="797">
                  <c:v>45735</c:v>
                </c:pt>
                <c:pt idx="798">
                  <c:v>45736</c:v>
                </c:pt>
                <c:pt idx="799">
                  <c:v>45737</c:v>
                </c:pt>
                <c:pt idx="800">
                  <c:v>45740</c:v>
                </c:pt>
                <c:pt idx="801">
                  <c:v>45741</c:v>
                </c:pt>
                <c:pt idx="802">
                  <c:v>45742</c:v>
                </c:pt>
                <c:pt idx="803">
                  <c:v>45743</c:v>
                </c:pt>
                <c:pt idx="804">
                  <c:v>45744</c:v>
                </c:pt>
              </c:numCache>
            </c:numRef>
          </c:cat>
          <c:val>
            <c:numRef>
              <c:f>'EVI 2025 Workings'!$I$2:$I$806</c:f>
              <c:numCache>
                <c:formatCode>0.00</c:formatCode>
                <c:ptCount val="805"/>
                <c:pt idx="0">
                  <c:v>4.0832993058391187</c:v>
                </c:pt>
                <c:pt idx="1">
                  <c:v>4.0420371867421183</c:v>
                </c:pt>
                <c:pt idx="2">
                  <c:v>4.0144520272982733</c:v>
                </c:pt>
                <c:pt idx="3">
                  <c:v>4.0551500405515002</c:v>
                </c:pt>
                <c:pt idx="4">
                  <c:v>4.0404040404040398</c:v>
                </c:pt>
                <c:pt idx="5">
                  <c:v>3.9984006397441019</c:v>
                </c:pt>
                <c:pt idx="6">
                  <c:v>3.9856516540454363</c:v>
                </c:pt>
                <c:pt idx="7">
                  <c:v>3.9525691699604746</c:v>
                </c:pt>
                <c:pt idx="8">
                  <c:v>3.9416633819471816</c:v>
                </c:pt>
                <c:pt idx="9">
                  <c:v>3.9525691699604746</c:v>
                </c:pt>
                <c:pt idx="10">
                  <c:v>3.9416633819471816</c:v>
                </c:pt>
                <c:pt idx="11">
                  <c:v>4</c:v>
                </c:pt>
                <c:pt idx="12">
                  <c:v>4.0387722132471726</c:v>
                </c:pt>
                <c:pt idx="13">
                  <c:v>4.0866366979975481</c:v>
                </c:pt>
                <c:pt idx="14">
                  <c:v>4.1169205434335119</c:v>
                </c:pt>
                <c:pt idx="15">
                  <c:v>4.2319085907744389</c:v>
                </c:pt>
                <c:pt idx="16">
                  <c:v>4.2607584149978699</c:v>
                </c:pt>
                <c:pt idx="17">
                  <c:v>4.3308791684711991</c:v>
                </c:pt>
                <c:pt idx="18">
                  <c:v>4.329004329004329</c:v>
                </c:pt>
                <c:pt idx="19">
                  <c:v>4.2698548249359511</c:v>
                </c:pt>
                <c:pt idx="20">
                  <c:v>4.2337002540220148</c:v>
                </c:pt>
                <c:pt idx="21">
                  <c:v>4.1753653444676413</c:v>
                </c:pt>
                <c:pt idx="22">
                  <c:v>4.2283298097251585</c:v>
                </c:pt>
                <c:pt idx="23">
                  <c:v>4.2444821731748732</c:v>
                </c:pt>
                <c:pt idx="24">
                  <c:v>4.3271311120726956</c:v>
                </c:pt>
                <c:pt idx="25">
                  <c:v>4.3802014892685062</c:v>
                </c:pt>
                <c:pt idx="26">
                  <c:v>4.3308791684711991</c:v>
                </c:pt>
                <c:pt idx="27">
                  <c:v>4.3516100957354222</c:v>
                </c:pt>
                <c:pt idx="28">
                  <c:v>4.409171075837742</c:v>
                </c:pt>
                <c:pt idx="29">
                  <c:v>4.5766590389016013</c:v>
                </c:pt>
                <c:pt idx="30">
                  <c:v>4.4722719141323797</c:v>
                </c:pt>
                <c:pt idx="31">
                  <c:v>4.4903457566232605</c:v>
                </c:pt>
                <c:pt idx="32">
                  <c:v>4.4943820224719104</c:v>
                </c:pt>
                <c:pt idx="33">
                  <c:v>4.5024763619990988</c:v>
                </c:pt>
                <c:pt idx="34">
                  <c:v>4.5207956600361658</c:v>
                </c:pt>
                <c:pt idx="35">
                  <c:v>4.5516613563950843</c:v>
                </c:pt>
                <c:pt idx="36">
                  <c:v>4.5578851412944399</c:v>
                </c:pt>
                <c:pt idx="37">
                  <c:v>4.7869794159885108</c:v>
                </c:pt>
                <c:pt idx="38">
                  <c:v>4.6685340802987856</c:v>
                </c:pt>
                <c:pt idx="39">
                  <c:v>4.6317739694302924</c:v>
                </c:pt>
                <c:pt idx="40">
                  <c:v>4.6838407494145198</c:v>
                </c:pt>
                <c:pt idx="41">
                  <c:v>4.7147571900047147</c:v>
                </c:pt>
                <c:pt idx="42">
                  <c:v>4.7869794159885108</c:v>
                </c:pt>
                <c:pt idx="43">
                  <c:v>4.9043648847474248</c:v>
                </c:pt>
                <c:pt idx="44">
                  <c:v>4.8567265662943182</c:v>
                </c:pt>
                <c:pt idx="45">
                  <c:v>4.7596382674916704</c:v>
                </c:pt>
                <c:pt idx="46">
                  <c:v>4.6860356138706658</c:v>
                </c:pt>
                <c:pt idx="47">
                  <c:v>4.6772684752104778</c:v>
                </c:pt>
                <c:pt idx="48">
                  <c:v>4.6104195481788839</c:v>
                </c:pt>
                <c:pt idx="49">
                  <c:v>4.6685340802987865</c:v>
                </c:pt>
                <c:pt idx="50">
                  <c:v>4.5829514207149407</c:v>
                </c:pt>
                <c:pt idx="51">
                  <c:v>4.4984255510571298</c:v>
                </c:pt>
                <c:pt idx="52">
                  <c:v>4.5433893684688771</c:v>
                </c:pt>
                <c:pt idx="53">
                  <c:v>4.4923629829290208</c:v>
                </c:pt>
                <c:pt idx="54">
                  <c:v>4.5105999097880014</c:v>
                </c:pt>
                <c:pt idx="55">
                  <c:v>4.5167118337850045</c:v>
                </c:pt>
                <c:pt idx="56">
                  <c:v>4.5351473922902494</c:v>
                </c:pt>
                <c:pt idx="57">
                  <c:v>4.5167118337850045</c:v>
                </c:pt>
                <c:pt idx="58">
                  <c:v>4.4903457566232605</c:v>
                </c:pt>
                <c:pt idx="59">
                  <c:v>4.4444444444444446</c:v>
                </c:pt>
                <c:pt idx="60">
                  <c:v>4.3630017452006982</c:v>
                </c:pt>
                <c:pt idx="61">
                  <c:v>4.3122035360068995</c:v>
                </c:pt>
                <c:pt idx="62">
                  <c:v>4.2211903756859428</c:v>
                </c:pt>
                <c:pt idx="63">
                  <c:v>4.2426813746287655</c:v>
                </c:pt>
                <c:pt idx="64">
                  <c:v>4.2789901583226353</c:v>
                </c:pt>
                <c:pt idx="65">
                  <c:v>4.3196544276457889</c:v>
                </c:pt>
                <c:pt idx="66">
                  <c:v>4.2844901456726658</c:v>
                </c:pt>
                <c:pt idx="67">
                  <c:v>4.3103448275862073</c:v>
                </c:pt>
                <c:pt idx="68">
                  <c:v>4.34593654932638</c:v>
                </c:pt>
                <c:pt idx="69">
                  <c:v>4.3630017452006982</c:v>
                </c:pt>
                <c:pt idx="70">
                  <c:v>4.4385264092321348</c:v>
                </c:pt>
                <c:pt idx="71">
                  <c:v>4.5248868778280533</c:v>
                </c:pt>
                <c:pt idx="72">
                  <c:v>4.4782803403493059</c:v>
                </c:pt>
                <c:pt idx="73">
                  <c:v>4.4111160123511244</c:v>
                </c:pt>
                <c:pt idx="74">
                  <c:v>4.4682752457551382</c:v>
                </c:pt>
                <c:pt idx="75">
                  <c:v>4.5392646391284615</c:v>
                </c:pt>
                <c:pt idx="76">
                  <c:v>4.5105999097880014</c:v>
                </c:pt>
                <c:pt idx="77">
                  <c:v>4.5537340619307836</c:v>
                </c:pt>
                <c:pt idx="78">
                  <c:v>4.5045045045045047</c:v>
                </c:pt>
                <c:pt idx="79">
                  <c:v>4.5433893684688771</c:v>
                </c:pt>
                <c:pt idx="80">
                  <c:v>4.5724737082761768</c:v>
                </c:pt>
                <c:pt idx="81">
                  <c:v>4.6926325668700137</c:v>
                </c:pt>
                <c:pt idx="82">
                  <c:v>4.7080979284369118</c:v>
                </c:pt>
                <c:pt idx="83">
                  <c:v>4.7869794159885108</c:v>
                </c:pt>
                <c:pt idx="84">
                  <c:v>4.8192771084337345</c:v>
                </c:pt>
                <c:pt idx="85">
                  <c:v>4.8971596474045045</c:v>
                </c:pt>
                <c:pt idx="86">
                  <c:v>4.9212598425196843</c:v>
                </c:pt>
                <c:pt idx="87">
                  <c:v>5.0327126321087068</c:v>
                </c:pt>
                <c:pt idx="88">
                  <c:v>5.0428643469490675</c:v>
                </c:pt>
                <c:pt idx="89">
                  <c:v>5.0709939148073024</c:v>
                </c:pt>
                <c:pt idx="90">
                  <c:v>4.9701789264413518</c:v>
                </c:pt>
                <c:pt idx="91">
                  <c:v>4.9776007964161275</c:v>
                </c:pt>
                <c:pt idx="92">
                  <c:v>5.1255766273705792</c:v>
                </c:pt>
                <c:pt idx="93">
                  <c:v>4.9875311720698248</c:v>
                </c:pt>
                <c:pt idx="94">
                  <c:v>4.9975012493753121</c:v>
                </c:pt>
                <c:pt idx="95">
                  <c:v>5.0327126321087068</c:v>
                </c:pt>
                <c:pt idx="96">
                  <c:v>5.0658561296859173</c:v>
                </c:pt>
                <c:pt idx="97">
                  <c:v>5.0301810865191152</c:v>
                </c:pt>
                <c:pt idx="98">
                  <c:v>4.9333991119881597</c:v>
                </c:pt>
                <c:pt idx="99">
                  <c:v>4.8426150121065374</c:v>
                </c:pt>
                <c:pt idx="100">
                  <c:v>4.8923679060665357</c:v>
                </c:pt>
                <c:pt idx="101">
                  <c:v>4.8899755501222497</c:v>
                </c:pt>
                <c:pt idx="102">
                  <c:v>4.8590864917395535</c:v>
                </c:pt>
                <c:pt idx="103">
                  <c:v>4.8732943469785583</c:v>
                </c:pt>
                <c:pt idx="104">
                  <c:v>4.8780487804878048</c:v>
                </c:pt>
                <c:pt idx="105">
                  <c:v>4.9236829148202865</c:v>
                </c:pt>
                <c:pt idx="106">
                  <c:v>4.9407114624505928</c:v>
                </c:pt>
                <c:pt idx="107">
                  <c:v>4.9043648847474248</c:v>
                </c:pt>
                <c:pt idx="108">
                  <c:v>4.9875311720698248</c:v>
                </c:pt>
                <c:pt idx="109">
                  <c:v>5.1229508196721314</c:v>
                </c:pt>
                <c:pt idx="110">
                  <c:v>5.1361068310220857</c:v>
                </c:pt>
                <c:pt idx="111">
                  <c:v>5.1493305870236865</c:v>
                </c:pt>
                <c:pt idx="112">
                  <c:v>5.2603892688058913</c:v>
                </c:pt>
                <c:pt idx="113">
                  <c:v>5.2854122621564477</c:v>
                </c:pt>
                <c:pt idx="114">
                  <c:v>5.2659294365455507</c:v>
                </c:pt>
                <c:pt idx="115">
                  <c:v>5.1679586563307494</c:v>
                </c:pt>
                <c:pt idx="116">
                  <c:v>5.2438384897745145</c:v>
                </c:pt>
                <c:pt idx="117">
                  <c:v>5.1948051948051948</c:v>
                </c:pt>
                <c:pt idx="118">
                  <c:v>5.1466803911477097</c:v>
                </c:pt>
                <c:pt idx="119">
                  <c:v>5.1046452271567127</c:v>
                </c:pt>
                <c:pt idx="120">
                  <c:v>5.0994390617032126</c:v>
                </c:pt>
                <c:pt idx="121">
                  <c:v>5.1150895140664954</c:v>
                </c:pt>
                <c:pt idx="122">
                  <c:v>5.1282051282051277</c:v>
                </c:pt>
                <c:pt idx="123">
                  <c:v>5.1387461459403898</c:v>
                </c:pt>
                <c:pt idx="124">
                  <c:v>5.1098620337250891</c:v>
                </c:pt>
                <c:pt idx="125">
                  <c:v>5.1177072671443193</c:v>
                </c:pt>
                <c:pt idx="126">
                  <c:v>5.0607287449392713</c:v>
                </c:pt>
                <c:pt idx="127">
                  <c:v>5.0175614651279474</c:v>
                </c:pt>
                <c:pt idx="128">
                  <c:v>4.9900199600798407</c:v>
                </c:pt>
                <c:pt idx="129">
                  <c:v>4.9925112331502746</c:v>
                </c:pt>
                <c:pt idx="130">
                  <c:v>5.0428643469490675</c:v>
                </c:pt>
                <c:pt idx="131">
                  <c:v>5.0709939148073024</c:v>
                </c:pt>
                <c:pt idx="132">
                  <c:v>5.0787201625190441</c:v>
                </c:pt>
                <c:pt idx="133">
                  <c:v>5.0454086781029268</c:v>
                </c:pt>
                <c:pt idx="134">
                  <c:v>4.9726504226752857</c:v>
                </c:pt>
                <c:pt idx="135">
                  <c:v>4.9554013875123895</c:v>
                </c:pt>
                <c:pt idx="136">
                  <c:v>4.9188391539596665</c:v>
                </c:pt>
                <c:pt idx="137">
                  <c:v>4.8947626040137058</c:v>
                </c:pt>
                <c:pt idx="138">
                  <c:v>4.8661800486618008</c:v>
                </c:pt>
                <c:pt idx="139">
                  <c:v>4.8923679060665357</c:v>
                </c:pt>
                <c:pt idx="140">
                  <c:v>4.9578582052553291</c:v>
                </c:pt>
                <c:pt idx="141">
                  <c:v>4.9529470034670631</c:v>
                </c:pt>
                <c:pt idx="142">
                  <c:v>4.8804294777940456</c:v>
                </c:pt>
                <c:pt idx="143">
                  <c:v>4.8239266763145201</c:v>
                </c:pt>
                <c:pt idx="144">
                  <c:v>4.784688995215312</c:v>
                </c:pt>
                <c:pt idx="145">
                  <c:v>4.7938638542665393</c:v>
                </c:pt>
                <c:pt idx="146">
                  <c:v>4.7961630695443649</c:v>
                </c:pt>
                <c:pt idx="147">
                  <c:v>4.7961630695443649</c:v>
                </c:pt>
                <c:pt idx="148">
                  <c:v>4.7938638542665393</c:v>
                </c:pt>
                <c:pt idx="149">
                  <c:v>4.7573739295908659</c:v>
                </c:pt>
                <c:pt idx="150">
                  <c:v>4.7370914258645191</c:v>
                </c:pt>
                <c:pt idx="151">
                  <c:v>4.697040864255519</c:v>
                </c:pt>
                <c:pt idx="152">
                  <c:v>4.7214353163361658</c:v>
                </c:pt>
                <c:pt idx="153">
                  <c:v>4.6860356138706658</c:v>
                </c:pt>
                <c:pt idx="154">
                  <c:v>4.6685340802987856</c:v>
                </c:pt>
                <c:pt idx="155">
                  <c:v>4.6641791044776113</c:v>
                </c:pt>
                <c:pt idx="156">
                  <c:v>4.7169811320754711</c:v>
                </c:pt>
                <c:pt idx="157">
                  <c:v>4.7892720306513414</c:v>
                </c:pt>
                <c:pt idx="158">
                  <c:v>4.7664442326024785</c:v>
                </c:pt>
                <c:pt idx="159">
                  <c:v>4.7573739295908659</c:v>
                </c:pt>
                <c:pt idx="160">
                  <c:v>4.7801147227533463</c:v>
                </c:pt>
                <c:pt idx="161">
                  <c:v>4.7709923664122131</c:v>
                </c:pt>
                <c:pt idx="162">
                  <c:v>4.8379293662312524</c:v>
                </c:pt>
                <c:pt idx="163">
                  <c:v>4.716981132075472</c:v>
                </c:pt>
                <c:pt idx="164">
                  <c:v>4.7755491881566376</c:v>
                </c:pt>
                <c:pt idx="165">
                  <c:v>4.7755491881566376</c:v>
                </c:pt>
                <c:pt idx="166">
                  <c:v>4.7415836889521099</c:v>
                </c:pt>
                <c:pt idx="167">
                  <c:v>4.7438330170777991</c:v>
                </c:pt>
                <c:pt idx="168">
                  <c:v>4.752851711026616</c:v>
                </c:pt>
                <c:pt idx="169">
                  <c:v>4.7058823529411766</c:v>
                </c:pt>
                <c:pt idx="170">
                  <c:v>4.6970408642555199</c:v>
                </c:pt>
                <c:pt idx="171">
                  <c:v>4.6707146193367581</c:v>
                </c:pt>
                <c:pt idx="172">
                  <c:v>4.6360686138154836</c:v>
                </c:pt>
                <c:pt idx="173">
                  <c:v>4.6533271288971623</c:v>
                </c:pt>
                <c:pt idx="174">
                  <c:v>4.6860356138706649</c:v>
                </c:pt>
                <c:pt idx="175">
                  <c:v>4.7778308647873873</c:v>
                </c:pt>
                <c:pt idx="176">
                  <c:v>4.752851711026616</c:v>
                </c:pt>
                <c:pt idx="177">
                  <c:v>4.7014574518100618</c:v>
                </c:pt>
                <c:pt idx="178">
                  <c:v>4.7281323877068555</c:v>
                </c:pt>
                <c:pt idx="179">
                  <c:v>4.7505938242280283</c:v>
                </c:pt>
                <c:pt idx="180">
                  <c:v>4.8332527791203477</c:v>
                </c:pt>
                <c:pt idx="181">
                  <c:v>4.9236829148202865</c:v>
                </c:pt>
                <c:pt idx="182">
                  <c:v>4.9261083743842367</c:v>
                </c:pt>
                <c:pt idx="183">
                  <c:v>4.9677098857426731</c:v>
                </c:pt>
                <c:pt idx="184">
                  <c:v>4.9800796812749004</c:v>
                </c:pt>
                <c:pt idx="185">
                  <c:v>4.8449612403100772</c:v>
                </c:pt>
                <c:pt idx="186">
                  <c:v>4.9043648847474248</c:v>
                </c:pt>
                <c:pt idx="187">
                  <c:v>4.7938638542665393</c:v>
                </c:pt>
                <c:pt idx="188">
                  <c:v>4.7778308647873864</c:v>
                </c:pt>
                <c:pt idx="189">
                  <c:v>4.784688995215312</c:v>
                </c:pt>
                <c:pt idx="190">
                  <c:v>4.8030739673390972</c:v>
                </c:pt>
                <c:pt idx="191">
                  <c:v>4.8756704046806432</c:v>
                </c:pt>
                <c:pt idx="192">
                  <c:v>4.8379293662312524</c:v>
                </c:pt>
                <c:pt idx="193">
                  <c:v>4.8709206039941551</c:v>
                </c:pt>
                <c:pt idx="194">
                  <c:v>4.821600771456124</c:v>
                </c:pt>
                <c:pt idx="195">
                  <c:v>4.7938638542665393</c:v>
                </c:pt>
                <c:pt idx="196">
                  <c:v>4.7641734159123397</c:v>
                </c:pt>
                <c:pt idx="197">
                  <c:v>4.7573739295908659</c:v>
                </c:pt>
                <c:pt idx="198">
                  <c:v>4.7483380816714149</c:v>
                </c:pt>
                <c:pt idx="199">
                  <c:v>4.7460844803037494</c:v>
                </c:pt>
                <c:pt idx="200">
                  <c:v>4.7036688617121358</c:v>
                </c:pt>
                <c:pt idx="201">
                  <c:v>4.7619047619047619</c:v>
                </c:pt>
                <c:pt idx="202">
                  <c:v>4.7393364928909953</c:v>
                </c:pt>
                <c:pt idx="203">
                  <c:v>4.7281323877068564</c:v>
                </c:pt>
                <c:pt idx="204">
                  <c:v>4.6685340802987856</c:v>
                </c:pt>
                <c:pt idx="205">
                  <c:v>4.5454545454545459</c:v>
                </c:pt>
                <c:pt idx="206">
                  <c:v>4.5829514207149407</c:v>
                </c:pt>
                <c:pt idx="207">
                  <c:v>4.5892611289582375</c:v>
                </c:pt>
                <c:pt idx="208">
                  <c:v>4.5934772622875517</c:v>
                </c:pt>
                <c:pt idx="209">
                  <c:v>4.6061722708429294</c:v>
                </c:pt>
                <c:pt idx="210">
                  <c:v>4.6168051708217908</c:v>
                </c:pt>
                <c:pt idx="211">
                  <c:v>4.6446818392940079</c:v>
                </c:pt>
                <c:pt idx="212">
                  <c:v>4.562043795620438</c:v>
                </c:pt>
                <c:pt idx="213">
                  <c:v>4.5892611289582375</c:v>
                </c:pt>
                <c:pt idx="214">
                  <c:v>4.5682960255824572</c:v>
                </c:pt>
                <c:pt idx="215">
                  <c:v>4.5641259698767689</c:v>
                </c:pt>
                <c:pt idx="216">
                  <c:v>4.5808520384791569</c:v>
                </c:pt>
                <c:pt idx="217">
                  <c:v>4.5892611289582375</c:v>
                </c:pt>
                <c:pt idx="218">
                  <c:v>4.5829514207149407</c:v>
                </c:pt>
                <c:pt idx="219">
                  <c:v>4.5599635202918387</c:v>
                </c:pt>
                <c:pt idx="220">
                  <c:v>4.5558086560364464</c:v>
                </c:pt>
                <c:pt idx="221">
                  <c:v>4.5024763619990997</c:v>
                </c:pt>
                <c:pt idx="222">
                  <c:v>4.4943820224719104</c:v>
                </c:pt>
                <c:pt idx="223">
                  <c:v>4.4822949350067232</c:v>
                </c:pt>
                <c:pt idx="224">
                  <c:v>4.4702726866338844</c:v>
                </c:pt>
                <c:pt idx="225">
                  <c:v>4.4365572315882877</c:v>
                </c:pt>
                <c:pt idx="226">
                  <c:v>4.4228217602830604</c:v>
                </c:pt>
                <c:pt idx="227">
                  <c:v>4.4503782821539835</c:v>
                </c:pt>
                <c:pt idx="228">
                  <c:v>4.4503782821539835</c:v>
                </c:pt>
                <c:pt idx="229">
                  <c:v>4.4642857142857144</c:v>
                </c:pt>
                <c:pt idx="230">
                  <c:v>4.482294935006724</c:v>
                </c:pt>
                <c:pt idx="231">
                  <c:v>4.4722719141323797</c:v>
                </c:pt>
                <c:pt idx="232">
                  <c:v>4.4984255510571298</c:v>
                </c:pt>
                <c:pt idx="233">
                  <c:v>4.4984255510571298</c:v>
                </c:pt>
                <c:pt idx="234">
                  <c:v>4.4722719141323797</c:v>
                </c:pt>
                <c:pt idx="235">
                  <c:v>4.4583147570218458</c:v>
                </c:pt>
                <c:pt idx="236">
                  <c:v>4.5187528242205159</c:v>
                </c:pt>
                <c:pt idx="237">
                  <c:v>4.5537340619307827</c:v>
                </c:pt>
                <c:pt idx="238">
                  <c:v>4.5167118337850045</c:v>
                </c:pt>
                <c:pt idx="239">
                  <c:v>4.5248868778280542</c:v>
                </c:pt>
                <c:pt idx="240">
                  <c:v>4.5724737082761768</c:v>
                </c:pt>
                <c:pt idx="241">
                  <c:v>4.5892611289582375</c:v>
                </c:pt>
                <c:pt idx="242">
                  <c:v>4.6728971962616832</c:v>
                </c:pt>
                <c:pt idx="243">
                  <c:v>4.6189376443418011</c:v>
                </c:pt>
                <c:pt idx="244">
                  <c:v>4.5892611289582375</c:v>
                </c:pt>
                <c:pt idx="245">
                  <c:v>4.5913682277318637</c:v>
                </c:pt>
                <c:pt idx="246">
                  <c:v>4.5745654162854521</c:v>
                </c:pt>
                <c:pt idx="247">
                  <c:v>4.5892611289582375</c:v>
                </c:pt>
                <c:pt idx="248">
                  <c:v>4.5662100456621006</c:v>
                </c:pt>
                <c:pt idx="249">
                  <c:v>4.557885141294439</c:v>
                </c:pt>
                <c:pt idx="250">
                  <c:v>4.6061722708429294</c:v>
                </c:pt>
                <c:pt idx="251">
                  <c:v>4.6189376443418011</c:v>
                </c:pt>
                <c:pt idx="252">
                  <c:v>4.6533271288971614</c:v>
                </c:pt>
                <c:pt idx="253">
                  <c:v>4.5913682277318637</c:v>
                </c:pt>
                <c:pt idx="254">
                  <c:v>4.6382189239332101</c:v>
                </c:pt>
                <c:pt idx="255">
                  <c:v>4.6468401486988853</c:v>
                </c:pt>
                <c:pt idx="256">
                  <c:v>4.6576618537494179</c:v>
                </c:pt>
                <c:pt idx="257">
                  <c:v>4.6425255338904359</c:v>
                </c:pt>
                <c:pt idx="258">
                  <c:v>4.6860356138706658</c:v>
                </c:pt>
                <c:pt idx="259">
                  <c:v>4.6446818392940079</c:v>
                </c:pt>
                <c:pt idx="260">
                  <c:v>4.6146746654360866</c:v>
                </c:pt>
                <c:pt idx="261">
                  <c:v>4.6382189239332101</c:v>
                </c:pt>
                <c:pt idx="262">
                  <c:v>4.6598322460391426</c:v>
                </c:pt>
                <c:pt idx="263">
                  <c:v>4.6296296296296298</c:v>
                </c:pt>
                <c:pt idx="264">
                  <c:v>4.6533271288971623</c:v>
                </c:pt>
                <c:pt idx="265">
                  <c:v>4.7192071731949028</c:v>
                </c:pt>
                <c:pt idx="266">
                  <c:v>4.8309178743961354</c:v>
                </c:pt>
                <c:pt idx="267">
                  <c:v>4.8239266763145201</c:v>
                </c:pt>
                <c:pt idx="268">
                  <c:v>4.8239266763145192</c:v>
                </c:pt>
                <c:pt idx="269">
                  <c:v>4.8355899419729207</c:v>
                </c:pt>
                <c:pt idx="270">
                  <c:v>4.8567265662943182</c:v>
                </c:pt>
                <c:pt idx="271">
                  <c:v>4.7938638542665393</c:v>
                </c:pt>
                <c:pt idx="272">
                  <c:v>4.8285852245292133</c:v>
                </c:pt>
                <c:pt idx="273">
                  <c:v>4.8780487804878048</c:v>
                </c:pt>
                <c:pt idx="274">
                  <c:v>4.7393364928909953</c:v>
                </c:pt>
                <c:pt idx="275">
                  <c:v>4.7370914258645191</c:v>
                </c:pt>
                <c:pt idx="276">
                  <c:v>4.7483380816714149</c:v>
                </c:pt>
                <c:pt idx="277">
                  <c:v>4.7505938242280283</c:v>
                </c:pt>
                <c:pt idx="278">
                  <c:v>4.7147571900047147</c:v>
                </c:pt>
                <c:pt idx="279">
                  <c:v>4.6926325668700137</c:v>
                </c:pt>
                <c:pt idx="280">
                  <c:v>4.7036688617121358</c:v>
                </c:pt>
                <c:pt idx="281">
                  <c:v>4.7281323877068555</c:v>
                </c:pt>
                <c:pt idx="282">
                  <c:v>4.752851711026616</c:v>
                </c:pt>
                <c:pt idx="283">
                  <c:v>4.7596382674916704</c:v>
                </c:pt>
                <c:pt idx="284">
                  <c:v>4.8332527791203477</c:v>
                </c:pt>
                <c:pt idx="285">
                  <c:v>4.8449612403100772</c:v>
                </c:pt>
                <c:pt idx="286">
                  <c:v>4.8590864917395535</c:v>
                </c:pt>
                <c:pt idx="287">
                  <c:v>4.8804294777940456</c:v>
                </c:pt>
                <c:pt idx="288">
                  <c:v>4.9043648847474248</c:v>
                </c:pt>
                <c:pt idx="289">
                  <c:v>4.8638132295719849</c:v>
                </c:pt>
                <c:pt idx="290">
                  <c:v>4.8995590396864284</c:v>
                </c:pt>
                <c:pt idx="291">
                  <c:v>4.8239266763145192</c:v>
                </c:pt>
                <c:pt idx="292">
                  <c:v>4.79156684235745</c:v>
                </c:pt>
                <c:pt idx="293">
                  <c:v>4.7801147227533463</c:v>
                </c:pt>
                <c:pt idx="294">
                  <c:v>4.8239266763145201</c:v>
                </c:pt>
                <c:pt idx="295">
                  <c:v>4.8732943469785575</c:v>
                </c:pt>
                <c:pt idx="296">
                  <c:v>4.948045522018802</c:v>
                </c:pt>
                <c:pt idx="297">
                  <c:v>4.9800796812749004</c:v>
                </c:pt>
                <c:pt idx="298">
                  <c:v>5</c:v>
                </c:pt>
                <c:pt idx="299">
                  <c:v>4.9975012493753121</c:v>
                </c:pt>
                <c:pt idx="300">
                  <c:v>4.9627791563275441</c:v>
                </c:pt>
                <c:pt idx="301">
                  <c:v>4.9950049950049955</c:v>
                </c:pt>
                <c:pt idx="302">
                  <c:v>4.9603174603174605</c:v>
                </c:pt>
                <c:pt idx="303">
                  <c:v>4.948045522018802</c:v>
                </c:pt>
                <c:pt idx="304">
                  <c:v>4.9701789264413518</c:v>
                </c:pt>
                <c:pt idx="305">
                  <c:v>5.0075112669003508</c:v>
                </c:pt>
                <c:pt idx="306">
                  <c:v>5</c:v>
                </c:pt>
                <c:pt idx="307">
                  <c:v>5.0075112669003508</c:v>
                </c:pt>
                <c:pt idx="308">
                  <c:v>4.9677098857426731</c:v>
                </c:pt>
                <c:pt idx="309">
                  <c:v>4.8923679060665357</c:v>
                </c:pt>
                <c:pt idx="310">
                  <c:v>4.8828125</c:v>
                </c:pt>
                <c:pt idx="311">
                  <c:v>4.8379293662312524</c:v>
                </c:pt>
                <c:pt idx="312">
                  <c:v>4.8262548262548268</c:v>
                </c:pt>
                <c:pt idx="313">
                  <c:v>4.8192771084337354</c:v>
                </c:pt>
                <c:pt idx="314">
                  <c:v>4.7938638542665393</c:v>
                </c:pt>
                <c:pt idx="315">
                  <c:v>4.768717215069147</c:v>
                </c:pt>
                <c:pt idx="316">
                  <c:v>4.7641734159123397</c:v>
                </c:pt>
                <c:pt idx="317">
                  <c:v>4.8030739673390963</c:v>
                </c:pt>
                <c:pt idx="318">
                  <c:v>4.8426150121065374</c:v>
                </c:pt>
                <c:pt idx="319">
                  <c:v>4.8543689320388346</c:v>
                </c:pt>
                <c:pt idx="320">
                  <c:v>4.8520135856380406</c:v>
                </c:pt>
                <c:pt idx="321">
                  <c:v>4.8520135856380397</c:v>
                </c:pt>
                <c:pt idx="322">
                  <c:v>4.821600771456124</c:v>
                </c:pt>
                <c:pt idx="323">
                  <c:v>4.8638132295719849</c:v>
                </c:pt>
                <c:pt idx="324">
                  <c:v>4.8567265662943173</c:v>
                </c:pt>
                <c:pt idx="325">
                  <c:v>4.8309178743961354</c:v>
                </c:pt>
                <c:pt idx="326">
                  <c:v>4.7915668423574509</c:v>
                </c:pt>
                <c:pt idx="327">
                  <c:v>4.7801147227533454</c:v>
                </c:pt>
                <c:pt idx="328">
                  <c:v>4.6882325363338033</c:v>
                </c:pt>
                <c:pt idx="329">
                  <c:v>4.5766590389016013</c:v>
                </c:pt>
                <c:pt idx="330">
                  <c:v>4.6253469010175765</c:v>
                </c:pt>
                <c:pt idx="331">
                  <c:v>4.5934772622875517</c:v>
                </c:pt>
                <c:pt idx="332">
                  <c:v>4.5934772622875517</c:v>
                </c:pt>
                <c:pt idx="333">
                  <c:v>4.5703839122486292</c:v>
                </c:pt>
                <c:pt idx="334">
                  <c:v>4.5745654162854521</c:v>
                </c:pt>
                <c:pt idx="335">
                  <c:v>4.5829514207149407</c:v>
                </c:pt>
                <c:pt idx="336">
                  <c:v>4.562043795620438</c:v>
                </c:pt>
                <c:pt idx="337">
                  <c:v>4.6317739694302915</c:v>
                </c:pt>
                <c:pt idx="338">
                  <c:v>4.6576618537494179</c:v>
                </c:pt>
                <c:pt idx="339">
                  <c:v>4.6750818139317429</c:v>
                </c:pt>
                <c:pt idx="340">
                  <c:v>4.655493482309125</c:v>
                </c:pt>
                <c:pt idx="341">
                  <c:v>4.6816479400749067</c:v>
                </c:pt>
                <c:pt idx="342">
                  <c:v>4.6707146193367581</c:v>
                </c:pt>
                <c:pt idx="343">
                  <c:v>4.7080979284369118</c:v>
                </c:pt>
                <c:pt idx="344">
                  <c:v>4.6992481203007515</c:v>
                </c:pt>
                <c:pt idx="345">
                  <c:v>4.6425255338904368</c:v>
                </c:pt>
                <c:pt idx="346">
                  <c:v>4.6189376443418011</c:v>
                </c:pt>
                <c:pt idx="347">
                  <c:v>4.6082949308755765</c:v>
                </c:pt>
                <c:pt idx="348">
                  <c:v>4.6317739694302915</c:v>
                </c:pt>
                <c:pt idx="349">
                  <c:v>4.6446818392940088</c:v>
                </c:pt>
                <c:pt idx="350">
                  <c:v>4.6339202965708992</c:v>
                </c:pt>
                <c:pt idx="351">
                  <c:v>4.618937644341802</c:v>
                </c:pt>
                <c:pt idx="352">
                  <c:v>4.6168051708217916</c:v>
                </c:pt>
                <c:pt idx="353">
                  <c:v>4.5850527281063735</c:v>
                </c:pt>
                <c:pt idx="354">
                  <c:v>4.6082949308755765</c:v>
                </c:pt>
                <c:pt idx="355">
                  <c:v>4.6253469010175765</c:v>
                </c:pt>
                <c:pt idx="356">
                  <c:v>4.6168051708217916</c:v>
                </c:pt>
                <c:pt idx="357">
                  <c:v>4.5892611289582375</c:v>
                </c:pt>
                <c:pt idx="358">
                  <c:v>4.5787545787545794</c:v>
                </c:pt>
                <c:pt idx="359">
                  <c:v>4.5955882352941169</c:v>
                </c:pt>
                <c:pt idx="360">
                  <c:v>4.5620437956204372</c:v>
                </c:pt>
                <c:pt idx="361">
                  <c:v>4.5787545787545785</c:v>
                </c:pt>
                <c:pt idx="362">
                  <c:v>4.5641259698767689</c:v>
                </c:pt>
                <c:pt idx="363">
                  <c:v>4.5537340619307827</c:v>
                </c:pt>
                <c:pt idx="364">
                  <c:v>4.5766590389016013</c:v>
                </c:pt>
                <c:pt idx="365">
                  <c:v>4.6019328117809479</c:v>
                </c:pt>
                <c:pt idx="366">
                  <c:v>4.5955882352941169</c:v>
                </c:pt>
                <c:pt idx="367">
                  <c:v>4.5662100456621006</c:v>
                </c:pt>
                <c:pt idx="368">
                  <c:v>4.5289855072463778</c:v>
                </c:pt>
                <c:pt idx="369">
                  <c:v>4.4722719141323797</c:v>
                </c:pt>
                <c:pt idx="370">
                  <c:v>4.4424700133274095</c:v>
                </c:pt>
                <c:pt idx="371">
                  <c:v>4.426737494466578</c:v>
                </c:pt>
                <c:pt idx="372">
                  <c:v>4.4247787610619467</c:v>
                </c:pt>
                <c:pt idx="373">
                  <c:v>4.4014084507042259</c:v>
                </c:pt>
                <c:pt idx="374">
                  <c:v>4.4404973357015987</c:v>
                </c:pt>
                <c:pt idx="375">
                  <c:v>4.434589800443459</c:v>
                </c:pt>
                <c:pt idx="376">
                  <c:v>4.4150110375275942</c:v>
                </c:pt>
                <c:pt idx="377">
                  <c:v>4.428697962798938</c:v>
                </c:pt>
                <c:pt idx="378">
                  <c:v>4.1999160016799664</c:v>
                </c:pt>
                <c:pt idx="379">
                  <c:v>4.1736227045075127</c:v>
                </c:pt>
                <c:pt idx="380">
                  <c:v>4.1425020712510356</c:v>
                </c:pt>
                <c:pt idx="381">
                  <c:v>4.1356492969396186</c:v>
                </c:pt>
                <c:pt idx="382">
                  <c:v>4.1511000415110004</c:v>
                </c:pt>
                <c:pt idx="383">
                  <c:v>4.1254125412541249</c:v>
                </c:pt>
                <c:pt idx="384">
                  <c:v>4.1753653444676413</c:v>
                </c:pt>
                <c:pt idx="385">
                  <c:v>4.1963911036508605</c:v>
                </c:pt>
                <c:pt idx="386">
                  <c:v>4.2462845010615711</c:v>
                </c:pt>
                <c:pt idx="387">
                  <c:v>4.1718815185648728</c:v>
                </c:pt>
                <c:pt idx="388">
                  <c:v>4.1963911036508605</c:v>
                </c:pt>
                <c:pt idx="389">
                  <c:v>4.3649061545176773</c:v>
                </c:pt>
                <c:pt idx="390">
                  <c:v>4.3459365493263791</c:v>
                </c:pt>
                <c:pt idx="391">
                  <c:v>4.3554006968641108</c:v>
                </c:pt>
                <c:pt idx="392">
                  <c:v>4.4014084507042259</c:v>
                </c:pt>
                <c:pt idx="393">
                  <c:v>4.434589800443459</c:v>
                </c:pt>
                <c:pt idx="394">
                  <c:v>4.4033465433729626</c:v>
                </c:pt>
                <c:pt idx="395">
                  <c:v>4.3802014892685062</c:v>
                </c:pt>
                <c:pt idx="396">
                  <c:v>4.3994720633523974</c:v>
                </c:pt>
                <c:pt idx="397">
                  <c:v>4.3840420868040333</c:v>
                </c:pt>
                <c:pt idx="398">
                  <c:v>4.3917435221783059</c:v>
                </c:pt>
                <c:pt idx="399">
                  <c:v>4.4189129474149356</c:v>
                </c:pt>
                <c:pt idx="400">
                  <c:v>4.4169611307420489</c:v>
                </c:pt>
                <c:pt idx="401">
                  <c:v>4.4404973357015987</c:v>
                </c:pt>
                <c:pt idx="402">
                  <c:v>4.4662795891022773</c:v>
                </c:pt>
                <c:pt idx="403">
                  <c:v>4.4802867383512543</c:v>
                </c:pt>
                <c:pt idx="404">
                  <c:v>4.4603033006244424</c:v>
                </c:pt>
                <c:pt idx="405">
                  <c:v>4.5187528242205159</c:v>
                </c:pt>
                <c:pt idx="406">
                  <c:v>4.5065344749887331</c:v>
                </c:pt>
                <c:pt idx="407">
                  <c:v>4.5207956600361667</c:v>
                </c:pt>
                <c:pt idx="408">
                  <c:v>4.5495905368516834</c:v>
                </c:pt>
                <c:pt idx="409">
                  <c:v>4.5392646391284615</c:v>
                </c:pt>
                <c:pt idx="410">
                  <c:v>4.5310376076121432</c:v>
                </c:pt>
                <c:pt idx="411">
                  <c:v>4.5310376076121432</c:v>
                </c:pt>
                <c:pt idx="412">
                  <c:v>4.5516613563950852</c:v>
                </c:pt>
                <c:pt idx="413">
                  <c:v>4.5105999097880014</c:v>
                </c:pt>
                <c:pt idx="414">
                  <c:v>4.4883303411131061</c:v>
                </c:pt>
                <c:pt idx="415">
                  <c:v>4.4782803403493059</c:v>
                </c:pt>
                <c:pt idx="416">
                  <c:v>4.4702726866338844</c:v>
                </c:pt>
                <c:pt idx="417">
                  <c:v>4.4883303411131061</c:v>
                </c:pt>
                <c:pt idx="418">
                  <c:v>4.4662795891022773</c:v>
                </c:pt>
                <c:pt idx="419">
                  <c:v>4.426737494466578</c:v>
                </c:pt>
                <c:pt idx="420">
                  <c:v>4.4286979627989371</c:v>
                </c:pt>
                <c:pt idx="421">
                  <c:v>4.4111160123511244</c:v>
                </c:pt>
                <c:pt idx="422">
                  <c:v>4.4033465433729626</c:v>
                </c:pt>
                <c:pt idx="423">
                  <c:v>4.3840420868040333</c:v>
                </c:pt>
                <c:pt idx="424">
                  <c:v>4.3975373790677219</c:v>
                </c:pt>
                <c:pt idx="425">
                  <c:v>4.4483985765124547</c:v>
                </c:pt>
                <c:pt idx="426">
                  <c:v>4.4843049327354256</c:v>
                </c:pt>
                <c:pt idx="427">
                  <c:v>4.5004500450045004</c:v>
                </c:pt>
                <c:pt idx="428">
                  <c:v>4.5004500450045013</c:v>
                </c:pt>
                <c:pt idx="429">
                  <c:v>4.5024763619990997</c:v>
                </c:pt>
                <c:pt idx="430">
                  <c:v>4.4903457566232605</c:v>
                </c:pt>
                <c:pt idx="431">
                  <c:v>4.5351473922902494</c:v>
                </c:pt>
                <c:pt idx="432">
                  <c:v>4.5024763619990988</c:v>
                </c:pt>
                <c:pt idx="433">
                  <c:v>4.5269352648257133</c:v>
                </c:pt>
                <c:pt idx="434">
                  <c:v>4.5495905368516834</c:v>
                </c:pt>
                <c:pt idx="435">
                  <c:v>4.522840343735866</c:v>
                </c:pt>
                <c:pt idx="436">
                  <c:v>4.4984255510571298</c:v>
                </c:pt>
                <c:pt idx="437">
                  <c:v>4.5310376076121432</c:v>
                </c:pt>
                <c:pt idx="438">
                  <c:v>4.4903457566232596</c:v>
                </c:pt>
                <c:pt idx="439">
                  <c:v>4.4622936189201248</c:v>
                </c:pt>
                <c:pt idx="440">
                  <c:v>4.4662795891022773</c:v>
                </c:pt>
                <c:pt idx="441">
                  <c:v>4.4782803403493059</c:v>
                </c:pt>
                <c:pt idx="442">
                  <c:v>4.4863167339614183</c:v>
                </c:pt>
                <c:pt idx="443">
                  <c:v>4.4682752457551382</c:v>
                </c:pt>
                <c:pt idx="444">
                  <c:v>4.5724737082761768</c:v>
                </c:pt>
                <c:pt idx="445">
                  <c:v>4.5934772622875517</c:v>
                </c:pt>
                <c:pt idx="446">
                  <c:v>4.6125461254612548</c:v>
                </c:pt>
                <c:pt idx="447">
                  <c:v>4.6816479400749067</c:v>
                </c:pt>
                <c:pt idx="448">
                  <c:v>4.7801147227533463</c:v>
                </c:pt>
                <c:pt idx="449">
                  <c:v>4.847309743092584</c:v>
                </c:pt>
                <c:pt idx="450">
                  <c:v>4.7984644913627639</c:v>
                </c:pt>
                <c:pt idx="451">
                  <c:v>4.7846889952153111</c:v>
                </c:pt>
                <c:pt idx="452">
                  <c:v>4.8899755501222497</c:v>
                </c:pt>
                <c:pt idx="453">
                  <c:v>4.9019607843137258</c:v>
                </c:pt>
                <c:pt idx="454">
                  <c:v>4.8146364949446321</c:v>
                </c:pt>
                <c:pt idx="455">
                  <c:v>4.7892720306513414</c:v>
                </c:pt>
                <c:pt idx="456">
                  <c:v>4.7709923664122131</c:v>
                </c:pt>
                <c:pt idx="457">
                  <c:v>4.7801147227533454</c:v>
                </c:pt>
                <c:pt idx="458">
                  <c:v>4.768717215069147</c:v>
                </c:pt>
                <c:pt idx="459">
                  <c:v>4.7824007651841223</c:v>
                </c:pt>
                <c:pt idx="460">
                  <c:v>4.7732696897374698</c:v>
                </c:pt>
                <c:pt idx="461">
                  <c:v>4.7505938242280283</c:v>
                </c:pt>
                <c:pt idx="462">
                  <c:v>4.7709923664122131</c:v>
                </c:pt>
                <c:pt idx="463">
                  <c:v>4.7505938242280283</c:v>
                </c:pt>
                <c:pt idx="464">
                  <c:v>4.7326076668244204</c:v>
                </c:pt>
                <c:pt idx="465">
                  <c:v>4.7393364928909953</c:v>
                </c:pt>
                <c:pt idx="466">
                  <c:v>4.7483380816714149</c:v>
                </c:pt>
                <c:pt idx="467">
                  <c:v>4.7303689687795654</c:v>
                </c:pt>
                <c:pt idx="468">
                  <c:v>4.7236655644780345</c:v>
                </c:pt>
                <c:pt idx="469">
                  <c:v>4.7258979206049148</c:v>
                </c:pt>
                <c:pt idx="470">
                  <c:v>4.7281323877068564</c:v>
                </c:pt>
                <c:pt idx="471">
                  <c:v>4.7036688617121358</c:v>
                </c:pt>
                <c:pt idx="472">
                  <c:v>4.655493482309125</c:v>
                </c:pt>
                <c:pt idx="473">
                  <c:v>4.6468401486988844</c:v>
                </c:pt>
                <c:pt idx="474">
                  <c:v>4.6168051708217908</c:v>
                </c:pt>
                <c:pt idx="475">
                  <c:v>4.522840343735866</c:v>
                </c:pt>
                <c:pt idx="476">
                  <c:v>4.4863167339614183</c:v>
                </c:pt>
                <c:pt idx="477">
                  <c:v>4.4682752457551391</c:v>
                </c:pt>
                <c:pt idx="478">
                  <c:v>4.476275738585497</c:v>
                </c:pt>
                <c:pt idx="479">
                  <c:v>4.4622936189201248</c:v>
                </c:pt>
                <c:pt idx="480">
                  <c:v>4.4563279857397502</c:v>
                </c:pt>
                <c:pt idx="481">
                  <c:v>4.476275738585497</c:v>
                </c:pt>
                <c:pt idx="482">
                  <c:v>4.4722719141323797</c:v>
                </c:pt>
                <c:pt idx="483">
                  <c:v>4.4189129474149356</c:v>
                </c:pt>
                <c:pt idx="484">
                  <c:v>4.3630017452006973</c:v>
                </c:pt>
                <c:pt idx="485">
                  <c:v>4.3706293706293708</c:v>
                </c:pt>
                <c:pt idx="486">
                  <c:v>4.3630017452006973</c:v>
                </c:pt>
                <c:pt idx="487">
                  <c:v>4.4247787610619467</c:v>
                </c:pt>
                <c:pt idx="488">
                  <c:v>4.4033465433729626</c:v>
                </c:pt>
                <c:pt idx="489">
                  <c:v>4.3840420868040333</c:v>
                </c:pt>
                <c:pt idx="490">
                  <c:v>4.3649061545176773</c:v>
                </c:pt>
                <c:pt idx="491">
                  <c:v>4.3215211754537597</c:v>
                </c:pt>
                <c:pt idx="492">
                  <c:v>4.2973785990545768</c:v>
                </c:pt>
                <c:pt idx="493">
                  <c:v>4.3159257660768233</c:v>
                </c:pt>
                <c:pt idx="494">
                  <c:v>4.3140638481449525</c:v>
                </c:pt>
                <c:pt idx="495">
                  <c:v>4.329004329004329</c:v>
                </c:pt>
                <c:pt idx="496">
                  <c:v>4.3591979075850045</c:v>
                </c:pt>
                <c:pt idx="497">
                  <c:v>4.3308791684711991</c:v>
                </c:pt>
                <c:pt idx="498">
                  <c:v>4.3196544276457889</c:v>
                </c:pt>
                <c:pt idx="499">
                  <c:v>4.3591979075850036</c:v>
                </c:pt>
                <c:pt idx="500">
                  <c:v>4.3535045711798004</c:v>
                </c:pt>
                <c:pt idx="501">
                  <c:v>4.3383947939262475</c:v>
                </c:pt>
                <c:pt idx="502">
                  <c:v>4.3327556325823222</c:v>
                </c:pt>
                <c:pt idx="503">
                  <c:v>4.284490145672665</c:v>
                </c:pt>
                <c:pt idx="504">
                  <c:v>4.2390843577787196</c:v>
                </c:pt>
                <c:pt idx="505">
                  <c:v>4.2517006802721085</c:v>
                </c:pt>
                <c:pt idx="506">
                  <c:v>4.3421623968736434</c:v>
                </c:pt>
                <c:pt idx="507">
                  <c:v>4.4169611307420498</c:v>
                </c:pt>
                <c:pt idx="508">
                  <c:v>4.3878894251864855</c:v>
                </c:pt>
                <c:pt idx="509">
                  <c:v>4.3994720633523974</c:v>
                </c:pt>
                <c:pt idx="510">
                  <c:v>4.482294935006724</c:v>
                </c:pt>
                <c:pt idx="511">
                  <c:v>4.4662795891022773</c:v>
                </c:pt>
                <c:pt idx="512">
                  <c:v>4.4903457566232605</c:v>
                </c:pt>
                <c:pt idx="513">
                  <c:v>4.4286979627989371</c:v>
                </c:pt>
                <c:pt idx="514">
                  <c:v>4.482294935006724</c:v>
                </c:pt>
                <c:pt idx="515">
                  <c:v>4.4523597506678536</c:v>
                </c:pt>
                <c:pt idx="516">
                  <c:v>4.4682752457551382</c:v>
                </c:pt>
                <c:pt idx="517">
                  <c:v>4.4424700133274095</c:v>
                </c:pt>
                <c:pt idx="518">
                  <c:v>4.4662795891022773</c:v>
                </c:pt>
                <c:pt idx="519">
                  <c:v>4.4130626654898499</c:v>
                </c:pt>
                <c:pt idx="520">
                  <c:v>4.4130626654898499</c:v>
                </c:pt>
                <c:pt idx="521">
                  <c:v>4.4543429844097995</c:v>
                </c:pt>
                <c:pt idx="522">
                  <c:v>4.4424700133274095</c:v>
                </c:pt>
                <c:pt idx="523">
                  <c:v>4.4682752457551382</c:v>
                </c:pt>
                <c:pt idx="524">
                  <c:v>4.4444444444444446</c:v>
                </c:pt>
                <c:pt idx="525">
                  <c:v>4.426737494466578</c:v>
                </c:pt>
                <c:pt idx="526">
                  <c:v>4.4208664898320071</c:v>
                </c:pt>
                <c:pt idx="527">
                  <c:v>4.3936731107205622</c:v>
                </c:pt>
                <c:pt idx="528">
                  <c:v>4.3782837127845884</c:v>
                </c:pt>
                <c:pt idx="529">
                  <c:v>4.3630017452006973</c:v>
                </c:pt>
                <c:pt idx="530">
                  <c:v>4.391743522178305</c:v>
                </c:pt>
                <c:pt idx="531">
                  <c:v>4.3591979075850036</c:v>
                </c:pt>
                <c:pt idx="532">
                  <c:v>4.3610989969472307</c:v>
                </c:pt>
                <c:pt idx="533">
                  <c:v>4.3782837127845884</c:v>
                </c:pt>
                <c:pt idx="534">
                  <c:v>4.3630017452006973</c:v>
                </c:pt>
                <c:pt idx="535">
                  <c:v>4.4130626654898499</c:v>
                </c:pt>
                <c:pt idx="536">
                  <c:v>4.4052863436123353</c:v>
                </c:pt>
                <c:pt idx="537">
                  <c:v>4.3365134431916745</c:v>
                </c:pt>
                <c:pt idx="538">
                  <c:v>4.329004329004329</c:v>
                </c:pt>
                <c:pt idx="539">
                  <c:v>4.3233895373973201</c:v>
                </c:pt>
                <c:pt idx="540">
                  <c:v>4.3327556325823222</c:v>
                </c:pt>
                <c:pt idx="541">
                  <c:v>4.3103448275862073</c:v>
                </c:pt>
                <c:pt idx="542">
                  <c:v>4.3066322136089585</c:v>
                </c:pt>
                <c:pt idx="543">
                  <c:v>4.3365134431916745</c:v>
                </c:pt>
                <c:pt idx="544">
                  <c:v>4.3365134431916745</c:v>
                </c:pt>
                <c:pt idx="545">
                  <c:v>4.4033465433729635</c:v>
                </c:pt>
                <c:pt idx="546">
                  <c:v>4.3744531933508313</c:v>
                </c:pt>
                <c:pt idx="547">
                  <c:v>4.3975373790677219</c:v>
                </c:pt>
                <c:pt idx="548">
                  <c:v>4.391743522178305</c:v>
                </c:pt>
                <c:pt idx="549">
                  <c:v>4.4404973357015987</c:v>
                </c:pt>
                <c:pt idx="550">
                  <c:v>4.434589800443459</c:v>
                </c:pt>
                <c:pt idx="551">
                  <c:v>4.3994720633523974</c:v>
                </c:pt>
                <c:pt idx="552">
                  <c:v>4.3840420868040342</c:v>
                </c:pt>
                <c:pt idx="553">
                  <c:v>4.4014084507042259</c:v>
                </c:pt>
                <c:pt idx="554">
                  <c:v>4.3782837127845884</c:v>
                </c:pt>
                <c:pt idx="555">
                  <c:v>4.3706293706293708</c:v>
                </c:pt>
                <c:pt idx="556">
                  <c:v>4.3440486533449185</c:v>
                </c:pt>
                <c:pt idx="557">
                  <c:v>4.34593654932638</c:v>
                </c:pt>
                <c:pt idx="558">
                  <c:v>4.3497172683775558</c:v>
                </c:pt>
                <c:pt idx="559">
                  <c:v>4.3346337234503682</c:v>
                </c:pt>
                <c:pt idx="560">
                  <c:v>4.3346337234503682</c:v>
                </c:pt>
                <c:pt idx="561">
                  <c:v>4.3047783039173479</c:v>
                </c:pt>
                <c:pt idx="562">
                  <c:v>4.3103448275862073</c:v>
                </c:pt>
                <c:pt idx="563">
                  <c:v>4.2881646655231558</c:v>
                </c:pt>
                <c:pt idx="564">
                  <c:v>4.3327556325823222</c:v>
                </c:pt>
                <c:pt idx="565">
                  <c:v>4.3821209465381239</c:v>
                </c:pt>
                <c:pt idx="566">
                  <c:v>4.409171075837742</c:v>
                </c:pt>
                <c:pt idx="567">
                  <c:v>4.4385264092321348</c:v>
                </c:pt>
                <c:pt idx="568">
                  <c:v>4.409171075837742</c:v>
                </c:pt>
                <c:pt idx="569">
                  <c:v>4.3898156277436344</c:v>
                </c:pt>
                <c:pt idx="570">
                  <c:v>4.4365572315882877</c:v>
                </c:pt>
                <c:pt idx="571">
                  <c:v>4.4286979627989371</c:v>
                </c:pt>
                <c:pt idx="572">
                  <c:v>4.395604395604396</c:v>
                </c:pt>
                <c:pt idx="573">
                  <c:v>4.5454545454545459</c:v>
                </c:pt>
                <c:pt idx="574">
                  <c:v>4.5045045045045047</c:v>
                </c:pt>
                <c:pt idx="575">
                  <c:v>4.5454545454545459</c:v>
                </c:pt>
                <c:pt idx="576">
                  <c:v>4.5392646391284615</c:v>
                </c:pt>
                <c:pt idx="577">
                  <c:v>4.5724737082761777</c:v>
                </c:pt>
                <c:pt idx="578">
                  <c:v>4.5934772622875517</c:v>
                </c:pt>
                <c:pt idx="579">
                  <c:v>4.6274872744099955</c:v>
                </c:pt>
                <c:pt idx="580">
                  <c:v>4.6274872744099955</c:v>
                </c:pt>
                <c:pt idx="581">
                  <c:v>4.7036688617121358</c:v>
                </c:pt>
                <c:pt idx="582">
                  <c:v>4.6882325363338033</c:v>
                </c:pt>
                <c:pt idx="583">
                  <c:v>4.6838407494145207</c:v>
                </c:pt>
                <c:pt idx="584">
                  <c:v>4.7192071731949028</c:v>
                </c:pt>
                <c:pt idx="585">
                  <c:v>4.7236655644780345</c:v>
                </c:pt>
                <c:pt idx="586">
                  <c:v>4.6707146193367581</c:v>
                </c:pt>
                <c:pt idx="587">
                  <c:v>4.657661853749417</c:v>
                </c:pt>
                <c:pt idx="588">
                  <c:v>4.6511627906976747</c:v>
                </c:pt>
                <c:pt idx="589">
                  <c:v>4.6468401486988853</c:v>
                </c:pt>
                <c:pt idx="590">
                  <c:v>4.6403712296983759</c:v>
                </c:pt>
                <c:pt idx="591">
                  <c:v>4.5662100456621006</c:v>
                </c:pt>
                <c:pt idx="592">
                  <c:v>4.5703839122486292</c:v>
                </c:pt>
                <c:pt idx="593">
                  <c:v>4.5766590389016013</c:v>
                </c:pt>
                <c:pt idx="594">
                  <c:v>4.5998160073597063</c:v>
                </c:pt>
                <c:pt idx="595">
                  <c:v>4.6360686138154836</c:v>
                </c:pt>
                <c:pt idx="596">
                  <c:v>4.6816479400749067</c:v>
                </c:pt>
                <c:pt idx="597">
                  <c:v>4.6728971962616832</c:v>
                </c:pt>
                <c:pt idx="598">
                  <c:v>4.5187528242205151</c:v>
                </c:pt>
                <c:pt idx="599">
                  <c:v>4.8053820278712163</c:v>
                </c:pt>
                <c:pt idx="600">
                  <c:v>4.6490004649000456</c:v>
                </c:pt>
                <c:pt idx="601">
                  <c:v>4.6061722708429294</c:v>
                </c:pt>
                <c:pt idx="602">
                  <c:v>4.5146726862302486</c:v>
                </c:pt>
                <c:pt idx="603">
                  <c:v>4.5207956600361667</c:v>
                </c:pt>
                <c:pt idx="604">
                  <c:v>4.5187528242205159</c:v>
                </c:pt>
                <c:pt idx="605">
                  <c:v>4.508566275924256</c:v>
                </c:pt>
                <c:pt idx="606">
                  <c:v>4.4943820224719104</c:v>
                </c:pt>
                <c:pt idx="607">
                  <c:v>4.4802867383512552</c:v>
                </c:pt>
                <c:pt idx="608">
                  <c:v>4.4642857142857144</c:v>
                </c:pt>
                <c:pt idx="609">
                  <c:v>4.4722719141323797</c:v>
                </c:pt>
                <c:pt idx="610">
                  <c:v>4.4622936189201257</c:v>
                </c:pt>
                <c:pt idx="611">
                  <c:v>4.476275738585497</c:v>
                </c:pt>
                <c:pt idx="612">
                  <c:v>4.4682752457551382</c:v>
                </c:pt>
                <c:pt idx="613">
                  <c:v>4.434589800443459</c:v>
                </c:pt>
                <c:pt idx="614">
                  <c:v>4.4072278536800349</c:v>
                </c:pt>
                <c:pt idx="615">
                  <c:v>4.3744531933508313</c:v>
                </c:pt>
                <c:pt idx="616">
                  <c:v>4.3763676148796495</c:v>
                </c:pt>
                <c:pt idx="617">
                  <c:v>4.3535045711797995</c:v>
                </c:pt>
                <c:pt idx="618">
                  <c:v>4.3554006968641108</c:v>
                </c:pt>
                <c:pt idx="619">
                  <c:v>4.3271311120726965</c:v>
                </c:pt>
                <c:pt idx="620">
                  <c:v>4.3233895373973201</c:v>
                </c:pt>
                <c:pt idx="621">
                  <c:v>4.3196544276457889</c:v>
                </c:pt>
                <c:pt idx="622">
                  <c:v>4.3215211754537597</c:v>
                </c:pt>
                <c:pt idx="623">
                  <c:v>4.3010752688172049</c:v>
                </c:pt>
                <c:pt idx="624">
                  <c:v>4.3196544276457889</c:v>
                </c:pt>
                <c:pt idx="625">
                  <c:v>4.3215211754537588</c:v>
                </c:pt>
                <c:pt idx="626">
                  <c:v>4.2881646655231567</c:v>
                </c:pt>
                <c:pt idx="627">
                  <c:v>4.2771599657827206</c:v>
                </c:pt>
                <c:pt idx="628">
                  <c:v>4.2753313381787086</c:v>
                </c:pt>
                <c:pt idx="629">
                  <c:v>4.2426813746287655</c:v>
                </c:pt>
                <c:pt idx="630">
                  <c:v>4.2900042900042905</c:v>
                </c:pt>
                <c:pt idx="631">
                  <c:v>4.2955326460481089</c:v>
                </c:pt>
                <c:pt idx="632">
                  <c:v>4.3271311120726956</c:v>
                </c:pt>
                <c:pt idx="633">
                  <c:v>4.3383947939262475</c:v>
                </c:pt>
                <c:pt idx="634">
                  <c:v>4.3421623968736434</c:v>
                </c:pt>
                <c:pt idx="635">
                  <c:v>4.2735042735042734</c:v>
                </c:pt>
                <c:pt idx="636">
                  <c:v>4.2735042735042743</c:v>
                </c:pt>
                <c:pt idx="637">
                  <c:v>4.2900042900042905</c:v>
                </c:pt>
                <c:pt idx="638">
                  <c:v>4.2735042735042734</c:v>
                </c:pt>
                <c:pt idx="639">
                  <c:v>4.2643923240938166</c:v>
                </c:pt>
                <c:pt idx="640">
                  <c:v>4.3308791684712</c:v>
                </c:pt>
                <c:pt idx="641">
                  <c:v>4.4682752457551391</c:v>
                </c:pt>
                <c:pt idx="642">
                  <c:v>4.4843049327354247</c:v>
                </c:pt>
                <c:pt idx="643">
                  <c:v>4.4228217602830604</c:v>
                </c:pt>
                <c:pt idx="644">
                  <c:v>4.4563279857397502</c:v>
                </c:pt>
                <c:pt idx="645">
                  <c:v>4.4111160123511244</c:v>
                </c:pt>
                <c:pt idx="646">
                  <c:v>4.4150110375275942</c:v>
                </c:pt>
                <c:pt idx="647">
                  <c:v>4.4523597506678545</c:v>
                </c:pt>
                <c:pt idx="648">
                  <c:v>4.4503782821539826</c:v>
                </c:pt>
                <c:pt idx="649">
                  <c:v>4.3859649122807021</c:v>
                </c:pt>
                <c:pt idx="650">
                  <c:v>4.3802014892685062</c:v>
                </c:pt>
                <c:pt idx="651">
                  <c:v>4.3572984749455337</c:v>
                </c:pt>
                <c:pt idx="652">
                  <c:v>4.34593654932638</c:v>
                </c:pt>
                <c:pt idx="653">
                  <c:v>4.3383947939262475</c:v>
                </c:pt>
                <c:pt idx="654">
                  <c:v>4.3365134431916736</c:v>
                </c:pt>
                <c:pt idx="655">
                  <c:v>4.3029259896729783</c:v>
                </c:pt>
                <c:pt idx="656">
                  <c:v>4.3029259896729775</c:v>
                </c:pt>
                <c:pt idx="657">
                  <c:v>4.2955326460481089</c:v>
                </c:pt>
                <c:pt idx="658">
                  <c:v>4.2789901583226362</c:v>
                </c:pt>
                <c:pt idx="659">
                  <c:v>4.2607584149978699</c:v>
                </c:pt>
                <c:pt idx="660">
                  <c:v>4.2535091450446618</c:v>
                </c:pt>
                <c:pt idx="661">
                  <c:v>4.2535091450446618</c:v>
                </c:pt>
                <c:pt idx="662">
                  <c:v>4.2680324370465215</c:v>
                </c:pt>
                <c:pt idx="663">
                  <c:v>4.2771599657827206</c:v>
                </c:pt>
                <c:pt idx="664">
                  <c:v>4.3271311120726965</c:v>
                </c:pt>
                <c:pt idx="665">
                  <c:v>4.3122035360068995</c:v>
                </c:pt>
                <c:pt idx="666">
                  <c:v>4.2936882782310004</c:v>
                </c:pt>
                <c:pt idx="667">
                  <c:v>4.3159257660768233</c:v>
                </c:pt>
                <c:pt idx="668">
                  <c:v>4.2354934349851758</c:v>
                </c:pt>
                <c:pt idx="669">
                  <c:v>4.2408821034775235</c:v>
                </c:pt>
                <c:pt idx="670">
                  <c:v>4.2354934349851758</c:v>
                </c:pt>
                <c:pt idx="671">
                  <c:v>4.2301184433164121</c:v>
                </c:pt>
                <c:pt idx="672">
                  <c:v>4.2372881355932197</c:v>
                </c:pt>
                <c:pt idx="673">
                  <c:v>4.230118443316413</c:v>
                </c:pt>
                <c:pt idx="674">
                  <c:v>4.1701417848206841</c:v>
                </c:pt>
                <c:pt idx="675">
                  <c:v>4.1459369817578775</c:v>
                </c:pt>
                <c:pt idx="676">
                  <c:v>4.1459369817578775</c:v>
                </c:pt>
                <c:pt idx="677">
                  <c:v>4.1356492969396195</c:v>
                </c:pt>
                <c:pt idx="678">
                  <c:v>4.1017227235438884</c:v>
                </c:pt>
                <c:pt idx="679">
                  <c:v>4.1084634346754321</c:v>
                </c:pt>
                <c:pt idx="680">
                  <c:v>4.1220115416323164</c:v>
                </c:pt>
                <c:pt idx="681">
                  <c:v>4.1237113402061851</c:v>
                </c:pt>
                <c:pt idx="682">
                  <c:v>4.2122999157540013</c:v>
                </c:pt>
                <c:pt idx="683">
                  <c:v>4.2517006802721093</c:v>
                </c:pt>
                <c:pt idx="684">
                  <c:v>4.2900042900042905</c:v>
                </c:pt>
                <c:pt idx="685">
                  <c:v>4.2535091450446618</c:v>
                </c:pt>
                <c:pt idx="686">
                  <c:v>4.2589437819420786</c:v>
                </c:pt>
                <c:pt idx="687">
                  <c:v>4.2553191489361701</c:v>
                </c:pt>
                <c:pt idx="688">
                  <c:v>4.2607584149978699</c:v>
                </c:pt>
                <c:pt idx="689">
                  <c:v>4.2337002540220148</c:v>
                </c:pt>
                <c:pt idx="690">
                  <c:v>4.2462845010615711</c:v>
                </c:pt>
                <c:pt idx="691">
                  <c:v>4.2607584149978699</c:v>
                </c:pt>
                <c:pt idx="692">
                  <c:v>4.2992261392949267</c:v>
                </c:pt>
                <c:pt idx="693">
                  <c:v>4.2771599657827206</c:v>
                </c:pt>
                <c:pt idx="694">
                  <c:v>4.3047783039173479</c:v>
                </c:pt>
                <c:pt idx="695">
                  <c:v>4.3802014892685062</c:v>
                </c:pt>
                <c:pt idx="696">
                  <c:v>4.3840420868040342</c:v>
                </c:pt>
                <c:pt idx="697">
                  <c:v>4.3936731107205622</c:v>
                </c:pt>
                <c:pt idx="698">
                  <c:v>4.4326241134751774</c:v>
                </c:pt>
                <c:pt idx="699">
                  <c:v>4.3975373790677219</c:v>
                </c:pt>
                <c:pt idx="700">
                  <c:v>4.3440486533449176</c:v>
                </c:pt>
                <c:pt idx="701">
                  <c:v>4.3668122270742353</c:v>
                </c:pt>
                <c:pt idx="702">
                  <c:v>4.428697962798938</c:v>
                </c:pt>
                <c:pt idx="703">
                  <c:v>4.409171075837742</c:v>
                </c:pt>
                <c:pt idx="704">
                  <c:v>4.4722719141323797</c:v>
                </c:pt>
                <c:pt idx="705">
                  <c:v>4.434589800443459</c:v>
                </c:pt>
                <c:pt idx="706">
                  <c:v>4.3859649122807012</c:v>
                </c:pt>
                <c:pt idx="707">
                  <c:v>4.434589800443459</c:v>
                </c:pt>
                <c:pt idx="708">
                  <c:v>4.4903457566232605</c:v>
                </c:pt>
                <c:pt idx="709">
                  <c:v>4.4984255510571298</c:v>
                </c:pt>
                <c:pt idx="710">
                  <c:v>4.5599635202918378</c:v>
                </c:pt>
                <c:pt idx="711">
                  <c:v>4.6125461254612556</c:v>
                </c:pt>
                <c:pt idx="712">
                  <c:v>4.6189376443418011</c:v>
                </c:pt>
                <c:pt idx="713">
                  <c:v>4.6360686138154845</c:v>
                </c:pt>
                <c:pt idx="714">
                  <c:v>4.618937644341802</c:v>
                </c:pt>
                <c:pt idx="715">
                  <c:v>4.6533271288971623</c:v>
                </c:pt>
                <c:pt idx="716">
                  <c:v>4.5433893684688771</c:v>
                </c:pt>
                <c:pt idx="717">
                  <c:v>4.4863167339614183</c:v>
                </c:pt>
                <c:pt idx="718">
                  <c:v>4.4903457566232596</c:v>
                </c:pt>
                <c:pt idx="719">
                  <c:v>4.476275738585497</c:v>
                </c:pt>
                <c:pt idx="720">
                  <c:v>4.543389368468878</c:v>
                </c:pt>
                <c:pt idx="721">
                  <c:v>4.5024763619990997</c:v>
                </c:pt>
                <c:pt idx="722">
                  <c:v>4.4742729306487687</c:v>
                </c:pt>
                <c:pt idx="723">
                  <c:v>4.4424700133274095</c:v>
                </c:pt>
                <c:pt idx="724">
                  <c:v>4.4404973357015995</c:v>
                </c:pt>
                <c:pt idx="725">
                  <c:v>4.3975373790677219</c:v>
                </c:pt>
                <c:pt idx="726">
                  <c:v>4.4014084507042259</c:v>
                </c:pt>
                <c:pt idx="727">
                  <c:v>4.4130626654898499</c:v>
                </c:pt>
                <c:pt idx="728">
                  <c:v>4.4150110375275933</c:v>
                </c:pt>
                <c:pt idx="729">
                  <c:v>4.4091710758377429</c:v>
                </c:pt>
                <c:pt idx="730">
                  <c:v>4.4247787610619467</c:v>
                </c:pt>
                <c:pt idx="731">
                  <c:v>4.3859649122807012</c:v>
                </c:pt>
                <c:pt idx="732">
                  <c:v>4.4033465433729626</c:v>
                </c:pt>
                <c:pt idx="733">
                  <c:v>4.4642857142857153</c:v>
                </c:pt>
                <c:pt idx="734">
                  <c:v>4.4903457566232605</c:v>
                </c:pt>
                <c:pt idx="735">
                  <c:v>4.5351473922902494</c:v>
                </c:pt>
                <c:pt idx="736">
                  <c:v>4.6061722708429294</c:v>
                </c:pt>
                <c:pt idx="737">
                  <c:v>4.5745654162854521</c:v>
                </c:pt>
                <c:pt idx="738">
                  <c:v>4.5787545787545794</c:v>
                </c:pt>
                <c:pt idx="739">
                  <c:v>4.574565416285453</c:v>
                </c:pt>
                <c:pt idx="740">
                  <c:v>4.5620437956204372</c:v>
                </c:pt>
                <c:pt idx="741">
                  <c:v>4.5955882352941169</c:v>
                </c:pt>
                <c:pt idx="742">
                  <c:v>4.5892611289582375</c:v>
                </c:pt>
                <c:pt idx="743">
                  <c:v>4.5703839122486292</c:v>
                </c:pt>
                <c:pt idx="744">
                  <c:v>4.4863167339614183</c:v>
                </c:pt>
                <c:pt idx="745">
                  <c:v>4.5207956600361658</c:v>
                </c:pt>
                <c:pt idx="746">
                  <c:v>4.5955882352941169</c:v>
                </c:pt>
                <c:pt idx="747">
                  <c:v>4.5787545787545785</c:v>
                </c:pt>
                <c:pt idx="748">
                  <c:v>4.5808520384791578</c:v>
                </c:pt>
                <c:pt idx="749">
                  <c:v>4.6125461254612556</c:v>
                </c:pt>
                <c:pt idx="750">
                  <c:v>4.6317739694302915</c:v>
                </c:pt>
                <c:pt idx="751">
                  <c:v>4.7058823529411766</c:v>
                </c:pt>
                <c:pt idx="752">
                  <c:v>4.6860356138706658</c:v>
                </c:pt>
                <c:pt idx="753">
                  <c:v>4.6794571829667753</c:v>
                </c:pt>
                <c:pt idx="754">
                  <c:v>4.6598322460391426</c:v>
                </c:pt>
                <c:pt idx="755">
                  <c:v>4.6816479400749067</c:v>
                </c:pt>
                <c:pt idx="756">
                  <c:v>4.6728971962616832</c:v>
                </c:pt>
                <c:pt idx="757">
                  <c:v>4.7460844803037494</c:v>
                </c:pt>
                <c:pt idx="758">
                  <c:v>4.7192071731949028</c:v>
                </c:pt>
                <c:pt idx="759">
                  <c:v>4.7080979284369118</c:v>
                </c:pt>
                <c:pt idx="760">
                  <c:v>4.7415836889521099</c:v>
                </c:pt>
                <c:pt idx="761">
                  <c:v>4.7961630695443649</c:v>
                </c:pt>
                <c:pt idx="762">
                  <c:v>4.796163069544364</c:v>
                </c:pt>
                <c:pt idx="763">
                  <c:v>4.7483380816714158</c:v>
                </c:pt>
                <c:pt idx="764">
                  <c:v>4.7348484848484844</c:v>
                </c:pt>
                <c:pt idx="765">
                  <c:v>4.6882325363338033</c:v>
                </c:pt>
                <c:pt idx="766">
                  <c:v>4.6970408642555199</c:v>
                </c:pt>
                <c:pt idx="767">
                  <c:v>4.7125353440150803</c:v>
                </c:pt>
                <c:pt idx="768">
                  <c:v>4.6382189239332101</c:v>
                </c:pt>
                <c:pt idx="769">
                  <c:v>4.6468401486988844</c:v>
                </c:pt>
                <c:pt idx="770">
                  <c:v>4.6620046620046622</c:v>
                </c:pt>
                <c:pt idx="771">
                  <c:v>4.6707146193367581</c:v>
                </c:pt>
                <c:pt idx="772">
                  <c:v>4.8030739673390972</c:v>
                </c:pt>
                <c:pt idx="773">
                  <c:v>4.8709206039941551</c:v>
                </c:pt>
                <c:pt idx="774">
                  <c:v>4.8732943469785575</c:v>
                </c:pt>
                <c:pt idx="775">
                  <c:v>4.8756704046806432</c:v>
                </c:pt>
                <c:pt idx="776">
                  <c:v>4.8971596474045045</c:v>
                </c:pt>
                <c:pt idx="777">
                  <c:v>4.8923679060665366</c:v>
                </c:pt>
                <c:pt idx="778">
                  <c:v>4.9019607843137258</c:v>
                </c:pt>
                <c:pt idx="779">
                  <c:v>4.9067713444553487</c:v>
                </c:pt>
                <c:pt idx="780">
                  <c:v>4.909180166912126</c:v>
                </c:pt>
                <c:pt idx="781">
                  <c:v>4.9358341559723584</c:v>
                </c:pt>
                <c:pt idx="782">
                  <c:v>4.9875311720698257</c:v>
                </c:pt>
                <c:pt idx="783">
                  <c:v>4.9900199600798407</c:v>
                </c:pt>
                <c:pt idx="784">
                  <c:v>4.9900199600798407</c:v>
                </c:pt>
                <c:pt idx="785">
                  <c:v>5.0838840874428062</c:v>
                </c:pt>
                <c:pt idx="786">
                  <c:v>5.0864699898270596</c:v>
                </c:pt>
                <c:pt idx="787">
                  <c:v>5.0942435048395316</c:v>
                </c:pt>
                <c:pt idx="788">
                  <c:v>5.0352467270896284</c:v>
                </c:pt>
                <c:pt idx="789">
                  <c:v>4.9900199600798407</c:v>
                </c:pt>
                <c:pt idx="790">
                  <c:v>4.9875311720698257</c:v>
                </c:pt>
                <c:pt idx="791">
                  <c:v>5.0100200400801604</c:v>
                </c:pt>
                <c:pt idx="792">
                  <c:v>5</c:v>
                </c:pt>
                <c:pt idx="793">
                  <c:v>5.0075112669003508</c:v>
                </c:pt>
                <c:pt idx="794">
                  <c:v>5.0226017076845801</c:v>
                </c:pt>
                <c:pt idx="795">
                  <c:v>4.9975012493753113</c:v>
                </c:pt>
                <c:pt idx="796">
                  <c:v>4.9261083743842367</c:v>
                </c:pt>
                <c:pt idx="797">
                  <c:v>4.9115913555992146</c:v>
                </c:pt>
                <c:pt idx="798">
                  <c:v>4.8520135856380406</c:v>
                </c:pt>
                <c:pt idx="799">
                  <c:v>4.8169556840077066</c:v>
                </c:pt>
                <c:pt idx="800">
                  <c:v>4.7551117451260101</c:v>
                </c:pt>
                <c:pt idx="801">
                  <c:v>4.752851711026616</c:v>
                </c:pt>
                <c:pt idx="802">
                  <c:v>4.7892720306513414</c:v>
                </c:pt>
                <c:pt idx="803">
                  <c:v>4.768717215069147</c:v>
                </c:pt>
                <c:pt idx="804">
                  <c:v>4.6794571829667753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4-EB4F-A5E0-89A146056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6138752"/>
        <c:axId val="286140288"/>
      </c:barChart>
      <c:dateAx>
        <c:axId val="286138752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140288"/>
        <c:crosses val="autoZero"/>
        <c:auto val="1"/>
        <c:lblOffset val="100"/>
        <c:baseTimeUnit val="days"/>
      </c:dateAx>
      <c:valAx>
        <c:axId val="28614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138752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24</xdr:col>
      <xdr:colOff>609600</xdr:colOff>
      <xdr:row>56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24</xdr:col>
      <xdr:colOff>762000</xdr:colOff>
      <xdr:row>52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24</xdr:col>
      <xdr:colOff>635000</xdr:colOff>
      <xdr:row>52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24</xdr:col>
      <xdr:colOff>533400</xdr:colOff>
      <xdr:row>52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368300</xdr:colOff>
      <xdr:row>5</xdr:row>
      <xdr:rowOff>152400</xdr:rowOff>
    </xdr:from>
    <xdr:to>
      <xdr:col>24</xdr:col>
      <xdr:colOff>495300</xdr:colOff>
      <xdr:row>49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40</xdr:col>
      <xdr:colOff>737419</xdr:colOff>
      <xdr:row>89</xdr:row>
      <xdr:rowOff>143387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266700</xdr:colOff>
      <xdr:row>52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alajis/Downloads/Research%20Analyst/EVI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ifty50 PE Analysis"/>
      <sheetName val="EVI 2025"/>
      <sheetName val="DataSheet"/>
      <sheetName val="EVI 2025 Workings"/>
      <sheetName val="Mid vs Small Yield"/>
      <sheetName val="Dollar Index"/>
      <sheetName val="Indian Bond Vs USA Bond 10 Year"/>
      <sheetName val="Currency Vs Market Cap"/>
      <sheetName val="Yield in Short term &amp; Long term"/>
      <sheetName val="Beer Ratio"/>
      <sheetName val="Nifty Earning Yield"/>
      <sheetName val="CHART Market Cap to GDP"/>
      <sheetName val="Marketcap"/>
      <sheetName val="MarketcapGDP"/>
    </sheetNames>
    <sheetDataSet>
      <sheetData sheetId="0" refreshError="1"/>
      <sheetData sheetId="1" refreshError="1"/>
      <sheetData sheetId="2" refreshError="1">
        <row r="12">
          <cell r="C12">
            <v>3.68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in.investing.com/" TargetMode="External"/><Relationship Id="rId1" Type="http://schemas.openxmlformats.org/officeDocument/2006/relationships/hyperlink" Target="https://www.bseindia.com/markets/equity/eqreports/topmarketcapitalizatio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showGridLines="0" topLeftCell="A9" zoomScaleNormal="100" zoomScaleSheetLayoutView="100" workbookViewId="0">
      <selection activeCell="W27" sqref="W27"/>
    </sheetView>
  </sheetViews>
  <sheetFormatPr baseColWidth="10" defaultColWidth="8.83203125" defaultRowHeight="15" x14ac:dyDescent="0.2"/>
  <cols>
    <col min="1" max="1" width="7.5" bestFit="1" customWidth="1"/>
    <col min="15" max="15" width="9.5" bestFit="1" customWidth="1"/>
  </cols>
  <sheetData>
    <row r="1" spans="1:16" ht="20" customHeight="1" thickBot="1" x14ac:dyDescent="0.25">
      <c r="A1" s="113" t="s">
        <v>29</v>
      </c>
      <c r="B1" s="114" t="s">
        <v>30</v>
      </c>
      <c r="C1" s="115" t="s">
        <v>31</v>
      </c>
      <c r="D1" s="115" t="s">
        <v>32</v>
      </c>
      <c r="E1" s="115" t="s">
        <v>33</v>
      </c>
      <c r="F1" s="115" t="s">
        <v>34</v>
      </c>
      <c r="G1" s="115" t="s">
        <v>35</v>
      </c>
      <c r="H1" s="115" t="s">
        <v>36</v>
      </c>
      <c r="I1" s="115" t="s">
        <v>37</v>
      </c>
      <c r="J1" s="115" t="s">
        <v>38</v>
      </c>
      <c r="K1" s="115" t="s">
        <v>39</v>
      </c>
      <c r="L1" s="115" t="s">
        <v>40</v>
      </c>
      <c r="M1" s="116" t="s">
        <v>41</v>
      </c>
      <c r="N1" s="117"/>
      <c r="O1" s="117"/>
      <c r="P1" s="117"/>
    </row>
    <row r="2" spans="1:16" s="123" customFormat="1" ht="19" customHeight="1" x14ac:dyDescent="0.2">
      <c r="A2" s="118">
        <v>2000</v>
      </c>
      <c r="B2" s="119">
        <v>26.16</v>
      </c>
      <c r="C2" s="120">
        <v>27.12</v>
      </c>
      <c r="D2" s="120">
        <v>25.69</v>
      </c>
      <c r="E2" s="120">
        <v>22.81</v>
      </c>
      <c r="F2" s="120">
        <v>20.329999999999998</v>
      </c>
      <c r="G2" s="120">
        <v>23.68</v>
      </c>
      <c r="H2" s="120">
        <v>22.33</v>
      </c>
      <c r="I2" s="120">
        <v>20.53</v>
      </c>
      <c r="J2" s="120">
        <v>20.84</v>
      </c>
      <c r="K2" s="120">
        <v>18.22</v>
      </c>
      <c r="L2" s="120">
        <v>18.77</v>
      </c>
      <c r="M2" s="121">
        <v>19.59</v>
      </c>
      <c r="N2" s="122"/>
      <c r="O2" s="141">
        <f t="array" ref="O2">SUM(B2:M2/12)</f>
        <v>22.172499999999999</v>
      </c>
      <c r="P2" s="122"/>
    </row>
    <row r="3" spans="1:16" s="123" customFormat="1" ht="20" customHeight="1" thickBot="1" x14ac:dyDescent="0.25">
      <c r="A3" s="124">
        <v>2001</v>
      </c>
      <c r="B3" s="125">
        <v>20.75</v>
      </c>
      <c r="C3" s="126">
        <v>21.32</v>
      </c>
      <c r="D3" s="126">
        <v>18.2</v>
      </c>
      <c r="E3" s="126">
        <v>16.079999999999998</v>
      </c>
      <c r="F3" s="126">
        <v>15.74</v>
      </c>
      <c r="G3" s="126">
        <v>15.37</v>
      </c>
      <c r="H3" s="126">
        <v>15.32</v>
      </c>
      <c r="I3" s="126">
        <v>15.23</v>
      </c>
      <c r="J3" s="126">
        <v>13.65</v>
      </c>
      <c r="K3" s="126">
        <v>13.76</v>
      </c>
      <c r="L3" s="126">
        <v>14.86</v>
      </c>
      <c r="M3" s="127">
        <v>15.59</v>
      </c>
      <c r="N3" s="122"/>
      <c r="O3" s="142">
        <f t="array" ref="O3">SUM(B3:M3/12)</f>
        <v>16.322500000000002</v>
      </c>
      <c r="P3" s="122"/>
    </row>
    <row r="4" spans="1:16" s="123" customFormat="1" ht="20" customHeight="1" thickBot="1" x14ac:dyDescent="0.25">
      <c r="A4" s="124">
        <v>2002</v>
      </c>
      <c r="B4" s="125">
        <v>16.420000000000002</v>
      </c>
      <c r="C4" s="126">
        <v>18.32</v>
      </c>
      <c r="D4" s="126">
        <v>18.59</v>
      </c>
      <c r="E4" s="126">
        <v>18.02</v>
      </c>
      <c r="F4" s="126">
        <v>17.440000000000001</v>
      </c>
      <c r="G4" s="126">
        <v>16.28</v>
      </c>
      <c r="H4" s="126">
        <v>15.39</v>
      </c>
      <c r="I4" s="126">
        <v>14.54</v>
      </c>
      <c r="J4" s="126">
        <v>14.69</v>
      </c>
      <c r="K4" s="126">
        <v>14.25</v>
      </c>
      <c r="L4" s="126">
        <v>14.55</v>
      </c>
      <c r="M4" s="127">
        <v>14.57</v>
      </c>
      <c r="N4" s="122"/>
      <c r="O4" s="142">
        <f t="array" ref="O4">SUM(B4:M4/12)</f>
        <v>16.088333333333335</v>
      </c>
      <c r="P4" s="143">
        <v>17.09</v>
      </c>
    </row>
    <row r="5" spans="1:16" s="123" customFormat="1" ht="19" customHeight="1" x14ac:dyDescent="0.2">
      <c r="A5" s="124">
        <v>2003</v>
      </c>
      <c r="B5" s="125">
        <v>14.56</v>
      </c>
      <c r="C5" s="126">
        <v>14.32</v>
      </c>
      <c r="D5" s="126">
        <v>13.85</v>
      </c>
      <c r="E5" s="126">
        <v>13.2</v>
      </c>
      <c r="F5" s="126">
        <v>11.15</v>
      </c>
      <c r="G5" s="126">
        <v>12.2</v>
      </c>
      <c r="H5" s="126">
        <v>12.5</v>
      </c>
      <c r="I5" s="126">
        <v>13.89</v>
      </c>
      <c r="J5" s="126">
        <v>15.09</v>
      </c>
      <c r="K5" s="126">
        <v>16.600000000000001</v>
      </c>
      <c r="L5" s="126">
        <v>17.420000000000002</v>
      </c>
      <c r="M5" s="127">
        <v>19.190000000000001</v>
      </c>
      <c r="N5" s="122"/>
      <c r="O5" s="142">
        <f t="array" ref="O5">SUM(B5:M5/12)</f>
        <v>14.4975</v>
      </c>
      <c r="P5" s="122"/>
    </row>
    <row r="6" spans="1:16" s="123" customFormat="1" ht="19" customHeight="1" x14ac:dyDescent="0.2">
      <c r="A6" s="124">
        <v>2004</v>
      </c>
      <c r="B6" s="125">
        <v>21.02</v>
      </c>
      <c r="C6" s="126">
        <v>20.32</v>
      </c>
      <c r="D6" s="126">
        <v>20.78</v>
      </c>
      <c r="E6" s="126">
        <v>19.91</v>
      </c>
      <c r="F6" s="126">
        <v>14.86</v>
      </c>
      <c r="G6" s="126">
        <v>12.18</v>
      </c>
      <c r="H6" s="126">
        <v>13.08</v>
      </c>
      <c r="I6" s="126">
        <v>13.5</v>
      </c>
      <c r="J6" s="126">
        <v>14.14</v>
      </c>
      <c r="K6" s="126">
        <v>15</v>
      </c>
      <c r="L6" s="126">
        <v>15.67</v>
      </c>
      <c r="M6" s="127">
        <v>16.04</v>
      </c>
      <c r="N6" s="122"/>
      <c r="O6" s="142">
        <f t="array" ref="O6">SUM(B6:M6/12)</f>
        <v>16.375</v>
      </c>
      <c r="P6" s="122"/>
    </row>
    <row r="7" spans="1:16" s="123" customFormat="1" ht="19" customHeight="1" x14ac:dyDescent="0.2">
      <c r="A7" s="124">
        <v>2005</v>
      </c>
      <c r="B7" s="125">
        <v>14.41</v>
      </c>
      <c r="C7" s="126">
        <v>14.4</v>
      </c>
      <c r="D7" s="126">
        <v>14.98</v>
      </c>
      <c r="E7" s="126">
        <v>14.16</v>
      </c>
      <c r="F7" s="126">
        <v>13.77</v>
      </c>
      <c r="G7" s="126">
        <v>14.01</v>
      </c>
      <c r="H7" s="126">
        <v>14.31</v>
      </c>
      <c r="I7" s="126">
        <v>14.61</v>
      </c>
      <c r="J7" s="126">
        <v>15.58</v>
      </c>
      <c r="K7" s="126">
        <v>15.26</v>
      </c>
      <c r="L7" s="126">
        <v>15.47</v>
      </c>
      <c r="M7" s="127">
        <v>16.72</v>
      </c>
      <c r="N7" s="122"/>
      <c r="O7" s="144">
        <f t="array" ref="O7">SUM(B7:M7/12)</f>
        <v>14.806666666666667</v>
      </c>
      <c r="P7" s="122"/>
    </row>
    <row r="8" spans="1:16" s="123" customFormat="1" ht="20" customHeight="1" thickBot="1" x14ac:dyDescent="0.25">
      <c r="A8" s="124">
        <v>2006</v>
      </c>
      <c r="B8" s="125">
        <v>17.27</v>
      </c>
      <c r="C8" s="126">
        <v>17.97</v>
      </c>
      <c r="D8" s="126">
        <v>19.25</v>
      </c>
      <c r="E8" s="126">
        <v>20.59</v>
      </c>
      <c r="F8" s="126">
        <v>19.53</v>
      </c>
      <c r="G8" s="126">
        <v>16.649999999999999</v>
      </c>
      <c r="H8" s="126">
        <v>17.95</v>
      </c>
      <c r="I8" s="126">
        <v>18.55</v>
      </c>
      <c r="J8" s="126">
        <v>20.09</v>
      </c>
      <c r="K8" s="126">
        <v>20.92</v>
      </c>
      <c r="L8" s="126">
        <v>20.72</v>
      </c>
      <c r="M8" s="127">
        <v>20.95</v>
      </c>
      <c r="N8" s="122"/>
      <c r="O8" s="144">
        <f t="array" ref="O8">SUM(B8:M8/12)</f>
        <v>19.203333333333333</v>
      </c>
      <c r="P8" s="122"/>
    </row>
    <row r="9" spans="1:16" s="123" customFormat="1" ht="20" customHeight="1" thickBot="1" x14ac:dyDescent="0.25">
      <c r="A9" s="124">
        <v>2007</v>
      </c>
      <c r="B9" s="125">
        <v>21.24</v>
      </c>
      <c r="C9" s="126">
        <v>19.64</v>
      </c>
      <c r="D9" s="126">
        <v>17.95</v>
      </c>
      <c r="E9" s="126">
        <v>19.28</v>
      </c>
      <c r="F9" s="126">
        <v>19.739999999999998</v>
      </c>
      <c r="G9" s="126">
        <v>20.079999999999998</v>
      </c>
      <c r="H9" s="126">
        <v>21.3</v>
      </c>
      <c r="I9" s="126">
        <v>19.47</v>
      </c>
      <c r="J9" s="126">
        <v>21.05</v>
      </c>
      <c r="K9" s="126">
        <v>24.59</v>
      </c>
      <c r="L9" s="126">
        <v>25.15</v>
      </c>
      <c r="M9" s="127">
        <v>26.55</v>
      </c>
      <c r="N9" s="122"/>
      <c r="O9" s="144">
        <f t="array" ref="O9">SUM(B9:M9/12)</f>
        <v>21.336666666666666</v>
      </c>
      <c r="P9" s="143">
        <v>18.510000000000002</v>
      </c>
    </row>
    <row r="10" spans="1:16" s="123" customFormat="1" ht="19" customHeight="1" x14ac:dyDescent="0.2">
      <c r="A10" s="124">
        <v>2008</v>
      </c>
      <c r="B10" s="125">
        <v>25.33</v>
      </c>
      <c r="C10" s="126">
        <v>22.19</v>
      </c>
      <c r="D10" s="126">
        <v>20.58</v>
      </c>
      <c r="E10" s="126">
        <v>21.26</v>
      </c>
      <c r="F10" s="126">
        <v>21.46</v>
      </c>
      <c r="G10" s="126">
        <v>19.04</v>
      </c>
      <c r="H10" s="126">
        <v>17.559999999999999</v>
      </c>
      <c r="I10" s="126">
        <v>18.63</v>
      </c>
      <c r="J10" s="126">
        <v>17.98</v>
      </c>
      <c r="K10" s="126">
        <v>13.77</v>
      </c>
      <c r="L10" s="126">
        <v>12.42</v>
      </c>
      <c r="M10" s="127">
        <v>12.69</v>
      </c>
      <c r="N10" s="122"/>
      <c r="O10" s="144">
        <f t="array" ref="O10">SUM(B10:M10/12)</f>
        <v>18.575833333333332</v>
      </c>
      <c r="P10" s="122"/>
    </row>
    <row r="11" spans="1:16" s="123" customFormat="1" ht="19" customHeight="1" x14ac:dyDescent="0.2">
      <c r="A11" s="124">
        <v>2009</v>
      </c>
      <c r="B11" s="125">
        <v>12.73</v>
      </c>
      <c r="C11" s="126">
        <v>13.38</v>
      </c>
      <c r="D11" s="126">
        <v>13.3</v>
      </c>
      <c r="E11" s="126">
        <v>15.89</v>
      </c>
      <c r="F11" s="126">
        <v>18.670000000000002</v>
      </c>
      <c r="G11" s="126">
        <v>20.16</v>
      </c>
      <c r="H11" s="126">
        <v>19.829999999999998</v>
      </c>
      <c r="I11" s="126">
        <v>20.5</v>
      </c>
      <c r="J11" s="126">
        <v>21.86</v>
      </c>
      <c r="K11" s="126">
        <v>22.34</v>
      </c>
      <c r="L11" s="126">
        <v>21.91</v>
      </c>
      <c r="M11" s="127">
        <v>22.7</v>
      </c>
      <c r="N11" s="122"/>
      <c r="O11" s="144">
        <f t="array" ref="O11">SUM(B11:M11/12)</f>
        <v>18.605833333333333</v>
      </c>
      <c r="P11" s="122"/>
    </row>
    <row r="12" spans="1:16" s="123" customFormat="1" ht="19" customHeight="1" x14ac:dyDescent="0.2">
      <c r="A12" s="124">
        <v>2010</v>
      </c>
      <c r="B12" s="125">
        <v>22.84</v>
      </c>
      <c r="C12" s="126">
        <v>20.72</v>
      </c>
      <c r="D12" s="126">
        <v>22.03</v>
      </c>
      <c r="E12" s="126">
        <v>22.76</v>
      </c>
      <c r="F12" s="126">
        <v>21.2</v>
      </c>
      <c r="G12" s="126">
        <v>21.73</v>
      </c>
      <c r="H12" s="126">
        <v>22.42</v>
      </c>
      <c r="I12" s="126">
        <v>22.95</v>
      </c>
      <c r="J12" s="126">
        <v>24.51</v>
      </c>
      <c r="K12" s="126">
        <v>25.23</v>
      </c>
      <c r="L12" s="126">
        <v>24.39</v>
      </c>
      <c r="M12" s="127">
        <v>23.82</v>
      </c>
      <c r="N12" s="122"/>
      <c r="O12" s="145">
        <f t="array" ref="O12">SUM(B12:M12/12)</f>
        <v>22.883333333333329</v>
      </c>
      <c r="P12" s="122"/>
    </row>
    <row r="13" spans="1:16" s="123" customFormat="1" ht="20" customHeight="1" thickBot="1" x14ac:dyDescent="0.25">
      <c r="A13" s="124">
        <v>2011</v>
      </c>
      <c r="B13" s="125">
        <v>22.84</v>
      </c>
      <c r="C13" s="126">
        <v>20.67</v>
      </c>
      <c r="D13" s="126">
        <v>21.16</v>
      </c>
      <c r="E13" s="126">
        <v>22.02</v>
      </c>
      <c r="F13" s="126">
        <v>20.37</v>
      </c>
      <c r="G13" s="126">
        <v>20.2</v>
      </c>
      <c r="H13" s="126">
        <v>20.49</v>
      </c>
      <c r="I13" s="126">
        <v>18.29</v>
      </c>
      <c r="J13" s="126">
        <v>18.11</v>
      </c>
      <c r="K13" s="126">
        <v>18.149999999999999</v>
      </c>
      <c r="L13" s="126">
        <v>18.11</v>
      </c>
      <c r="M13" s="127">
        <v>17.32</v>
      </c>
      <c r="N13" s="122"/>
      <c r="O13" s="145">
        <f t="array" ref="O13">SUM(B13:M13/12)</f>
        <v>19.810833333333335</v>
      </c>
      <c r="P13" s="122"/>
    </row>
    <row r="14" spans="1:16" s="123" customFormat="1" ht="20" customHeight="1" thickBot="1" x14ac:dyDescent="0.25">
      <c r="A14" s="124">
        <v>2012</v>
      </c>
      <c r="B14" s="125">
        <v>17.71</v>
      </c>
      <c r="C14" s="126">
        <v>19.09</v>
      </c>
      <c r="D14" s="126">
        <v>18.739999999999998</v>
      </c>
      <c r="E14" s="126">
        <v>18.46</v>
      </c>
      <c r="F14" s="126">
        <v>16.97</v>
      </c>
      <c r="G14" s="126">
        <v>16.89</v>
      </c>
      <c r="H14" s="126">
        <v>17.22</v>
      </c>
      <c r="I14" s="126">
        <v>17.670000000000002</v>
      </c>
      <c r="J14" s="126">
        <v>18.420000000000002</v>
      </c>
      <c r="K14" s="126">
        <v>18.95</v>
      </c>
      <c r="L14" s="126">
        <v>18.14</v>
      </c>
      <c r="M14" s="127">
        <v>18.63</v>
      </c>
      <c r="N14" s="122"/>
      <c r="O14" s="145">
        <f t="array" ref="O14">SUM(B14:M14/12)</f>
        <v>18.074166666666667</v>
      </c>
      <c r="P14" s="143">
        <v>19.68</v>
      </c>
    </row>
    <row r="15" spans="1:16" s="123" customFormat="1" ht="19" customHeight="1" x14ac:dyDescent="0.2">
      <c r="A15" s="124">
        <v>2013</v>
      </c>
      <c r="B15" s="125">
        <v>18.87</v>
      </c>
      <c r="C15" s="126">
        <v>18.260000000000002</v>
      </c>
      <c r="D15" s="126">
        <v>17.89</v>
      </c>
      <c r="E15" s="126">
        <v>17.399999999999999</v>
      </c>
      <c r="F15" s="126">
        <v>18.13</v>
      </c>
      <c r="G15" s="126">
        <v>17.489999999999998</v>
      </c>
      <c r="H15" s="126">
        <v>17.88</v>
      </c>
      <c r="I15" s="126">
        <v>16.12</v>
      </c>
      <c r="J15" s="126">
        <v>16.829999999999998</v>
      </c>
      <c r="K15" s="126">
        <v>17.72</v>
      </c>
      <c r="L15" s="126">
        <v>17.8</v>
      </c>
      <c r="M15" s="127">
        <v>18.559999999999999</v>
      </c>
      <c r="N15" s="122"/>
      <c r="O15" s="145">
        <f t="array" ref="O15">SUM(B15:M15/12)</f>
        <v>17.745833333333334</v>
      </c>
      <c r="P15" s="122"/>
    </row>
    <row r="16" spans="1:16" s="123" customFormat="1" ht="19" customHeight="1" x14ac:dyDescent="0.2">
      <c r="A16" s="124">
        <v>2014</v>
      </c>
      <c r="B16" s="125">
        <v>18.29</v>
      </c>
      <c r="C16" s="126">
        <v>17.37</v>
      </c>
      <c r="D16" s="126">
        <v>18.329999999999998</v>
      </c>
      <c r="E16" s="126">
        <v>18.989999999999998</v>
      </c>
      <c r="F16" s="126">
        <v>19.62</v>
      </c>
      <c r="G16" s="126">
        <v>20.57</v>
      </c>
      <c r="H16" s="126">
        <v>20.66</v>
      </c>
      <c r="I16" s="126">
        <v>20.420000000000002</v>
      </c>
      <c r="J16" s="126">
        <v>21.2</v>
      </c>
      <c r="K16" s="126">
        <v>20.65</v>
      </c>
      <c r="L16" s="126">
        <v>21.5</v>
      </c>
      <c r="M16" s="127">
        <v>21.23</v>
      </c>
      <c r="N16" s="122"/>
      <c r="O16" s="145">
        <f t="array" ref="O16">SUM(B16:M16/12)</f>
        <v>19.902500000000003</v>
      </c>
      <c r="P16" s="122"/>
    </row>
    <row r="17" spans="1:17" s="123" customFormat="1" ht="19" customHeight="1" x14ac:dyDescent="0.2">
      <c r="A17" s="124">
        <v>2015</v>
      </c>
      <c r="B17" s="125">
        <v>21.73</v>
      </c>
      <c r="C17" s="126">
        <v>23.09</v>
      </c>
      <c r="D17" s="126">
        <v>23.21</v>
      </c>
      <c r="E17" s="126">
        <v>22.88</v>
      </c>
      <c r="F17" s="126">
        <v>22.4</v>
      </c>
      <c r="G17" s="126">
        <v>22.7</v>
      </c>
      <c r="H17" s="126">
        <v>23.49</v>
      </c>
      <c r="I17" s="126">
        <v>22.99</v>
      </c>
      <c r="J17" s="126">
        <v>21.69</v>
      </c>
      <c r="K17" s="126">
        <v>22.48</v>
      </c>
      <c r="L17" s="126">
        <v>21.36</v>
      </c>
      <c r="M17" s="127">
        <v>21.1</v>
      </c>
      <c r="N17" s="122"/>
      <c r="O17" s="146">
        <f t="array" ref="O17">SUM(B17:M17/12)</f>
        <v>22.426666666666666</v>
      </c>
      <c r="P17" s="122"/>
    </row>
    <row r="18" spans="1:17" s="123" customFormat="1" ht="20" customHeight="1" thickBot="1" x14ac:dyDescent="0.25">
      <c r="A18" s="124">
        <v>2016</v>
      </c>
      <c r="B18" s="125">
        <v>20.34</v>
      </c>
      <c r="C18" s="126">
        <v>19.34</v>
      </c>
      <c r="D18" s="126">
        <v>20.39</v>
      </c>
      <c r="E18" s="126">
        <v>21.29</v>
      </c>
      <c r="F18" s="126">
        <v>21.51</v>
      </c>
      <c r="G18" s="126">
        <v>22.52</v>
      </c>
      <c r="H18" s="126">
        <v>23.33</v>
      </c>
      <c r="I18" s="126">
        <v>23.65</v>
      </c>
      <c r="J18" s="126">
        <v>24.08</v>
      </c>
      <c r="K18" s="126">
        <v>23.35</v>
      </c>
      <c r="L18" s="126">
        <v>21.99</v>
      </c>
      <c r="M18" s="127">
        <v>21.49</v>
      </c>
      <c r="N18" s="122"/>
      <c r="O18" s="146">
        <f t="array" ref="O18">SUM(B18:M18/12)</f>
        <v>21.939999999999998</v>
      </c>
      <c r="P18" s="122"/>
    </row>
    <row r="19" spans="1:17" s="123" customFormat="1" ht="20" customHeight="1" thickBot="1" x14ac:dyDescent="0.25">
      <c r="A19" s="124">
        <v>2017</v>
      </c>
      <c r="B19" s="125">
        <v>22.44</v>
      </c>
      <c r="C19" s="126">
        <v>23.23</v>
      </c>
      <c r="D19" s="126">
        <v>23.47</v>
      </c>
      <c r="E19" s="126">
        <v>23.37</v>
      </c>
      <c r="F19" s="126">
        <v>24.25</v>
      </c>
      <c r="G19" s="126">
        <v>24.31</v>
      </c>
      <c r="H19" s="126">
        <v>25.1</v>
      </c>
      <c r="I19" s="126">
        <v>25.37</v>
      </c>
      <c r="J19" s="126">
        <v>25.99</v>
      </c>
      <c r="K19" s="126">
        <v>26.26</v>
      </c>
      <c r="L19" s="126">
        <v>26.35</v>
      </c>
      <c r="M19" s="127">
        <v>26.42</v>
      </c>
      <c r="N19" s="122"/>
      <c r="O19" s="146">
        <f t="array" ref="O19">SUM(B19:M19/12)</f>
        <v>24.713333333333331</v>
      </c>
      <c r="P19" s="143">
        <v>24.64</v>
      </c>
    </row>
    <row r="20" spans="1:17" s="123" customFormat="1" ht="19" customHeight="1" x14ac:dyDescent="0.2">
      <c r="A20" s="124">
        <v>2018</v>
      </c>
      <c r="B20" s="125">
        <v>27.24</v>
      </c>
      <c r="C20" s="126">
        <v>25.61</v>
      </c>
      <c r="D20" s="126">
        <v>24.97</v>
      </c>
      <c r="E20" s="126">
        <v>26</v>
      </c>
      <c r="F20" s="126">
        <v>26.58</v>
      </c>
      <c r="G20" s="126">
        <v>26.77</v>
      </c>
      <c r="H20" s="126">
        <v>27.19</v>
      </c>
      <c r="I20" s="126">
        <v>28.22</v>
      </c>
      <c r="J20" s="126">
        <v>27.46</v>
      </c>
      <c r="K20" s="126">
        <v>25.05</v>
      </c>
      <c r="L20" s="126">
        <v>25.59</v>
      </c>
      <c r="M20" s="127">
        <v>26.07</v>
      </c>
      <c r="N20" s="122"/>
      <c r="O20" s="146">
        <f t="array" ref="O20">SUM(B20:M20/12)</f>
        <v>26.395833333333329</v>
      </c>
      <c r="P20" s="122"/>
    </row>
    <row r="21" spans="1:17" s="123" customFormat="1" ht="20" customHeight="1" thickBot="1" x14ac:dyDescent="0.25">
      <c r="A21" s="124">
        <v>2019</v>
      </c>
      <c r="B21" s="125">
        <v>26.08</v>
      </c>
      <c r="C21" s="126">
        <v>26.66</v>
      </c>
      <c r="D21" s="126">
        <v>27.76</v>
      </c>
      <c r="E21" s="126">
        <v>29.12</v>
      </c>
      <c r="F21" s="126">
        <v>28.88</v>
      </c>
      <c r="G21" s="126">
        <v>29.25</v>
      </c>
      <c r="H21" s="126">
        <v>28.28</v>
      </c>
      <c r="I21" s="126">
        <v>27.12</v>
      </c>
      <c r="J21" s="126">
        <v>26.93</v>
      </c>
      <c r="K21" s="126">
        <v>26.51</v>
      </c>
      <c r="L21" s="126">
        <v>27.67</v>
      </c>
      <c r="M21" s="127">
        <v>28.18</v>
      </c>
      <c r="N21" s="122"/>
      <c r="O21" s="146">
        <f t="array" ref="O21">SUM(B21:M21/12)</f>
        <v>27.703333333333337</v>
      </c>
      <c r="P21" s="122"/>
    </row>
    <row r="22" spans="1:17" s="123" customFormat="1" ht="20" customHeight="1" thickBot="1" x14ac:dyDescent="0.25">
      <c r="A22" s="124">
        <v>2020</v>
      </c>
      <c r="B22" s="125">
        <v>27.96</v>
      </c>
      <c r="C22" s="126">
        <v>26.92</v>
      </c>
      <c r="D22" s="126">
        <v>21.38</v>
      </c>
      <c r="E22" s="126">
        <v>20.38</v>
      </c>
      <c r="F22" s="126">
        <v>21.24</v>
      </c>
      <c r="G22" s="126">
        <v>24.7</v>
      </c>
      <c r="H22" s="126">
        <v>28.6</v>
      </c>
      <c r="I22" s="126">
        <v>31.59</v>
      </c>
      <c r="J22" s="126">
        <v>32.549999999999997</v>
      </c>
      <c r="K22" s="126">
        <v>33.99</v>
      </c>
      <c r="L22" s="126">
        <v>34.340000000000003</v>
      </c>
      <c r="M22" s="127">
        <v>37.26</v>
      </c>
      <c r="N22" s="122"/>
      <c r="O22" s="147">
        <f t="array" ref="O22">SUM(B22:M22/12)</f>
        <v>28.409166666666668</v>
      </c>
      <c r="P22" s="122"/>
      <c r="Q22" s="148">
        <v>24.44</v>
      </c>
    </row>
    <row r="23" spans="1:17" s="123" customFormat="1" ht="20" customHeight="1" thickBot="1" x14ac:dyDescent="0.25">
      <c r="A23" s="124">
        <v>2021</v>
      </c>
      <c r="B23" s="125">
        <v>38.9</v>
      </c>
      <c r="C23" s="126">
        <v>40.799999999999997</v>
      </c>
      <c r="D23" s="126">
        <v>40.43</v>
      </c>
      <c r="E23" s="126">
        <v>32.729999999999997</v>
      </c>
      <c r="F23" s="126">
        <v>29.27</v>
      </c>
      <c r="G23" s="126">
        <v>29.08</v>
      </c>
      <c r="H23" s="126">
        <v>28.11</v>
      </c>
      <c r="I23" s="126">
        <v>26.11</v>
      </c>
      <c r="J23" s="126">
        <v>26.98</v>
      </c>
      <c r="K23" s="126">
        <v>27.31</v>
      </c>
      <c r="L23" s="126">
        <v>23.43</v>
      </c>
      <c r="M23" s="127">
        <v>23.69</v>
      </c>
      <c r="N23" s="122"/>
      <c r="O23" s="147">
        <f t="array" ref="O23">SUM(B23:M23/12)</f>
        <v>30.570000000000004</v>
      </c>
      <c r="P23" s="122"/>
    </row>
    <row r="24" spans="1:17" s="123" customFormat="1" ht="20" customHeight="1" thickBot="1" x14ac:dyDescent="0.25">
      <c r="A24" s="124">
        <v>2022</v>
      </c>
      <c r="B24" s="125">
        <v>23.42</v>
      </c>
      <c r="C24" s="126">
        <v>22.54</v>
      </c>
      <c r="D24" s="126">
        <v>21.7</v>
      </c>
      <c r="E24" s="126">
        <v>22.7</v>
      </c>
      <c r="F24" s="126">
        <v>20.32</v>
      </c>
      <c r="G24" s="126">
        <v>19.5</v>
      </c>
      <c r="H24" s="126">
        <v>20.73</v>
      </c>
      <c r="I24" s="126">
        <v>21.2</v>
      </c>
      <c r="J24" s="126">
        <v>20.64</v>
      </c>
      <c r="K24" s="126">
        <v>21</v>
      </c>
      <c r="L24" s="126">
        <v>21.9</v>
      </c>
      <c r="M24" s="128">
        <v>22</v>
      </c>
      <c r="N24" s="122"/>
      <c r="O24" s="147">
        <f t="array" ref="O24">SUM(B24:M24/12)</f>
        <v>21.470833333333328</v>
      </c>
      <c r="P24" s="143">
        <v>25.26</v>
      </c>
    </row>
    <row r="25" spans="1:17" s="123" customFormat="1" ht="19" customHeight="1" x14ac:dyDescent="0.2">
      <c r="A25" s="129">
        <v>2023</v>
      </c>
      <c r="B25" s="130">
        <v>21.49</v>
      </c>
      <c r="C25" s="131">
        <v>20.89</v>
      </c>
      <c r="D25" s="131">
        <v>20.29</v>
      </c>
      <c r="E25" s="131">
        <v>20.7</v>
      </c>
      <c r="F25" s="131" t="s">
        <v>42</v>
      </c>
      <c r="G25" s="131">
        <v>21.8</v>
      </c>
      <c r="H25" s="131">
        <v>23.35</v>
      </c>
      <c r="I25" s="131">
        <v>22.43</v>
      </c>
      <c r="J25" s="131">
        <v>22.39</v>
      </c>
      <c r="K25" s="131">
        <v>21.74</v>
      </c>
      <c r="L25" s="131">
        <v>21</v>
      </c>
      <c r="M25" s="128">
        <v>22.61</v>
      </c>
      <c r="N25" s="122"/>
      <c r="O25" s="147">
        <f>SUM(B26:M26)/12</f>
        <v>22.679166666666671</v>
      </c>
      <c r="P25" s="122"/>
    </row>
    <row r="26" spans="1:17" s="123" customFormat="1" ht="19" customHeight="1" x14ac:dyDescent="0.2">
      <c r="A26" s="129">
        <v>2024</v>
      </c>
      <c r="B26" s="130">
        <v>22.86</v>
      </c>
      <c r="C26" s="131">
        <v>22.66</v>
      </c>
      <c r="D26" s="131">
        <v>22.52</v>
      </c>
      <c r="E26" s="131">
        <v>23</v>
      </c>
      <c r="F26" s="131">
        <v>21.56</v>
      </c>
      <c r="G26" s="131">
        <v>22.18</v>
      </c>
      <c r="H26" s="131">
        <v>23.22</v>
      </c>
      <c r="I26" s="131">
        <v>22.86</v>
      </c>
      <c r="J26" s="131">
        <v>24.26</v>
      </c>
      <c r="K26" s="131">
        <v>23.24</v>
      </c>
      <c r="L26" s="131">
        <v>21.49</v>
      </c>
      <c r="M26" s="128">
        <v>22.3</v>
      </c>
      <c r="N26" s="122"/>
      <c r="O26" s="147">
        <f t="array" ref="O26">SUM(B26:M26/12)</f>
        <v>22.679166666666667</v>
      </c>
      <c r="P26" s="122"/>
    </row>
    <row r="27" spans="1:17" s="123" customFormat="1" ht="20" customHeight="1" thickBot="1" x14ac:dyDescent="0.25">
      <c r="A27" s="132">
        <v>2025</v>
      </c>
      <c r="B27" s="133">
        <v>21.43</v>
      </c>
      <c r="C27" s="134">
        <v>20.69</v>
      </c>
      <c r="D27" s="134">
        <v>20.329999999999998</v>
      </c>
      <c r="E27" s="134">
        <v>21.34</v>
      </c>
      <c r="F27" s="134">
        <v>22.18</v>
      </c>
      <c r="G27" s="134">
        <v>22.57</v>
      </c>
      <c r="H27" s="134"/>
      <c r="I27" s="134"/>
      <c r="J27" s="134"/>
      <c r="K27" s="134"/>
      <c r="L27" s="134"/>
      <c r="M27" s="135"/>
      <c r="N27" s="122"/>
      <c r="O27" s="149"/>
      <c r="P27" s="122"/>
    </row>
    <row r="28" spans="1:17" s="123" customFormat="1" ht="20" customHeight="1" thickBot="1" x14ac:dyDescent="0.25">
      <c r="A28" s="136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</row>
    <row r="29" spans="1:17" s="123" customFormat="1" ht="19.5" customHeight="1" thickBot="1" x14ac:dyDescent="0.25">
      <c r="A29" s="117"/>
      <c r="B29" s="137">
        <f t="shared" ref="B29:G29" si="0">SUM(B2:B27)/26</f>
        <v>21.704999999999998</v>
      </c>
      <c r="C29" s="138">
        <f t="shared" si="0"/>
        <v>21.443076923076926</v>
      </c>
      <c r="D29" s="138">
        <f t="shared" si="0"/>
        <v>21.068076923076926</v>
      </c>
      <c r="E29" s="138">
        <f t="shared" si="0"/>
        <v>20.936153846153847</v>
      </c>
      <c r="F29" s="138">
        <f t="shared" si="0"/>
        <v>19.506538461538458</v>
      </c>
      <c r="G29" s="138">
        <f t="shared" si="0"/>
        <v>20.458076923076923</v>
      </c>
      <c r="H29" s="138">
        <f t="shared" ref="H29:M29" si="1">SUM(H2:H27)/25</f>
        <v>20.785600000000002</v>
      </c>
      <c r="I29" s="138">
        <f t="shared" si="1"/>
        <v>20.657599999999999</v>
      </c>
      <c r="J29" s="138">
        <f t="shared" si="1"/>
        <v>21.080400000000001</v>
      </c>
      <c r="K29" s="138">
        <f t="shared" si="1"/>
        <v>21.053600000000003</v>
      </c>
      <c r="L29" s="138">
        <f t="shared" si="1"/>
        <v>20.88</v>
      </c>
      <c r="M29" s="139">
        <f t="shared" si="1"/>
        <v>21.410799999999998</v>
      </c>
      <c r="N29" s="140">
        <f>SUM(B29:M29)/12</f>
        <v>20.915410256410258</v>
      </c>
      <c r="O29" s="140">
        <v>21.02</v>
      </c>
      <c r="P29" s="122"/>
    </row>
  </sheetData>
  <conditionalFormatting sqref="B2:M2">
    <cfRule type="top10" dxfId="158" priority="29" rank="3"/>
  </conditionalFormatting>
  <conditionalFormatting sqref="B2:M27">
    <cfRule type="top10" dxfId="157" priority="1" percent="1" bottom="1" rank="3"/>
    <cfRule type="top10" dxfId="156" priority="2" percent="1" rank="3"/>
  </conditionalFormatting>
  <conditionalFormatting sqref="B3:M3">
    <cfRule type="top10" dxfId="155" priority="28" rank="3"/>
  </conditionalFormatting>
  <conditionalFormatting sqref="B4:M4">
    <cfRule type="top10" dxfId="154" priority="27" rank="3"/>
  </conditionalFormatting>
  <conditionalFormatting sqref="B5:M5">
    <cfRule type="top10" dxfId="153" priority="26" rank="3"/>
  </conditionalFormatting>
  <conditionalFormatting sqref="B6:M6">
    <cfRule type="top10" dxfId="152" priority="25" rank="3"/>
  </conditionalFormatting>
  <conditionalFormatting sqref="B7:M7">
    <cfRule type="top10" dxfId="151" priority="24" rank="3"/>
  </conditionalFormatting>
  <conditionalFormatting sqref="B8:M8">
    <cfRule type="top10" dxfId="150" priority="23" rank="3"/>
  </conditionalFormatting>
  <conditionalFormatting sqref="B9:M9">
    <cfRule type="top10" dxfId="149" priority="22" rank="3"/>
  </conditionalFormatting>
  <conditionalFormatting sqref="B10:M10">
    <cfRule type="top10" dxfId="148" priority="21" rank="3"/>
  </conditionalFormatting>
  <conditionalFormatting sqref="B11:M11">
    <cfRule type="top10" dxfId="147" priority="20" rank="3"/>
  </conditionalFormatting>
  <conditionalFormatting sqref="B12:M12">
    <cfRule type="top10" dxfId="146" priority="19" rank="3"/>
  </conditionalFormatting>
  <conditionalFormatting sqref="B13:M13">
    <cfRule type="top10" dxfId="145" priority="18" rank="3"/>
  </conditionalFormatting>
  <conditionalFormatting sqref="B14:M14">
    <cfRule type="top10" dxfId="144" priority="17" rank="3"/>
  </conditionalFormatting>
  <conditionalFormatting sqref="B15:M15">
    <cfRule type="top10" dxfId="143" priority="16" rank="3"/>
  </conditionalFormatting>
  <conditionalFormatting sqref="B16:M16">
    <cfRule type="top10" dxfId="142" priority="15" rank="3"/>
  </conditionalFormatting>
  <conditionalFormatting sqref="B17:M17">
    <cfRule type="top10" dxfId="141" priority="14" rank="3"/>
  </conditionalFormatting>
  <conditionalFormatting sqref="B18:M18">
    <cfRule type="top10" dxfId="140" priority="13" rank="3"/>
  </conditionalFormatting>
  <conditionalFormatting sqref="B19:M19">
    <cfRule type="top10" dxfId="139" priority="12" rank="3"/>
  </conditionalFormatting>
  <conditionalFormatting sqref="B20:M20">
    <cfRule type="top10" dxfId="138" priority="11" rank="3"/>
  </conditionalFormatting>
  <conditionalFormatting sqref="B21:M21">
    <cfRule type="top10" dxfId="137" priority="10" rank="3"/>
  </conditionalFormatting>
  <conditionalFormatting sqref="B22:M22">
    <cfRule type="top10" dxfId="136" priority="9" rank="3"/>
  </conditionalFormatting>
  <conditionalFormatting sqref="B23:M23">
    <cfRule type="top10" dxfId="135" priority="8" rank="3"/>
  </conditionalFormatting>
  <conditionalFormatting sqref="B24:M24">
    <cfRule type="top10" dxfId="134" priority="7" rank="3"/>
  </conditionalFormatting>
  <conditionalFormatting sqref="B25:M25">
    <cfRule type="top10" dxfId="133" priority="6" rank="3"/>
  </conditionalFormatting>
  <conditionalFormatting sqref="B26:M26">
    <cfRule type="top10" dxfId="132" priority="5" rank="3"/>
  </conditionalFormatting>
  <conditionalFormatting sqref="B27:M27">
    <cfRule type="top10" dxfId="131" priority="4" percent="1" rank="10"/>
  </conditionalFormatting>
  <conditionalFormatting sqref="B29:M29">
    <cfRule type="top10" dxfId="130" priority="3" rank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179"/>
  <sheetViews>
    <sheetView tabSelected="1" topLeftCell="Q1" zoomScale="125" workbookViewId="0">
      <pane ySplit="1" topLeftCell="A1160" activePane="bottomLeft" state="frozen"/>
      <selection pane="bottomLeft" activeCell="A1161" sqref="A1161:AB1179"/>
    </sheetView>
  </sheetViews>
  <sheetFormatPr baseColWidth="10" defaultColWidth="10.83203125" defaultRowHeight="15" x14ac:dyDescent="0.2"/>
  <cols>
    <col min="1" max="1" width="10.83203125" style="107" customWidth="1"/>
    <col min="2" max="2" width="21.5" style="107" bestFit="1" customWidth="1"/>
    <col min="3" max="3" width="15" style="192" bestFit="1" customWidth="1"/>
    <col min="4" max="6" width="10.83203125" style="98" customWidth="1"/>
    <col min="7" max="7" width="18" style="98" bestFit="1" customWidth="1"/>
    <col min="8" max="8" width="6.83203125" style="98" customWidth="1"/>
    <col min="9" max="9" width="17.6640625" style="98" bestFit="1" customWidth="1"/>
    <col min="10" max="10" width="12.1640625" style="98" bestFit="1" customWidth="1"/>
    <col min="11" max="11" width="14.83203125" style="98" bestFit="1" customWidth="1"/>
    <col min="12" max="12" width="10.83203125" style="98" customWidth="1"/>
    <col min="13" max="13" width="12.5" style="98" bestFit="1" customWidth="1"/>
    <col min="14" max="14" width="38" style="98" bestFit="1" customWidth="1"/>
    <col min="15" max="15" width="10.83203125" style="98" customWidth="1"/>
    <col min="16" max="16" width="12.5" style="98" bestFit="1" customWidth="1"/>
    <col min="17" max="17" width="15.83203125" style="98" bestFit="1" customWidth="1"/>
    <col min="18" max="19" width="10.83203125" style="98" customWidth="1"/>
    <col min="20" max="20" width="11.33203125" style="98" bestFit="1" customWidth="1"/>
    <col min="21" max="21" width="16" style="98" bestFit="1" customWidth="1"/>
    <col min="22" max="22" width="13.6640625" style="98" bestFit="1" customWidth="1"/>
    <col min="23" max="23" width="10.83203125" style="98" customWidth="1"/>
    <col min="24" max="24" width="19.83203125" style="98" bestFit="1" customWidth="1"/>
    <col min="25" max="25" width="17.5" style="98" bestFit="1" customWidth="1"/>
    <col min="26" max="26" width="15" style="98" bestFit="1" customWidth="1"/>
    <col min="27" max="27" width="12.5" style="98" bestFit="1" customWidth="1"/>
    <col min="28" max="28" width="18.5" style="98" bestFit="1" customWidth="1"/>
    <col min="29" max="29" width="10.83203125" style="112" customWidth="1"/>
    <col min="30" max="16384" width="10.83203125" style="112"/>
  </cols>
  <sheetData>
    <row r="1" spans="1:30" s="85" customFormat="1" x14ac:dyDescent="0.2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  <c r="G1" s="82" t="s">
        <v>6</v>
      </c>
      <c r="H1" s="82" t="s">
        <v>7</v>
      </c>
      <c r="I1" s="82" t="s">
        <v>8</v>
      </c>
      <c r="J1" s="82" t="s">
        <v>9</v>
      </c>
      <c r="K1" s="82" t="s">
        <v>10</v>
      </c>
      <c r="L1" s="82" t="s">
        <v>11</v>
      </c>
      <c r="M1" s="83" t="s">
        <v>12</v>
      </c>
      <c r="N1" s="82" t="s">
        <v>13</v>
      </c>
      <c r="O1" s="82" t="s">
        <v>14</v>
      </c>
      <c r="P1" s="82" t="s">
        <v>15</v>
      </c>
      <c r="Q1" s="82" t="s">
        <v>16</v>
      </c>
      <c r="R1" s="82" t="s">
        <v>17</v>
      </c>
      <c r="S1" s="82" t="s">
        <v>18</v>
      </c>
      <c r="T1" s="82" t="s">
        <v>19</v>
      </c>
      <c r="U1" s="82" t="s">
        <v>20</v>
      </c>
      <c r="V1" s="84" t="s">
        <v>21</v>
      </c>
      <c r="W1" s="82" t="s">
        <v>22</v>
      </c>
      <c r="X1" s="82" t="s">
        <v>23</v>
      </c>
      <c r="Y1" s="82" t="s">
        <v>24</v>
      </c>
      <c r="Z1" s="82" t="s">
        <v>25</v>
      </c>
      <c r="AA1" s="82" t="s">
        <v>26</v>
      </c>
      <c r="AB1" s="82" t="s">
        <v>27</v>
      </c>
      <c r="AC1" s="193" t="s">
        <v>28</v>
      </c>
      <c r="AD1" s="194">
        <v>46108</v>
      </c>
    </row>
    <row r="2" spans="1:30" s="91" customFormat="1" x14ac:dyDescent="0.2">
      <c r="A2" s="86">
        <v>1</v>
      </c>
      <c r="B2" s="87">
        <v>44564</v>
      </c>
      <c r="C2" s="88">
        <v>26941904.91</v>
      </c>
      <c r="D2" s="89">
        <f t="shared" ref="D2:D65" si="0">C2/E2</f>
        <v>362122.37782258063</v>
      </c>
      <c r="E2" s="90">
        <v>74.400000000000006</v>
      </c>
      <c r="F2" s="89">
        <f t="shared" ref="F2:F65" si="1">D2/100000</f>
        <v>3.6212237782258061</v>
      </c>
      <c r="G2" s="89">
        <f>(F2/DataSheet!$C$9*100)</f>
        <v>114.33265172296035</v>
      </c>
      <c r="H2" s="89">
        <f t="shared" ref="H2:H65" si="2">K2/I2</f>
        <v>1.5820539999999996</v>
      </c>
      <c r="I2" s="90">
        <f t="shared" ref="I2:I65" si="3">(J2/L2)*100</f>
        <v>4.0832993058391187</v>
      </c>
      <c r="J2" s="89">
        <f t="shared" ref="J2:J65" si="4">L2/O2</f>
        <v>719.71008574928555</v>
      </c>
      <c r="K2" s="89">
        <v>6.46</v>
      </c>
      <c r="L2" s="89">
        <v>17625.7</v>
      </c>
      <c r="M2" s="89">
        <v>4.4400000000000004</v>
      </c>
      <c r="N2" s="89">
        <f t="shared" ref="N2:N65" si="5">K2-I2</f>
        <v>2.3767006941608813</v>
      </c>
      <c r="O2" s="89">
        <v>24.49</v>
      </c>
      <c r="P2" s="89">
        <v>1.637</v>
      </c>
      <c r="Q2" s="89">
        <f t="shared" ref="Q2:Q65" si="6">K2-P2</f>
        <v>4.8230000000000004</v>
      </c>
      <c r="R2" s="89">
        <v>96.210999999999999</v>
      </c>
      <c r="S2" s="90">
        <f t="shared" ref="S2:S65" si="7">(O2*T2)</f>
        <v>87.919099999999986</v>
      </c>
      <c r="T2" s="89">
        <v>3.59</v>
      </c>
      <c r="U2" s="181">
        <v>11673.45</v>
      </c>
      <c r="V2" s="90">
        <v>30.88</v>
      </c>
      <c r="W2" s="89">
        <f t="shared" ref="W2:W65" si="8">U2/V2</f>
        <v>378.02623056994821</v>
      </c>
      <c r="X2" s="89">
        <f t="shared" ref="X2:X65" si="9">(W2/U2)*100</f>
        <v>3.2383419689119166</v>
      </c>
      <c r="Y2" s="90">
        <v>9966.35</v>
      </c>
      <c r="Z2" s="89">
        <v>31.44</v>
      </c>
      <c r="AA2" s="89">
        <f t="shared" ref="AA2:AA65" si="10">Y2/Z2</f>
        <v>316.9958651399491</v>
      </c>
      <c r="AB2" s="89">
        <f t="shared" ref="AB2:AB65" si="11">(AA2/Y2)*100</f>
        <v>3.1806615776081424</v>
      </c>
    </row>
    <row r="3" spans="1:30" s="85" customFormat="1" x14ac:dyDescent="0.2">
      <c r="A3" s="92">
        <v>2</v>
      </c>
      <c r="B3" s="93">
        <v>44565</v>
      </c>
      <c r="C3" s="94">
        <v>27136806.510000002</v>
      </c>
      <c r="D3" s="95">
        <f t="shared" si="0"/>
        <v>364105.81658392597</v>
      </c>
      <c r="E3" s="80">
        <v>74.53</v>
      </c>
      <c r="F3" s="95">
        <f t="shared" si="1"/>
        <v>3.6410581658392598</v>
      </c>
      <c r="G3" s="95">
        <f>(F3/DataSheet!$C$9*100)</f>
        <v>114.9588814922397</v>
      </c>
      <c r="H3" s="95">
        <f t="shared" si="2"/>
        <v>1.6125531999999998</v>
      </c>
      <c r="I3" s="96">
        <f t="shared" si="3"/>
        <v>4.0420371867421183</v>
      </c>
      <c r="J3" s="97">
        <f t="shared" si="4"/>
        <v>719.69482619240102</v>
      </c>
      <c r="K3" s="79">
        <v>6.5179999999999998</v>
      </c>
      <c r="L3" s="79">
        <v>17805.25</v>
      </c>
      <c r="M3" s="79">
        <v>4.49</v>
      </c>
      <c r="N3" s="97">
        <f t="shared" si="5"/>
        <v>2.4759628132578815</v>
      </c>
      <c r="O3" s="79">
        <v>24.74</v>
      </c>
      <c r="P3" s="79">
        <v>1.649</v>
      </c>
      <c r="Q3" s="97">
        <f t="shared" si="6"/>
        <v>4.8689999999999998</v>
      </c>
      <c r="R3" s="79">
        <v>96.274000000000001</v>
      </c>
      <c r="S3" s="98">
        <f t="shared" si="7"/>
        <v>89.063999999999993</v>
      </c>
      <c r="T3" s="79">
        <v>3.6</v>
      </c>
      <c r="U3" s="181">
        <v>11702.1</v>
      </c>
      <c r="V3" s="80">
        <v>30.96</v>
      </c>
      <c r="W3" s="97">
        <f t="shared" si="8"/>
        <v>377.97480620155039</v>
      </c>
      <c r="X3" s="97">
        <f t="shared" si="9"/>
        <v>3.229974160206718</v>
      </c>
      <c r="Y3" s="80">
        <v>10018.450000000001</v>
      </c>
      <c r="Z3" s="79">
        <v>31.61</v>
      </c>
      <c r="AA3" s="97">
        <f t="shared" si="10"/>
        <v>316.9392597279342</v>
      </c>
      <c r="AB3" s="97">
        <f t="shared" si="11"/>
        <v>3.1635558367605183</v>
      </c>
    </row>
    <row r="4" spans="1:30" s="85" customFormat="1" x14ac:dyDescent="0.2">
      <c r="A4" s="92">
        <v>3</v>
      </c>
      <c r="B4" s="93">
        <v>44566</v>
      </c>
      <c r="C4" s="94">
        <v>27008660.059999999</v>
      </c>
      <c r="D4" s="95">
        <f t="shared" si="0"/>
        <v>363581.61216934776</v>
      </c>
      <c r="E4" s="80">
        <v>74.284999999999997</v>
      </c>
      <c r="F4" s="95">
        <f t="shared" si="1"/>
        <v>3.6358161216934777</v>
      </c>
      <c r="G4" s="95">
        <f>(F4/DataSheet!$C$9*100)</f>
        <v>114.79337478943943</v>
      </c>
      <c r="H4" s="95">
        <f t="shared" si="2"/>
        <v>1.6211428000000001</v>
      </c>
      <c r="I4" s="96">
        <f t="shared" si="3"/>
        <v>4.0144520272982733</v>
      </c>
      <c r="J4" s="97">
        <f t="shared" si="4"/>
        <v>719.60056202328383</v>
      </c>
      <c r="K4" s="79">
        <v>6.508</v>
      </c>
      <c r="L4" s="79">
        <v>17925.25</v>
      </c>
      <c r="M4" s="79">
        <v>4.5199999999999996</v>
      </c>
      <c r="N4" s="97">
        <f t="shared" si="5"/>
        <v>2.4935479727017267</v>
      </c>
      <c r="O4" s="79">
        <v>24.91</v>
      </c>
      <c r="P4" s="79">
        <v>1.7</v>
      </c>
      <c r="Q4" s="97">
        <f t="shared" si="6"/>
        <v>4.8079999999999998</v>
      </c>
      <c r="R4" s="79">
        <v>96.182000000000002</v>
      </c>
      <c r="S4" s="98">
        <f t="shared" si="7"/>
        <v>89.177800000000005</v>
      </c>
      <c r="T4" s="79">
        <v>3.58</v>
      </c>
      <c r="U4" s="181">
        <v>11705.05</v>
      </c>
      <c r="V4" s="80">
        <v>30.97</v>
      </c>
      <c r="W4" s="97">
        <f t="shared" si="8"/>
        <v>377.94801420729738</v>
      </c>
      <c r="X4" s="97">
        <f t="shared" si="9"/>
        <v>3.2289312237649339</v>
      </c>
      <c r="Y4" s="80">
        <v>10024.299999999999</v>
      </c>
      <c r="Z4" s="79">
        <v>31.62</v>
      </c>
      <c r="AA4" s="97">
        <f t="shared" si="10"/>
        <v>317.02403542061984</v>
      </c>
      <c r="AB4" s="97">
        <f t="shared" si="11"/>
        <v>3.1625553447185326</v>
      </c>
    </row>
    <row r="5" spans="1:30" s="85" customFormat="1" x14ac:dyDescent="0.2">
      <c r="A5" s="92">
        <v>4</v>
      </c>
      <c r="B5" s="93">
        <v>44567</v>
      </c>
      <c r="C5" s="94">
        <v>27117001.280000001</v>
      </c>
      <c r="D5" s="95">
        <f t="shared" si="0"/>
        <v>364549.3215029912</v>
      </c>
      <c r="E5" s="80">
        <v>74.385000000000005</v>
      </c>
      <c r="F5" s="95">
        <f t="shared" si="1"/>
        <v>3.6454932150299117</v>
      </c>
      <c r="G5" s="95">
        <f>(F5/DataSheet!$C$9*100)</f>
        <v>115.09890899828281</v>
      </c>
      <c r="H5" s="95">
        <f t="shared" si="2"/>
        <v>1.6090650000000002</v>
      </c>
      <c r="I5" s="96">
        <f t="shared" si="3"/>
        <v>4.0551500405515002</v>
      </c>
      <c r="J5" s="97">
        <f t="shared" si="4"/>
        <v>719.62287104622874</v>
      </c>
      <c r="K5" s="79">
        <v>6.5250000000000004</v>
      </c>
      <c r="L5" s="79">
        <v>17745.900000000001</v>
      </c>
      <c r="M5" s="79">
        <v>4.47</v>
      </c>
      <c r="N5" s="97">
        <f t="shared" si="5"/>
        <v>2.4698499594485002</v>
      </c>
      <c r="O5" s="79">
        <v>24.66</v>
      </c>
      <c r="P5" s="79">
        <v>1.728</v>
      </c>
      <c r="Q5" s="97">
        <f t="shared" si="6"/>
        <v>4.7970000000000006</v>
      </c>
      <c r="R5" s="79">
        <v>96.325999999999993</v>
      </c>
      <c r="S5" s="98">
        <f t="shared" si="7"/>
        <v>88.036199999999994</v>
      </c>
      <c r="T5" s="79">
        <v>3.57</v>
      </c>
      <c r="U5" s="181">
        <v>11698.7</v>
      </c>
      <c r="V5" s="80">
        <v>30.95</v>
      </c>
      <c r="W5" s="97">
        <f t="shared" si="8"/>
        <v>377.98707592891765</v>
      </c>
      <c r="X5" s="97">
        <f t="shared" si="9"/>
        <v>3.2310177705977381</v>
      </c>
      <c r="Y5" s="80">
        <v>10034.950000000001</v>
      </c>
      <c r="Z5" s="79">
        <v>31.66</v>
      </c>
      <c r="AA5" s="97">
        <f t="shared" si="10"/>
        <v>316.95988629185092</v>
      </c>
      <c r="AB5" s="97">
        <f t="shared" si="11"/>
        <v>3.1585596967782688</v>
      </c>
    </row>
    <row r="6" spans="1:30" s="85" customFormat="1" x14ac:dyDescent="0.2">
      <c r="A6" s="92">
        <v>5</v>
      </c>
      <c r="B6" s="93">
        <v>44568</v>
      </c>
      <c r="C6" s="94">
        <v>27237049.300000001</v>
      </c>
      <c r="D6" s="95">
        <f t="shared" si="0"/>
        <v>366690.66614609974</v>
      </c>
      <c r="E6" s="80">
        <v>74.278000000000006</v>
      </c>
      <c r="F6" s="95">
        <f t="shared" si="1"/>
        <v>3.6669066614609975</v>
      </c>
      <c r="G6" s="95">
        <f>(F6/DataSheet!$C$9*100)</f>
        <v>115.77499428406793</v>
      </c>
      <c r="H6" s="95">
        <f t="shared" si="2"/>
        <v>1.6191450000000003</v>
      </c>
      <c r="I6" s="96">
        <f t="shared" si="3"/>
        <v>4.0404040404040398</v>
      </c>
      <c r="J6" s="97">
        <f t="shared" si="4"/>
        <v>719.70505050505051</v>
      </c>
      <c r="K6" s="79">
        <v>6.5419999999999998</v>
      </c>
      <c r="L6" s="79">
        <v>17812.7</v>
      </c>
      <c r="M6" s="79">
        <v>4.49</v>
      </c>
      <c r="N6" s="97">
        <f t="shared" si="5"/>
        <v>2.50159595959596</v>
      </c>
      <c r="O6" s="79">
        <v>24.75</v>
      </c>
      <c r="P6" s="79">
        <v>1.7649999999999999</v>
      </c>
      <c r="Q6" s="97">
        <f t="shared" si="6"/>
        <v>4.7770000000000001</v>
      </c>
      <c r="R6" s="79">
        <v>95.721999999999994</v>
      </c>
      <c r="S6" s="98">
        <f t="shared" si="7"/>
        <v>89.100000000000009</v>
      </c>
      <c r="T6" s="79">
        <v>3.6</v>
      </c>
      <c r="U6" s="181">
        <v>11741.95</v>
      </c>
      <c r="V6" s="80">
        <v>31.06</v>
      </c>
      <c r="W6" s="97">
        <f t="shared" si="8"/>
        <v>378.04088860270446</v>
      </c>
      <c r="X6" s="97">
        <f t="shared" si="9"/>
        <v>3.2195750160978753</v>
      </c>
      <c r="Y6" s="80">
        <v>10076.6</v>
      </c>
      <c r="Z6" s="79">
        <v>31.79</v>
      </c>
      <c r="AA6" s="97">
        <f t="shared" si="10"/>
        <v>316.97389116074237</v>
      </c>
      <c r="AB6" s="97">
        <f t="shared" si="11"/>
        <v>3.1456432840515887</v>
      </c>
    </row>
    <row r="7" spans="1:30" s="85" customFormat="1" x14ac:dyDescent="0.2">
      <c r="A7" s="92">
        <v>6</v>
      </c>
      <c r="B7" s="93">
        <v>44571</v>
      </c>
      <c r="C7" s="94">
        <v>27464163.57</v>
      </c>
      <c r="D7" s="95">
        <f t="shared" si="0"/>
        <v>371012.00364741636</v>
      </c>
      <c r="E7" s="80">
        <v>74.025000000000006</v>
      </c>
      <c r="F7" s="95">
        <f t="shared" si="1"/>
        <v>3.7101200364741636</v>
      </c>
      <c r="G7" s="95">
        <f>(F7/DataSheet!$C$9*100)</f>
        <v>117.13936723026973</v>
      </c>
      <c r="H7" s="95">
        <f t="shared" si="2"/>
        <v>1.6481590000000002</v>
      </c>
      <c r="I7" s="96">
        <f t="shared" si="3"/>
        <v>3.9984006397441019</v>
      </c>
      <c r="J7" s="97">
        <f t="shared" si="4"/>
        <v>719.84406237504993</v>
      </c>
      <c r="K7" s="79">
        <v>6.59</v>
      </c>
      <c r="L7" s="79">
        <v>18003.3</v>
      </c>
      <c r="M7" s="79">
        <v>4.54</v>
      </c>
      <c r="N7" s="97">
        <f t="shared" si="5"/>
        <v>2.591599360255898</v>
      </c>
      <c r="O7" s="79">
        <v>25.01</v>
      </c>
      <c r="P7" s="79">
        <v>1.7549999999999999</v>
      </c>
      <c r="Q7" s="97">
        <f t="shared" si="6"/>
        <v>4.835</v>
      </c>
      <c r="R7" s="79">
        <v>95.99</v>
      </c>
      <c r="S7" s="98">
        <f t="shared" si="7"/>
        <v>89.785899999999998</v>
      </c>
      <c r="T7" s="79">
        <v>3.59</v>
      </c>
      <c r="U7" s="181">
        <v>11820.4</v>
      </c>
      <c r="V7" s="80">
        <v>31.27</v>
      </c>
      <c r="W7" s="97">
        <f t="shared" si="8"/>
        <v>378.0108730412536</v>
      </c>
      <c r="X7" s="97">
        <f t="shared" si="9"/>
        <v>3.1979533098816759</v>
      </c>
      <c r="Y7" s="80">
        <v>10218.299999999999</v>
      </c>
      <c r="Z7" s="79">
        <v>32.28</v>
      </c>
      <c r="AA7" s="97">
        <f t="shared" si="10"/>
        <v>316.55204460966542</v>
      </c>
      <c r="AB7" s="97">
        <f t="shared" si="11"/>
        <v>3.0978934324659235</v>
      </c>
    </row>
    <row r="8" spans="1:30" s="85" customFormat="1" x14ac:dyDescent="0.2">
      <c r="A8" s="92">
        <v>7</v>
      </c>
      <c r="B8" s="93">
        <v>44572</v>
      </c>
      <c r="C8" s="94">
        <v>27523205.640000001</v>
      </c>
      <c r="D8" s="95">
        <f t="shared" si="0"/>
        <v>372857.27732094238</v>
      </c>
      <c r="E8" s="80">
        <v>73.816999999999993</v>
      </c>
      <c r="F8" s="95">
        <f t="shared" si="1"/>
        <v>3.7285727732094238</v>
      </c>
      <c r="G8" s="95">
        <f>(F8/DataSheet!$C$9*100)</f>
        <v>117.72197423047052</v>
      </c>
      <c r="H8" s="95">
        <f t="shared" si="2"/>
        <v>1.6484130000000001</v>
      </c>
      <c r="I8" s="96">
        <f t="shared" si="3"/>
        <v>3.9856516540454363</v>
      </c>
      <c r="J8" s="97">
        <f t="shared" si="4"/>
        <v>719.63929852530885</v>
      </c>
      <c r="K8" s="79">
        <v>6.57</v>
      </c>
      <c r="L8" s="79">
        <v>18055.75</v>
      </c>
      <c r="M8" s="79">
        <v>4.55</v>
      </c>
      <c r="N8" s="97">
        <f t="shared" si="5"/>
        <v>2.584348345954564</v>
      </c>
      <c r="O8" s="79">
        <v>25.09</v>
      </c>
      <c r="P8" s="79">
        <v>1.746</v>
      </c>
      <c r="Q8" s="97">
        <f t="shared" si="6"/>
        <v>4.8239999999999998</v>
      </c>
      <c r="R8" s="79">
        <v>95.625</v>
      </c>
      <c r="S8" s="98">
        <f t="shared" si="7"/>
        <v>89.822199999999995</v>
      </c>
      <c r="T8" s="79">
        <v>3.58</v>
      </c>
      <c r="U8" s="181">
        <v>11839.3</v>
      </c>
      <c r="V8" s="80">
        <v>31.32</v>
      </c>
      <c r="W8" s="97">
        <f t="shared" si="8"/>
        <v>378.01085568326943</v>
      </c>
      <c r="X8" s="97">
        <f t="shared" si="9"/>
        <v>3.1928480204342273</v>
      </c>
      <c r="Y8" s="80">
        <v>10228.799999999999</v>
      </c>
      <c r="Z8" s="79">
        <v>32.31</v>
      </c>
      <c r="AA8" s="97">
        <f t="shared" si="10"/>
        <v>316.58310120705659</v>
      </c>
      <c r="AB8" s="97">
        <f t="shared" si="11"/>
        <v>3.0950170225936242</v>
      </c>
    </row>
    <row r="9" spans="1:30" s="85" customFormat="1" x14ac:dyDescent="0.2">
      <c r="A9" s="92">
        <v>8</v>
      </c>
      <c r="B9" s="93">
        <v>44573</v>
      </c>
      <c r="C9" s="94">
        <v>27726856.16</v>
      </c>
      <c r="D9" s="95">
        <f t="shared" si="0"/>
        <v>375717.93108120927</v>
      </c>
      <c r="E9" s="80">
        <v>73.796999999999997</v>
      </c>
      <c r="F9" s="95">
        <f t="shared" si="1"/>
        <v>3.7571793108120928</v>
      </c>
      <c r="G9" s="95">
        <f>(F9/DataSheet!$C$9*100)</f>
        <v>118.62516649392356</v>
      </c>
      <c r="H9" s="95">
        <f t="shared" si="2"/>
        <v>1.668029</v>
      </c>
      <c r="I9" s="96">
        <f t="shared" si="3"/>
        <v>3.9525691699604746</v>
      </c>
      <c r="J9" s="97">
        <f t="shared" si="4"/>
        <v>719.85573122529638</v>
      </c>
      <c r="K9" s="79">
        <v>6.593</v>
      </c>
      <c r="L9" s="79">
        <v>18212.349999999999</v>
      </c>
      <c r="M9" s="79">
        <v>4.59</v>
      </c>
      <c r="N9" s="97">
        <f t="shared" si="5"/>
        <v>2.6404308300395254</v>
      </c>
      <c r="O9" s="79">
        <v>25.3</v>
      </c>
      <c r="P9" s="79">
        <v>1.752</v>
      </c>
      <c r="Q9" s="97">
        <f t="shared" si="6"/>
        <v>4.8410000000000002</v>
      </c>
      <c r="R9" s="79">
        <v>94.900999999999996</v>
      </c>
      <c r="S9" s="98">
        <f t="shared" si="7"/>
        <v>90.320999999999998</v>
      </c>
      <c r="T9" s="79">
        <v>3.57</v>
      </c>
      <c r="U9" s="181">
        <v>11980.05</v>
      </c>
      <c r="V9" s="80">
        <v>31.69</v>
      </c>
      <c r="W9" s="97">
        <f t="shared" si="8"/>
        <v>378.03881350583777</v>
      </c>
      <c r="X9" s="97">
        <f t="shared" si="9"/>
        <v>3.1555695803092454</v>
      </c>
      <c r="Y9" s="80">
        <v>10292.35</v>
      </c>
      <c r="Z9" s="79">
        <v>32.51</v>
      </c>
      <c r="AA9" s="97">
        <f t="shared" si="10"/>
        <v>316.59027991387268</v>
      </c>
      <c r="AB9" s="97">
        <f t="shared" si="11"/>
        <v>3.0759766225776688</v>
      </c>
    </row>
    <row r="10" spans="1:30" s="85" customFormat="1" x14ac:dyDescent="0.2">
      <c r="A10" s="92">
        <v>9</v>
      </c>
      <c r="B10" s="93">
        <v>44574</v>
      </c>
      <c r="C10" s="94">
        <v>27818875.210000001</v>
      </c>
      <c r="D10" s="95">
        <f t="shared" si="0"/>
        <v>376073.04398961773</v>
      </c>
      <c r="E10" s="80">
        <v>73.971999999999994</v>
      </c>
      <c r="F10" s="95">
        <f t="shared" si="1"/>
        <v>3.7607304398961774</v>
      </c>
      <c r="G10" s="95">
        <f>(F10/DataSheet!$C$9*100)</f>
        <v>118.73728605064227</v>
      </c>
      <c r="H10" s="95">
        <f t="shared" si="2"/>
        <v>1.6645257</v>
      </c>
      <c r="I10" s="96">
        <f t="shared" si="3"/>
        <v>3.9416633819471816</v>
      </c>
      <c r="J10" s="97">
        <f t="shared" si="4"/>
        <v>719.66101694915244</v>
      </c>
      <c r="K10" s="79">
        <v>6.5609999999999999</v>
      </c>
      <c r="L10" s="79">
        <v>18257.8</v>
      </c>
      <c r="M10" s="79">
        <v>4.5999999999999996</v>
      </c>
      <c r="N10" s="97">
        <f t="shared" si="5"/>
        <v>2.6193366180528184</v>
      </c>
      <c r="O10" s="79">
        <v>25.37</v>
      </c>
      <c r="P10" s="79">
        <v>1.7010000000000001</v>
      </c>
      <c r="Q10" s="97">
        <f t="shared" si="6"/>
        <v>4.8599999999999994</v>
      </c>
      <c r="R10" s="79">
        <v>94.775000000000006</v>
      </c>
      <c r="S10" s="98">
        <f t="shared" si="7"/>
        <v>90.824600000000004</v>
      </c>
      <c r="T10" s="79">
        <v>3.58</v>
      </c>
      <c r="U10" s="181">
        <v>12039.9</v>
      </c>
      <c r="V10" s="80">
        <v>31.85</v>
      </c>
      <c r="W10" s="97">
        <f t="shared" si="8"/>
        <v>378.01883830455256</v>
      </c>
      <c r="X10" s="97">
        <f t="shared" si="9"/>
        <v>3.1397174254317108</v>
      </c>
      <c r="Y10" s="80">
        <v>10352.6</v>
      </c>
      <c r="Z10" s="79">
        <v>32.64</v>
      </c>
      <c r="AA10" s="97">
        <f t="shared" si="10"/>
        <v>317.17524509803923</v>
      </c>
      <c r="AB10" s="97">
        <f t="shared" si="11"/>
        <v>3.0637254901960782</v>
      </c>
    </row>
    <row r="11" spans="1:30" s="85" customFormat="1" x14ac:dyDescent="0.2">
      <c r="A11" s="92">
        <v>10</v>
      </c>
      <c r="B11" s="93">
        <v>44575</v>
      </c>
      <c r="C11" s="94">
        <v>27857090.010000002</v>
      </c>
      <c r="D11" s="95">
        <f t="shared" si="0"/>
        <v>375655.24043907435</v>
      </c>
      <c r="E11" s="80">
        <v>74.156000000000006</v>
      </c>
      <c r="F11" s="95">
        <f t="shared" si="1"/>
        <v>3.7565524043907437</v>
      </c>
      <c r="G11" s="95">
        <f>(F11/DataSheet!$C$9*100)</f>
        <v>118.60537322017839</v>
      </c>
      <c r="H11" s="95">
        <f t="shared" si="2"/>
        <v>1.6652459999999998</v>
      </c>
      <c r="I11" s="96">
        <f t="shared" si="3"/>
        <v>3.9525691699604746</v>
      </c>
      <c r="J11" s="97">
        <f t="shared" si="4"/>
        <v>721.57114624505925</v>
      </c>
      <c r="K11" s="79">
        <v>6.5819999999999999</v>
      </c>
      <c r="L11" s="79">
        <v>18255.75</v>
      </c>
      <c r="M11" s="79">
        <v>4.5999999999999996</v>
      </c>
      <c r="N11" s="97">
        <f t="shared" si="5"/>
        <v>2.6294308300395253</v>
      </c>
      <c r="O11" s="79">
        <v>25.3</v>
      </c>
      <c r="P11" s="79">
        <v>1.7929999999999999</v>
      </c>
      <c r="Q11" s="97">
        <f t="shared" si="6"/>
        <v>4.7889999999999997</v>
      </c>
      <c r="R11" s="79">
        <v>95.161000000000001</v>
      </c>
      <c r="S11" s="98">
        <f t="shared" si="7"/>
        <v>90.826999999999998</v>
      </c>
      <c r="T11" s="79">
        <v>3.59</v>
      </c>
      <c r="U11" s="181">
        <v>12036.1</v>
      </c>
      <c r="V11" s="80">
        <v>31.84</v>
      </c>
      <c r="W11" s="97">
        <f t="shared" si="8"/>
        <v>378.018216080402</v>
      </c>
      <c r="X11" s="97">
        <f t="shared" si="9"/>
        <v>3.1407035175879394</v>
      </c>
      <c r="Y11" s="80">
        <v>10424</v>
      </c>
      <c r="Z11" s="79">
        <v>32.869999999999997</v>
      </c>
      <c r="AA11" s="97">
        <f t="shared" si="10"/>
        <v>317.12808031639798</v>
      </c>
      <c r="AB11" s="97">
        <f t="shared" si="11"/>
        <v>3.0422878004259206</v>
      </c>
    </row>
    <row r="12" spans="1:30" s="85" customFormat="1" x14ac:dyDescent="0.2">
      <c r="A12" s="92">
        <v>11</v>
      </c>
      <c r="B12" s="93">
        <v>44578</v>
      </c>
      <c r="C12" s="94">
        <v>28010581.57</v>
      </c>
      <c r="D12" s="95">
        <f t="shared" si="0"/>
        <v>377221.48771126528</v>
      </c>
      <c r="E12" s="80">
        <v>74.254999999999995</v>
      </c>
      <c r="F12" s="95">
        <f t="shared" si="1"/>
        <v>3.7722148771126527</v>
      </c>
      <c r="G12" s="95">
        <f>(F12/DataSheet!$C$9*100)</f>
        <v>119.09988340471931</v>
      </c>
      <c r="H12" s="95">
        <f t="shared" si="2"/>
        <v>1.6835532000000002</v>
      </c>
      <c r="I12" s="96">
        <f t="shared" si="3"/>
        <v>3.9416633819471816</v>
      </c>
      <c r="J12" s="97">
        <f t="shared" si="4"/>
        <v>721.64367363027191</v>
      </c>
      <c r="K12" s="79">
        <v>6.6360000000000001</v>
      </c>
      <c r="L12" s="79">
        <v>18308.099999999999</v>
      </c>
      <c r="M12" s="79">
        <v>4.6100000000000003</v>
      </c>
      <c r="N12" s="97">
        <f t="shared" si="5"/>
        <v>2.6943366180528185</v>
      </c>
      <c r="O12" s="79">
        <v>25.37</v>
      </c>
      <c r="P12" s="79">
        <v>1.8089999999999999</v>
      </c>
      <c r="Q12" s="97">
        <f t="shared" si="6"/>
        <v>4.827</v>
      </c>
      <c r="R12" s="79">
        <v>95.161000000000001</v>
      </c>
      <c r="S12" s="98">
        <f t="shared" si="7"/>
        <v>91.332000000000008</v>
      </c>
      <c r="T12" s="79">
        <v>3.6</v>
      </c>
      <c r="U12" s="181">
        <v>12073.15</v>
      </c>
      <c r="V12" s="80">
        <v>31.92</v>
      </c>
      <c r="W12" s="97">
        <f t="shared" si="8"/>
        <v>378.2315162907268</v>
      </c>
      <c r="X12" s="97">
        <f t="shared" si="9"/>
        <v>3.132832080200501</v>
      </c>
      <c r="Y12" s="80">
        <v>10471.85</v>
      </c>
      <c r="Z12" s="79">
        <v>33.01</v>
      </c>
      <c r="AA12" s="97">
        <f t="shared" si="10"/>
        <v>317.23265677067559</v>
      </c>
      <c r="AB12" s="97">
        <f t="shared" si="11"/>
        <v>3.0293850348379281</v>
      </c>
    </row>
    <row r="13" spans="1:30" s="85" customFormat="1" x14ac:dyDescent="0.2">
      <c r="A13" s="92">
        <v>12</v>
      </c>
      <c r="B13" s="93">
        <v>44579</v>
      </c>
      <c r="C13" s="94">
        <v>27634598.149999999</v>
      </c>
      <c r="D13" s="95">
        <f t="shared" si="0"/>
        <v>370610.85160598136</v>
      </c>
      <c r="E13" s="80">
        <v>74.564999999999998</v>
      </c>
      <c r="F13" s="95">
        <f t="shared" si="1"/>
        <v>3.7061085160598135</v>
      </c>
      <c r="G13" s="95">
        <f>(F13/DataSheet!$C$9*100)</f>
        <v>117.01271176943595</v>
      </c>
      <c r="H13" s="95">
        <f t="shared" si="2"/>
        <v>1.6567499999999999</v>
      </c>
      <c r="I13" s="96">
        <f t="shared" si="3"/>
        <v>4</v>
      </c>
      <c r="J13" s="97">
        <f t="shared" si="4"/>
        <v>724.52199999999993</v>
      </c>
      <c r="K13" s="79">
        <v>6.6269999999999998</v>
      </c>
      <c r="L13" s="79">
        <v>18113.05</v>
      </c>
      <c r="M13" s="79">
        <v>4.5599999999999996</v>
      </c>
      <c r="N13" s="97">
        <f t="shared" si="5"/>
        <v>2.6269999999999998</v>
      </c>
      <c r="O13" s="79">
        <v>25</v>
      </c>
      <c r="P13" s="79">
        <v>1.875</v>
      </c>
      <c r="Q13" s="97">
        <f t="shared" si="6"/>
        <v>4.7519999999999998</v>
      </c>
      <c r="R13" s="79">
        <v>95.722999999999999</v>
      </c>
      <c r="S13" s="98">
        <f t="shared" si="7"/>
        <v>90</v>
      </c>
      <c r="T13" s="79">
        <v>3.6</v>
      </c>
      <c r="U13" s="181">
        <v>11848.7</v>
      </c>
      <c r="V13" s="80">
        <v>31.32</v>
      </c>
      <c r="W13" s="97">
        <f t="shared" si="8"/>
        <v>378.31098339719034</v>
      </c>
      <c r="X13" s="97">
        <f t="shared" si="9"/>
        <v>3.1928480204342273</v>
      </c>
      <c r="Y13" s="80">
        <v>10257.799999999999</v>
      </c>
      <c r="Z13" s="79">
        <v>32.340000000000003</v>
      </c>
      <c r="AA13" s="97">
        <f t="shared" si="10"/>
        <v>317.18614718614714</v>
      </c>
      <c r="AB13" s="97">
        <f t="shared" si="11"/>
        <v>3.0921459492888062</v>
      </c>
    </row>
    <row r="14" spans="1:30" s="85" customFormat="1" x14ac:dyDescent="0.2">
      <c r="A14" s="92">
        <v>13</v>
      </c>
      <c r="B14" s="93">
        <v>44580</v>
      </c>
      <c r="C14" s="94">
        <v>27491933.18</v>
      </c>
      <c r="D14" s="95">
        <f t="shared" si="0"/>
        <v>369242.26955879392</v>
      </c>
      <c r="E14" s="80">
        <v>74.454999999999998</v>
      </c>
      <c r="F14" s="95">
        <f t="shared" si="1"/>
        <v>3.6924226955879393</v>
      </c>
      <c r="G14" s="95">
        <f>(F14/DataSheet!$C$9*100)</f>
        <v>116.58061029176356</v>
      </c>
      <c r="H14" s="95">
        <f t="shared" si="2"/>
        <v>1.6336648</v>
      </c>
      <c r="I14" s="96">
        <f t="shared" si="3"/>
        <v>4.0387722132471726</v>
      </c>
      <c r="J14" s="97">
        <f t="shared" si="4"/>
        <v>724.49111470113087</v>
      </c>
      <c r="K14" s="79">
        <v>6.5979999999999999</v>
      </c>
      <c r="L14" s="79">
        <v>17938.400000000001</v>
      </c>
      <c r="M14" s="79">
        <v>4.5199999999999996</v>
      </c>
      <c r="N14" s="97">
        <f t="shared" si="5"/>
        <v>2.5592277867528272</v>
      </c>
      <c r="O14" s="79">
        <v>24.76</v>
      </c>
      <c r="P14" s="79">
        <v>1.8540000000000001</v>
      </c>
      <c r="Q14" s="97">
        <f t="shared" si="6"/>
        <v>4.7439999999999998</v>
      </c>
      <c r="R14" s="79">
        <v>95.5</v>
      </c>
      <c r="S14" s="98">
        <f t="shared" si="7"/>
        <v>91.116800000000012</v>
      </c>
      <c r="T14" s="79">
        <v>3.68</v>
      </c>
      <c r="U14" s="181">
        <v>11830.6</v>
      </c>
      <c r="V14" s="80">
        <v>31.27</v>
      </c>
      <c r="W14" s="97">
        <f t="shared" si="8"/>
        <v>378.33706427886153</v>
      </c>
      <c r="X14" s="97">
        <f t="shared" si="9"/>
        <v>3.1979533098816759</v>
      </c>
      <c r="Y14" s="80">
        <v>10281.15</v>
      </c>
      <c r="Z14" s="79">
        <v>32.340000000000003</v>
      </c>
      <c r="AA14" s="97">
        <f t="shared" si="10"/>
        <v>317.90816326530609</v>
      </c>
      <c r="AB14" s="97">
        <f t="shared" si="11"/>
        <v>3.0921459492888062</v>
      </c>
    </row>
    <row r="15" spans="1:30" s="85" customFormat="1" x14ac:dyDescent="0.2">
      <c r="A15" s="92">
        <v>14</v>
      </c>
      <c r="B15" s="93">
        <v>44581</v>
      </c>
      <c r="C15" s="94">
        <v>27334730.32</v>
      </c>
      <c r="D15" s="95">
        <f t="shared" si="0"/>
        <v>367066.79808776925</v>
      </c>
      <c r="E15" s="80">
        <v>74.468000000000004</v>
      </c>
      <c r="F15" s="95">
        <f t="shared" si="1"/>
        <v>3.6706679808776923</v>
      </c>
      <c r="G15" s="95">
        <f>(F15/DataSheet!$C$9*100)</f>
        <v>115.89375016584292</v>
      </c>
      <c r="H15" s="95">
        <f t="shared" si="2"/>
        <v>1.6169775999999998</v>
      </c>
      <c r="I15" s="96">
        <f t="shared" si="3"/>
        <v>4.0866366979975481</v>
      </c>
      <c r="J15" s="97">
        <f t="shared" si="4"/>
        <v>725.66407846342463</v>
      </c>
      <c r="K15" s="79">
        <v>6.6079999999999997</v>
      </c>
      <c r="L15" s="79">
        <v>17757</v>
      </c>
      <c r="M15" s="79">
        <v>4.47</v>
      </c>
      <c r="N15" s="97">
        <f t="shared" si="5"/>
        <v>2.5213633020024515</v>
      </c>
      <c r="O15" s="79">
        <v>24.47</v>
      </c>
      <c r="P15" s="79">
        <v>1.8109999999999999</v>
      </c>
      <c r="Q15" s="97">
        <f t="shared" si="6"/>
        <v>4.7969999999999997</v>
      </c>
      <c r="R15" s="79">
        <v>95.724999999999994</v>
      </c>
      <c r="S15" s="98">
        <f t="shared" si="7"/>
        <v>91.273099999999999</v>
      </c>
      <c r="T15" s="79">
        <v>3.73</v>
      </c>
      <c r="U15" s="181">
        <v>11801.2</v>
      </c>
      <c r="V15" s="80">
        <v>31.16</v>
      </c>
      <c r="W15" s="97">
        <f t="shared" si="8"/>
        <v>378.72913992297822</v>
      </c>
      <c r="X15" s="97">
        <f t="shared" si="9"/>
        <v>3.2092426187419769</v>
      </c>
      <c r="Y15" s="80">
        <v>10269.25</v>
      </c>
      <c r="Z15" s="79">
        <v>32.28</v>
      </c>
      <c r="AA15" s="97">
        <f t="shared" si="10"/>
        <v>318.13042131350682</v>
      </c>
      <c r="AB15" s="97">
        <f t="shared" si="11"/>
        <v>3.0978934324659235</v>
      </c>
    </row>
    <row r="16" spans="1:30" s="85" customFormat="1" x14ac:dyDescent="0.2">
      <c r="A16" s="92">
        <v>15</v>
      </c>
      <c r="B16" s="93">
        <v>44582</v>
      </c>
      <c r="C16" s="94">
        <v>26978357.68</v>
      </c>
      <c r="D16" s="95">
        <f t="shared" si="0"/>
        <v>362568.47531884583</v>
      </c>
      <c r="E16" s="80">
        <v>74.409000000000006</v>
      </c>
      <c r="F16" s="95">
        <f t="shared" si="1"/>
        <v>3.6256847531884584</v>
      </c>
      <c r="G16" s="95">
        <f>(F16/DataSheet!$C$9*100)</f>
        <v>114.47349778163714</v>
      </c>
      <c r="H16" s="95">
        <f t="shared" si="2"/>
        <v>1.607998</v>
      </c>
      <c r="I16" s="96">
        <f t="shared" si="3"/>
        <v>4.1169205434335119</v>
      </c>
      <c r="J16" s="97">
        <f t="shared" si="4"/>
        <v>725.28406751749696</v>
      </c>
      <c r="K16" s="79">
        <v>6.62</v>
      </c>
      <c r="L16" s="79">
        <v>17617.150000000001</v>
      </c>
      <c r="M16" s="79">
        <v>4.4400000000000004</v>
      </c>
      <c r="N16" s="97">
        <f t="shared" si="5"/>
        <v>2.5030794565664882</v>
      </c>
      <c r="O16" s="79">
        <v>24.29</v>
      </c>
      <c r="P16" s="79">
        <v>1.77</v>
      </c>
      <c r="Q16" s="97">
        <f t="shared" si="6"/>
        <v>4.8499999999999996</v>
      </c>
      <c r="R16" s="79">
        <v>95.635999999999996</v>
      </c>
      <c r="S16" s="98">
        <f t="shared" si="7"/>
        <v>90.601699999999994</v>
      </c>
      <c r="T16" s="79">
        <v>3.73</v>
      </c>
      <c r="U16" s="181">
        <v>11551.65</v>
      </c>
      <c r="V16" s="80">
        <v>30.46</v>
      </c>
      <c r="W16" s="97">
        <f t="shared" si="8"/>
        <v>379.23998686802361</v>
      </c>
      <c r="X16" s="97">
        <f t="shared" si="9"/>
        <v>3.2829940906106367</v>
      </c>
      <c r="Y16" s="80">
        <v>10076.85</v>
      </c>
      <c r="Z16" s="79">
        <v>31.89</v>
      </c>
      <c r="AA16" s="97">
        <f t="shared" si="10"/>
        <v>315.98777046095955</v>
      </c>
      <c r="AB16" s="97">
        <f t="shared" si="11"/>
        <v>3.135779241141424</v>
      </c>
    </row>
    <row r="17" spans="1:28" s="85" customFormat="1" x14ac:dyDescent="0.2">
      <c r="A17" s="92">
        <v>16</v>
      </c>
      <c r="B17" s="93">
        <v>44585</v>
      </c>
      <c r="C17" s="94">
        <v>26057735.059999999</v>
      </c>
      <c r="D17" s="95">
        <f t="shared" si="0"/>
        <v>349102.851745666</v>
      </c>
      <c r="E17" s="80">
        <v>74.641999999999996</v>
      </c>
      <c r="F17" s="95">
        <f t="shared" si="1"/>
        <v>3.4910285174566602</v>
      </c>
      <c r="G17" s="95">
        <f>(F17/DataSheet!$C$9*100)</f>
        <v>110.2220056217708</v>
      </c>
      <c r="H17" s="95">
        <f t="shared" si="2"/>
        <v>1.5718676000000003</v>
      </c>
      <c r="I17" s="96">
        <f t="shared" si="3"/>
        <v>4.2319085907744389</v>
      </c>
      <c r="J17" s="97">
        <f t="shared" si="4"/>
        <v>725.73423614049932</v>
      </c>
      <c r="K17" s="79">
        <v>6.6520000000000001</v>
      </c>
      <c r="L17" s="79">
        <v>17149.099999999999</v>
      </c>
      <c r="M17" s="79">
        <v>4.32</v>
      </c>
      <c r="N17" s="97">
        <f t="shared" si="5"/>
        <v>2.4200914092255612</v>
      </c>
      <c r="O17" s="79">
        <v>23.63</v>
      </c>
      <c r="P17" s="79">
        <v>1.776</v>
      </c>
      <c r="Q17" s="97">
        <f t="shared" si="6"/>
        <v>4.8760000000000003</v>
      </c>
      <c r="R17" s="79">
        <v>95.900999999999996</v>
      </c>
      <c r="S17" s="98">
        <f t="shared" si="7"/>
        <v>88.139899999999997</v>
      </c>
      <c r="T17" s="79">
        <v>3.73</v>
      </c>
      <c r="U17" s="181">
        <v>11125.05</v>
      </c>
      <c r="V17" s="80">
        <v>29.31</v>
      </c>
      <c r="W17" s="97">
        <f t="shared" si="8"/>
        <v>379.56499488229275</v>
      </c>
      <c r="X17" s="97">
        <f t="shared" si="9"/>
        <v>3.4118048447628802</v>
      </c>
      <c r="Y17" s="80">
        <v>9611.5</v>
      </c>
      <c r="Z17" s="79">
        <v>30.41</v>
      </c>
      <c r="AA17" s="97">
        <f t="shared" si="10"/>
        <v>316.06379480434066</v>
      </c>
      <c r="AB17" s="97">
        <f t="shared" si="11"/>
        <v>3.2883919763235778</v>
      </c>
    </row>
    <row r="18" spans="1:28" s="85" customFormat="1" x14ac:dyDescent="0.2">
      <c r="A18" s="92">
        <v>17</v>
      </c>
      <c r="B18" s="93">
        <v>44586</v>
      </c>
      <c r="C18" s="94">
        <v>26286510.579999998</v>
      </c>
      <c r="D18" s="95">
        <f t="shared" si="0"/>
        <v>351485.02520491526</v>
      </c>
      <c r="E18" s="80">
        <v>74.787000000000006</v>
      </c>
      <c r="F18" s="95">
        <f t="shared" si="1"/>
        <v>3.5148502520491527</v>
      </c>
      <c r="G18" s="95">
        <f>(F18/DataSheet!$C$9*100)</f>
        <v>110.97412762565719</v>
      </c>
      <c r="H18" s="95">
        <f t="shared" si="2"/>
        <v>1.5635713999999998</v>
      </c>
      <c r="I18" s="96">
        <f t="shared" si="3"/>
        <v>4.2607584149978699</v>
      </c>
      <c r="J18" s="97">
        <f t="shared" si="4"/>
        <v>736.17170856412451</v>
      </c>
      <c r="K18" s="79">
        <v>6.6619999999999999</v>
      </c>
      <c r="L18" s="79">
        <v>17277.95</v>
      </c>
      <c r="M18" s="79">
        <v>4.3499999999999996</v>
      </c>
      <c r="N18" s="97">
        <f t="shared" si="5"/>
        <v>2.40124158500213</v>
      </c>
      <c r="O18" s="79">
        <v>23.47</v>
      </c>
      <c r="P18" s="79">
        <v>1.776</v>
      </c>
      <c r="Q18" s="97">
        <f t="shared" si="6"/>
        <v>4.8860000000000001</v>
      </c>
      <c r="R18" s="79">
        <v>95.927999999999997</v>
      </c>
      <c r="S18" s="98">
        <f t="shared" si="7"/>
        <v>87.073699999999988</v>
      </c>
      <c r="T18" s="79">
        <v>3.71</v>
      </c>
      <c r="U18" s="181">
        <v>11221.2</v>
      </c>
      <c r="V18" s="80">
        <v>29.92</v>
      </c>
      <c r="W18" s="97">
        <f t="shared" si="8"/>
        <v>375.04010695187168</v>
      </c>
      <c r="X18" s="97">
        <f t="shared" si="9"/>
        <v>3.3422459893048129</v>
      </c>
      <c r="Y18" s="80">
        <v>9713.4500000000007</v>
      </c>
      <c r="Z18" s="79">
        <v>30.41</v>
      </c>
      <c r="AA18" s="97">
        <f t="shared" si="10"/>
        <v>319.41631042420261</v>
      </c>
      <c r="AB18" s="97">
        <f t="shared" si="11"/>
        <v>3.2883919763235778</v>
      </c>
    </row>
    <row r="19" spans="1:28" s="85" customFormat="1" x14ac:dyDescent="0.2">
      <c r="A19" s="92">
        <v>18</v>
      </c>
      <c r="B19" s="93">
        <v>44588</v>
      </c>
      <c r="C19" s="94">
        <v>26006898.93</v>
      </c>
      <c r="D19" s="95">
        <f t="shared" si="0"/>
        <v>345795.03689717985</v>
      </c>
      <c r="E19" s="80">
        <v>75.209000000000003</v>
      </c>
      <c r="F19" s="95">
        <f t="shared" si="1"/>
        <v>3.4579503689717983</v>
      </c>
      <c r="G19" s="95">
        <f>(F19/DataSheet!$C$9*100)</f>
        <v>109.1776314924777</v>
      </c>
      <c r="H19" s="95">
        <f t="shared" si="2"/>
        <v>1.5576514000000004</v>
      </c>
      <c r="I19" s="96">
        <f t="shared" si="3"/>
        <v>4.3308791684711991</v>
      </c>
      <c r="J19" s="97">
        <f t="shared" si="4"/>
        <v>741.01992204417502</v>
      </c>
      <c r="K19" s="79">
        <v>6.7460000000000004</v>
      </c>
      <c r="L19" s="79">
        <v>17110.150000000001</v>
      </c>
      <c r="M19" s="79">
        <v>4.3099999999999996</v>
      </c>
      <c r="N19" s="97">
        <f t="shared" si="5"/>
        <v>2.4151208315288013</v>
      </c>
      <c r="O19" s="79">
        <v>23.09</v>
      </c>
      <c r="P19" s="79">
        <v>1.8029999999999999</v>
      </c>
      <c r="Q19" s="97">
        <f t="shared" si="6"/>
        <v>4.9430000000000005</v>
      </c>
      <c r="R19" s="79">
        <v>97.242000000000004</v>
      </c>
      <c r="S19" s="98">
        <f t="shared" si="7"/>
        <v>86.818399999999997</v>
      </c>
      <c r="T19" s="79">
        <v>3.76</v>
      </c>
      <c r="U19" s="181">
        <v>11095.15</v>
      </c>
      <c r="V19" s="80">
        <v>29.65</v>
      </c>
      <c r="W19" s="97">
        <f t="shared" si="8"/>
        <v>374.20404721753795</v>
      </c>
      <c r="X19" s="97">
        <f t="shared" si="9"/>
        <v>3.3726812816188869</v>
      </c>
      <c r="Y19" s="80">
        <v>9668.5499999999993</v>
      </c>
      <c r="Z19" s="79">
        <v>30.26</v>
      </c>
      <c r="AA19" s="97">
        <f t="shared" si="10"/>
        <v>319.51586252478518</v>
      </c>
      <c r="AB19" s="97">
        <f t="shared" si="11"/>
        <v>3.3046926635822871</v>
      </c>
    </row>
    <row r="20" spans="1:28" s="85" customFormat="1" x14ac:dyDescent="0.2">
      <c r="A20" s="92">
        <v>19</v>
      </c>
      <c r="B20" s="93">
        <v>44589</v>
      </c>
      <c r="C20" s="94">
        <v>26118525.02</v>
      </c>
      <c r="D20" s="95">
        <f t="shared" si="0"/>
        <v>348033.53969565331</v>
      </c>
      <c r="E20" s="80">
        <v>75.046000000000006</v>
      </c>
      <c r="F20" s="95">
        <f t="shared" si="1"/>
        <v>3.4803353969565332</v>
      </c>
      <c r="G20" s="95">
        <f>(F20/DataSheet!$C$9*100)</f>
        <v>109.88439245648567</v>
      </c>
      <c r="H20" s="95">
        <f t="shared" si="2"/>
        <v>1.5634079999999999</v>
      </c>
      <c r="I20" s="96">
        <f t="shared" si="3"/>
        <v>4.329004329004329</v>
      </c>
      <c r="J20" s="97">
        <f t="shared" si="4"/>
        <v>740.34415584415581</v>
      </c>
      <c r="K20" s="79">
        <v>6.7679999999999998</v>
      </c>
      <c r="L20" s="79">
        <v>17101.95</v>
      </c>
      <c r="M20" s="79">
        <v>4.3099999999999996</v>
      </c>
      <c r="N20" s="97">
        <f t="shared" si="5"/>
        <v>2.4389956709956708</v>
      </c>
      <c r="O20" s="79">
        <v>23.1</v>
      </c>
      <c r="P20" s="79">
        <v>1.778</v>
      </c>
      <c r="Q20" s="97">
        <f t="shared" si="6"/>
        <v>4.99</v>
      </c>
      <c r="R20" s="79">
        <v>97.266000000000005</v>
      </c>
      <c r="S20" s="98">
        <f t="shared" si="7"/>
        <v>86.855999999999995</v>
      </c>
      <c r="T20" s="79">
        <v>3.76</v>
      </c>
      <c r="U20" s="181">
        <v>11242.35</v>
      </c>
      <c r="V20" s="80">
        <v>29.94</v>
      </c>
      <c r="W20" s="97">
        <f t="shared" si="8"/>
        <v>375.49599198396794</v>
      </c>
      <c r="X20" s="97">
        <f t="shared" si="9"/>
        <v>3.3400133600534399</v>
      </c>
      <c r="Y20" s="80">
        <v>9719.7000000000007</v>
      </c>
      <c r="Z20" s="79">
        <v>30.61</v>
      </c>
      <c r="AA20" s="97">
        <f t="shared" si="10"/>
        <v>317.53348578895788</v>
      </c>
      <c r="AB20" s="97">
        <f t="shared" si="11"/>
        <v>3.2669062397909174</v>
      </c>
    </row>
    <row r="21" spans="1:28" s="85" customFormat="1" x14ac:dyDescent="0.2">
      <c r="A21" s="92">
        <v>20</v>
      </c>
      <c r="B21" s="93">
        <v>44592</v>
      </c>
      <c r="C21" s="94">
        <v>26441508.199999999</v>
      </c>
      <c r="D21" s="95">
        <f t="shared" si="0"/>
        <v>354652.98835774453</v>
      </c>
      <c r="E21" s="80">
        <v>74.555999999999997</v>
      </c>
      <c r="F21" s="95">
        <f t="shared" si="1"/>
        <v>3.5465298835774455</v>
      </c>
      <c r="G21" s="95">
        <f>(F21/DataSheet!$C$9*100)</f>
        <v>111.97434647432792</v>
      </c>
      <c r="H21" s="95">
        <f t="shared" si="2"/>
        <v>1.5653928000000004</v>
      </c>
      <c r="I21" s="96">
        <f t="shared" si="3"/>
        <v>4.2698548249359511</v>
      </c>
      <c r="J21" s="97">
        <f t="shared" si="4"/>
        <v>740.38642186165657</v>
      </c>
      <c r="K21" s="79">
        <v>6.6840000000000002</v>
      </c>
      <c r="L21" s="79">
        <v>17339.849999999999</v>
      </c>
      <c r="M21" s="79">
        <v>4.37</v>
      </c>
      <c r="N21" s="97">
        <f t="shared" si="5"/>
        <v>2.414145175064049</v>
      </c>
      <c r="O21" s="79">
        <v>23.42</v>
      </c>
      <c r="P21" s="79">
        <v>1.784</v>
      </c>
      <c r="Q21" s="97">
        <f t="shared" si="6"/>
        <v>4.9000000000000004</v>
      </c>
      <c r="R21" s="79">
        <v>96.537000000000006</v>
      </c>
      <c r="S21" s="98">
        <f t="shared" si="7"/>
        <v>88.059200000000004</v>
      </c>
      <c r="T21" s="79">
        <v>3.76</v>
      </c>
      <c r="U21" s="181">
        <v>11413.65</v>
      </c>
      <c r="V21" s="80">
        <v>30.24</v>
      </c>
      <c r="W21" s="97">
        <f t="shared" si="8"/>
        <v>377.4355158730159</v>
      </c>
      <c r="X21" s="97">
        <f t="shared" si="9"/>
        <v>3.3068783068783074</v>
      </c>
      <c r="Y21" s="80">
        <v>9813.1</v>
      </c>
      <c r="Z21" s="79">
        <v>30.31</v>
      </c>
      <c r="AA21" s="97">
        <f t="shared" si="10"/>
        <v>323.75783569778952</v>
      </c>
      <c r="AB21" s="97">
        <f t="shared" si="11"/>
        <v>3.299241174529858</v>
      </c>
    </row>
    <row r="22" spans="1:28" s="85" customFormat="1" x14ac:dyDescent="0.2">
      <c r="A22" s="92">
        <v>21</v>
      </c>
      <c r="B22" s="93">
        <v>44593</v>
      </c>
      <c r="C22" s="94">
        <v>26747570.960000001</v>
      </c>
      <c r="D22" s="95">
        <f t="shared" si="0"/>
        <v>357822.24933445704</v>
      </c>
      <c r="E22" s="80">
        <v>74.751000000000005</v>
      </c>
      <c r="F22" s="95">
        <f t="shared" si="1"/>
        <v>3.5782224933445703</v>
      </c>
      <c r="G22" s="95">
        <f>(F22/DataSheet!$C$9*100)</f>
        <v>112.97497508404936</v>
      </c>
      <c r="H22" s="95">
        <f t="shared" si="2"/>
        <v>1.6127736000000001</v>
      </c>
      <c r="I22" s="96">
        <f t="shared" si="3"/>
        <v>4.2337002540220148</v>
      </c>
      <c r="J22" s="97">
        <f t="shared" si="4"/>
        <v>744.15114309906846</v>
      </c>
      <c r="K22" s="79">
        <v>6.8280000000000003</v>
      </c>
      <c r="L22" s="79">
        <v>17576.849999999999</v>
      </c>
      <c r="M22" s="79">
        <v>4.43</v>
      </c>
      <c r="N22" s="97">
        <f t="shared" si="5"/>
        <v>2.5942997459779855</v>
      </c>
      <c r="O22" s="79">
        <v>23.62</v>
      </c>
      <c r="P22" s="79">
        <v>1.7949999999999999</v>
      </c>
      <c r="Q22" s="97">
        <f t="shared" si="6"/>
        <v>5.0330000000000004</v>
      </c>
      <c r="R22" s="79">
        <v>96.375</v>
      </c>
      <c r="S22" s="98">
        <f t="shared" si="7"/>
        <v>89.04740000000001</v>
      </c>
      <c r="T22" s="79">
        <v>3.77</v>
      </c>
      <c r="U22" s="181">
        <v>11531.3</v>
      </c>
      <c r="V22" s="80">
        <v>30.55</v>
      </c>
      <c r="W22" s="97">
        <f t="shared" si="8"/>
        <v>377.45662847790504</v>
      </c>
      <c r="X22" s="97">
        <f t="shared" si="9"/>
        <v>3.2733224222585928</v>
      </c>
      <c r="Y22" s="80">
        <v>9886.6</v>
      </c>
      <c r="Z22" s="79">
        <v>29.96</v>
      </c>
      <c r="AA22" s="97">
        <f t="shared" si="10"/>
        <v>329.9933244325768</v>
      </c>
      <c r="AB22" s="97">
        <f t="shared" si="11"/>
        <v>3.3377837116154878</v>
      </c>
    </row>
    <row r="23" spans="1:28" s="85" customFormat="1" x14ac:dyDescent="0.2">
      <c r="A23" s="92">
        <v>22</v>
      </c>
      <c r="B23" s="93">
        <v>44594</v>
      </c>
      <c r="C23" s="94">
        <v>27076524.300000001</v>
      </c>
      <c r="D23" s="95">
        <f t="shared" si="0"/>
        <v>361874.34746000567</v>
      </c>
      <c r="E23" s="80">
        <v>74.822999999999993</v>
      </c>
      <c r="F23" s="95">
        <f t="shared" si="1"/>
        <v>3.6187434746000569</v>
      </c>
      <c r="G23" s="95">
        <f>(F23/DataSheet!$C$9*100)</f>
        <v>114.25434126550806</v>
      </c>
      <c r="H23" s="95">
        <f t="shared" si="2"/>
        <v>1.6477599999999999</v>
      </c>
      <c r="I23" s="96">
        <f t="shared" si="3"/>
        <v>4.1753653444676413</v>
      </c>
      <c r="J23" s="97">
        <f t="shared" si="4"/>
        <v>742.37995824634663</v>
      </c>
      <c r="K23" s="79">
        <v>6.88</v>
      </c>
      <c r="L23" s="79">
        <v>17780</v>
      </c>
      <c r="M23" s="79">
        <v>4.4800000000000004</v>
      </c>
      <c r="N23" s="97">
        <f t="shared" si="5"/>
        <v>2.7046346555323586</v>
      </c>
      <c r="O23" s="79">
        <v>23.95</v>
      </c>
      <c r="P23" s="79">
        <v>1.7709999999999999</v>
      </c>
      <c r="Q23" s="97">
        <f t="shared" si="6"/>
        <v>5.109</v>
      </c>
      <c r="R23" s="79">
        <v>95.935000000000002</v>
      </c>
      <c r="S23" s="98">
        <f t="shared" si="7"/>
        <v>91.967999999999989</v>
      </c>
      <c r="T23" s="79">
        <v>3.84</v>
      </c>
      <c r="U23" s="181">
        <v>11661.7</v>
      </c>
      <c r="V23" s="80">
        <v>30.9</v>
      </c>
      <c r="W23" s="97">
        <f t="shared" si="8"/>
        <v>377.4012944983819</v>
      </c>
      <c r="X23" s="97">
        <f t="shared" si="9"/>
        <v>3.2362459546925564</v>
      </c>
      <c r="Y23" s="80">
        <v>10051.299999999999</v>
      </c>
      <c r="Z23" s="79">
        <v>30.19</v>
      </c>
      <c r="AA23" s="97">
        <f t="shared" si="10"/>
        <v>332.93474660483599</v>
      </c>
      <c r="AB23" s="97">
        <f t="shared" si="11"/>
        <v>3.3123550844650547</v>
      </c>
    </row>
    <row r="24" spans="1:28" s="85" customFormat="1" x14ac:dyDescent="0.2">
      <c r="A24" s="92">
        <v>23</v>
      </c>
      <c r="B24" s="93">
        <v>44595</v>
      </c>
      <c r="C24" s="94">
        <v>26859756.719999999</v>
      </c>
      <c r="D24" s="95">
        <f t="shared" si="0"/>
        <v>359838.12121536891</v>
      </c>
      <c r="E24" s="80">
        <v>74.644000000000005</v>
      </c>
      <c r="F24" s="95">
        <f t="shared" si="1"/>
        <v>3.5983812121536891</v>
      </c>
      <c r="G24" s="95">
        <f>(F24/DataSheet!$C$9*100)</f>
        <v>113.61144494008056</v>
      </c>
      <c r="H24" s="95">
        <f t="shared" si="2"/>
        <v>1.6292485000000001</v>
      </c>
      <c r="I24" s="96">
        <f t="shared" si="3"/>
        <v>4.2283298097251585</v>
      </c>
      <c r="J24" s="97">
        <f t="shared" si="4"/>
        <v>742.50317124735739</v>
      </c>
      <c r="K24" s="79">
        <v>6.8890000000000002</v>
      </c>
      <c r="L24" s="79">
        <v>17560.2</v>
      </c>
      <c r="M24" s="79">
        <v>4.42</v>
      </c>
      <c r="N24" s="97">
        <f t="shared" si="5"/>
        <v>2.6606701902748418</v>
      </c>
      <c r="O24" s="79">
        <v>23.65</v>
      </c>
      <c r="P24" s="79">
        <v>1.8360000000000001</v>
      </c>
      <c r="Q24" s="97">
        <f t="shared" si="6"/>
        <v>5.0529999999999999</v>
      </c>
      <c r="R24" s="79">
        <v>95.379000000000005</v>
      </c>
      <c r="S24" s="98">
        <f t="shared" si="7"/>
        <v>90.579499999999996</v>
      </c>
      <c r="T24" s="79">
        <v>3.83</v>
      </c>
      <c r="U24" s="181">
        <v>11547.6</v>
      </c>
      <c r="V24" s="80">
        <v>30.54</v>
      </c>
      <c r="W24" s="97">
        <f t="shared" si="8"/>
        <v>378.11394891944991</v>
      </c>
      <c r="X24" s="97">
        <f t="shared" si="9"/>
        <v>3.2743942370661432</v>
      </c>
      <c r="Y24" s="80">
        <v>10050.15</v>
      </c>
      <c r="Z24" s="79">
        <v>30.11</v>
      </c>
      <c r="AA24" s="97">
        <f t="shared" si="10"/>
        <v>333.78113583527067</v>
      </c>
      <c r="AB24" s="97">
        <f t="shared" si="11"/>
        <v>3.3211557622052474</v>
      </c>
    </row>
    <row r="25" spans="1:28" s="85" customFormat="1" x14ac:dyDescent="0.2">
      <c r="A25" s="92">
        <v>24</v>
      </c>
      <c r="B25" s="93">
        <v>44596</v>
      </c>
      <c r="C25" s="94">
        <v>26781891.469999999</v>
      </c>
      <c r="D25" s="95">
        <f t="shared" si="0"/>
        <v>358790.15968919551</v>
      </c>
      <c r="E25" s="80">
        <v>74.644999999999996</v>
      </c>
      <c r="F25" s="95">
        <f t="shared" si="1"/>
        <v>3.587901596891955</v>
      </c>
      <c r="G25" s="95">
        <f>(F25/DataSheet!$C$9*100)</f>
        <v>113.2805727611462</v>
      </c>
      <c r="H25" s="95">
        <f t="shared" si="2"/>
        <v>1.6206923999999996</v>
      </c>
      <c r="I25" s="96">
        <f t="shared" si="3"/>
        <v>4.2444821731748732</v>
      </c>
      <c r="J25" s="97">
        <f t="shared" si="4"/>
        <v>743.47623089983028</v>
      </c>
      <c r="K25" s="79">
        <v>6.8789999999999996</v>
      </c>
      <c r="L25" s="79">
        <v>17516.3</v>
      </c>
      <c r="M25" s="79">
        <v>4.41</v>
      </c>
      <c r="N25" s="97">
        <f t="shared" si="5"/>
        <v>2.6345178268251264</v>
      </c>
      <c r="O25" s="79">
        <v>23.56</v>
      </c>
      <c r="P25" s="79">
        <v>1.9159999999999999</v>
      </c>
      <c r="Q25" s="97">
        <f t="shared" si="6"/>
        <v>4.9629999999999992</v>
      </c>
      <c r="R25" s="79">
        <v>95.48</v>
      </c>
      <c r="S25" s="98">
        <f t="shared" si="7"/>
        <v>90.941599999999994</v>
      </c>
      <c r="T25" s="79">
        <v>3.86</v>
      </c>
      <c r="U25" s="181">
        <v>11459.35</v>
      </c>
      <c r="V25" s="80">
        <v>30.12</v>
      </c>
      <c r="W25" s="97">
        <f t="shared" si="8"/>
        <v>380.45650730411688</v>
      </c>
      <c r="X25" s="97">
        <f t="shared" si="9"/>
        <v>3.3200531208499333</v>
      </c>
      <c r="Y25" s="80">
        <v>9991.2999999999993</v>
      </c>
      <c r="Z25" s="79">
        <v>29.87</v>
      </c>
      <c r="AA25" s="97">
        <f t="shared" si="10"/>
        <v>334.49280214261796</v>
      </c>
      <c r="AB25" s="97">
        <f t="shared" si="11"/>
        <v>3.3478406427854033</v>
      </c>
    </row>
    <row r="26" spans="1:28" s="85" customFormat="1" x14ac:dyDescent="0.2">
      <c r="A26" s="92">
        <v>25</v>
      </c>
      <c r="B26" s="93">
        <v>44599</v>
      </c>
      <c r="C26" s="94">
        <v>26485014.350000001</v>
      </c>
      <c r="D26" s="95">
        <f t="shared" si="0"/>
        <v>354765.44571696472</v>
      </c>
      <c r="E26" s="80">
        <v>74.655000000000001</v>
      </c>
      <c r="F26" s="95">
        <f t="shared" si="1"/>
        <v>3.5476544571696471</v>
      </c>
      <c r="G26" s="95">
        <f>(F26/DataSheet!$C$9*100)</f>
        <v>112.00985255976433</v>
      </c>
      <c r="H26" s="95">
        <f t="shared" si="2"/>
        <v>1.5897368999999999</v>
      </c>
      <c r="I26" s="96">
        <f t="shared" si="3"/>
        <v>4.3271311120726956</v>
      </c>
      <c r="J26" s="97">
        <f t="shared" si="4"/>
        <v>744.85504110774548</v>
      </c>
      <c r="K26" s="79">
        <v>6.8789999999999996</v>
      </c>
      <c r="L26" s="79">
        <v>17213.599999999999</v>
      </c>
      <c r="M26" s="79">
        <v>4.34</v>
      </c>
      <c r="N26" s="97">
        <f t="shared" si="5"/>
        <v>2.5518688879273039</v>
      </c>
      <c r="O26" s="79">
        <v>23.11</v>
      </c>
      <c r="P26" s="79">
        <v>1.919</v>
      </c>
      <c r="Q26" s="97">
        <f t="shared" si="6"/>
        <v>4.9599999999999991</v>
      </c>
      <c r="R26" s="79">
        <v>95.391999999999996</v>
      </c>
      <c r="S26" s="98">
        <f t="shared" si="7"/>
        <v>89.204599999999999</v>
      </c>
      <c r="T26" s="79">
        <v>3.86</v>
      </c>
      <c r="U26" s="181">
        <v>11357.55</v>
      </c>
      <c r="V26" s="80">
        <v>29.77</v>
      </c>
      <c r="W26" s="97">
        <f t="shared" si="8"/>
        <v>381.50990930466912</v>
      </c>
      <c r="X26" s="97">
        <f t="shared" si="9"/>
        <v>3.359086328518643</v>
      </c>
      <c r="Y26" s="80">
        <v>9882.2999999999993</v>
      </c>
      <c r="Z26" s="79">
        <v>29.53</v>
      </c>
      <c r="AA26" s="97">
        <f t="shared" si="10"/>
        <v>334.65289536065012</v>
      </c>
      <c r="AB26" s="97">
        <f t="shared" si="11"/>
        <v>3.3863867253640363</v>
      </c>
    </row>
    <row r="27" spans="1:28" s="85" customFormat="1" x14ac:dyDescent="0.2">
      <c r="A27" s="92">
        <v>26</v>
      </c>
      <c r="B27" s="93">
        <v>44600</v>
      </c>
      <c r="C27" s="94">
        <v>26451334.949999999</v>
      </c>
      <c r="D27" s="95">
        <f t="shared" si="0"/>
        <v>354010.82656352466</v>
      </c>
      <c r="E27" s="80">
        <v>74.718999999999994</v>
      </c>
      <c r="F27" s="95">
        <f t="shared" si="1"/>
        <v>3.5401082656352467</v>
      </c>
      <c r="G27" s="95">
        <f>(F27/DataSheet!$C$9*100)</f>
        <v>111.77159716838941</v>
      </c>
      <c r="H27" s="95">
        <f t="shared" si="2"/>
        <v>1.5547230000000001</v>
      </c>
      <c r="I27" s="96">
        <f t="shared" si="3"/>
        <v>4.3802014892685062</v>
      </c>
      <c r="J27" s="97">
        <f t="shared" si="4"/>
        <v>756.31844064826987</v>
      </c>
      <c r="K27" s="79">
        <v>6.81</v>
      </c>
      <c r="L27" s="79">
        <v>17266.75</v>
      </c>
      <c r="M27" s="79">
        <v>4.3499999999999996</v>
      </c>
      <c r="N27" s="97">
        <f t="shared" si="5"/>
        <v>2.4297985107314934</v>
      </c>
      <c r="O27" s="79">
        <v>22.83</v>
      </c>
      <c r="P27" s="79">
        <v>1.9650000000000001</v>
      </c>
      <c r="Q27" s="97">
        <f t="shared" si="6"/>
        <v>4.8449999999999998</v>
      </c>
      <c r="R27" s="79">
        <v>95.641000000000005</v>
      </c>
      <c r="S27" s="98">
        <f t="shared" si="7"/>
        <v>89.036999999999992</v>
      </c>
      <c r="T27" s="79">
        <v>3.9</v>
      </c>
      <c r="U27" s="181">
        <v>11268.15</v>
      </c>
      <c r="V27" s="80">
        <v>29.16</v>
      </c>
      <c r="W27" s="97">
        <f t="shared" si="8"/>
        <v>386.42489711934155</v>
      </c>
      <c r="X27" s="97">
        <f t="shared" si="9"/>
        <v>3.4293552812071333</v>
      </c>
      <c r="Y27" s="80">
        <v>9732.9</v>
      </c>
      <c r="Z27" s="79">
        <v>28.9</v>
      </c>
      <c r="AA27" s="97">
        <f t="shared" si="10"/>
        <v>336.77854671280278</v>
      </c>
      <c r="AB27" s="97">
        <f t="shared" si="11"/>
        <v>3.4602076124567476</v>
      </c>
    </row>
    <row r="28" spans="1:28" s="85" customFormat="1" x14ac:dyDescent="0.2">
      <c r="A28" s="92">
        <v>27</v>
      </c>
      <c r="B28" s="93">
        <v>44601</v>
      </c>
      <c r="C28" s="94">
        <v>26670651.890000001</v>
      </c>
      <c r="D28" s="95">
        <f t="shared" si="0"/>
        <v>356521.38661640463</v>
      </c>
      <c r="E28" s="80">
        <v>74.808000000000007</v>
      </c>
      <c r="F28" s="95">
        <f t="shared" si="1"/>
        <v>3.5652138661640462</v>
      </c>
      <c r="G28" s="95">
        <f>(F28/DataSheet!$C$9*100)</f>
        <v>112.56425458404387</v>
      </c>
      <c r="H28" s="95">
        <f t="shared" si="2"/>
        <v>1.5696582000000001</v>
      </c>
      <c r="I28" s="96">
        <f t="shared" si="3"/>
        <v>4.3308791684711991</v>
      </c>
      <c r="J28" s="97">
        <f t="shared" si="4"/>
        <v>756.33607622347336</v>
      </c>
      <c r="K28" s="79">
        <v>6.798</v>
      </c>
      <c r="L28" s="79">
        <v>17463.8</v>
      </c>
      <c r="M28" s="79">
        <v>4.4000000000000004</v>
      </c>
      <c r="N28" s="97">
        <f t="shared" si="5"/>
        <v>2.4671208315288009</v>
      </c>
      <c r="O28" s="79">
        <v>23.09</v>
      </c>
      <c r="P28" s="79">
        <v>1.9450000000000001</v>
      </c>
      <c r="Q28" s="97">
        <f t="shared" si="6"/>
        <v>4.8529999999999998</v>
      </c>
      <c r="R28" s="79">
        <v>95.494</v>
      </c>
      <c r="S28" s="98">
        <f t="shared" si="7"/>
        <v>89.589199999999991</v>
      </c>
      <c r="T28" s="79">
        <v>3.88</v>
      </c>
      <c r="U28" s="181">
        <v>11394</v>
      </c>
      <c r="V28" s="80">
        <v>29.11</v>
      </c>
      <c r="W28" s="97">
        <f t="shared" si="8"/>
        <v>391.41188594984544</v>
      </c>
      <c r="X28" s="97">
        <f t="shared" si="9"/>
        <v>3.4352456200618344</v>
      </c>
      <c r="Y28" s="80">
        <v>9766.0499999999993</v>
      </c>
      <c r="Z28" s="79">
        <v>28.9</v>
      </c>
      <c r="AA28" s="97">
        <f t="shared" si="10"/>
        <v>337.92560553633217</v>
      </c>
      <c r="AB28" s="97">
        <f t="shared" si="11"/>
        <v>3.4602076124567476</v>
      </c>
    </row>
    <row r="29" spans="1:28" s="85" customFormat="1" x14ac:dyDescent="0.2">
      <c r="A29" s="92">
        <v>28</v>
      </c>
      <c r="B29" s="93">
        <v>44602</v>
      </c>
      <c r="C29" s="94">
        <v>26799142.030000001</v>
      </c>
      <c r="D29" s="95">
        <f t="shared" si="0"/>
        <v>356836.59596282389</v>
      </c>
      <c r="E29" s="80">
        <v>75.102000000000004</v>
      </c>
      <c r="F29" s="95">
        <f t="shared" si="1"/>
        <v>3.5683659596282391</v>
      </c>
      <c r="G29" s="95">
        <f>(F29/DataSheet!$C$9*100)</f>
        <v>112.66377541631245</v>
      </c>
      <c r="H29" s="95">
        <f t="shared" si="2"/>
        <v>1.5454049999999999</v>
      </c>
      <c r="I29" s="96">
        <f t="shared" si="3"/>
        <v>4.3516100957354222</v>
      </c>
      <c r="J29" s="97">
        <f t="shared" si="4"/>
        <v>766.13794604003476</v>
      </c>
      <c r="K29" s="79">
        <v>6.7249999999999996</v>
      </c>
      <c r="L29" s="79">
        <v>17605.849999999999</v>
      </c>
      <c r="M29" s="79">
        <v>4.4400000000000004</v>
      </c>
      <c r="N29" s="97">
        <f t="shared" si="5"/>
        <v>2.3733899042645774</v>
      </c>
      <c r="O29" s="79">
        <v>22.98</v>
      </c>
      <c r="P29" s="79">
        <v>2.0430000000000001</v>
      </c>
      <c r="Q29" s="97">
        <f t="shared" si="6"/>
        <v>4.6819999999999995</v>
      </c>
      <c r="R29" s="79">
        <v>95.548000000000002</v>
      </c>
      <c r="S29" s="98">
        <f t="shared" si="7"/>
        <v>86.404799999999994</v>
      </c>
      <c r="T29" s="79">
        <v>3.76</v>
      </c>
      <c r="U29" s="181">
        <v>11419.95</v>
      </c>
      <c r="V29" s="80">
        <v>29.24</v>
      </c>
      <c r="W29" s="97">
        <f t="shared" si="8"/>
        <v>390.55916552667583</v>
      </c>
      <c r="X29" s="97">
        <f t="shared" si="9"/>
        <v>3.4199726402188784</v>
      </c>
      <c r="Y29" s="80">
        <v>9781.0499999999993</v>
      </c>
      <c r="Z29" s="79">
        <v>28.66</v>
      </c>
      <c r="AA29" s="97">
        <f t="shared" si="10"/>
        <v>341.27878576413116</v>
      </c>
      <c r="AB29" s="97">
        <f t="shared" si="11"/>
        <v>3.4891835310537336</v>
      </c>
    </row>
    <row r="30" spans="1:28" s="85" customFormat="1" x14ac:dyDescent="0.2">
      <c r="A30" s="92">
        <v>29</v>
      </c>
      <c r="B30" s="93">
        <v>44603</v>
      </c>
      <c r="C30" s="94">
        <v>26400831.789999999</v>
      </c>
      <c r="D30" s="95">
        <f t="shared" si="0"/>
        <v>350385.30272867228</v>
      </c>
      <c r="E30" s="80">
        <v>75.347999999999999</v>
      </c>
      <c r="F30" s="95">
        <f t="shared" si="1"/>
        <v>3.503853027286723</v>
      </c>
      <c r="G30" s="95">
        <f>(F30/DataSheet!$C$9*100)</f>
        <v>110.62691299720969</v>
      </c>
      <c r="H30" s="95">
        <f t="shared" si="2"/>
        <v>1.5191064000000003</v>
      </c>
      <c r="I30" s="96">
        <f t="shared" si="3"/>
        <v>4.409171075837742</v>
      </c>
      <c r="J30" s="97">
        <f t="shared" si="4"/>
        <v>766.08245149911818</v>
      </c>
      <c r="K30" s="79">
        <v>6.6980000000000004</v>
      </c>
      <c r="L30" s="79">
        <v>17374.75</v>
      </c>
      <c r="M30" s="79">
        <v>4.38</v>
      </c>
      <c r="N30" s="97">
        <f t="shared" si="5"/>
        <v>2.2888289241622584</v>
      </c>
      <c r="O30" s="79">
        <v>22.68</v>
      </c>
      <c r="P30" s="79">
        <v>1.9179999999999999</v>
      </c>
      <c r="Q30" s="97">
        <f t="shared" si="6"/>
        <v>4.78</v>
      </c>
      <c r="R30" s="79">
        <v>96.072999999999993</v>
      </c>
      <c r="S30" s="98">
        <f t="shared" si="7"/>
        <v>85.05</v>
      </c>
      <c r="T30" s="79">
        <v>3.75</v>
      </c>
      <c r="U30" s="181">
        <v>11197.15</v>
      </c>
      <c r="V30" s="80">
        <v>28.53</v>
      </c>
      <c r="W30" s="97">
        <f t="shared" si="8"/>
        <v>392.46933052926738</v>
      </c>
      <c r="X30" s="97">
        <f t="shared" si="9"/>
        <v>3.5050823694356819</v>
      </c>
      <c r="Y30" s="80">
        <v>9596.15</v>
      </c>
      <c r="Z30" s="79">
        <v>28.15</v>
      </c>
      <c r="AA30" s="97">
        <f t="shared" si="10"/>
        <v>340.89342806394319</v>
      </c>
      <c r="AB30" s="97">
        <f t="shared" si="11"/>
        <v>3.5523978685612794</v>
      </c>
    </row>
    <row r="31" spans="1:28" s="85" customFormat="1" x14ac:dyDescent="0.2">
      <c r="A31" s="92">
        <v>30</v>
      </c>
      <c r="B31" s="93">
        <v>44606</v>
      </c>
      <c r="C31" s="94">
        <v>25543624.91</v>
      </c>
      <c r="D31" s="95">
        <f t="shared" si="0"/>
        <v>337494.71381761483</v>
      </c>
      <c r="E31" s="80">
        <v>75.686000000000007</v>
      </c>
      <c r="F31" s="95">
        <f t="shared" si="1"/>
        <v>3.3749471381761484</v>
      </c>
      <c r="G31" s="95">
        <f>(F31/DataSheet!$C$9*100)</f>
        <v>106.5569761395823</v>
      </c>
      <c r="H31" s="95">
        <f t="shared" si="2"/>
        <v>1.4567395000000001</v>
      </c>
      <c r="I31" s="96">
        <f t="shared" si="3"/>
        <v>4.5766590389016013</v>
      </c>
      <c r="J31" s="97">
        <f t="shared" si="4"/>
        <v>770.83752860411892</v>
      </c>
      <c r="K31" s="79">
        <v>6.6669999999999998</v>
      </c>
      <c r="L31" s="79">
        <v>16842.8</v>
      </c>
      <c r="M31" s="79">
        <v>4.24</v>
      </c>
      <c r="N31" s="97">
        <f t="shared" si="5"/>
        <v>2.0903409610983985</v>
      </c>
      <c r="O31" s="79">
        <v>21.85</v>
      </c>
      <c r="P31" s="79">
        <v>1.986</v>
      </c>
      <c r="Q31" s="97">
        <f t="shared" si="6"/>
        <v>4.681</v>
      </c>
      <c r="R31" s="79">
        <v>96.355999999999995</v>
      </c>
      <c r="S31" s="98">
        <f t="shared" si="7"/>
        <v>82.156000000000006</v>
      </c>
      <c r="T31" s="79">
        <v>3.76</v>
      </c>
      <c r="U31" s="181">
        <v>10768.5</v>
      </c>
      <c r="V31" s="80">
        <v>27.37</v>
      </c>
      <c r="W31" s="97">
        <f t="shared" si="8"/>
        <v>393.44172451589333</v>
      </c>
      <c r="X31" s="97">
        <f t="shared" si="9"/>
        <v>3.6536353671903545</v>
      </c>
      <c r="Y31" s="80">
        <v>9187.6</v>
      </c>
      <c r="Z31" s="79">
        <v>27.02</v>
      </c>
      <c r="AA31" s="97">
        <f t="shared" si="10"/>
        <v>340.02960769800148</v>
      </c>
      <c r="AB31" s="97">
        <f t="shared" si="11"/>
        <v>3.7009622501850479</v>
      </c>
    </row>
    <row r="32" spans="1:28" s="85" customFormat="1" x14ac:dyDescent="0.2">
      <c r="A32" s="92">
        <v>31</v>
      </c>
      <c r="B32" s="93">
        <v>44607</v>
      </c>
      <c r="C32" s="94">
        <v>26188470.050000001</v>
      </c>
      <c r="D32" s="95">
        <f t="shared" si="0"/>
        <v>348357.47702089732</v>
      </c>
      <c r="E32" s="80">
        <v>75.177000000000007</v>
      </c>
      <c r="F32" s="95">
        <f t="shared" si="1"/>
        <v>3.483574770208973</v>
      </c>
      <c r="G32" s="95">
        <f>(F32/DataSheet!$C$9*100)</f>
        <v>109.98666896756428</v>
      </c>
      <c r="H32" s="95">
        <f t="shared" si="2"/>
        <v>1.4920827999999999</v>
      </c>
      <c r="I32" s="96">
        <f t="shared" si="3"/>
        <v>4.4722719141323797</v>
      </c>
      <c r="J32" s="97">
        <f t="shared" si="4"/>
        <v>776.04874776386407</v>
      </c>
      <c r="K32" s="79">
        <v>6.673</v>
      </c>
      <c r="L32" s="79">
        <v>17352.45</v>
      </c>
      <c r="M32" s="79">
        <v>4.37</v>
      </c>
      <c r="N32" s="97">
        <f t="shared" si="5"/>
        <v>2.2007280858676204</v>
      </c>
      <c r="O32" s="79">
        <v>22.36</v>
      </c>
      <c r="P32" s="79">
        <v>2.0430000000000001</v>
      </c>
      <c r="Q32" s="97">
        <f t="shared" si="6"/>
        <v>4.63</v>
      </c>
      <c r="R32" s="79">
        <v>95.992999999999995</v>
      </c>
      <c r="S32" s="98">
        <f t="shared" si="7"/>
        <v>84.297200000000004</v>
      </c>
      <c r="T32" s="79">
        <v>3.77</v>
      </c>
      <c r="U32" s="181">
        <v>11045.45</v>
      </c>
      <c r="V32" s="80">
        <v>27.82</v>
      </c>
      <c r="W32" s="97">
        <f t="shared" si="8"/>
        <v>397.03271028037386</v>
      </c>
      <c r="X32" s="97">
        <f t="shared" si="9"/>
        <v>3.5945363048166783</v>
      </c>
      <c r="Y32" s="80">
        <v>9370.0499999999993</v>
      </c>
      <c r="Z32" s="79">
        <v>27.13</v>
      </c>
      <c r="AA32" s="97">
        <f t="shared" si="10"/>
        <v>345.37596756358272</v>
      </c>
      <c r="AB32" s="97">
        <f t="shared" si="11"/>
        <v>3.6859565057132322</v>
      </c>
    </row>
    <row r="33" spans="1:28" s="85" customFormat="1" x14ac:dyDescent="0.2">
      <c r="A33" s="92">
        <v>32</v>
      </c>
      <c r="B33" s="93">
        <v>44608</v>
      </c>
      <c r="C33" s="94">
        <v>26224670.460000001</v>
      </c>
      <c r="D33" s="95">
        <f t="shared" si="0"/>
        <v>349429.3199200533</v>
      </c>
      <c r="E33" s="80">
        <v>75.05</v>
      </c>
      <c r="F33" s="95">
        <f t="shared" si="1"/>
        <v>3.4942931992005328</v>
      </c>
      <c r="G33" s="95">
        <f>(F33/DataSheet!$C$9*100)</f>
        <v>110.32508119612578</v>
      </c>
      <c r="H33" s="95">
        <f t="shared" si="2"/>
        <v>1.4889721999999999</v>
      </c>
      <c r="I33" s="96">
        <f t="shared" si="3"/>
        <v>4.4903457566232605</v>
      </c>
      <c r="J33" s="97">
        <f t="shared" si="4"/>
        <v>777.82667265379439</v>
      </c>
      <c r="K33" s="79">
        <v>6.6859999999999999</v>
      </c>
      <c r="L33" s="79">
        <v>17322.2</v>
      </c>
      <c r="M33" s="79">
        <v>4.3600000000000003</v>
      </c>
      <c r="N33" s="97">
        <f t="shared" si="5"/>
        <v>2.1956542433767394</v>
      </c>
      <c r="O33" s="79">
        <v>22.27</v>
      </c>
      <c r="P33" s="79">
        <v>2.04</v>
      </c>
      <c r="Q33" s="97">
        <f t="shared" si="6"/>
        <v>4.6459999999999999</v>
      </c>
      <c r="R33" s="79">
        <v>95.697000000000003</v>
      </c>
      <c r="S33" s="98">
        <f t="shared" si="7"/>
        <v>83.067099999999996</v>
      </c>
      <c r="T33" s="79">
        <v>3.73</v>
      </c>
      <c r="U33" s="181">
        <v>11027.35</v>
      </c>
      <c r="V33" s="80">
        <v>27.84</v>
      </c>
      <c r="W33" s="97">
        <f t="shared" si="8"/>
        <v>396.09734195402302</v>
      </c>
      <c r="X33" s="97">
        <f t="shared" si="9"/>
        <v>3.5919540229885061</v>
      </c>
      <c r="Y33" s="80">
        <v>9440.7999999999993</v>
      </c>
      <c r="Z33" s="79">
        <v>27.56</v>
      </c>
      <c r="AA33" s="97">
        <f t="shared" si="10"/>
        <v>342.55442670537008</v>
      </c>
      <c r="AB33" s="97">
        <f t="shared" si="11"/>
        <v>3.6284470246734397</v>
      </c>
    </row>
    <row r="34" spans="1:28" s="85" customFormat="1" x14ac:dyDescent="0.2">
      <c r="A34" s="92">
        <v>33</v>
      </c>
      <c r="B34" s="93">
        <v>44609</v>
      </c>
      <c r="C34" s="94">
        <v>26196516.789999999</v>
      </c>
      <c r="D34" s="95">
        <f t="shared" si="0"/>
        <v>348798.57253178878</v>
      </c>
      <c r="E34" s="80">
        <v>75.105000000000004</v>
      </c>
      <c r="F34" s="95">
        <f t="shared" si="1"/>
        <v>3.4879857253178876</v>
      </c>
      <c r="G34" s="95">
        <f>(F34/DataSheet!$C$9*100)</f>
        <v>110.12593575280567</v>
      </c>
      <c r="H34" s="95">
        <f t="shared" si="2"/>
        <v>1.4849649999999999</v>
      </c>
      <c r="I34" s="96">
        <f t="shared" si="3"/>
        <v>4.4943820224719104</v>
      </c>
      <c r="J34" s="97">
        <f t="shared" si="4"/>
        <v>777.73483146067406</v>
      </c>
      <c r="K34" s="79">
        <v>6.6740000000000004</v>
      </c>
      <c r="L34" s="79">
        <v>17304.599999999999</v>
      </c>
      <c r="M34" s="79">
        <v>4.3600000000000003</v>
      </c>
      <c r="N34" s="97">
        <f t="shared" si="5"/>
        <v>2.1796179775280899</v>
      </c>
      <c r="O34" s="79">
        <v>22.25</v>
      </c>
      <c r="P34" s="79">
        <v>1.968</v>
      </c>
      <c r="Q34" s="97">
        <f t="shared" si="6"/>
        <v>4.7060000000000004</v>
      </c>
      <c r="R34" s="79">
        <v>95.802999999999997</v>
      </c>
      <c r="S34" s="98">
        <f t="shared" si="7"/>
        <v>81.435000000000002</v>
      </c>
      <c r="T34" s="79">
        <v>3.66</v>
      </c>
      <c r="U34" s="181">
        <v>10997.15</v>
      </c>
      <c r="V34" s="80">
        <v>27.79</v>
      </c>
      <c r="W34" s="97">
        <f t="shared" si="8"/>
        <v>395.72328175602735</v>
      </c>
      <c r="X34" s="97">
        <f t="shared" si="9"/>
        <v>3.5984166966534725</v>
      </c>
      <c r="Y34" s="80">
        <v>9370.2999999999993</v>
      </c>
      <c r="Z34" s="79">
        <v>27.52</v>
      </c>
      <c r="AA34" s="97">
        <f t="shared" si="10"/>
        <v>340.49055232558135</v>
      </c>
      <c r="AB34" s="97">
        <f t="shared" si="11"/>
        <v>3.6337209302325575</v>
      </c>
    </row>
    <row r="35" spans="1:28" s="85" customFormat="1" x14ac:dyDescent="0.2">
      <c r="A35" s="92">
        <v>34</v>
      </c>
      <c r="B35" s="93">
        <v>44610</v>
      </c>
      <c r="C35" s="94">
        <v>26053840.489999998</v>
      </c>
      <c r="D35" s="95">
        <f t="shared" si="0"/>
        <v>348840.36699827277</v>
      </c>
      <c r="E35" s="80">
        <v>74.686999999999998</v>
      </c>
      <c r="F35" s="95">
        <f t="shared" si="1"/>
        <v>3.4884036699827279</v>
      </c>
      <c r="G35" s="95">
        <f>(F35/DataSheet!$C$9*100)</f>
        <v>110.13913149124413</v>
      </c>
      <c r="H35" s="95">
        <f t="shared" si="2"/>
        <v>1.4798523000000003</v>
      </c>
      <c r="I35" s="96">
        <f t="shared" si="3"/>
        <v>4.5024763619990988</v>
      </c>
      <c r="J35" s="97">
        <f t="shared" si="4"/>
        <v>777.86132372805037</v>
      </c>
      <c r="K35" s="79">
        <v>6.6630000000000003</v>
      </c>
      <c r="L35" s="79">
        <v>17276.3</v>
      </c>
      <c r="M35" s="79">
        <v>4.3499999999999996</v>
      </c>
      <c r="N35" s="97">
        <f t="shared" si="5"/>
        <v>2.1605236380009014</v>
      </c>
      <c r="O35" s="79">
        <v>22.21</v>
      </c>
      <c r="P35" s="79">
        <v>1.927</v>
      </c>
      <c r="Q35" s="97">
        <f t="shared" si="6"/>
        <v>4.7360000000000007</v>
      </c>
      <c r="R35" s="79">
        <v>96.022000000000006</v>
      </c>
      <c r="S35" s="98">
        <f t="shared" si="7"/>
        <v>82.621200000000002</v>
      </c>
      <c r="T35" s="79">
        <v>3.72</v>
      </c>
      <c r="U35" s="181">
        <v>10903.35</v>
      </c>
      <c r="V35" s="80">
        <v>27.55</v>
      </c>
      <c r="W35" s="97">
        <f t="shared" si="8"/>
        <v>395.76588021778582</v>
      </c>
      <c r="X35" s="97">
        <f t="shared" si="9"/>
        <v>3.6297640653357526</v>
      </c>
      <c r="Y35" s="80">
        <v>9293.5499999999993</v>
      </c>
      <c r="Z35" s="79">
        <v>27.29</v>
      </c>
      <c r="AA35" s="97">
        <f t="shared" si="10"/>
        <v>340.547819714181</v>
      </c>
      <c r="AB35" s="97">
        <f t="shared" si="11"/>
        <v>3.6643459142543056</v>
      </c>
    </row>
    <row r="36" spans="1:28" s="85" customFormat="1" x14ac:dyDescent="0.2">
      <c r="A36" s="92">
        <v>35</v>
      </c>
      <c r="B36" s="93">
        <v>44613</v>
      </c>
      <c r="C36" s="94">
        <v>25741781.359999999</v>
      </c>
      <c r="D36" s="95">
        <f t="shared" si="0"/>
        <v>345415.99162685848</v>
      </c>
      <c r="E36" s="80">
        <v>74.524000000000001</v>
      </c>
      <c r="F36" s="95">
        <f t="shared" si="1"/>
        <v>3.4541599162685848</v>
      </c>
      <c r="G36" s="95">
        <f>(F36/DataSheet!$C$9*100)</f>
        <v>109.05795578743161</v>
      </c>
      <c r="H36" s="95">
        <f t="shared" si="2"/>
        <v>1.4804916000000001</v>
      </c>
      <c r="I36" s="96">
        <f t="shared" si="3"/>
        <v>4.5207956600361658</v>
      </c>
      <c r="J36" s="97">
        <f t="shared" si="4"/>
        <v>777.87748643761302</v>
      </c>
      <c r="K36" s="79">
        <v>6.6929999999999996</v>
      </c>
      <c r="L36" s="79">
        <v>17206.650000000001</v>
      </c>
      <c r="M36" s="79">
        <v>4.34</v>
      </c>
      <c r="N36" s="97">
        <f t="shared" si="5"/>
        <v>2.1722043399638338</v>
      </c>
      <c r="O36" s="79">
        <v>22.12</v>
      </c>
      <c r="P36" s="79">
        <v>1.873</v>
      </c>
      <c r="Q36" s="97">
        <f t="shared" si="6"/>
        <v>4.8199999999999994</v>
      </c>
      <c r="R36" s="79">
        <v>96.02</v>
      </c>
      <c r="S36" s="98">
        <f t="shared" si="7"/>
        <v>82.065200000000004</v>
      </c>
      <c r="T36" s="79">
        <v>3.71</v>
      </c>
      <c r="U36" s="181">
        <v>10778.4</v>
      </c>
      <c r="V36" s="80">
        <v>27.23</v>
      </c>
      <c r="W36" s="97">
        <f t="shared" si="8"/>
        <v>395.8281307381564</v>
      </c>
      <c r="X36" s="97">
        <f t="shared" si="9"/>
        <v>3.6724201248622843</v>
      </c>
      <c r="Y36" s="80">
        <v>9052.9500000000007</v>
      </c>
      <c r="Z36" s="79">
        <v>26.59</v>
      </c>
      <c r="AA36" s="97">
        <f t="shared" si="10"/>
        <v>340.46446032342988</v>
      </c>
      <c r="AB36" s="97">
        <f t="shared" si="11"/>
        <v>3.7608123354644598</v>
      </c>
    </row>
    <row r="37" spans="1:28" s="85" customFormat="1" x14ac:dyDescent="0.2">
      <c r="A37" s="92">
        <v>36</v>
      </c>
      <c r="B37" s="93">
        <v>44614</v>
      </c>
      <c r="C37" s="94">
        <v>25483641.960000001</v>
      </c>
      <c r="D37" s="95">
        <f t="shared" si="0"/>
        <v>341466.46067265177</v>
      </c>
      <c r="E37" s="80">
        <v>74.63</v>
      </c>
      <c r="F37" s="95">
        <f t="shared" si="1"/>
        <v>3.4146646067265176</v>
      </c>
      <c r="G37" s="95">
        <f>(F37/DataSheet!$C$9*100)</f>
        <v>107.81097306912635</v>
      </c>
      <c r="H37" s="95">
        <f t="shared" si="2"/>
        <v>1.4827553</v>
      </c>
      <c r="I37" s="96">
        <f t="shared" si="3"/>
        <v>4.5516613563950843</v>
      </c>
      <c r="J37" s="97">
        <f t="shared" si="4"/>
        <v>777.97906235776065</v>
      </c>
      <c r="K37" s="79">
        <v>6.7489999999999997</v>
      </c>
      <c r="L37" s="79">
        <v>17092.2</v>
      </c>
      <c r="M37" s="79">
        <v>4.3099999999999996</v>
      </c>
      <c r="N37" s="97">
        <f t="shared" si="5"/>
        <v>2.1973386436049154</v>
      </c>
      <c r="O37" s="79">
        <v>21.97</v>
      </c>
      <c r="P37" s="79">
        <v>1.944</v>
      </c>
      <c r="Q37" s="97">
        <f t="shared" si="6"/>
        <v>4.8049999999999997</v>
      </c>
      <c r="R37" s="79">
        <v>96.010999999999996</v>
      </c>
      <c r="S37" s="98">
        <f t="shared" si="7"/>
        <v>81.728399999999993</v>
      </c>
      <c r="T37" s="79">
        <v>3.72</v>
      </c>
      <c r="U37" s="181">
        <v>10676.5</v>
      </c>
      <c r="V37" s="80">
        <v>26.97</v>
      </c>
      <c r="W37" s="97">
        <f t="shared" si="8"/>
        <v>395.86577678902484</v>
      </c>
      <c r="X37" s="97">
        <f t="shared" si="9"/>
        <v>3.707823507601038</v>
      </c>
      <c r="Y37" s="80">
        <v>8877.5499999999993</v>
      </c>
      <c r="Z37" s="79">
        <v>26.07</v>
      </c>
      <c r="AA37" s="97">
        <f t="shared" si="10"/>
        <v>340.52742616033754</v>
      </c>
      <c r="AB37" s="97">
        <f t="shared" si="11"/>
        <v>3.8358266206367473</v>
      </c>
    </row>
    <row r="38" spans="1:28" s="85" customFormat="1" x14ac:dyDescent="0.2">
      <c r="A38" s="92">
        <v>37</v>
      </c>
      <c r="B38" s="93">
        <v>44615</v>
      </c>
      <c r="C38" s="94">
        <v>25572583.219999999</v>
      </c>
      <c r="D38" s="95">
        <f t="shared" si="0"/>
        <v>342612.315380493</v>
      </c>
      <c r="E38" s="80">
        <v>74.64</v>
      </c>
      <c r="F38" s="95">
        <f t="shared" si="1"/>
        <v>3.4261231538049302</v>
      </c>
      <c r="G38" s="95">
        <f>(F38/DataSheet!$C$9*100)</f>
        <v>108.17275299563758</v>
      </c>
      <c r="H38" s="95">
        <f t="shared" si="2"/>
        <v>1.4785365999999998</v>
      </c>
      <c r="I38" s="96">
        <f t="shared" si="3"/>
        <v>4.5578851412944399</v>
      </c>
      <c r="J38" s="97">
        <f t="shared" si="4"/>
        <v>777.72333637192344</v>
      </c>
      <c r="K38" s="79">
        <v>6.7389999999999999</v>
      </c>
      <c r="L38" s="79">
        <v>17063.25</v>
      </c>
      <c r="M38" s="79">
        <v>4.3</v>
      </c>
      <c r="N38" s="97">
        <f t="shared" si="5"/>
        <v>2.18111485870556</v>
      </c>
      <c r="O38" s="79">
        <v>21.94</v>
      </c>
      <c r="P38" s="79">
        <v>1.998</v>
      </c>
      <c r="Q38" s="97">
        <f t="shared" si="6"/>
        <v>4.7409999999999997</v>
      </c>
      <c r="R38" s="79">
        <v>96.188000000000002</v>
      </c>
      <c r="S38" s="98">
        <f t="shared" si="7"/>
        <v>81.397400000000005</v>
      </c>
      <c r="T38" s="79">
        <v>3.71</v>
      </c>
      <c r="U38" s="181">
        <v>10717</v>
      </c>
      <c r="V38" s="80">
        <v>27.07</v>
      </c>
      <c r="W38" s="97">
        <f t="shared" si="8"/>
        <v>395.89951976357594</v>
      </c>
      <c r="X38" s="97">
        <f t="shared" si="9"/>
        <v>3.6941263391207984</v>
      </c>
      <c r="Y38" s="80">
        <v>8982.9</v>
      </c>
      <c r="Z38" s="79">
        <v>26.38</v>
      </c>
      <c r="AA38" s="97">
        <f t="shared" si="10"/>
        <v>340.51933282789992</v>
      </c>
      <c r="AB38" s="97">
        <f t="shared" si="11"/>
        <v>3.7907505686125851</v>
      </c>
    </row>
    <row r="39" spans="1:28" s="85" customFormat="1" x14ac:dyDescent="0.2">
      <c r="A39" s="92">
        <v>38</v>
      </c>
      <c r="B39" s="93">
        <v>44616</v>
      </c>
      <c r="C39" s="94">
        <v>24229385.399999999</v>
      </c>
      <c r="D39" s="95">
        <f t="shared" si="0"/>
        <v>320430.9383058917</v>
      </c>
      <c r="E39" s="80">
        <v>75.614999999999995</v>
      </c>
      <c r="F39" s="95">
        <f t="shared" si="1"/>
        <v>3.2043093830589169</v>
      </c>
      <c r="G39" s="95">
        <f>(F39/DataSheet!$C$9*100)</f>
        <v>101.16944191871602</v>
      </c>
      <c r="H39" s="95">
        <f t="shared" si="2"/>
        <v>1.4119551000000001</v>
      </c>
      <c r="I39" s="96">
        <f t="shared" si="3"/>
        <v>4.7869794159885108</v>
      </c>
      <c r="J39" s="97">
        <f t="shared" si="4"/>
        <v>777.78602202010529</v>
      </c>
      <c r="K39" s="79">
        <v>6.7590000000000003</v>
      </c>
      <c r="L39" s="79">
        <v>16247.95</v>
      </c>
      <c r="M39" s="79">
        <v>4.09</v>
      </c>
      <c r="N39" s="97">
        <f t="shared" si="5"/>
        <v>1.9720205840114895</v>
      </c>
      <c r="O39" s="79">
        <v>20.89</v>
      </c>
      <c r="P39" s="79">
        <v>1.97</v>
      </c>
      <c r="Q39" s="97">
        <f t="shared" si="6"/>
        <v>4.7890000000000006</v>
      </c>
      <c r="R39" s="79">
        <v>97.117999999999995</v>
      </c>
      <c r="S39" s="98">
        <f t="shared" si="7"/>
        <v>78.128600000000006</v>
      </c>
      <c r="T39" s="79">
        <v>3.74</v>
      </c>
      <c r="U39" s="181">
        <v>10138.4</v>
      </c>
      <c r="V39" s="80">
        <v>25.61</v>
      </c>
      <c r="W39" s="97">
        <f t="shared" si="8"/>
        <v>395.87661069894574</v>
      </c>
      <c r="X39" s="97">
        <f t="shared" si="9"/>
        <v>3.9047247169074581</v>
      </c>
      <c r="Y39" s="80">
        <v>8454.9500000000007</v>
      </c>
      <c r="Z39" s="79">
        <v>24.84</v>
      </c>
      <c r="AA39" s="97">
        <f t="shared" si="10"/>
        <v>340.3764090177134</v>
      </c>
      <c r="AB39" s="97">
        <f t="shared" si="11"/>
        <v>4.0257648953301128</v>
      </c>
    </row>
    <row r="40" spans="1:28" s="85" customFormat="1" x14ac:dyDescent="0.2">
      <c r="A40" s="92">
        <v>39</v>
      </c>
      <c r="B40" s="93">
        <v>44617</v>
      </c>
      <c r="C40" s="94">
        <v>25001482.48</v>
      </c>
      <c r="D40" s="95">
        <f t="shared" si="0"/>
        <v>333020.07965367963</v>
      </c>
      <c r="E40" s="80">
        <v>75.075000000000003</v>
      </c>
      <c r="F40" s="95">
        <f t="shared" si="1"/>
        <v>3.3302007965367961</v>
      </c>
      <c r="G40" s="95">
        <f>(F40/DataSheet!$C$9*100)</f>
        <v>105.14420294249611</v>
      </c>
      <c r="H40" s="95">
        <f t="shared" si="2"/>
        <v>1.4456358</v>
      </c>
      <c r="I40" s="96">
        <f t="shared" si="3"/>
        <v>4.6685340802987856</v>
      </c>
      <c r="J40" s="97">
        <f t="shared" si="4"/>
        <v>777.70308123249299</v>
      </c>
      <c r="K40" s="79">
        <v>6.7489999999999997</v>
      </c>
      <c r="L40" s="79">
        <v>16658.400000000001</v>
      </c>
      <c r="M40" s="79">
        <v>4.2</v>
      </c>
      <c r="N40" s="97">
        <f t="shared" si="5"/>
        <v>2.0804659197012141</v>
      </c>
      <c r="O40" s="79">
        <v>21.42</v>
      </c>
      <c r="P40" s="79">
        <v>1.97</v>
      </c>
      <c r="Q40" s="97">
        <f t="shared" si="6"/>
        <v>4.7789999999999999</v>
      </c>
      <c r="R40" s="79">
        <v>96.619</v>
      </c>
      <c r="S40" s="98">
        <f t="shared" si="7"/>
        <v>80.110800000000012</v>
      </c>
      <c r="T40" s="79">
        <v>3.74</v>
      </c>
      <c r="U40" s="181">
        <v>10531.45</v>
      </c>
      <c r="V40" s="80">
        <v>26.61</v>
      </c>
      <c r="W40" s="97">
        <f t="shared" si="8"/>
        <v>395.77038707252916</v>
      </c>
      <c r="X40" s="97">
        <f t="shared" si="9"/>
        <v>3.7579857196542652</v>
      </c>
      <c r="Y40" s="80">
        <v>8815.2000000000007</v>
      </c>
      <c r="Z40" s="79">
        <v>25.89</v>
      </c>
      <c r="AA40" s="97">
        <f t="shared" si="10"/>
        <v>340.486674391657</v>
      </c>
      <c r="AB40" s="97">
        <f t="shared" si="11"/>
        <v>3.8624951718810348</v>
      </c>
    </row>
    <row r="41" spans="1:28" s="85" customFormat="1" x14ac:dyDescent="0.2">
      <c r="A41" s="92">
        <v>40</v>
      </c>
      <c r="B41" s="93">
        <v>44620</v>
      </c>
      <c r="C41" s="94">
        <v>25238889.670000002</v>
      </c>
      <c r="D41" s="95">
        <f t="shared" si="0"/>
        <v>334201.39923199156</v>
      </c>
      <c r="E41" s="80">
        <v>75.52</v>
      </c>
      <c r="F41" s="95">
        <f t="shared" si="1"/>
        <v>3.3420139923199157</v>
      </c>
      <c r="G41" s="95">
        <f>(F41/DataSheet!$C$9*100)</f>
        <v>105.51718016840736</v>
      </c>
      <c r="H41" s="95">
        <f t="shared" si="2"/>
        <v>1.4616429999999998</v>
      </c>
      <c r="I41" s="96">
        <f t="shared" si="3"/>
        <v>4.6317739694302924</v>
      </c>
      <c r="J41" s="97">
        <f t="shared" si="4"/>
        <v>777.85548865215389</v>
      </c>
      <c r="K41" s="79">
        <v>6.77</v>
      </c>
      <c r="L41" s="79">
        <v>16793.900000000001</v>
      </c>
      <c r="M41" s="79">
        <v>4.2300000000000004</v>
      </c>
      <c r="N41" s="97">
        <f t="shared" si="5"/>
        <v>2.1382260305697072</v>
      </c>
      <c r="O41" s="79">
        <v>21.59</v>
      </c>
      <c r="P41" s="79">
        <v>1.8220000000000001</v>
      </c>
      <c r="Q41" s="97">
        <f t="shared" si="6"/>
        <v>4.9479999999999995</v>
      </c>
      <c r="R41" s="79">
        <v>96.694000000000003</v>
      </c>
      <c r="S41" s="98">
        <f t="shared" si="7"/>
        <v>80.530699999999996</v>
      </c>
      <c r="T41" s="79">
        <v>3.73</v>
      </c>
      <c r="U41" s="181">
        <v>10621</v>
      </c>
      <c r="V41" s="80">
        <v>26.83</v>
      </c>
      <c r="W41" s="97">
        <f t="shared" si="8"/>
        <v>395.86284010436083</v>
      </c>
      <c r="X41" s="97">
        <f t="shared" si="9"/>
        <v>3.7271710771524411</v>
      </c>
      <c r="Y41" s="80">
        <v>8887.65</v>
      </c>
      <c r="Z41" s="79">
        <v>26.16</v>
      </c>
      <c r="AA41" s="97">
        <f t="shared" si="10"/>
        <v>339.74197247706422</v>
      </c>
      <c r="AB41" s="97">
        <f t="shared" si="11"/>
        <v>3.8226299694189607</v>
      </c>
    </row>
    <row r="42" spans="1:28" s="85" customFormat="1" x14ac:dyDescent="0.2">
      <c r="A42" s="92">
        <v>41</v>
      </c>
      <c r="B42" s="93">
        <v>44622</v>
      </c>
      <c r="C42" s="94">
        <v>25159755.27</v>
      </c>
      <c r="D42" s="95">
        <f t="shared" si="0"/>
        <v>332001.73220553697</v>
      </c>
      <c r="E42" s="80">
        <v>75.781999999999996</v>
      </c>
      <c r="F42" s="95">
        <f t="shared" si="1"/>
        <v>3.3200173220553699</v>
      </c>
      <c r="G42" s="95">
        <f>(F42/DataSheet!$C$9*100)</f>
        <v>104.82268079624946</v>
      </c>
      <c r="H42" s="95">
        <f t="shared" si="2"/>
        <v>1.4547890000000001</v>
      </c>
      <c r="I42" s="96">
        <f t="shared" si="3"/>
        <v>4.6838407494145198</v>
      </c>
      <c r="J42" s="97">
        <f t="shared" si="4"/>
        <v>777.79625292740047</v>
      </c>
      <c r="K42" s="79">
        <v>6.8140000000000001</v>
      </c>
      <c r="L42" s="79">
        <v>16605.95</v>
      </c>
      <c r="M42" s="79">
        <v>4.18</v>
      </c>
      <c r="N42" s="97">
        <f t="shared" si="5"/>
        <v>2.1301592505854803</v>
      </c>
      <c r="O42" s="79">
        <v>21.35</v>
      </c>
      <c r="P42" s="79">
        <v>1.8779999999999999</v>
      </c>
      <c r="Q42" s="97">
        <f t="shared" si="6"/>
        <v>4.9359999999999999</v>
      </c>
      <c r="R42" s="79">
        <v>97.414000000000001</v>
      </c>
      <c r="S42" s="98">
        <f t="shared" si="7"/>
        <v>80.703000000000003</v>
      </c>
      <c r="T42" s="79">
        <v>3.78</v>
      </c>
      <c r="U42" s="181">
        <v>10595.85</v>
      </c>
      <c r="V42" s="80">
        <v>26.77</v>
      </c>
      <c r="W42" s="97">
        <f t="shared" si="8"/>
        <v>395.81060889054913</v>
      </c>
      <c r="X42" s="97">
        <f t="shared" si="9"/>
        <v>3.7355248412401938</v>
      </c>
      <c r="Y42" s="80">
        <v>8911.1</v>
      </c>
      <c r="Z42" s="79">
        <v>26.43</v>
      </c>
      <c r="AA42" s="97">
        <f t="shared" si="10"/>
        <v>337.15853197124483</v>
      </c>
      <c r="AB42" s="97">
        <f t="shared" si="11"/>
        <v>3.7835792659856224</v>
      </c>
    </row>
    <row r="43" spans="1:28" s="85" customFormat="1" x14ac:dyDescent="0.2">
      <c r="A43" s="92">
        <v>42</v>
      </c>
      <c r="B43" s="93">
        <v>44623</v>
      </c>
      <c r="C43" s="94">
        <v>25113773.859999999</v>
      </c>
      <c r="D43" s="95">
        <f t="shared" si="0"/>
        <v>330570.53165023495</v>
      </c>
      <c r="E43" s="80">
        <v>75.971000000000004</v>
      </c>
      <c r="F43" s="95">
        <f t="shared" si="1"/>
        <v>3.3057053165023493</v>
      </c>
      <c r="G43" s="95">
        <f>(F43/DataSheet!$C$9*100)</f>
        <v>104.37080881965697</v>
      </c>
      <c r="H43" s="95">
        <f t="shared" si="2"/>
        <v>1.4477945999999999</v>
      </c>
      <c r="I43" s="96">
        <f t="shared" si="3"/>
        <v>4.7147571900047147</v>
      </c>
      <c r="J43" s="97">
        <f t="shared" si="4"/>
        <v>777.84299858557279</v>
      </c>
      <c r="K43" s="79">
        <v>6.8259999999999996</v>
      </c>
      <c r="L43" s="79">
        <v>16498.05</v>
      </c>
      <c r="M43" s="79">
        <v>4.16</v>
      </c>
      <c r="N43" s="97">
        <f t="shared" si="5"/>
        <v>2.1112428099952849</v>
      </c>
      <c r="O43" s="79">
        <v>21.21</v>
      </c>
      <c r="P43" s="79">
        <v>1.84</v>
      </c>
      <c r="Q43" s="97">
        <f t="shared" si="6"/>
        <v>4.9859999999999998</v>
      </c>
      <c r="R43" s="79">
        <v>97.790999999999997</v>
      </c>
      <c r="S43" s="98">
        <f t="shared" si="7"/>
        <v>80.385900000000007</v>
      </c>
      <c r="T43" s="79">
        <v>3.79</v>
      </c>
      <c r="U43" s="181">
        <v>10567.8</v>
      </c>
      <c r="V43" s="80">
        <v>26.7</v>
      </c>
      <c r="W43" s="97">
        <f t="shared" si="8"/>
        <v>395.79775280898878</v>
      </c>
      <c r="X43" s="97">
        <f t="shared" si="9"/>
        <v>3.7453183520599254</v>
      </c>
      <c r="Y43" s="80">
        <v>8945.2999999999993</v>
      </c>
      <c r="Z43" s="79">
        <v>26.53</v>
      </c>
      <c r="AA43" s="97">
        <f t="shared" si="10"/>
        <v>337.17678100263851</v>
      </c>
      <c r="AB43" s="97">
        <f t="shared" si="11"/>
        <v>3.7693177534866189</v>
      </c>
    </row>
    <row r="44" spans="1:28" s="85" customFormat="1" x14ac:dyDescent="0.2">
      <c r="A44" s="92">
        <v>43</v>
      </c>
      <c r="B44" s="93">
        <v>44624</v>
      </c>
      <c r="C44" s="94">
        <v>24683626.32</v>
      </c>
      <c r="D44" s="95">
        <f t="shared" si="0"/>
        <v>322978.42747791955</v>
      </c>
      <c r="E44" s="80">
        <v>76.424999999999997</v>
      </c>
      <c r="F44" s="95">
        <f t="shared" si="1"/>
        <v>3.2297842747791954</v>
      </c>
      <c r="G44" s="95">
        <f>(F44/DataSheet!$C$9*100)</f>
        <v>101.97375894000812</v>
      </c>
      <c r="H44" s="95">
        <f t="shared" si="2"/>
        <v>1.4232357</v>
      </c>
      <c r="I44" s="96">
        <f t="shared" si="3"/>
        <v>4.7869794159885108</v>
      </c>
      <c r="J44" s="97">
        <f t="shared" si="4"/>
        <v>777.66156055528961</v>
      </c>
      <c r="K44" s="79">
        <v>6.8129999999999997</v>
      </c>
      <c r="L44" s="79">
        <v>16245.35</v>
      </c>
      <c r="M44" s="79">
        <v>4.09</v>
      </c>
      <c r="N44" s="97">
        <f t="shared" si="5"/>
        <v>2.0260205840114889</v>
      </c>
      <c r="O44" s="79">
        <v>20.89</v>
      </c>
      <c r="P44" s="79">
        <v>1.7370000000000001</v>
      </c>
      <c r="Q44" s="97">
        <f t="shared" si="6"/>
        <v>5.0759999999999996</v>
      </c>
      <c r="R44" s="79">
        <v>98.671000000000006</v>
      </c>
      <c r="S44" s="98">
        <f t="shared" si="7"/>
        <v>79.382000000000005</v>
      </c>
      <c r="T44" s="79">
        <v>3.8</v>
      </c>
      <c r="U44" s="181">
        <v>10351.450000000001</v>
      </c>
      <c r="V44" s="80">
        <v>26.15</v>
      </c>
      <c r="W44" s="97">
        <f t="shared" si="8"/>
        <v>395.84894837476105</v>
      </c>
      <c r="X44" s="97">
        <f t="shared" si="9"/>
        <v>3.8240917782026771</v>
      </c>
      <c r="Y44" s="80">
        <v>8804.1</v>
      </c>
      <c r="Z44" s="79">
        <v>26.11</v>
      </c>
      <c r="AA44" s="97">
        <f t="shared" si="10"/>
        <v>337.19264649559557</v>
      </c>
      <c r="AB44" s="97">
        <f t="shared" si="11"/>
        <v>3.8299502106472616</v>
      </c>
    </row>
    <row r="45" spans="1:28" s="85" customFormat="1" x14ac:dyDescent="0.2">
      <c r="A45" s="92">
        <v>44</v>
      </c>
      <c r="B45" s="93">
        <v>44627</v>
      </c>
      <c r="C45" s="94">
        <v>24112172.190000001</v>
      </c>
      <c r="D45" s="95">
        <f t="shared" si="0"/>
        <v>313246.79688210459</v>
      </c>
      <c r="E45" s="80">
        <v>76.974999999999994</v>
      </c>
      <c r="F45" s="95">
        <f t="shared" si="1"/>
        <v>3.1324679688210457</v>
      </c>
      <c r="G45" s="95">
        <f>(F45/DataSheet!$C$9*100)</f>
        <v>98.901197839813022</v>
      </c>
      <c r="H45" s="95">
        <f t="shared" si="2"/>
        <v>1.4044632000000001</v>
      </c>
      <c r="I45" s="96">
        <f t="shared" si="3"/>
        <v>4.9043648847474248</v>
      </c>
      <c r="J45" s="97">
        <f t="shared" si="4"/>
        <v>777.98675821481118</v>
      </c>
      <c r="K45" s="79">
        <v>6.8879999999999999</v>
      </c>
      <c r="L45" s="79">
        <v>15863.15</v>
      </c>
      <c r="M45" s="79">
        <v>4</v>
      </c>
      <c r="N45" s="97">
        <f t="shared" si="5"/>
        <v>1.9836351152525751</v>
      </c>
      <c r="O45" s="79">
        <v>20.39</v>
      </c>
      <c r="P45" s="79">
        <v>1.7769999999999999</v>
      </c>
      <c r="Q45" s="97">
        <f t="shared" si="6"/>
        <v>5.1109999999999998</v>
      </c>
      <c r="R45" s="79">
        <v>99.295000000000002</v>
      </c>
      <c r="S45" s="98">
        <f t="shared" si="7"/>
        <v>78.093699999999998</v>
      </c>
      <c r="T45" s="79">
        <v>3.83</v>
      </c>
      <c r="U45" s="181">
        <v>10124.049999999999</v>
      </c>
      <c r="V45" s="80">
        <v>25.58</v>
      </c>
      <c r="W45" s="97">
        <f t="shared" si="8"/>
        <v>395.77990617670054</v>
      </c>
      <c r="X45" s="97">
        <f t="shared" si="9"/>
        <v>3.9093041438623923</v>
      </c>
      <c r="Y45" s="80">
        <v>8599.35</v>
      </c>
      <c r="Z45" s="79">
        <v>25.51</v>
      </c>
      <c r="AA45" s="97">
        <f t="shared" si="10"/>
        <v>337.09721677773422</v>
      </c>
      <c r="AB45" s="97">
        <f t="shared" si="11"/>
        <v>3.9200313602508823</v>
      </c>
    </row>
    <row r="46" spans="1:28" s="85" customFormat="1" x14ac:dyDescent="0.2">
      <c r="A46" s="92">
        <v>45</v>
      </c>
      <c r="B46" s="93">
        <v>44628</v>
      </c>
      <c r="C46" s="94">
        <v>24371987.02</v>
      </c>
      <c r="D46" s="95">
        <f t="shared" si="0"/>
        <v>316910.30518171767</v>
      </c>
      <c r="E46" s="80">
        <v>76.905000000000001</v>
      </c>
      <c r="F46" s="95">
        <f t="shared" si="1"/>
        <v>3.1691030518171766</v>
      </c>
      <c r="G46" s="95">
        <f>(F46/DataSheet!$C$9*100)</f>
        <v>100.05787482018194</v>
      </c>
      <c r="H46" s="95">
        <f t="shared" si="2"/>
        <v>1.4196804999999997</v>
      </c>
      <c r="I46" s="96">
        <f t="shared" si="3"/>
        <v>4.8567265662943182</v>
      </c>
      <c r="J46" s="97">
        <f t="shared" si="4"/>
        <v>777.7294803302575</v>
      </c>
      <c r="K46" s="79">
        <v>6.8949999999999996</v>
      </c>
      <c r="L46" s="79">
        <v>16013.45</v>
      </c>
      <c r="M46" s="79">
        <v>4.03</v>
      </c>
      <c r="N46" s="97">
        <f t="shared" si="5"/>
        <v>2.0382734337056814</v>
      </c>
      <c r="O46" s="79">
        <v>20.59</v>
      </c>
      <c r="P46" s="79">
        <v>1.84</v>
      </c>
      <c r="Q46" s="97">
        <f t="shared" si="6"/>
        <v>5.0549999999999997</v>
      </c>
      <c r="R46" s="79">
        <v>99.08</v>
      </c>
      <c r="S46" s="98">
        <f t="shared" si="7"/>
        <v>79.065600000000003</v>
      </c>
      <c r="T46" s="79">
        <v>3.84</v>
      </c>
      <c r="U46" s="181">
        <v>10231.6</v>
      </c>
      <c r="V46" s="80">
        <v>25.85</v>
      </c>
      <c r="W46" s="97">
        <f t="shared" si="8"/>
        <v>395.80657640232107</v>
      </c>
      <c r="X46" s="97">
        <f t="shared" si="9"/>
        <v>3.8684719535783363</v>
      </c>
      <c r="Y46" s="80">
        <v>8717.0499999999993</v>
      </c>
      <c r="Z46" s="79">
        <v>25.86</v>
      </c>
      <c r="AA46" s="97">
        <f t="shared" si="10"/>
        <v>337.08623356535185</v>
      </c>
      <c r="AB46" s="97">
        <f t="shared" si="11"/>
        <v>3.8669760247486464</v>
      </c>
    </row>
    <row r="47" spans="1:28" s="85" customFormat="1" x14ac:dyDescent="0.2">
      <c r="A47" s="92">
        <v>46</v>
      </c>
      <c r="B47" s="93">
        <v>44629</v>
      </c>
      <c r="C47" s="94">
        <v>24839544.84</v>
      </c>
      <c r="D47" s="95">
        <f t="shared" si="0"/>
        <v>325201.55062711105</v>
      </c>
      <c r="E47" s="80">
        <v>76.382000000000005</v>
      </c>
      <c r="F47" s="95">
        <f t="shared" si="1"/>
        <v>3.2520155062711105</v>
      </c>
      <c r="G47" s="95">
        <f>(F47/DataSheet!$C$9*100)</f>
        <v>102.67566409782276</v>
      </c>
      <c r="H47" s="95">
        <f t="shared" si="2"/>
        <v>1.4381345000000001</v>
      </c>
      <c r="I47" s="96">
        <f t="shared" si="3"/>
        <v>4.7596382674916704</v>
      </c>
      <c r="J47" s="97">
        <f t="shared" si="4"/>
        <v>777.97953355544973</v>
      </c>
      <c r="K47" s="79">
        <v>6.8449999999999998</v>
      </c>
      <c r="L47" s="79">
        <v>16345.35</v>
      </c>
      <c r="M47" s="79">
        <v>4.12</v>
      </c>
      <c r="N47" s="97">
        <f t="shared" si="5"/>
        <v>2.0853617325083293</v>
      </c>
      <c r="O47" s="79">
        <v>21.01</v>
      </c>
      <c r="P47" s="79">
        <v>1.9510000000000001</v>
      </c>
      <c r="Q47" s="97">
        <f t="shared" si="6"/>
        <v>4.8940000000000001</v>
      </c>
      <c r="R47" s="79">
        <v>97.953000000000003</v>
      </c>
      <c r="S47" s="98">
        <f t="shared" si="7"/>
        <v>79.4178</v>
      </c>
      <c r="T47" s="79">
        <v>3.78</v>
      </c>
      <c r="U47" s="181">
        <v>10439.35</v>
      </c>
      <c r="V47" s="80">
        <v>26.37</v>
      </c>
      <c r="W47" s="97">
        <f t="shared" si="8"/>
        <v>395.87978763746679</v>
      </c>
      <c r="X47" s="97">
        <f t="shared" si="9"/>
        <v>3.7921880925293889</v>
      </c>
      <c r="Y47" s="80">
        <v>8899.85</v>
      </c>
      <c r="Z47" s="79">
        <v>26.41</v>
      </c>
      <c r="AA47" s="97">
        <f t="shared" si="10"/>
        <v>336.98788337750852</v>
      </c>
      <c r="AB47" s="97">
        <f t="shared" si="11"/>
        <v>3.7864445285876562</v>
      </c>
    </row>
    <row r="48" spans="1:28" s="85" customFormat="1" x14ac:dyDescent="0.2">
      <c r="A48" s="92">
        <v>47</v>
      </c>
      <c r="B48" s="93">
        <v>44630</v>
      </c>
      <c r="C48" s="94">
        <v>25206243.149999999</v>
      </c>
      <c r="D48" s="95">
        <f t="shared" si="0"/>
        <v>330313.76163019263</v>
      </c>
      <c r="E48" s="80">
        <v>76.31</v>
      </c>
      <c r="F48" s="95">
        <f t="shared" si="1"/>
        <v>3.3031376163019264</v>
      </c>
      <c r="G48" s="95">
        <f>(F48/DataSheet!$C$9*100)</f>
        <v>104.28973899610475</v>
      </c>
      <c r="H48" s="95">
        <f t="shared" si="2"/>
        <v>1.4530406</v>
      </c>
      <c r="I48" s="96">
        <f t="shared" si="3"/>
        <v>4.6860356138706658</v>
      </c>
      <c r="J48" s="97">
        <f t="shared" si="4"/>
        <v>777.64292408622316</v>
      </c>
      <c r="K48" s="79">
        <v>6.8090000000000002</v>
      </c>
      <c r="L48" s="79">
        <v>16594.900000000001</v>
      </c>
      <c r="M48" s="79">
        <v>4.18</v>
      </c>
      <c r="N48" s="97">
        <f t="shared" si="5"/>
        <v>2.1229643861293344</v>
      </c>
      <c r="O48" s="79">
        <v>21.34</v>
      </c>
      <c r="P48" s="79">
        <v>1.9930000000000001</v>
      </c>
      <c r="Q48" s="97">
        <f t="shared" si="6"/>
        <v>4.8159999999999998</v>
      </c>
      <c r="R48" s="79">
        <v>98.504000000000005</v>
      </c>
      <c r="S48" s="98">
        <f t="shared" si="7"/>
        <v>81.945599999999999</v>
      </c>
      <c r="T48" s="79">
        <v>3.84</v>
      </c>
      <c r="U48" s="181">
        <v>10547.65</v>
      </c>
      <c r="V48" s="80">
        <v>26.65</v>
      </c>
      <c r="W48" s="97">
        <f t="shared" si="8"/>
        <v>395.78424015009381</v>
      </c>
      <c r="X48" s="97">
        <f t="shared" si="9"/>
        <v>3.75234521575985</v>
      </c>
      <c r="Y48" s="80">
        <v>9025.4</v>
      </c>
      <c r="Z48" s="79">
        <v>26.78</v>
      </c>
      <c r="AA48" s="97">
        <f t="shared" si="10"/>
        <v>337.02016430171767</v>
      </c>
      <c r="AB48" s="97">
        <f t="shared" si="11"/>
        <v>3.7341299477221805</v>
      </c>
    </row>
    <row r="49" spans="1:28" s="85" customFormat="1" x14ac:dyDescent="0.2">
      <c r="A49" s="92">
        <v>48</v>
      </c>
      <c r="B49" s="93">
        <v>44631</v>
      </c>
      <c r="C49" s="94">
        <v>25295547.469999999</v>
      </c>
      <c r="D49" s="95">
        <f t="shared" si="0"/>
        <v>330613.2120871509</v>
      </c>
      <c r="E49" s="80">
        <v>76.510999999999996</v>
      </c>
      <c r="F49" s="95">
        <f t="shared" si="1"/>
        <v>3.3061321208715091</v>
      </c>
      <c r="G49" s="95">
        <f>(F49/DataSheet!$C$9*100)</f>
        <v>104.38428428493654</v>
      </c>
      <c r="H49" s="95">
        <f t="shared" si="2"/>
        <v>1.4655989999999999</v>
      </c>
      <c r="I49" s="96">
        <f t="shared" si="3"/>
        <v>4.6772684752104778</v>
      </c>
      <c r="J49" s="97">
        <f t="shared" si="4"/>
        <v>777.85079513564085</v>
      </c>
      <c r="K49" s="79">
        <v>6.8550000000000004</v>
      </c>
      <c r="L49" s="79">
        <v>16630.45</v>
      </c>
      <c r="M49" s="79">
        <v>4.1900000000000004</v>
      </c>
      <c r="N49" s="97">
        <f t="shared" si="5"/>
        <v>2.1777315247895226</v>
      </c>
      <c r="O49" s="79">
        <v>21.38</v>
      </c>
      <c r="P49" s="79">
        <v>1.9970000000000001</v>
      </c>
      <c r="Q49" s="97">
        <f t="shared" si="6"/>
        <v>4.8580000000000005</v>
      </c>
      <c r="R49" s="79">
        <v>99.13</v>
      </c>
      <c r="S49" s="98">
        <f t="shared" si="7"/>
        <v>81.885400000000004</v>
      </c>
      <c r="T49" s="79">
        <v>3.83</v>
      </c>
      <c r="U49" s="181">
        <v>10604.65</v>
      </c>
      <c r="V49" s="80">
        <v>26.79</v>
      </c>
      <c r="W49" s="97">
        <f t="shared" si="8"/>
        <v>395.84359835759614</v>
      </c>
      <c r="X49" s="97">
        <f t="shared" si="9"/>
        <v>3.7327360955580446</v>
      </c>
      <c r="Y49" s="80">
        <v>9105.9</v>
      </c>
      <c r="Z49" s="79">
        <v>27.02</v>
      </c>
      <c r="AA49" s="97">
        <f t="shared" si="10"/>
        <v>337.00592153960031</v>
      </c>
      <c r="AB49" s="97">
        <f t="shared" si="11"/>
        <v>3.7009622501850483</v>
      </c>
    </row>
    <row r="50" spans="1:28" s="85" customFormat="1" x14ac:dyDescent="0.2">
      <c r="A50" s="92">
        <v>49</v>
      </c>
      <c r="B50" s="93">
        <v>44634</v>
      </c>
      <c r="C50" s="94">
        <v>25437260.25</v>
      </c>
      <c r="D50" s="95">
        <f t="shared" si="0"/>
        <v>332730.67691301502</v>
      </c>
      <c r="E50" s="80">
        <v>76.45</v>
      </c>
      <c r="F50" s="95">
        <f t="shared" si="1"/>
        <v>3.3273067691301503</v>
      </c>
      <c r="G50" s="95">
        <f>(F50/DataSheet!$C$9*100)</f>
        <v>105.05283001228662</v>
      </c>
      <c r="H50" s="95">
        <f t="shared" si="2"/>
        <v>1.4866326000000001</v>
      </c>
      <c r="I50" s="96">
        <f t="shared" si="3"/>
        <v>4.6104195481788839</v>
      </c>
      <c r="J50" s="97">
        <f t="shared" si="4"/>
        <v>777.83771323190399</v>
      </c>
      <c r="K50" s="79">
        <v>6.8540000000000001</v>
      </c>
      <c r="L50" s="79">
        <v>16871.3</v>
      </c>
      <c r="M50" s="79">
        <v>4.25</v>
      </c>
      <c r="N50" s="97">
        <f t="shared" si="5"/>
        <v>2.2435804518211162</v>
      </c>
      <c r="O50" s="79">
        <v>21.69</v>
      </c>
      <c r="P50" s="79">
        <v>2.1419999999999999</v>
      </c>
      <c r="Q50" s="97">
        <f t="shared" si="6"/>
        <v>4.7119999999999997</v>
      </c>
      <c r="R50" s="79">
        <v>98.879000000000005</v>
      </c>
      <c r="S50" s="98">
        <f t="shared" si="7"/>
        <v>83.072700000000012</v>
      </c>
      <c r="T50" s="79">
        <v>3.83</v>
      </c>
      <c r="U50" s="181">
        <v>10619.55</v>
      </c>
      <c r="V50" s="80">
        <v>26.83</v>
      </c>
      <c r="W50" s="97">
        <f t="shared" si="8"/>
        <v>395.80879612374207</v>
      </c>
      <c r="X50" s="97">
        <f t="shared" si="9"/>
        <v>3.7271710771524411</v>
      </c>
      <c r="Y50" s="80">
        <v>9143.5499999999993</v>
      </c>
      <c r="Z50" s="79">
        <v>27.13</v>
      </c>
      <c r="AA50" s="97">
        <f t="shared" si="10"/>
        <v>337.02727607814228</v>
      </c>
      <c r="AB50" s="97">
        <f t="shared" si="11"/>
        <v>3.6859565057132331</v>
      </c>
    </row>
    <row r="51" spans="1:28" s="85" customFormat="1" x14ac:dyDescent="0.2">
      <c r="A51" s="92">
        <v>50</v>
      </c>
      <c r="B51" s="93">
        <v>44635</v>
      </c>
      <c r="C51" s="94">
        <v>25182337.579999998</v>
      </c>
      <c r="D51" s="95">
        <f t="shared" si="0"/>
        <v>329525.48521329492</v>
      </c>
      <c r="E51" s="80">
        <v>76.42</v>
      </c>
      <c r="F51" s="95">
        <f t="shared" si="1"/>
        <v>3.295254852132949</v>
      </c>
      <c r="G51" s="95">
        <f>(F51/DataSheet!$C$9*100)</f>
        <v>104.04085701986092</v>
      </c>
      <c r="H51" s="95">
        <f t="shared" si="2"/>
        <v>1.4610581999999999</v>
      </c>
      <c r="I51" s="96">
        <f t="shared" si="3"/>
        <v>4.6685340802987865</v>
      </c>
      <c r="J51" s="97">
        <f t="shared" si="4"/>
        <v>777.91783380018671</v>
      </c>
      <c r="K51" s="79">
        <v>6.8209999999999997</v>
      </c>
      <c r="L51" s="79">
        <v>16663</v>
      </c>
      <c r="M51" s="79">
        <v>4.2</v>
      </c>
      <c r="N51" s="97">
        <f t="shared" si="5"/>
        <v>2.1524659197012133</v>
      </c>
      <c r="O51" s="79">
        <v>21.42</v>
      </c>
      <c r="P51" s="79">
        <v>2.149</v>
      </c>
      <c r="Q51" s="97">
        <f t="shared" si="6"/>
        <v>4.6719999999999997</v>
      </c>
      <c r="R51" s="79">
        <v>99.063999999999993</v>
      </c>
      <c r="S51" s="98">
        <f t="shared" si="7"/>
        <v>81.396000000000001</v>
      </c>
      <c r="T51" s="79">
        <v>3.8</v>
      </c>
      <c r="U51" s="181">
        <v>10534.25</v>
      </c>
      <c r="V51" s="80">
        <v>26.61</v>
      </c>
      <c r="W51" s="97">
        <f t="shared" si="8"/>
        <v>395.87561067267944</v>
      </c>
      <c r="X51" s="97">
        <f t="shared" si="9"/>
        <v>3.7579857196542652</v>
      </c>
      <c r="Y51" s="80">
        <v>9067.9500000000007</v>
      </c>
      <c r="Z51" s="79">
        <v>26.91</v>
      </c>
      <c r="AA51" s="97">
        <f t="shared" si="10"/>
        <v>336.97324414715723</v>
      </c>
      <c r="AB51" s="97">
        <f t="shared" si="11"/>
        <v>3.7160906726124119</v>
      </c>
    </row>
    <row r="52" spans="1:28" s="85" customFormat="1" x14ac:dyDescent="0.2">
      <c r="A52" s="92">
        <v>51</v>
      </c>
      <c r="B52" s="93">
        <v>44636</v>
      </c>
      <c r="C52" s="94">
        <v>25639387.780000001</v>
      </c>
      <c r="D52" s="95">
        <f t="shared" si="0"/>
        <v>336474.90524934384</v>
      </c>
      <c r="E52" s="80">
        <v>76.2</v>
      </c>
      <c r="F52" s="95">
        <f t="shared" si="1"/>
        <v>3.3647490524934383</v>
      </c>
      <c r="G52" s="95">
        <f>(F52/DataSheet!$C$9*100)</f>
        <v>106.23499267487264</v>
      </c>
      <c r="H52" s="95">
        <f t="shared" si="2"/>
        <v>1.4811415999999999</v>
      </c>
      <c r="I52" s="96">
        <f t="shared" si="3"/>
        <v>4.5829514207149407</v>
      </c>
      <c r="J52" s="97">
        <f t="shared" si="4"/>
        <v>777.97204399633358</v>
      </c>
      <c r="K52" s="79">
        <v>6.7880000000000003</v>
      </c>
      <c r="L52" s="79">
        <v>16975.349999999999</v>
      </c>
      <c r="M52" s="79">
        <v>4.28</v>
      </c>
      <c r="N52" s="97">
        <f t="shared" si="5"/>
        <v>2.2050485792850596</v>
      </c>
      <c r="O52" s="79">
        <v>21.82</v>
      </c>
      <c r="P52" s="79">
        <v>2.1920000000000002</v>
      </c>
      <c r="Q52" s="97">
        <f t="shared" si="6"/>
        <v>4.5960000000000001</v>
      </c>
      <c r="R52" s="79">
        <v>98.620999999999995</v>
      </c>
      <c r="S52" s="98">
        <f t="shared" si="7"/>
        <v>82.697800000000001</v>
      </c>
      <c r="T52" s="79">
        <v>3.79</v>
      </c>
      <c r="U52" s="181">
        <v>10739.8</v>
      </c>
      <c r="V52" s="80">
        <v>27.13</v>
      </c>
      <c r="W52" s="97">
        <f t="shared" si="8"/>
        <v>395.86435680058975</v>
      </c>
      <c r="X52" s="97">
        <f t="shared" si="9"/>
        <v>3.6859565057132331</v>
      </c>
      <c r="Y52" s="80">
        <v>9168.5499999999993</v>
      </c>
      <c r="Z52" s="79">
        <v>27.2</v>
      </c>
      <c r="AA52" s="97">
        <f t="shared" si="10"/>
        <v>337.07904411764702</v>
      </c>
      <c r="AB52" s="97">
        <f t="shared" si="11"/>
        <v>3.6764705882352944</v>
      </c>
    </row>
    <row r="53" spans="1:28" s="85" customFormat="1" x14ac:dyDescent="0.2">
      <c r="A53" s="92">
        <v>52</v>
      </c>
      <c r="B53" s="93">
        <v>44637</v>
      </c>
      <c r="C53" s="94">
        <v>26052814.030000001</v>
      </c>
      <c r="D53" s="95">
        <f t="shared" si="0"/>
        <v>343084.58366804064</v>
      </c>
      <c r="E53" s="80">
        <v>75.936999999999998</v>
      </c>
      <c r="F53" s="95">
        <f t="shared" si="1"/>
        <v>3.4308458366804064</v>
      </c>
      <c r="G53" s="95">
        <f>(F53/DataSheet!$C$9*100)</f>
        <v>108.32186194042208</v>
      </c>
      <c r="H53" s="95">
        <f t="shared" si="2"/>
        <v>1.5067493999999999</v>
      </c>
      <c r="I53" s="96">
        <f t="shared" si="3"/>
        <v>4.4984255510571298</v>
      </c>
      <c r="J53" s="97">
        <f t="shared" si="4"/>
        <v>777.64507422402153</v>
      </c>
      <c r="K53" s="79">
        <v>6.7779999999999996</v>
      </c>
      <c r="L53" s="79">
        <v>17287.05</v>
      </c>
      <c r="M53" s="79">
        <v>4.3600000000000003</v>
      </c>
      <c r="N53" s="97">
        <f t="shared" si="5"/>
        <v>2.2795744489428698</v>
      </c>
      <c r="O53" s="79">
        <v>22.23</v>
      </c>
      <c r="P53" s="79">
        <v>2.1669999999999998</v>
      </c>
      <c r="Q53" s="97">
        <f t="shared" si="6"/>
        <v>4.6109999999999998</v>
      </c>
      <c r="R53" s="79">
        <v>97.974999999999994</v>
      </c>
      <c r="S53" s="98">
        <f t="shared" si="7"/>
        <v>83.807100000000005</v>
      </c>
      <c r="T53" s="79">
        <v>3.77</v>
      </c>
      <c r="U53" s="181">
        <v>10870.5</v>
      </c>
      <c r="V53" s="80">
        <v>27.46</v>
      </c>
      <c r="W53" s="97">
        <f t="shared" si="8"/>
        <v>395.86671522214129</v>
      </c>
      <c r="X53" s="97">
        <f t="shared" si="9"/>
        <v>3.6416605972323381</v>
      </c>
      <c r="Y53" s="80">
        <v>9276.9500000000007</v>
      </c>
      <c r="Z53" s="79">
        <v>27.53</v>
      </c>
      <c r="AA53" s="97">
        <f t="shared" si="10"/>
        <v>336.97602615328731</v>
      </c>
      <c r="AB53" s="97">
        <f t="shared" si="11"/>
        <v>3.6324010170722842</v>
      </c>
    </row>
    <row r="54" spans="1:28" s="85" customFormat="1" x14ac:dyDescent="0.2">
      <c r="A54" s="92">
        <v>53</v>
      </c>
      <c r="B54" s="93">
        <v>44641</v>
      </c>
      <c r="C54" s="94">
        <v>25837082.190000001</v>
      </c>
      <c r="D54" s="95">
        <f t="shared" si="0"/>
        <v>338691.51458346989</v>
      </c>
      <c r="E54" s="80">
        <v>76.284999999999997</v>
      </c>
      <c r="F54" s="95">
        <f t="shared" si="1"/>
        <v>3.3869151458346991</v>
      </c>
      <c r="G54" s="95">
        <f>(F54/DataSheet!$C$9*100)</f>
        <v>106.93484123029296</v>
      </c>
      <c r="H54" s="95">
        <f t="shared" si="2"/>
        <v>1.4924981000000002</v>
      </c>
      <c r="I54" s="96">
        <f t="shared" si="3"/>
        <v>4.5433893684688771</v>
      </c>
      <c r="J54" s="97">
        <f t="shared" si="4"/>
        <v>777.7192185370285</v>
      </c>
      <c r="K54" s="79">
        <v>6.7809999999999997</v>
      </c>
      <c r="L54" s="79">
        <v>17117.599999999999</v>
      </c>
      <c r="M54" s="79">
        <v>4.3099999999999996</v>
      </c>
      <c r="N54" s="97">
        <f t="shared" si="5"/>
        <v>2.2376106315311226</v>
      </c>
      <c r="O54" s="79">
        <v>22.01</v>
      </c>
      <c r="P54" s="79">
        <v>2.2970000000000002</v>
      </c>
      <c r="Q54" s="97">
        <f t="shared" si="6"/>
        <v>4.484</v>
      </c>
      <c r="R54" s="79">
        <v>98.498999999999995</v>
      </c>
      <c r="S54" s="98">
        <f t="shared" si="7"/>
        <v>83.197800000000001</v>
      </c>
      <c r="T54" s="79">
        <v>3.78</v>
      </c>
      <c r="U54" s="181">
        <v>10857</v>
      </c>
      <c r="V54" s="80">
        <v>27.43</v>
      </c>
      <c r="W54" s="97">
        <f t="shared" si="8"/>
        <v>395.80751002551949</v>
      </c>
      <c r="X54" s="97">
        <f t="shared" si="9"/>
        <v>3.6456434560699962</v>
      </c>
      <c r="Y54" s="80">
        <v>9301.5</v>
      </c>
      <c r="Z54" s="79">
        <v>27.6</v>
      </c>
      <c r="AA54" s="97">
        <f t="shared" si="10"/>
        <v>337.01086956521738</v>
      </c>
      <c r="AB54" s="97">
        <f t="shared" si="11"/>
        <v>3.6231884057971016</v>
      </c>
    </row>
    <row r="55" spans="1:28" s="85" customFormat="1" x14ac:dyDescent="0.2">
      <c r="A55" s="92">
        <v>54</v>
      </c>
      <c r="B55" s="93">
        <v>44642</v>
      </c>
      <c r="C55" s="94">
        <v>26039228.52</v>
      </c>
      <c r="D55" s="95">
        <f t="shared" si="0"/>
        <v>341906.12429259834</v>
      </c>
      <c r="E55" s="80">
        <v>76.159000000000006</v>
      </c>
      <c r="F55" s="95">
        <f t="shared" si="1"/>
        <v>3.4190612429259835</v>
      </c>
      <c r="G55" s="95">
        <f>(F55/DataSheet!$C$9*100)</f>
        <v>107.94978776441491</v>
      </c>
      <c r="H55" s="95">
        <f t="shared" si="2"/>
        <v>1.5205805999999999</v>
      </c>
      <c r="I55" s="96">
        <f t="shared" si="3"/>
        <v>4.4923629829290208</v>
      </c>
      <c r="J55" s="97">
        <f t="shared" si="4"/>
        <v>777.87511230907455</v>
      </c>
      <c r="K55" s="79">
        <v>6.8310000000000004</v>
      </c>
      <c r="L55" s="79">
        <v>17315.5</v>
      </c>
      <c r="M55" s="79">
        <v>4.3600000000000003</v>
      </c>
      <c r="N55" s="97">
        <f t="shared" si="5"/>
        <v>2.3386370170709796</v>
      </c>
      <c r="O55" s="79">
        <v>22.26</v>
      </c>
      <c r="P55" s="79">
        <v>2.3809999999999998</v>
      </c>
      <c r="Q55" s="97">
        <f t="shared" si="6"/>
        <v>4.4500000000000011</v>
      </c>
      <c r="R55" s="79">
        <v>98.522999999999996</v>
      </c>
      <c r="S55" s="98">
        <f t="shared" si="7"/>
        <v>83.697599999999994</v>
      </c>
      <c r="T55" s="79">
        <v>3.76</v>
      </c>
      <c r="U55" s="181">
        <v>10871.5</v>
      </c>
      <c r="V55" s="80">
        <v>27.47</v>
      </c>
      <c r="W55" s="97">
        <f t="shared" si="8"/>
        <v>395.75900982890425</v>
      </c>
      <c r="X55" s="97">
        <f t="shared" si="9"/>
        <v>3.6403349108117946</v>
      </c>
      <c r="Y55" s="80">
        <v>9330.35</v>
      </c>
      <c r="Z55" s="79">
        <v>27.68</v>
      </c>
      <c r="AA55" s="97">
        <f t="shared" si="10"/>
        <v>337.07911849710985</v>
      </c>
      <c r="AB55" s="97">
        <f t="shared" si="11"/>
        <v>3.6127167630057806</v>
      </c>
    </row>
    <row r="56" spans="1:28" s="85" customFormat="1" x14ac:dyDescent="0.2">
      <c r="A56" s="92">
        <v>55</v>
      </c>
      <c r="B56" s="93">
        <v>44643</v>
      </c>
      <c r="C56" s="94">
        <v>26022319.91</v>
      </c>
      <c r="D56" s="95">
        <f t="shared" si="0"/>
        <v>340027.70037893637</v>
      </c>
      <c r="E56" s="80">
        <v>76.53</v>
      </c>
      <c r="F56" s="95">
        <f t="shared" si="1"/>
        <v>3.4002770037893635</v>
      </c>
      <c r="G56" s="95">
        <f>(F56/DataSheet!$C$9*100)</f>
        <v>107.35671426147324</v>
      </c>
      <c r="H56" s="95">
        <f t="shared" si="2"/>
        <v>1.5144327000000002</v>
      </c>
      <c r="I56" s="96">
        <f t="shared" si="3"/>
        <v>4.5105999097880014</v>
      </c>
      <c r="J56" s="97">
        <f t="shared" si="4"/>
        <v>777.88227334235455</v>
      </c>
      <c r="K56" s="79">
        <v>6.8310000000000004</v>
      </c>
      <c r="L56" s="79">
        <v>17245.650000000001</v>
      </c>
      <c r="M56" s="79">
        <v>4.3499999999999996</v>
      </c>
      <c r="N56" s="97">
        <f t="shared" si="5"/>
        <v>2.320400090211999</v>
      </c>
      <c r="O56" s="79">
        <v>22.17</v>
      </c>
      <c r="P56" s="79">
        <v>2.29</v>
      </c>
      <c r="Q56" s="97">
        <f t="shared" si="6"/>
        <v>4.5410000000000004</v>
      </c>
      <c r="R56" s="79">
        <v>98.614999999999995</v>
      </c>
      <c r="S56" s="98">
        <f t="shared" si="7"/>
        <v>84.246000000000009</v>
      </c>
      <c r="T56" s="79">
        <v>3.8</v>
      </c>
      <c r="U56" s="181">
        <v>10909.4</v>
      </c>
      <c r="V56" s="80">
        <v>27.56</v>
      </c>
      <c r="W56" s="97">
        <f t="shared" si="8"/>
        <v>395.84179970972423</v>
      </c>
      <c r="X56" s="97">
        <f t="shared" si="9"/>
        <v>3.6284470246734397</v>
      </c>
      <c r="Y56" s="80">
        <v>9316.4500000000007</v>
      </c>
      <c r="Z56" s="79">
        <v>27.64</v>
      </c>
      <c r="AA56" s="97">
        <f t="shared" si="10"/>
        <v>337.06403762662808</v>
      </c>
      <c r="AB56" s="97">
        <f t="shared" si="11"/>
        <v>3.6179450072358899</v>
      </c>
    </row>
    <row r="57" spans="1:28" s="85" customFormat="1" x14ac:dyDescent="0.2">
      <c r="A57" s="92">
        <v>56</v>
      </c>
      <c r="B57" s="93">
        <v>44644</v>
      </c>
      <c r="C57" s="94">
        <v>26067138.98</v>
      </c>
      <c r="D57" s="95">
        <f t="shared" si="0"/>
        <v>341617.70499967237</v>
      </c>
      <c r="E57" s="80">
        <v>76.305000000000007</v>
      </c>
      <c r="F57" s="95">
        <f t="shared" si="1"/>
        <v>3.4161770499967234</v>
      </c>
      <c r="G57" s="95">
        <f>(F57/DataSheet!$C$9*100)</f>
        <v>107.85872533749013</v>
      </c>
      <c r="H57" s="95">
        <f t="shared" si="2"/>
        <v>1.5130475999999999</v>
      </c>
      <c r="I57" s="96">
        <f t="shared" si="3"/>
        <v>4.5167118337850045</v>
      </c>
      <c r="J57" s="97">
        <f t="shared" si="4"/>
        <v>777.90198735320689</v>
      </c>
      <c r="K57" s="79">
        <v>6.8339999999999996</v>
      </c>
      <c r="L57" s="79">
        <v>17222.75</v>
      </c>
      <c r="M57" s="79">
        <v>4.34</v>
      </c>
      <c r="N57" s="97">
        <f t="shared" si="5"/>
        <v>2.3172881662149951</v>
      </c>
      <c r="O57" s="79">
        <v>22.14</v>
      </c>
      <c r="P57" s="79">
        <v>2.37</v>
      </c>
      <c r="Q57" s="97">
        <f t="shared" si="6"/>
        <v>4.4639999999999995</v>
      </c>
      <c r="R57" s="79">
        <v>98.8</v>
      </c>
      <c r="S57" s="98">
        <f t="shared" si="7"/>
        <v>84.132000000000005</v>
      </c>
      <c r="T57" s="79">
        <v>3.8</v>
      </c>
      <c r="U57" s="181">
        <v>10966.35</v>
      </c>
      <c r="V57" s="80">
        <v>27.71</v>
      </c>
      <c r="W57" s="97">
        <f t="shared" si="8"/>
        <v>395.75424034644533</v>
      </c>
      <c r="X57" s="97">
        <f t="shared" si="9"/>
        <v>3.6088054853843379</v>
      </c>
      <c r="Y57" s="80">
        <v>9347.7000000000007</v>
      </c>
      <c r="Z57" s="79">
        <v>27.73</v>
      </c>
      <c r="AA57" s="97">
        <f t="shared" si="10"/>
        <v>337.09700685178507</v>
      </c>
      <c r="AB57" s="97">
        <f t="shared" si="11"/>
        <v>3.6062026685899742</v>
      </c>
    </row>
    <row r="58" spans="1:28" s="85" customFormat="1" x14ac:dyDescent="0.2">
      <c r="A58" s="92">
        <v>57</v>
      </c>
      <c r="B58" s="93">
        <v>44645</v>
      </c>
      <c r="C58" s="94">
        <v>25997774.579999998</v>
      </c>
      <c r="D58" s="95">
        <f t="shared" si="0"/>
        <v>340797.98885757354</v>
      </c>
      <c r="E58" s="80">
        <v>76.284999999999997</v>
      </c>
      <c r="F58" s="95">
        <f t="shared" si="1"/>
        <v>3.4079798885757353</v>
      </c>
      <c r="G58" s="95">
        <f>(F58/DataSheet!$C$9*100)</f>
        <v>107.59991691822091</v>
      </c>
      <c r="H58" s="95">
        <f t="shared" si="2"/>
        <v>1.5018255</v>
      </c>
      <c r="I58" s="96">
        <f t="shared" si="3"/>
        <v>4.5351473922902494</v>
      </c>
      <c r="J58" s="97">
        <f t="shared" si="4"/>
        <v>777.9138321995465</v>
      </c>
      <c r="K58" s="79">
        <v>6.8109999999999999</v>
      </c>
      <c r="L58" s="79">
        <v>17153</v>
      </c>
      <c r="M58" s="79">
        <v>4.32</v>
      </c>
      <c r="N58" s="97">
        <f t="shared" si="5"/>
        <v>2.2758526077097505</v>
      </c>
      <c r="O58" s="79">
        <v>22.05</v>
      </c>
      <c r="P58" s="79">
        <v>2.488</v>
      </c>
      <c r="Q58" s="97">
        <f t="shared" si="6"/>
        <v>4.3230000000000004</v>
      </c>
      <c r="R58" s="79">
        <v>98.822000000000003</v>
      </c>
      <c r="S58" s="98">
        <f t="shared" si="7"/>
        <v>83.569500000000005</v>
      </c>
      <c r="T58" s="79">
        <v>3.79</v>
      </c>
      <c r="U58" s="181">
        <v>10943.65</v>
      </c>
      <c r="V58" s="80">
        <v>27.65</v>
      </c>
      <c r="W58" s="97">
        <f t="shared" si="8"/>
        <v>395.79204339963832</v>
      </c>
      <c r="X58" s="97">
        <f t="shared" si="9"/>
        <v>3.6166365280289332</v>
      </c>
      <c r="Y58" s="80">
        <v>9311.1</v>
      </c>
      <c r="Z58" s="79">
        <v>27.63</v>
      </c>
      <c r="AA58" s="97">
        <f t="shared" si="10"/>
        <v>336.99239956568948</v>
      </c>
      <c r="AB58" s="97">
        <f t="shared" si="11"/>
        <v>3.6192544335866814</v>
      </c>
    </row>
    <row r="59" spans="1:28" s="85" customFormat="1" x14ac:dyDescent="0.2">
      <c r="A59" s="92">
        <v>58</v>
      </c>
      <c r="B59" s="93">
        <v>44648</v>
      </c>
      <c r="C59" s="94">
        <v>26033800.93</v>
      </c>
      <c r="D59" s="95">
        <f t="shared" si="0"/>
        <v>342144.84071494284</v>
      </c>
      <c r="E59" s="80">
        <v>76.09</v>
      </c>
      <c r="F59" s="95">
        <f t="shared" si="1"/>
        <v>3.4214484071494282</v>
      </c>
      <c r="G59" s="95">
        <f>(F59/DataSheet!$C$9*100)</f>
        <v>108.02515753786157</v>
      </c>
      <c r="H59" s="95">
        <f t="shared" si="2"/>
        <v>1.5134904</v>
      </c>
      <c r="I59" s="96">
        <f t="shared" si="3"/>
        <v>4.5167118337850045</v>
      </c>
      <c r="J59" s="97">
        <f t="shared" si="4"/>
        <v>777.86811201445346</v>
      </c>
      <c r="K59" s="79">
        <v>6.8360000000000003</v>
      </c>
      <c r="L59" s="79">
        <v>17222</v>
      </c>
      <c r="M59" s="79">
        <v>4.34</v>
      </c>
      <c r="N59" s="97">
        <f t="shared" si="5"/>
        <v>2.3192881662149958</v>
      </c>
      <c r="O59" s="79">
        <v>22.14</v>
      </c>
      <c r="P59" s="79">
        <v>2.4660000000000002</v>
      </c>
      <c r="Q59" s="97">
        <f t="shared" si="6"/>
        <v>4.37</v>
      </c>
      <c r="R59" s="79">
        <v>99.055000000000007</v>
      </c>
      <c r="S59" s="98">
        <f t="shared" si="7"/>
        <v>83.6892</v>
      </c>
      <c r="T59" s="79">
        <v>3.78</v>
      </c>
      <c r="U59" s="181">
        <v>10926</v>
      </c>
      <c r="V59" s="80">
        <v>27.6</v>
      </c>
      <c r="W59" s="97">
        <f t="shared" si="8"/>
        <v>395.86956521739131</v>
      </c>
      <c r="X59" s="97">
        <f t="shared" si="9"/>
        <v>3.6231884057971016</v>
      </c>
      <c r="Y59" s="80">
        <v>9256.4500000000007</v>
      </c>
      <c r="Z59" s="79">
        <v>27.46</v>
      </c>
      <c r="AA59" s="97">
        <f t="shared" si="10"/>
        <v>337.08849235251279</v>
      </c>
      <c r="AB59" s="97">
        <f t="shared" si="11"/>
        <v>3.6416605972323381</v>
      </c>
    </row>
    <row r="60" spans="1:28" s="85" customFormat="1" x14ac:dyDescent="0.2">
      <c r="A60" s="92">
        <v>59</v>
      </c>
      <c r="B60" s="93">
        <v>44649</v>
      </c>
      <c r="C60" s="94">
        <v>26173406.620000001</v>
      </c>
      <c r="D60" s="95">
        <f t="shared" si="0"/>
        <v>345907.09988634265</v>
      </c>
      <c r="E60" s="80">
        <v>75.665999999999997</v>
      </c>
      <c r="F60" s="95">
        <f t="shared" si="1"/>
        <v>3.4590709988634263</v>
      </c>
      <c r="G60" s="95">
        <f>(F60/DataSheet!$C$9*100)</f>
        <v>109.21301306372449</v>
      </c>
      <c r="H60" s="95">
        <f t="shared" si="2"/>
        <v>1.5190366999999998</v>
      </c>
      <c r="I60" s="96">
        <f t="shared" si="3"/>
        <v>4.4903457566232605</v>
      </c>
      <c r="J60" s="97">
        <f t="shared" si="4"/>
        <v>777.96587337224969</v>
      </c>
      <c r="K60" s="79">
        <v>6.8209999999999997</v>
      </c>
      <c r="L60" s="79">
        <v>17325.3</v>
      </c>
      <c r="M60" s="79">
        <v>4.37</v>
      </c>
      <c r="N60" s="97">
        <f t="shared" si="5"/>
        <v>2.3306542433767392</v>
      </c>
      <c r="O60" s="79">
        <v>22.27</v>
      </c>
      <c r="P60" s="79">
        <v>2.3980000000000001</v>
      </c>
      <c r="Q60" s="97">
        <f t="shared" si="6"/>
        <v>4.423</v>
      </c>
      <c r="R60" s="79">
        <v>98.441000000000003</v>
      </c>
      <c r="S60" s="98">
        <f t="shared" si="7"/>
        <v>84.180599999999998</v>
      </c>
      <c r="T60" s="79">
        <v>3.78</v>
      </c>
      <c r="U60" s="181">
        <v>10992.45</v>
      </c>
      <c r="V60" s="80">
        <v>27.77</v>
      </c>
      <c r="W60" s="97">
        <f t="shared" si="8"/>
        <v>395.83903492978038</v>
      </c>
      <c r="X60" s="97">
        <f t="shared" si="9"/>
        <v>3.6010082823190492</v>
      </c>
      <c r="Y60" s="80">
        <v>9312.0499999999993</v>
      </c>
      <c r="Z60" s="79">
        <v>27.63</v>
      </c>
      <c r="AA60" s="97">
        <f t="shared" si="10"/>
        <v>337.02678248280853</v>
      </c>
      <c r="AB60" s="97">
        <f t="shared" si="11"/>
        <v>3.6192544335866814</v>
      </c>
    </row>
    <row r="61" spans="1:28" s="85" customFormat="1" x14ac:dyDescent="0.2">
      <c r="A61" s="92">
        <v>60</v>
      </c>
      <c r="B61" s="93">
        <v>44650</v>
      </c>
      <c r="C61" s="94">
        <v>26401248.010000002</v>
      </c>
      <c r="D61" s="95">
        <f t="shared" si="0"/>
        <v>348195.77186341881</v>
      </c>
      <c r="E61" s="80">
        <v>75.822999999999993</v>
      </c>
      <c r="F61" s="95">
        <f t="shared" si="1"/>
        <v>3.4819577186341881</v>
      </c>
      <c r="G61" s="95">
        <f>(F61/DataSheet!$C$9*100)</f>
        <v>109.93561390832447</v>
      </c>
      <c r="H61" s="95">
        <f t="shared" si="2"/>
        <v>1.5264</v>
      </c>
      <c r="I61" s="96">
        <f t="shared" si="3"/>
        <v>4.4444444444444446</v>
      </c>
      <c r="J61" s="97">
        <f t="shared" si="4"/>
        <v>777.7</v>
      </c>
      <c r="K61" s="79">
        <v>6.7839999999999998</v>
      </c>
      <c r="L61" s="79">
        <v>17498.25</v>
      </c>
      <c r="M61" s="79">
        <v>4.41</v>
      </c>
      <c r="N61" s="97">
        <f t="shared" si="5"/>
        <v>2.3395555555555552</v>
      </c>
      <c r="O61" s="79">
        <v>22.5</v>
      </c>
      <c r="P61" s="79">
        <v>2.3580000000000001</v>
      </c>
      <c r="Q61" s="97">
        <f t="shared" si="6"/>
        <v>4.4260000000000002</v>
      </c>
      <c r="R61" s="79">
        <v>97.875</v>
      </c>
      <c r="S61" s="98">
        <f t="shared" si="7"/>
        <v>86.174999999999997</v>
      </c>
      <c r="T61" s="79">
        <v>3.83</v>
      </c>
      <c r="U61" s="181">
        <v>11091.8</v>
      </c>
      <c r="V61" s="80">
        <v>28.02</v>
      </c>
      <c r="W61" s="97">
        <f t="shared" si="8"/>
        <v>395.85296216987865</v>
      </c>
      <c r="X61" s="97">
        <f t="shared" si="9"/>
        <v>3.5688793718772307</v>
      </c>
      <c r="Y61" s="80">
        <v>9396.5</v>
      </c>
      <c r="Z61" s="79">
        <v>27.88</v>
      </c>
      <c r="AA61" s="97">
        <f t="shared" si="10"/>
        <v>337.03371592539457</v>
      </c>
      <c r="AB61" s="97">
        <f t="shared" si="11"/>
        <v>3.5868005738880924</v>
      </c>
    </row>
    <row r="62" spans="1:28" s="85" customFormat="1" x14ac:dyDescent="0.2">
      <c r="A62" s="92">
        <v>61</v>
      </c>
      <c r="B62" s="93">
        <v>44651</v>
      </c>
      <c r="C62" s="94">
        <v>26406971.140000001</v>
      </c>
      <c r="D62" s="95">
        <f t="shared" si="0"/>
        <v>347789.63149299339</v>
      </c>
      <c r="E62" s="80">
        <v>75.927999999999997</v>
      </c>
      <c r="F62" s="95">
        <f t="shared" si="1"/>
        <v>3.477896314929934</v>
      </c>
      <c r="G62" s="95">
        <f>(F62/DataSheet!$C$9*100)</f>
        <v>109.8073834857759</v>
      </c>
      <c r="H62" s="95">
        <f t="shared" si="2"/>
        <v>1.5684156</v>
      </c>
      <c r="I62" s="96">
        <f t="shared" si="3"/>
        <v>4.3630017452006982</v>
      </c>
      <c r="J62" s="97">
        <f t="shared" si="4"/>
        <v>761.9873472949389</v>
      </c>
      <c r="K62" s="79">
        <v>6.843</v>
      </c>
      <c r="L62" s="79">
        <v>17464.75</v>
      </c>
      <c r="M62" s="79">
        <v>4.46</v>
      </c>
      <c r="N62" s="97">
        <f t="shared" si="5"/>
        <v>2.4799982547993018</v>
      </c>
      <c r="O62" s="79">
        <v>22.92</v>
      </c>
      <c r="P62" s="79">
        <v>2.3450000000000002</v>
      </c>
      <c r="Q62" s="97">
        <f t="shared" si="6"/>
        <v>4.4979999999999993</v>
      </c>
      <c r="R62" s="79">
        <v>98.36</v>
      </c>
      <c r="S62" s="98">
        <f t="shared" si="7"/>
        <v>87.783600000000007</v>
      </c>
      <c r="T62" s="79">
        <v>3.83</v>
      </c>
      <c r="U62" s="181">
        <v>11131.1</v>
      </c>
      <c r="V62" s="80">
        <v>27.14</v>
      </c>
      <c r="W62" s="97">
        <f t="shared" si="8"/>
        <v>410.13633014001476</v>
      </c>
      <c r="X62" s="97">
        <f t="shared" si="9"/>
        <v>3.6845983787767134</v>
      </c>
      <c r="Y62" s="80">
        <v>9441.4500000000007</v>
      </c>
      <c r="Z62" s="79">
        <v>24.41</v>
      </c>
      <c r="AA62" s="97">
        <f t="shared" si="10"/>
        <v>386.78615321589513</v>
      </c>
      <c r="AB62" s="97">
        <f t="shared" si="11"/>
        <v>4.0966816878328549</v>
      </c>
    </row>
    <row r="63" spans="1:28" s="85" customFormat="1" x14ac:dyDescent="0.2">
      <c r="A63" s="92">
        <v>62</v>
      </c>
      <c r="B63" s="93">
        <v>44652</v>
      </c>
      <c r="C63" s="94">
        <v>26789062.670000002</v>
      </c>
      <c r="D63" s="95">
        <f t="shared" si="0"/>
        <v>352510.85821435624</v>
      </c>
      <c r="E63" s="80">
        <v>75.995000000000005</v>
      </c>
      <c r="F63" s="95">
        <f t="shared" si="1"/>
        <v>3.5251085821435626</v>
      </c>
      <c r="G63" s="95">
        <f>(F63/DataSheet!$C$9*100)</f>
        <v>111.29801318307446</v>
      </c>
      <c r="H63" s="95">
        <f t="shared" si="2"/>
        <v>1.5868917</v>
      </c>
      <c r="I63" s="96">
        <f t="shared" si="3"/>
        <v>4.3122035360068995</v>
      </c>
      <c r="J63" s="97">
        <f t="shared" si="4"/>
        <v>761.98576972833121</v>
      </c>
      <c r="K63" s="79">
        <v>6.843</v>
      </c>
      <c r="L63" s="79">
        <v>17670.45</v>
      </c>
      <c r="M63" s="79">
        <v>4.51</v>
      </c>
      <c r="N63" s="97">
        <f t="shared" si="5"/>
        <v>2.5307964639931004</v>
      </c>
      <c r="O63" s="79">
        <v>23.19</v>
      </c>
      <c r="P63" s="79">
        <v>2.3889999999999998</v>
      </c>
      <c r="Q63" s="97">
        <f t="shared" si="6"/>
        <v>4.4540000000000006</v>
      </c>
      <c r="R63" s="79">
        <v>98.626999999999995</v>
      </c>
      <c r="S63" s="98">
        <f t="shared" si="7"/>
        <v>88.817700000000002</v>
      </c>
      <c r="T63" s="79">
        <v>3.83</v>
      </c>
      <c r="U63" s="181">
        <v>11272.8</v>
      </c>
      <c r="V63" s="80">
        <v>27.48</v>
      </c>
      <c r="W63" s="97">
        <f t="shared" si="8"/>
        <v>410.21834061135365</v>
      </c>
      <c r="X63" s="97">
        <f t="shared" si="9"/>
        <v>3.6390101892285296</v>
      </c>
      <c r="Y63" s="80">
        <v>9620.15</v>
      </c>
      <c r="Z63" s="79">
        <v>24.87</v>
      </c>
      <c r="AA63" s="97">
        <f t="shared" si="10"/>
        <v>386.81745074386811</v>
      </c>
      <c r="AB63" s="97">
        <f t="shared" si="11"/>
        <v>4.0209087253719344</v>
      </c>
    </row>
    <row r="64" spans="1:28" s="85" customFormat="1" x14ac:dyDescent="0.2">
      <c r="A64" s="92">
        <v>63</v>
      </c>
      <c r="B64" s="93">
        <v>44655</v>
      </c>
      <c r="C64" s="94">
        <v>27242840.690000001</v>
      </c>
      <c r="D64" s="95">
        <f t="shared" si="0"/>
        <v>361066.6616744643</v>
      </c>
      <c r="E64" s="80">
        <v>75.450999999999993</v>
      </c>
      <c r="F64" s="95">
        <f t="shared" si="1"/>
        <v>3.6106666167446431</v>
      </c>
      <c r="G64" s="95">
        <f>(F64/DataSheet!$C$9*100)</f>
        <v>113.99933118252133</v>
      </c>
      <c r="H64" s="95">
        <f t="shared" si="2"/>
        <v>1.6341362000000001</v>
      </c>
      <c r="I64" s="96">
        <f t="shared" si="3"/>
        <v>4.2211903756859428</v>
      </c>
      <c r="J64" s="97">
        <f t="shared" si="4"/>
        <v>762.06838328408617</v>
      </c>
      <c r="K64" s="79">
        <v>6.8979999999999997</v>
      </c>
      <c r="L64" s="79">
        <v>18053.400000000001</v>
      </c>
      <c r="M64" s="79">
        <v>4.6100000000000003</v>
      </c>
      <c r="N64" s="97">
        <f t="shared" si="5"/>
        <v>2.6768096243140569</v>
      </c>
      <c r="O64" s="79">
        <v>23.69</v>
      </c>
      <c r="P64" s="79">
        <v>2.3929999999999998</v>
      </c>
      <c r="Q64" s="97">
        <f t="shared" si="6"/>
        <v>4.5049999999999999</v>
      </c>
      <c r="R64" s="79">
        <v>98.974000000000004</v>
      </c>
      <c r="S64" s="98">
        <f t="shared" si="7"/>
        <v>88.837500000000006</v>
      </c>
      <c r="T64" s="79">
        <v>3.75</v>
      </c>
      <c r="U64" s="181">
        <v>11440</v>
      </c>
      <c r="V64" s="80">
        <v>27.89</v>
      </c>
      <c r="W64" s="97">
        <f t="shared" si="8"/>
        <v>410.18286124058801</v>
      </c>
      <c r="X64" s="97">
        <f t="shared" si="9"/>
        <v>3.5855145213338115</v>
      </c>
      <c r="Y64" s="80">
        <v>9766.85</v>
      </c>
      <c r="Z64" s="79">
        <v>25.25</v>
      </c>
      <c r="AA64" s="97">
        <f t="shared" si="10"/>
        <v>386.80594059405939</v>
      </c>
      <c r="AB64" s="97">
        <f t="shared" si="11"/>
        <v>3.9603960396039604</v>
      </c>
    </row>
    <row r="65" spans="1:28" s="85" customFormat="1" x14ac:dyDescent="0.2">
      <c r="A65" s="92">
        <v>64</v>
      </c>
      <c r="B65" s="93">
        <v>44656</v>
      </c>
      <c r="C65" s="94">
        <v>27372267.23</v>
      </c>
      <c r="D65" s="95">
        <f t="shared" si="0"/>
        <v>362714.73172994104</v>
      </c>
      <c r="E65" s="80">
        <v>75.465000000000003</v>
      </c>
      <c r="F65" s="95">
        <f t="shared" si="1"/>
        <v>3.6271473172994102</v>
      </c>
      <c r="G65" s="95">
        <f>(F65/DataSheet!$C$9*100)</f>
        <v>114.51967521870287</v>
      </c>
      <c r="H65" s="95">
        <f t="shared" si="2"/>
        <v>1.6260942999999999</v>
      </c>
      <c r="I65" s="96">
        <f t="shared" si="3"/>
        <v>4.2426813746287655</v>
      </c>
      <c r="J65" s="97">
        <f t="shared" si="4"/>
        <v>761.87526516758601</v>
      </c>
      <c r="K65" s="79">
        <v>6.899</v>
      </c>
      <c r="L65" s="79">
        <v>17957.400000000001</v>
      </c>
      <c r="M65" s="79">
        <v>4.59</v>
      </c>
      <c r="N65" s="97">
        <f t="shared" si="5"/>
        <v>2.6563186253712345</v>
      </c>
      <c r="O65" s="79">
        <v>23.57</v>
      </c>
      <c r="P65" s="79">
        <v>2.5539999999999998</v>
      </c>
      <c r="Q65" s="97">
        <f t="shared" si="6"/>
        <v>4.3450000000000006</v>
      </c>
      <c r="R65" s="79">
        <v>99.427999999999997</v>
      </c>
      <c r="S65" s="98">
        <f t="shared" si="7"/>
        <v>87.9161</v>
      </c>
      <c r="T65" s="79">
        <v>3.73</v>
      </c>
      <c r="U65" s="181">
        <v>11609.05</v>
      </c>
      <c r="V65" s="80">
        <v>28.3</v>
      </c>
      <c r="W65" s="97">
        <f t="shared" si="8"/>
        <v>410.21378091872788</v>
      </c>
      <c r="X65" s="97">
        <f t="shared" si="9"/>
        <v>3.5335689045936398</v>
      </c>
      <c r="Y65" s="80">
        <v>9860.0499999999993</v>
      </c>
      <c r="Z65" s="79">
        <v>25.49</v>
      </c>
      <c r="AA65" s="97">
        <f t="shared" si="10"/>
        <v>386.82032169478225</v>
      </c>
      <c r="AB65" s="97">
        <f t="shared" si="11"/>
        <v>3.9231071008238527</v>
      </c>
    </row>
    <row r="66" spans="1:28" s="85" customFormat="1" x14ac:dyDescent="0.2">
      <c r="A66" s="92">
        <v>65</v>
      </c>
      <c r="B66" s="93">
        <v>44657</v>
      </c>
      <c r="C66" s="94">
        <v>27357378.640000001</v>
      </c>
      <c r="D66" s="95">
        <f t="shared" ref="D66:D129" si="12">C66/E66</f>
        <v>360216.71218086296</v>
      </c>
      <c r="E66" s="80">
        <v>75.947000000000003</v>
      </c>
      <c r="F66" s="95">
        <f t="shared" ref="F66:F129" si="13">D66/100000</f>
        <v>3.6021671218086295</v>
      </c>
      <c r="G66" s="95">
        <f>(F66/DataSheet!$C$9*100)</f>
        <v>113.73097720777294</v>
      </c>
      <c r="H66" s="95">
        <f t="shared" ref="H66:H129" si="14">K66/I66</f>
        <v>1.6165029000000002</v>
      </c>
      <c r="I66" s="96">
        <f t="shared" ref="I66:I129" si="15">(J66/L66)*100</f>
        <v>4.2789901583226353</v>
      </c>
      <c r="J66" s="97">
        <f t="shared" ref="J66:J129" si="16">L66/O66</f>
        <v>761.98759092854084</v>
      </c>
      <c r="K66" s="79">
        <v>6.9169999999999998</v>
      </c>
      <c r="L66" s="79">
        <v>17807.650000000001</v>
      </c>
      <c r="M66" s="79">
        <v>4.55</v>
      </c>
      <c r="N66" s="97">
        <f t="shared" ref="N66:N129" si="17">K66-I66</f>
        <v>2.6380098416773645</v>
      </c>
      <c r="O66" s="79">
        <v>23.37</v>
      </c>
      <c r="P66" s="79">
        <v>2.5979999999999999</v>
      </c>
      <c r="Q66" s="97">
        <f t="shared" ref="Q66:Q129" si="18">K66-P66</f>
        <v>4.319</v>
      </c>
      <c r="R66" s="79">
        <v>99.614999999999995</v>
      </c>
      <c r="S66" s="98">
        <f t="shared" ref="S66:S129" si="19">(O66*T66)</f>
        <v>88.3386</v>
      </c>
      <c r="T66" s="79">
        <v>3.78</v>
      </c>
      <c r="U66" s="181">
        <v>11660.7</v>
      </c>
      <c r="V66" s="80">
        <v>28.43</v>
      </c>
      <c r="W66" s="97">
        <f t="shared" ref="W66:W129" si="20">U66/V66</f>
        <v>410.15476609215619</v>
      </c>
      <c r="X66" s="97">
        <f t="shared" ref="X66:X129" si="21">(W66/U66)*100</f>
        <v>3.5174111853675694</v>
      </c>
      <c r="Y66" s="80">
        <v>9902</v>
      </c>
      <c r="Z66" s="79">
        <v>25.6</v>
      </c>
      <c r="AA66" s="97">
        <f t="shared" ref="AA66:AA129" si="22">Y66/Z66</f>
        <v>386.796875</v>
      </c>
      <c r="AB66" s="97">
        <f t="shared" ref="AB66:AB129" si="23">(AA66/Y66)*100</f>
        <v>3.90625</v>
      </c>
    </row>
    <row r="67" spans="1:28" s="85" customFormat="1" x14ac:dyDescent="0.2">
      <c r="A67" s="92">
        <v>66</v>
      </c>
      <c r="B67" s="93">
        <v>44658</v>
      </c>
      <c r="C67" s="94">
        <v>27132282.539999999</v>
      </c>
      <c r="D67" s="95">
        <f t="shared" si="12"/>
        <v>357412.86130175332</v>
      </c>
      <c r="E67" s="80">
        <v>75.912999999999997</v>
      </c>
      <c r="F67" s="95">
        <f t="shared" si="13"/>
        <v>3.5741286130175332</v>
      </c>
      <c r="G67" s="95">
        <f>(F67/DataSheet!$C$9*100)</f>
        <v>112.84571927930152</v>
      </c>
      <c r="H67" s="95">
        <f t="shared" si="14"/>
        <v>1.6005909999999997</v>
      </c>
      <c r="I67" s="96">
        <f t="shared" si="15"/>
        <v>4.3196544276457889</v>
      </c>
      <c r="J67" s="97">
        <f t="shared" si="16"/>
        <v>761.96760259179268</v>
      </c>
      <c r="K67" s="79">
        <v>6.9139999999999997</v>
      </c>
      <c r="L67" s="79">
        <v>17639.55</v>
      </c>
      <c r="M67" s="79">
        <v>4.51</v>
      </c>
      <c r="N67" s="97">
        <f t="shared" si="17"/>
        <v>2.5943455723542108</v>
      </c>
      <c r="O67" s="79">
        <v>23.15</v>
      </c>
      <c r="P67" s="79">
        <v>2.665</v>
      </c>
      <c r="Q67" s="97">
        <f t="shared" si="18"/>
        <v>4.2489999999999997</v>
      </c>
      <c r="R67" s="79">
        <v>99.76</v>
      </c>
      <c r="S67" s="98">
        <f t="shared" si="19"/>
        <v>89.590499999999992</v>
      </c>
      <c r="T67" s="79">
        <v>3.87</v>
      </c>
      <c r="U67" s="181">
        <v>11558</v>
      </c>
      <c r="V67" s="80">
        <v>28.18</v>
      </c>
      <c r="W67" s="97">
        <f t="shared" si="20"/>
        <v>410.14904187366926</v>
      </c>
      <c r="X67" s="97">
        <f t="shared" si="21"/>
        <v>3.5486160397444997</v>
      </c>
      <c r="Y67" s="80">
        <v>9859.2000000000007</v>
      </c>
      <c r="Z67" s="79">
        <v>25.61</v>
      </c>
      <c r="AA67" s="97">
        <f t="shared" si="22"/>
        <v>384.97461928934013</v>
      </c>
      <c r="AB67" s="97">
        <f t="shared" si="23"/>
        <v>3.9047247169074581</v>
      </c>
    </row>
    <row r="68" spans="1:28" s="85" customFormat="1" x14ac:dyDescent="0.2">
      <c r="A68" s="92">
        <v>67</v>
      </c>
      <c r="B68" s="93">
        <v>44659</v>
      </c>
      <c r="C68" s="94">
        <v>27417388.100000001</v>
      </c>
      <c r="D68" s="95">
        <f t="shared" si="12"/>
        <v>360945.07767245924</v>
      </c>
      <c r="E68" s="80">
        <v>75.959999999999994</v>
      </c>
      <c r="F68" s="95">
        <f t="shared" si="13"/>
        <v>3.6094507767245925</v>
      </c>
      <c r="G68" s="95">
        <f>(F68/DataSheet!$C$9*100)</f>
        <v>113.96094354837423</v>
      </c>
      <c r="H68" s="95">
        <f t="shared" si="14"/>
        <v>1.6615745999999996</v>
      </c>
      <c r="I68" s="96">
        <f t="shared" si="15"/>
        <v>4.2844901456726658</v>
      </c>
      <c r="J68" s="97">
        <f t="shared" si="16"/>
        <v>761.96872322193656</v>
      </c>
      <c r="K68" s="79">
        <v>7.1189999999999998</v>
      </c>
      <c r="L68" s="79">
        <v>17784.349999999999</v>
      </c>
      <c r="M68" s="79">
        <v>4.54</v>
      </c>
      <c r="N68" s="97">
        <f t="shared" si="17"/>
        <v>2.8345098543273339</v>
      </c>
      <c r="O68" s="79">
        <v>23.34</v>
      </c>
      <c r="P68" s="79">
        <v>2.7040000000000002</v>
      </c>
      <c r="Q68" s="97">
        <f t="shared" si="18"/>
        <v>4.4149999999999991</v>
      </c>
      <c r="R68" s="79">
        <v>99.753</v>
      </c>
      <c r="S68" s="98">
        <f t="shared" si="19"/>
        <v>92.893199999999993</v>
      </c>
      <c r="T68" s="79">
        <v>3.98</v>
      </c>
      <c r="U68" s="181">
        <v>11666.85</v>
      </c>
      <c r="V68" s="80">
        <v>28.44</v>
      </c>
      <c r="W68" s="97">
        <f t="shared" si="20"/>
        <v>410.22679324894511</v>
      </c>
      <c r="X68" s="97">
        <f t="shared" si="21"/>
        <v>3.5161744022503516</v>
      </c>
      <c r="Y68" s="80">
        <v>9934.75</v>
      </c>
      <c r="Z68" s="79">
        <v>25.81</v>
      </c>
      <c r="AA68" s="97">
        <f t="shared" si="22"/>
        <v>384.91863618752421</v>
      </c>
      <c r="AB68" s="97">
        <f t="shared" si="23"/>
        <v>3.874467260751647</v>
      </c>
    </row>
    <row r="69" spans="1:28" s="85" customFormat="1" x14ac:dyDescent="0.2">
      <c r="A69" s="92">
        <v>68</v>
      </c>
      <c r="B69" s="93">
        <v>44662</v>
      </c>
      <c r="C69" s="94">
        <v>27523830.149999999</v>
      </c>
      <c r="D69" s="95">
        <f t="shared" si="12"/>
        <v>362938.8436890131</v>
      </c>
      <c r="E69" s="80">
        <v>75.835999999999999</v>
      </c>
      <c r="F69" s="95">
        <f t="shared" si="13"/>
        <v>3.6293884368901308</v>
      </c>
      <c r="G69" s="95">
        <f>(F69/DataSheet!$C$9*100)</f>
        <v>114.59043393490707</v>
      </c>
      <c r="H69" s="95">
        <f t="shared" si="14"/>
        <v>1.6585679999999998</v>
      </c>
      <c r="I69" s="96">
        <f t="shared" si="15"/>
        <v>4.3103448275862073</v>
      </c>
      <c r="J69" s="97">
        <f t="shared" si="16"/>
        <v>761.85129310344837</v>
      </c>
      <c r="K69" s="79">
        <v>7.149</v>
      </c>
      <c r="L69" s="79">
        <v>17674.95</v>
      </c>
      <c r="M69" s="79">
        <v>4.5199999999999996</v>
      </c>
      <c r="N69" s="97">
        <f t="shared" si="17"/>
        <v>2.8386551724137927</v>
      </c>
      <c r="O69" s="79">
        <v>23.2</v>
      </c>
      <c r="P69" s="79">
        <v>2.774</v>
      </c>
      <c r="Q69" s="97">
        <f t="shared" si="18"/>
        <v>4.375</v>
      </c>
      <c r="R69" s="79">
        <v>99.924000000000007</v>
      </c>
      <c r="S69" s="98">
        <f t="shared" si="19"/>
        <v>92.8</v>
      </c>
      <c r="T69" s="79">
        <v>4</v>
      </c>
      <c r="U69" s="181">
        <v>11747.9</v>
      </c>
      <c r="V69" s="80">
        <v>28.64</v>
      </c>
      <c r="W69" s="97">
        <f t="shared" si="20"/>
        <v>410.19203910614522</v>
      </c>
      <c r="X69" s="97">
        <f t="shared" si="21"/>
        <v>3.4916201117318435</v>
      </c>
      <c r="Y69" s="80">
        <v>9966.5499999999993</v>
      </c>
      <c r="Z69" s="79">
        <v>25.85</v>
      </c>
      <c r="AA69" s="97">
        <f t="shared" si="22"/>
        <v>385.55319148936167</v>
      </c>
      <c r="AB69" s="97">
        <f t="shared" si="23"/>
        <v>3.8684719535783363</v>
      </c>
    </row>
    <row r="70" spans="1:28" s="85" customFormat="1" x14ac:dyDescent="0.2">
      <c r="A70" s="92">
        <v>69</v>
      </c>
      <c r="B70" s="93">
        <v>44663</v>
      </c>
      <c r="C70" s="94">
        <v>27207297.960000001</v>
      </c>
      <c r="D70" s="95">
        <f t="shared" si="12"/>
        <v>357604.92573801952</v>
      </c>
      <c r="E70" s="80">
        <v>76.081999999999994</v>
      </c>
      <c r="F70" s="95">
        <f t="shared" si="13"/>
        <v>3.5760492573801952</v>
      </c>
      <c r="G70" s="95">
        <f>(F70/DataSheet!$C$9*100)</f>
        <v>112.9063596529565</v>
      </c>
      <c r="H70" s="95">
        <f t="shared" si="14"/>
        <v>1.6541889000000001</v>
      </c>
      <c r="I70" s="96">
        <f t="shared" si="15"/>
        <v>4.34593654932638</v>
      </c>
      <c r="J70" s="97">
        <f t="shared" si="16"/>
        <v>761.8557149065623</v>
      </c>
      <c r="K70" s="79">
        <v>7.1890000000000001</v>
      </c>
      <c r="L70" s="79">
        <v>17530.3</v>
      </c>
      <c r="M70" s="79">
        <v>4.4800000000000004</v>
      </c>
      <c r="N70" s="97">
        <f t="shared" si="17"/>
        <v>2.8430634506736201</v>
      </c>
      <c r="O70" s="79">
        <v>23.01</v>
      </c>
      <c r="P70" s="79">
        <v>2.7269999999999999</v>
      </c>
      <c r="Q70" s="97">
        <f t="shared" si="18"/>
        <v>4.4619999999999997</v>
      </c>
      <c r="R70" s="79">
        <v>100.292</v>
      </c>
      <c r="S70" s="98">
        <f t="shared" si="19"/>
        <v>91.579800000000006</v>
      </c>
      <c r="T70" s="79">
        <v>3.98</v>
      </c>
      <c r="U70" s="181">
        <v>11537.65</v>
      </c>
      <c r="V70" s="80">
        <v>28.12</v>
      </c>
      <c r="W70" s="97">
        <f t="shared" si="20"/>
        <v>410.30049786628729</v>
      </c>
      <c r="X70" s="97">
        <f t="shared" si="21"/>
        <v>3.556187766714082</v>
      </c>
      <c r="Y70" s="80">
        <v>9825.2000000000007</v>
      </c>
      <c r="Z70" s="79">
        <v>25.48</v>
      </c>
      <c r="AA70" s="97">
        <f t="shared" si="22"/>
        <v>385.60439560439562</v>
      </c>
      <c r="AB70" s="97">
        <f t="shared" si="23"/>
        <v>3.9246467817896389</v>
      </c>
    </row>
    <row r="71" spans="1:28" s="85" customFormat="1" x14ac:dyDescent="0.2">
      <c r="A71" s="92">
        <v>70</v>
      </c>
      <c r="B71" s="93">
        <v>44664</v>
      </c>
      <c r="C71" s="94">
        <v>27212168.140000001</v>
      </c>
      <c r="D71" s="95">
        <f t="shared" si="12"/>
        <v>357480.99287985079</v>
      </c>
      <c r="E71" s="80">
        <v>76.122</v>
      </c>
      <c r="F71" s="95">
        <f t="shared" si="13"/>
        <v>3.574809928798508</v>
      </c>
      <c r="G71" s="95">
        <f>(F71/DataSheet!$C$9*100)</f>
        <v>112.86723041605258</v>
      </c>
      <c r="H71" s="95">
        <f t="shared" si="14"/>
        <v>1.653678</v>
      </c>
      <c r="I71" s="96">
        <f t="shared" si="15"/>
        <v>4.3630017452006982</v>
      </c>
      <c r="J71" s="97">
        <f t="shared" si="16"/>
        <v>762.46291448516581</v>
      </c>
      <c r="K71" s="79">
        <v>7.2149999999999999</v>
      </c>
      <c r="L71" s="79">
        <v>17475.650000000001</v>
      </c>
      <c r="M71" s="79">
        <v>4.46</v>
      </c>
      <c r="N71" s="97">
        <f t="shared" si="17"/>
        <v>2.8519982547993017</v>
      </c>
      <c r="O71" s="79">
        <v>22.92</v>
      </c>
      <c r="P71" s="79">
        <v>2.7029999999999998</v>
      </c>
      <c r="Q71" s="97">
        <f t="shared" si="18"/>
        <v>4.5120000000000005</v>
      </c>
      <c r="R71" s="79">
        <v>99.912999999999997</v>
      </c>
      <c r="S71" s="98">
        <f t="shared" si="19"/>
        <v>91.450800000000015</v>
      </c>
      <c r="T71" s="79">
        <v>3.99</v>
      </c>
      <c r="U71" s="181">
        <v>11527.4</v>
      </c>
      <c r="V71" s="80">
        <v>28.1</v>
      </c>
      <c r="W71" s="97">
        <f t="shared" si="20"/>
        <v>410.22775800711742</v>
      </c>
      <c r="X71" s="97">
        <f t="shared" si="21"/>
        <v>3.5587188612099641</v>
      </c>
      <c r="Y71" s="80">
        <v>9857.9500000000007</v>
      </c>
      <c r="Z71" s="79">
        <v>25.57</v>
      </c>
      <c r="AA71" s="97">
        <f t="shared" si="22"/>
        <v>385.52796245600314</v>
      </c>
      <c r="AB71" s="97">
        <f t="shared" si="23"/>
        <v>3.9108330074305822</v>
      </c>
    </row>
    <row r="72" spans="1:28" s="85" customFormat="1" x14ac:dyDescent="0.2">
      <c r="A72" s="92">
        <v>71</v>
      </c>
      <c r="B72" s="93">
        <v>44669</v>
      </c>
      <c r="C72" s="94">
        <v>26948689.23</v>
      </c>
      <c r="D72" s="95">
        <f t="shared" si="12"/>
        <v>353267.90978448954</v>
      </c>
      <c r="E72" s="80">
        <v>76.284000000000006</v>
      </c>
      <c r="F72" s="95">
        <f t="shared" si="13"/>
        <v>3.5326790978448956</v>
      </c>
      <c r="G72" s="95">
        <f>(F72/DataSheet!$C$9*100)</f>
        <v>111.53703655971535</v>
      </c>
      <c r="H72" s="95">
        <f t="shared" si="14"/>
        <v>1.6115709</v>
      </c>
      <c r="I72" s="96">
        <f t="shared" si="15"/>
        <v>4.4385264092321348</v>
      </c>
      <c r="J72" s="97">
        <f t="shared" si="16"/>
        <v>762.25699067909454</v>
      </c>
      <c r="K72" s="79">
        <v>7.1529999999999996</v>
      </c>
      <c r="L72" s="79">
        <v>17173.650000000001</v>
      </c>
      <c r="M72" s="79">
        <v>4.3899999999999997</v>
      </c>
      <c r="N72" s="97">
        <f t="shared" si="17"/>
        <v>2.7144735907678648</v>
      </c>
      <c r="O72" s="79">
        <v>22.53</v>
      </c>
      <c r="P72" s="79">
        <v>2.8570000000000002</v>
      </c>
      <c r="Q72" s="97">
        <f t="shared" si="18"/>
        <v>4.2959999999999994</v>
      </c>
      <c r="R72" s="79">
        <v>100.76600000000001</v>
      </c>
      <c r="S72" s="98">
        <f t="shared" si="19"/>
        <v>90.345299999999995</v>
      </c>
      <c r="T72" s="79">
        <v>4.01</v>
      </c>
      <c r="U72" s="181">
        <v>11395.9</v>
      </c>
      <c r="V72" s="80">
        <v>27.78</v>
      </c>
      <c r="W72" s="97">
        <f t="shared" si="20"/>
        <v>410.21958243340532</v>
      </c>
      <c r="X72" s="97">
        <f t="shared" si="21"/>
        <v>3.599712023038157</v>
      </c>
      <c r="Y72" s="80">
        <v>9770.7999999999993</v>
      </c>
      <c r="Z72" s="79">
        <v>25.35</v>
      </c>
      <c r="AA72" s="97">
        <f t="shared" si="22"/>
        <v>385.4358974358974</v>
      </c>
      <c r="AB72" s="97">
        <f t="shared" si="23"/>
        <v>3.9447731755424065</v>
      </c>
    </row>
    <row r="73" spans="1:28" s="85" customFormat="1" x14ac:dyDescent="0.2">
      <c r="A73" s="92">
        <v>72</v>
      </c>
      <c r="B73" s="93">
        <v>44670</v>
      </c>
      <c r="C73" s="94">
        <v>26646222.809999999</v>
      </c>
      <c r="D73" s="95">
        <f t="shared" si="12"/>
        <v>348567.24193864869</v>
      </c>
      <c r="E73" s="80">
        <v>76.444999999999993</v>
      </c>
      <c r="F73" s="95">
        <f t="shared" si="13"/>
        <v>3.485672419386487</v>
      </c>
      <c r="G73" s="95">
        <f>(F73/DataSheet!$C$9*100)</f>
        <v>110.05289790218349</v>
      </c>
      <c r="H73" s="95">
        <f t="shared" si="14"/>
        <v>1.5803710000000002</v>
      </c>
      <c r="I73" s="96">
        <f t="shared" si="15"/>
        <v>4.5248868778280533</v>
      </c>
      <c r="J73" s="97">
        <f t="shared" si="16"/>
        <v>767.35972850678729</v>
      </c>
      <c r="K73" s="79">
        <v>7.1509999999999998</v>
      </c>
      <c r="L73" s="79">
        <v>16958.650000000001</v>
      </c>
      <c r="M73" s="79">
        <v>4.33</v>
      </c>
      <c r="N73" s="97">
        <f t="shared" si="17"/>
        <v>2.6261131221719465</v>
      </c>
      <c r="O73" s="79">
        <v>22.1</v>
      </c>
      <c r="P73" s="79">
        <v>2.94</v>
      </c>
      <c r="Q73" s="97">
        <f t="shared" si="18"/>
        <v>4.2110000000000003</v>
      </c>
      <c r="R73" s="79">
        <v>100.964</v>
      </c>
      <c r="S73" s="98">
        <f t="shared" si="19"/>
        <v>88.179000000000016</v>
      </c>
      <c r="T73" s="79">
        <v>3.99</v>
      </c>
      <c r="U73" s="181">
        <v>11258.15</v>
      </c>
      <c r="V73" s="80">
        <v>27.44</v>
      </c>
      <c r="W73" s="97">
        <f t="shared" si="20"/>
        <v>410.28243440233234</v>
      </c>
      <c r="X73" s="97">
        <f t="shared" si="21"/>
        <v>3.6443148688046647</v>
      </c>
      <c r="Y73" s="80">
        <v>9620.7000000000007</v>
      </c>
      <c r="Z73" s="79">
        <v>24.88</v>
      </c>
      <c r="AA73" s="97">
        <f t="shared" si="22"/>
        <v>386.6840836012862</v>
      </c>
      <c r="AB73" s="97">
        <f t="shared" si="23"/>
        <v>4.019292604501608</v>
      </c>
    </row>
    <row r="74" spans="1:28" s="85" customFormat="1" x14ac:dyDescent="0.2">
      <c r="A74" s="92">
        <v>73</v>
      </c>
      <c r="B74" s="93">
        <v>44671</v>
      </c>
      <c r="C74" s="94">
        <v>26831582.73</v>
      </c>
      <c r="D74" s="95">
        <f t="shared" si="12"/>
        <v>351801.94744916022</v>
      </c>
      <c r="E74" s="80">
        <v>76.269000000000005</v>
      </c>
      <c r="F74" s="95">
        <f t="shared" si="13"/>
        <v>3.5180194744916022</v>
      </c>
      <c r="G74" s="95">
        <f>(F74/DataSheet!$C$9*100)</f>
        <v>111.07418926998969</v>
      </c>
      <c r="H74" s="95">
        <f t="shared" si="14"/>
        <v>1.5865465000000001</v>
      </c>
      <c r="I74" s="96">
        <f t="shared" si="15"/>
        <v>4.4782803403493059</v>
      </c>
      <c r="J74" s="97">
        <f t="shared" si="16"/>
        <v>767.42274966412901</v>
      </c>
      <c r="K74" s="79">
        <v>7.1050000000000004</v>
      </c>
      <c r="L74" s="79">
        <v>17136.55</v>
      </c>
      <c r="M74" s="79">
        <v>4.38</v>
      </c>
      <c r="N74" s="97">
        <f t="shared" si="17"/>
        <v>2.6267196596506945</v>
      </c>
      <c r="O74" s="79">
        <v>22.33</v>
      </c>
      <c r="P74" s="79">
        <v>2.8340000000000001</v>
      </c>
      <c r="Q74" s="97">
        <f t="shared" si="18"/>
        <v>4.2710000000000008</v>
      </c>
      <c r="R74" s="79">
        <v>100.417</v>
      </c>
      <c r="S74" s="98">
        <f t="shared" si="19"/>
        <v>88.650099999999995</v>
      </c>
      <c r="T74" s="79">
        <v>3.97</v>
      </c>
      <c r="U74" s="181">
        <v>11329.8</v>
      </c>
      <c r="V74" s="80">
        <v>27.62</v>
      </c>
      <c r="W74" s="97">
        <f t="shared" si="20"/>
        <v>410.20275162925412</v>
      </c>
      <c r="X74" s="97">
        <f t="shared" si="21"/>
        <v>3.6205648081100645</v>
      </c>
      <c r="Y74" s="80">
        <v>9622.75</v>
      </c>
      <c r="Z74" s="79">
        <v>24.88</v>
      </c>
      <c r="AA74" s="97">
        <f t="shared" si="22"/>
        <v>386.76647909967846</v>
      </c>
      <c r="AB74" s="97">
        <f t="shared" si="23"/>
        <v>4.019292604501608</v>
      </c>
    </row>
    <row r="75" spans="1:28" s="85" customFormat="1" x14ac:dyDescent="0.2">
      <c r="A75" s="92">
        <v>74</v>
      </c>
      <c r="B75" s="93">
        <v>44672</v>
      </c>
      <c r="C75" s="94">
        <v>27186575.199999999</v>
      </c>
      <c r="D75" s="95">
        <f t="shared" si="12"/>
        <v>356489.14531483571</v>
      </c>
      <c r="E75" s="80">
        <v>76.262</v>
      </c>
      <c r="F75" s="95">
        <f t="shared" si="13"/>
        <v>3.5648914531483573</v>
      </c>
      <c r="G75" s="95">
        <f>(F75/DataSheet!$C$9*100)</f>
        <v>112.55407505985777</v>
      </c>
      <c r="H75" s="95">
        <f t="shared" si="14"/>
        <v>1.6195448000000001</v>
      </c>
      <c r="I75" s="96">
        <f t="shared" si="15"/>
        <v>4.4111160123511244</v>
      </c>
      <c r="J75" s="97">
        <f t="shared" si="16"/>
        <v>767.20776356418162</v>
      </c>
      <c r="K75" s="79">
        <v>7.1440000000000001</v>
      </c>
      <c r="L75" s="79">
        <v>17392.599999999999</v>
      </c>
      <c r="M75" s="79">
        <v>4.4400000000000004</v>
      </c>
      <c r="N75" s="97">
        <f t="shared" si="17"/>
        <v>2.7328839876488757</v>
      </c>
      <c r="O75" s="79">
        <v>22.67</v>
      </c>
      <c r="P75" s="79">
        <v>2.9079999999999999</v>
      </c>
      <c r="Q75" s="97">
        <f t="shared" si="18"/>
        <v>4.2360000000000007</v>
      </c>
      <c r="R75" s="79">
        <v>100.614</v>
      </c>
      <c r="S75" s="98">
        <f t="shared" si="19"/>
        <v>89.999900000000011</v>
      </c>
      <c r="T75" s="79">
        <v>3.97</v>
      </c>
      <c r="U75" s="181">
        <v>11447.05</v>
      </c>
      <c r="V75" s="80">
        <v>27.9</v>
      </c>
      <c r="W75" s="97">
        <f t="shared" si="20"/>
        <v>410.2885304659498</v>
      </c>
      <c r="X75" s="97">
        <f t="shared" si="21"/>
        <v>3.5842293906810032</v>
      </c>
      <c r="Y75" s="80">
        <v>9744.85</v>
      </c>
      <c r="Z75" s="79">
        <v>25.21</v>
      </c>
      <c r="AA75" s="97">
        <f t="shared" si="22"/>
        <v>386.54700515668384</v>
      </c>
      <c r="AB75" s="97">
        <f t="shared" si="23"/>
        <v>3.9666798889329629</v>
      </c>
    </row>
    <row r="76" spans="1:28" s="85" customFormat="1" x14ac:dyDescent="0.2">
      <c r="A76" s="92">
        <v>75</v>
      </c>
      <c r="B76" s="93">
        <v>44673</v>
      </c>
      <c r="C76" s="94">
        <v>26970102.960000001</v>
      </c>
      <c r="D76" s="95">
        <f t="shared" si="12"/>
        <v>352665.61569140246</v>
      </c>
      <c r="E76" s="80">
        <v>76.474999999999994</v>
      </c>
      <c r="F76" s="95">
        <f t="shared" si="13"/>
        <v>3.5266561569140245</v>
      </c>
      <c r="G76" s="95">
        <f>(F76/DataSheet!$C$9*100)</f>
        <v>111.34687465590318</v>
      </c>
      <c r="H76" s="95">
        <f t="shared" si="14"/>
        <v>1.6039746000000001</v>
      </c>
      <c r="I76" s="96">
        <f t="shared" si="15"/>
        <v>4.4682752457551382</v>
      </c>
      <c r="J76" s="97">
        <f t="shared" si="16"/>
        <v>767.28999106344952</v>
      </c>
      <c r="K76" s="79">
        <v>7.1669999999999998</v>
      </c>
      <c r="L76" s="79">
        <v>17171.95</v>
      </c>
      <c r="M76" s="79">
        <v>4.3899999999999997</v>
      </c>
      <c r="N76" s="97">
        <f t="shared" si="17"/>
        <v>2.6987247542448616</v>
      </c>
      <c r="O76" s="79">
        <v>22.38</v>
      </c>
      <c r="P76" s="79">
        <v>2.9049999999999998</v>
      </c>
      <c r="Q76" s="97">
        <f t="shared" si="18"/>
        <v>4.2620000000000005</v>
      </c>
      <c r="R76" s="79">
        <v>101.21299999999999</v>
      </c>
      <c r="S76" s="98">
        <f t="shared" si="19"/>
        <v>89.072400000000002</v>
      </c>
      <c r="T76" s="79">
        <v>3.98</v>
      </c>
      <c r="U76" s="181">
        <v>11352.15</v>
      </c>
      <c r="V76" s="80">
        <v>27.66</v>
      </c>
      <c r="W76" s="97">
        <f t="shared" si="20"/>
        <v>410.41757049891538</v>
      </c>
      <c r="X76" s="97">
        <f t="shared" si="21"/>
        <v>3.6153289949385394</v>
      </c>
      <c r="Y76" s="80">
        <v>9720.2999999999993</v>
      </c>
      <c r="Z76" s="79">
        <v>25.11</v>
      </c>
      <c r="AA76" s="97">
        <f t="shared" si="22"/>
        <v>387.10872162485066</v>
      </c>
      <c r="AB76" s="97">
        <f t="shared" si="23"/>
        <v>3.9824771007566713</v>
      </c>
    </row>
    <row r="77" spans="1:28" s="85" customFormat="1" x14ac:dyDescent="0.2">
      <c r="A77" s="92">
        <v>76</v>
      </c>
      <c r="B77" s="93">
        <v>44676</v>
      </c>
      <c r="C77" s="94">
        <v>26531107.77</v>
      </c>
      <c r="D77" s="95">
        <f t="shared" si="12"/>
        <v>345691.19416792615</v>
      </c>
      <c r="E77" s="80">
        <v>76.748000000000005</v>
      </c>
      <c r="F77" s="95">
        <f t="shared" si="13"/>
        <v>3.4569119416792615</v>
      </c>
      <c r="G77" s="95">
        <f>(F77/DataSheet!$C$9*100)</f>
        <v>109.14484529829353</v>
      </c>
      <c r="H77" s="95">
        <f t="shared" si="14"/>
        <v>1.5515729</v>
      </c>
      <c r="I77" s="96">
        <f t="shared" si="15"/>
        <v>4.5392646391284615</v>
      </c>
      <c r="J77" s="97">
        <f t="shared" si="16"/>
        <v>769.58465728551971</v>
      </c>
      <c r="K77" s="79">
        <v>7.0430000000000001</v>
      </c>
      <c r="L77" s="79">
        <v>16953.95</v>
      </c>
      <c r="M77" s="79">
        <v>4.33</v>
      </c>
      <c r="N77" s="97">
        <f t="shared" si="17"/>
        <v>2.5037353608715387</v>
      </c>
      <c r="O77" s="79">
        <v>22.03</v>
      </c>
      <c r="P77" s="79">
        <v>2.8180000000000001</v>
      </c>
      <c r="Q77" s="97">
        <f t="shared" si="18"/>
        <v>4.2249999999999996</v>
      </c>
      <c r="R77" s="79">
        <v>101.76900000000001</v>
      </c>
      <c r="S77" s="98">
        <f t="shared" si="19"/>
        <v>87.238799999999998</v>
      </c>
      <c r="T77" s="79">
        <v>3.96</v>
      </c>
      <c r="U77" s="181">
        <v>11146.25</v>
      </c>
      <c r="V77" s="80">
        <v>27.13</v>
      </c>
      <c r="W77" s="97">
        <f t="shared" si="20"/>
        <v>410.84592701806122</v>
      </c>
      <c r="X77" s="97">
        <f t="shared" si="21"/>
        <v>3.6859565057132331</v>
      </c>
      <c r="Y77" s="80">
        <v>9526.0499999999993</v>
      </c>
      <c r="Z77" s="79">
        <v>24.59</v>
      </c>
      <c r="AA77" s="97">
        <f t="shared" si="22"/>
        <v>387.39528263521754</v>
      </c>
      <c r="AB77" s="97">
        <f t="shared" si="23"/>
        <v>4.0666937779585197</v>
      </c>
    </row>
    <row r="78" spans="1:28" s="85" customFormat="1" x14ac:dyDescent="0.2">
      <c r="A78" s="92">
        <v>77</v>
      </c>
      <c r="B78" s="93">
        <v>44677</v>
      </c>
      <c r="C78" s="94">
        <v>26957024.620000001</v>
      </c>
      <c r="D78" s="95">
        <f t="shared" si="12"/>
        <v>351552.22509128845</v>
      </c>
      <c r="E78" s="80">
        <v>76.680000000000007</v>
      </c>
      <c r="F78" s="95">
        <f t="shared" si="13"/>
        <v>3.5155222509128845</v>
      </c>
      <c r="G78" s="95">
        <f>(F78/DataSheet!$C$9*100)</f>
        <v>110.99534460001468</v>
      </c>
      <c r="H78" s="95">
        <f t="shared" si="14"/>
        <v>1.5636501</v>
      </c>
      <c r="I78" s="96">
        <f t="shared" si="15"/>
        <v>4.5105999097880014</v>
      </c>
      <c r="J78" s="97">
        <f t="shared" si="16"/>
        <v>775.85926928281447</v>
      </c>
      <c r="K78" s="79">
        <v>7.0529999999999999</v>
      </c>
      <c r="L78" s="79">
        <v>17200.8</v>
      </c>
      <c r="M78" s="79">
        <v>4.3899999999999997</v>
      </c>
      <c r="N78" s="97">
        <f t="shared" si="17"/>
        <v>2.5424000902119985</v>
      </c>
      <c r="O78" s="79">
        <v>22.17</v>
      </c>
      <c r="P78" s="79">
        <v>2.7280000000000002</v>
      </c>
      <c r="Q78" s="97">
        <f t="shared" si="18"/>
        <v>4.3249999999999993</v>
      </c>
      <c r="R78" s="79">
        <v>102.318</v>
      </c>
      <c r="S78" s="98">
        <f t="shared" si="19"/>
        <v>88.23660000000001</v>
      </c>
      <c r="T78" s="79">
        <v>3.98</v>
      </c>
      <c r="U78" s="181">
        <v>11307.3</v>
      </c>
      <c r="V78" s="80">
        <v>27.51</v>
      </c>
      <c r="W78" s="97">
        <f t="shared" si="20"/>
        <v>411.0250817884405</v>
      </c>
      <c r="X78" s="97">
        <f t="shared" si="21"/>
        <v>3.6350418029807341</v>
      </c>
      <c r="Y78" s="80">
        <v>9623.75</v>
      </c>
      <c r="Z78" s="79">
        <v>24.84</v>
      </c>
      <c r="AA78" s="97">
        <f t="shared" si="22"/>
        <v>387.42954911433173</v>
      </c>
      <c r="AB78" s="97">
        <f t="shared" si="23"/>
        <v>4.0257648953301128</v>
      </c>
    </row>
    <row r="79" spans="1:28" s="85" customFormat="1" x14ac:dyDescent="0.2">
      <c r="A79" s="92">
        <v>78</v>
      </c>
      <c r="B79" s="93">
        <v>44678</v>
      </c>
      <c r="C79" s="94">
        <v>26703134.670000002</v>
      </c>
      <c r="D79" s="95">
        <f t="shared" si="12"/>
        <v>348459.32077983086</v>
      </c>
      <c r="E79" s="80">
        <v>76.632000000000005</v>
      </c>
      <c r="F79" s="95">
        <f t="shared" si="13"/>
        <v>3.4845932077983086</v>
      </c>
      <c r="G79" s="95">
        <f>(F79/DataSheet!$C$9*100)</f>
        <v>110.01882402821069</v>
      </c>
      <c r="H79" s="95">
        <f t="shared" si="14"/>
        <v>1.5554268</v>
      </c>
      <c r="I79" s="96">
        <f t="shared" si="15"/>
        <v>4.5537340619307836</v>
      </c>
      <c r="J79" s="97">
        <f t="shared" si="16"/>
        <v>775.88342440801466</v>
      </c>
      <c r="K79" s="79">
        <v>7.0830000000000002</v>
      </c>
      <c r="L79" s="79">
        <v>17038.400000000001</v>
      </c>
      <c r="M79" s="79">
        <v>4.3499999999999996</v>
      </c>
      <c r="N79" s="97">
        <f t="shared" si="17"/>
        <v>2.5292659380692166</v>
      </c>
      <c r="O79" s="79">
        <v>21.96</v>
      </c>
      <c r="P79" s="79">
        <v>2.8260000000000001</v>
      </c>
      <c r="Q79" s="97">
        <f t="shared" si="18"/>
        <v>4.2569999999999997</v>
      </c>
      <c r="R79" s="79">
        <v>102.96299999999999</v>
      </c>
      <c r="S79" s="98">
        <f t="shared" si="19"/>
        <v>87.84</v>
      </c>
      <c r="T79" s="79">
        <v>4</v>
      </c>
      <c r="U79" s="181">
        <v>11213.4</v>
      </c>
      <c r="V79" s="80">
        <v>27.28</v>
      </c>
      <c r="W79" s="97">
        <f t="shared" si="20"/>
        <v>411.04838709677415</v>
      </c>
      <c r="X79" s="97">
        <f t="shared" si="21"/>
        <v>3.6656891495601167</v>
      </c>
      <c r="Y79" s="80">
        <v>9568.5499999999993</v>
      </c>
      <c r="Z79" s="79">
        <v>24.64</v>
      </c>
      <c r="AA79" s="97">
        <f t="shared" si="22"/>
        <v>388.33400974025972</v>
      </c>
      <c r="AB79" s="97">
        <f t="shared" si="23"/>
        <v>4.0584415584415581</v>
      </c>
    </row>
    <row r="80" spans="1:28" s="85" customFormat="1" x14ac:dyDescent="0.2">
      <c r="A80" s="92">
        <v>79</v>
      </c>
      <c r="B80" s="93">
        <v>44679</v>
      </c>
      <c r="C80" s="94">
        <v>26954051.280000001</v>
      </c>
      <c r="D80" s="95">
        <f t="shared" si="12"/>
        <v>351559.29672622931</v>
      </c>
      <c r="E80" s="80">
        <v>76.67</v>
      </c>
      <c r="F80" s="95">
        <f t="shared" si="13"/>
        <v>3.5155929672622932</v>
      </c>
      <c r="G80" s="95">
        <f>(F80/DataSheet!$C$9*100)</f>
        <v>110.99757732249836</v>
      </c>
      <c r="H80" s="95">
        <f t="shared" si="14"/>
        <v>1.5884100000000001</v>
      </c>
      <c r="I80" s="96">
        <f t="shared" si="15"/>
        <v>4.5045045045045047</v>
      </c>
      <c r="J80" s="97">
        <f t="shared" si="16"/>
        <v>776.80405405405406</v>
      </c>
      <c r="K80" s="79">
        <v>7.1550000000000002</v>
      </c>
      <c r="L80" s="79">
        <v>17245.05</v>
      </c>
      <c r="M80" s="79">
        <v>4.41</v>
      </c>
      <c r="N80" s="97">
        <f t="shared" si="17"/>
        <v>2.6504954954954956</v>
      </c>
      <c r="O80" s="79">
        <v>22.2</v>
      </c>
      <c r="P80" s="79">
        <v>2.8319999999999999</v>
      </c>
      <c r="Q80" s="97">
        <f t="shared" si="18"/>
        <v>4.3230000000000004</v>
      </c>
      <c r="R80" s="79">
        <v>103.65900000000001</v>
      </c>
      <c r="S80" s="98">
        <f t="shared" si="19"/>
        <v>89.021999999999991</v>
      </c>
      <c r="T80" s="79">
        <v>4.01</v>
      </c>
      <c r="U80" s="181">
        <v>11279.45</v>
      </c>
      <c r="V80" s="80">
        <v>27.4</v>
      </c>
      <c r="W80" s="97">
        <f t="shared" si="20"/>
        <v>411.65875912408762</v>
      </c>
      <c r="X80" s="97">
        <f t="shared" si="21"/>
        <v>3.6496350364963499</v>
      </c>
      <c r="Y80" s="80">
        <v>9593.75</v>
      </c>
      <c r="Z80" s="79">
        <v>24.7</v>
      </c>
      <c r="AA80" s="97">
        <f t="shared" si="22"/>
        <v>388.41093117408906</v>
      </c>
      <c r="AB80" s="97">
        <f t="shared" si="23"/>
        <v>4.048582995951417</v>
      </c>
    </row>
    <row r="81" spans="1:28" s="85" customFormat="1" x14ac:dyDescent="0.2">
      <c r="A81" s="92">
        <v>80</v>
      </c>
      <c r="B81" s="93">
        <v>44680</v>
      </c>
      <c r="C81" s="94">
        <v>26700754.77</v>
      </c>
      <c r="D81" s="95">
        <f t="shared" si="12"/>
        <v>348869.86045600055</v>
      </c>
      <c r="E81" s="80">
        <v>76.534999999999997</v>
      </c>
      <c r="F81" s="95">
        <f t="shared" si="13"/>
        <v>3.4886986045600055</v>
      </c>
      <c r="G81" s="95">
        <f>(F81/DataSheet!$C$9*100)</f>
        <v>110.14844344056571</v>
      </c>
      <c r="H81" s="95">
        <f t="shared" si="14"/>
        <v>1.5712939000000004</v>
      </c>
      <c r="I81" s="96">
        <f t="shared" si="15"/>
        <v>4.5433893684688771</v>
      </c>
      <c r="J81" s="97">
        <f t="shared" si="16"/>
        <v>777.03543843707394</v>
      </c>
      <c r="K81" s="79">
        <v>7.1390000000000002</v>
      </c>
      <c r="L81" s="79">
        <v>17102.55</v>
      </c>
      <c r="M81" s="79">
        <v>4.37</v>
      </c>
      <c r="N81" s="97">
        <f t="shared" si="17"/>
        <v>2.5956106315311231</v>
      </c>
      <c r="O81" s="79">
        <v>22.01</v>
      </c>
      <c r="P81" s="79">
        <v>2.9380000000000002</v>
      </c>
      <c r="Q81" s="97">
        <f t="shared" si="18"/>
        <v>4.2010000000000005</v>
      </c>
      <c r="R81" s="79">
        <v>102.96299999999999</v>
      </c>
      <c r="S81" s="98">
        <f t="shared" si="19"/>
        <v>88.700300000000013</v>
      </c>
      <c r="T81" s="79">
        <v>4.03</v>
      </c>
      <c r="U81" s="181">
        <v>11201.95</v>
      </c>
      <c r="V81" s="80">
        <v>27.11</v>
      </c>
      <c r="W81" s="97">
        <f t="shared" si="20"/>
        <v>413.20361490225014</v>
      </c>
      <c r="X81" s="97">
        <f t="shared" si="21"/>
        <v>3.6886757654002214</v>
      </c>
      <c r="Y81" s="80">
        <v>9493.2999999999993</v>
      </c>
      <c r="Z81" s="79">
        <v>24.46</v>
      </c>
      <c r="AA81" s="97">
        <f t="shared" si="22"/>
        <v>388.11529026982822</v>
      </c>
      <c r="AB81" s="97">
        <f t="shared" si="23"/>
        <v>4.0883074407195412</v>
      </c>
    </row>
    <row r="82" spans="1:28" s="85" customFormat="1" x14ac:dyDescent="0.2">
      <c r="A82" s="92">
        <v>81</v>
      </c>
      <c r="B82" s="93">
        <v>44683</v>
      </c>
      <c r="C82" s="94">
        <v>26590543.350000001</v>
      </c>
      <c r="D82" s="95">
        <f t="shared" si="12"/>
        <v>347656.96999411652</v>
      </c>
      <c r="E82" s="80">
        <v>76.484999999999999</v>
      </c>
      <c r="F82" s="95">
        <f t="shared" si="13"/>
        <v>3.476569699941165</v>
      </c>
      <c r="G82" s="95">
        <f>(F82/DataSheet!$C$9*100)</f>
        <v>109.76549836108589</v>
      </c>
      <c r="H82" s="95">
        <f t="shared" si="14"/>
        <v>1.5569253000000001</v>
      </c>
      <c r="I82" s="96">
        <f t="shared" si="15"/>
        <v>4.5724737082761768</v>
      </c>
      <c r="J82" s="97">
        <f t="shared" si="16"/>
        <v>780.48010973936891</v>
      </c>
      <c r="K82" s="79">
        <v>7.1189999999999998</v>
      </c>
      <c r="L82" s="79">
        <v>17069.099999999999</v>
      </c>
      <c r="M82" s="79">
        <v>4.3600000000000003</v>
      </c>
      <c r="N82" s="97">
        <f t="shared" si="17"/>
        <v>2.5465262917238229</v>
      </c>
      <c r="O82" s="79">
        <v>21.87</v>
      </c>
      <c r="P82" s="79">
        <v>2.9769999999999999</v>
      </c>
      <c r="Q82" s="97">
        <f t="shared" si="18"/>
        <v>4.1419999999999995</v>
      </c>
      <c r="R82" s="79">
        <v>103.76600000000001</v>
      </c>
      <c r="S82" s="98">
        <f t="shared" si="19"/>
        <v>88.136100000000013</v>
      </c>
      <c r="T82" s="79">
        <v>4.03</v>
      </c>
      <c r="U82" s="181">
        <v>11144.9</v>
      </c>
      <c r="V82" s="80">
        <v>26.85</v>
      </c>
      <c r="W82" s="97">
        <f t="shared" si="20"/>
        <v>415.08007448789567</v>
      </c>
      <c r="X82" s="97">
        <f t="shared" si="21"/>
        <v>3.7243947858472994</v>
      </c>
      <c r="Y82" s="80">
        <v>9397.75</v>
      </c>
      <c r="Z82" s="79">
        <v>24.25</v>
      </c>
      <c r="AA82" s="97">
        <f t="shared" si="22"/>
        <v>387.53608247422682</v>
      </c>
      <c r="AB82" s="97">
        <f t="shared" si="23"/>
        <v>4.1237113402061851</v>
      </c>
    </row>
    <row r="83" spans="1:28" s="85" customFormat="1" x14ac:dyDescent="0.2">
      <c r="A83" s="92">
        <v>82</v>
      </c>
      <c r="B83" s="93">
        <v>44685</v>
      </c>
      <c r="C83" s="94">
        <v>25965774</v>
      </c>
      <c r="D83" s="95">
        <f t="shared" si="12"/>
        <v>340391.88799454656</v>
      </c>
      <c r="E83" s="80">
        <v>76.281999999999996</v>
      </c>
      <c r="F83" s="95">
        <f t="shared" si="13"/>
        <v>3.4039188799454654</v>
      </c>
      <c r="G83" s="95">
        <f>(F83/DataSheet!$C$9*100)</f>
        <v>107.47169896931635</v>
      </c>
      <c r="H83" s="95">
        <f t="shared" si="14"/>
        <v>1.5722518000000001</v>
      </c>
      <c r="I83" s="96">
        <f t="shared" si="15"/>
        <v>4.6926325668700137</v>
      </c>
      <c r="J83" s="97">
        <f t="shared" si="16"/>
        <v>782.61848897231346</v>
      </c>
      <c r="K83" s="79">
        <v>7.3780000000000001</v>
      </c>
      <c r="L83" s="79">
        <v>16677.599999999999</v>
      </c>
      <c r="M83" s="79">
        <v>4.26</v>
      </c>
      <c r="N83" s="97">
        <f t="shared" si="17"/>
        <v>2.6853674331299864</v>
      </c>
      <c r="O83" s="79">
        <v>21.31</v>
      </c>
      <c r="P83" s="79">
        <v>2.9460000000000002</v>
      </c>
      <c r="Q83" s="97">
        <f t="shared" si="18"/>
        <v>4.4320000000000004</v>
      </c>
      <c r="R83" s="79">
        <v>102.59399999999999</v>
      </c>
      <c r="S83" s="98">
        <f t="shared" si="19"/>
        <v>93.12469999999999</v>
      </c>
      <c r="T83" s="79">
        <v>4.37</v>
      </c>
      <c r="U83" s="181">
        <v>10916.35</v>
      </c>
      <c r="V83" s="80">
        <v>25.39</v>
      </c>
      <c r="W83" s="97">
        <f t="shared" si="20"/>
        <v>429.94682946041752</v>
      </c>
      <c r="X83" s="97">
        <f t="shared" si="21"/>
        <v>3.9385584875935411</v>
      </c>
      <c r="Y83" s="80">
        <v>9183.4</v>
      </c>
      <c r="Z83" s="79">
        <v>23.69</v>
      </c>
      <c r="AA83" s="97">
        <f t="shared" si="22"/>
        <v>387.64879696074291</v>
      </c>
      <c r="AB83" s="97">
        <f t="shared" si="23"/>
        <v>4.2211903756859428</v>
      </c>
    </row>
    <row r="84" spans="1:28" s="85" customFormat="1" x14ac:dyDescent="0.2">
      <c r="A84" s="92">
        <v>83</v>
      </c>
      <c r="B84" s="93">
        <v>44686</v>
      </c>
      <c r="C84" s="94">
        <v>25968728.98</v>
      </c>
      <c r="D84" s="95">
        <f t="shared" si="12"/>
        <v>339398.3974174661</v>
      </c>
      <c r="E84" s="80">
        <v>76.513999999999996</v>
      </c>
      <c r="F84" s="95">
        <f t="shared" si="13"/>
        <v>3.3939839741746609</v>
      </c>
      <c r="G84" s="95">
        <f>(F84/DataSheet!$C$9*100)</f>
        <v>107.15802486604113</v>
      </c>
      <c r="H84" s="95">
        <f t="shared" si="14"/>
        <v>1.5723971999999997</v>
      </c>
      <c r="I84" s="96">
        <f t="shared" si="15"/>
        <v>4.7080979284369118</v>
      </c>
      <c r="J84" s="97">
        <f t="shared" si="16"/>
        <v>785.43549905838051</v>
      </c>
      <c r="K84" s="79">
        <v>7.4029999999999996</v>
      </c>
      <c r="L84" s="79">
        <v>16682.650000000001</v>
      </c>
      <c r="M84" s="79">
        <v>4.26</v>
      </c>
      <c r="N84" s="97">
        <f t="shared" si="17"/>
        <v>2.6949020715630878</v>
      </c>
      <c r="O84" s="79">
        <v>21.24</v>
      </c>
      <c r="P84" s="79">
        <v>3.0350000000000001</v>
      </c>
      <c r="Q84" s="97">
        <f t="shared" si="18"/>
        <v>4.3679999999999994</v>
      </c>
      <c r="R84" s="79">
        <v>103.80200000000001</v>
      </c>
      <c r="S84" s="98">
        <f t="shared" si="19"/>
        <v>97.279199999999989</v>
      </c>
      <c r="T84" s="79">
        <v>4.58</v>
      </c>
      <c r="U84" s="181">
        <v>10918.9</v>
      </c>
      <c r="V84" s="80">
        <v>25.37</v>
      </c>
      <c r="W84" s="97">
        <f t="shared" si="20"/>
        <v>430.38628301143081</v>
      </c>
      <c r="X84" s="97">
        <f t="shared" si="21"/>
        <v>3.9416633819471816</v>
      </c>
      <c r="Y84" s="80">
        <v>9126.7000000000007</v>
      </c>
      <c r="Z84" s="79">
        <v>23.41</v>
      </c>
      <c r="AA84" s="97">
        <f t="shared" si="22"/>
        <v>389.86330627936781</v>
      </c>
      <c r="AB84" s="97">
        <f t="shared" si="23"/>
        <v>4.2716787697565142</v>
      </c>
    </row>
    <row r="85" spans="1:28" s="85" customFormat="1" x14ac:dyDescent="0.2">
      <c r="A85" s="92">
        <v>84</v>
      </c>
      <c r="B85" s="93">
        <v>44687</v>
      </c>
      <c r="C85" s="94">
        <v>25519918.559999999</v>
      </c>
      <c r="D85" s="95">
        <f t="shared" si="12"/>
        <v>331517.92774652824</v>
      </c>
      <c r="E85" s="80">
        <v>76.978999999999999</v>
      </c>
      <c r="F85" s="95">
        <f t="shared" si="13"/>
        <v>3.3151792774652824</v>
      </c>
      <c r="G85" s="95">
        <f>(F85/DataSheet!$C$9*100)</f>
        <v>104.66992954390635</v>
      </c>
      <c r="H85" s="95">
        <f t="shared" si="14"/>
        <v>1.5565139000000001</v>
      </c>
      <c r="I85" s="96">
        <f t="shared" si="15"/>
        <v>4.7869794159885108</v>
      </c>
      <c r="J85" s="97">
        <f t="shared" si="16"/>
        <v>785.60315940641453</v>
      </c>
      <c r="K85" s="79">
        <v>7.4509999999999996</v>
      </c>
      <c r="L85" s="79">
        <v>16411.25</v>
      </c>
      <c r="M85" s="79">
        <v>4.1900000000000004</v>
      </c>
      <c r="N85" s="97">
        <f t="shared" si="17"/>
        <v>2.6640205840114888</v>
      </c>
      <c r="O85" s="79">
        <v>20.89</v>
      </c>
      <c r="P85" s="79">
        <v>3.1419999999999999</v>
      </c>
      <c r="Q85" s="97">
        <f t="shared" si="18"/>
        <v>4.3089999999999993</v>
      </c>
      <c r="R85" s="79">
        <v>103.694</v>
      </c>
      <c r="S85" s="98">
        <f t="shared" si="19"/>
        <v>95.676200000000009</v>
      </c>
      <c r="T85" s="79">
        <v>4.58</v>
      </c>
      <c r="U85" s="181">
        <v>10731.3</v>
      </c>
      <c r="V85" s="80">
        <v>24.93</v>
      </c>
      <c r="W85" s="97">
        <f t="shared" si="20"/>
        <v>430.45728038507821</v>
      </c>
      <c r="X85" s="97">
        <f t="shared" si="21"/>
        <v>4.011231448054553</v>
      </c>
      <c r="Y85" s="80">
        <v>8919.4500000000007</v>
      </c>
      <c r="Z85" s="79">
        <v>22.88</v>
      </c>
      <c r="AA85" s="97">
        <f t="shared" si="22"/>
        <v>389.83610139860144</v>
      </c>
      <c r="AB85" s="97">
        <f t="shared" si="23"/>
        <v>4.3706293706293708</v>
      </c>
    </row>
    <row r="86" spans="1:28" s="85" customFormat="1" x14ac:dyDescent="0.2">
      <c r="A86" s="92">
        <v>85</v>
      </c>
      <c r="B86" s="93">
        <v>44690</v>
      </c>
      <c r="C86" s="94">
        <v>25189780.969999999</v>
      </c>
      <c r="D86" s="95">
        <f t="shared" si="12"/>
        <v>325596.60014218319</v>
      </c>
      <c r="E86" s="80">
        <v>77.364999999999995</v>
      </c>
      <c r="F86" s="95">
        <f t="shared" si="13"/>
        <v>3.2559660014218319</v>
      </c>
      <c r="G86" s="95">
        <f>(F86/DataSheet!$C$9*100)</f>
        <v>102.80039281216418</v>
      </c>
      <c r="H86" s="95">
        <f t="shared" si="14"/>
        <v>1.5489875000000002</v>
      </c>
      <c r="I86" s="96">
        <f t="shared" si="15"/>
        <v>4.8192771084337345</v>
      </c>
      <c r="J86" s="97">
        <f t="shared" si="16"/>
        <v>785.63132530120481</v>
      </c>
      <c r="K86" s="79">
        <v>7.4649999999999999</v>
      </c>
      <c r="L86" s="79">
        <v>16301.85</v>
      </c>
      <c r="M86" s="79">
        <v>4.17</v>
      </c>
      <c r="N86" s="97">
        <f t="shared" si="17"/>
        <v>2.6457228915662654</v>
      </c>
      <c r="O86" s="79">
        <v>20.75</v>
      </c>
      <c r="P86" s="79">
        <v>3.0339999999999998</v>
      </c>
      <c r="Q86" s="97">
        <f t="shared" si="18"/>
        <v>4.431</v>
      </c>
      <c r="R86" s="79">
        <v>103.68899999999999</v>
      </c>
      <c r="S86" s="98">
        <f t="shared" si="19"/>
        <v>95.865000000000009</v>
      </c>
      <c r="T86" s="79">
        <v>4.62</v>
      </c>
      <c r="U86" s="181">
        <v>10546.3</v>
      </c>
      <c r="V86" s="80">
        <v>24.44</v>
      </c>
      <c r="W86" s="97">
        <f t="shared" si="20"/>
        <v>431.51800327332239</v>
      </c>
      <c r="X86" s="97">
        <f t="shared" si="21"/>
        <v>4.0916530278232406</v>
      </c>
      <c r="Y86" s="80">
        <v>8748.9500000000007</v>
      </c>
      <c r="Z86" s="79">
        <v>22.45</v>
      </c>
      <c r="AA86" s="97">
        <f t="shared" si="22"/>
        <v>389.70824053452122</v>
      </c>
      <c r="AB86" s="97">
        <f t="shared" si="23"/>
        <v>4.4543429844098004</v>
      </c>
    </row>
    <row r="87" spans="1:28" s="85" customFormat="1" x14ac:dyDescent="0.2">
      <c r="A87" s="92">
        <v>86</v>
      </c>
      <c r="B87" s="93">
        <v>44691</v>
      </c>
      <c r="C87" s="94">
        <v>24835796.760000002</v>
      </c>
      <c r="D87" s="95">
        <f t="shared" si="12"/>
        <v>321603.06584655232</v>
      </c>
      <c r="E87" s="80">
        <v>77.224999999999994</v>
      </c>
      <c r="F87" s="95">
        <f t="shared" si="13"/>
        <v>3.2160306584655229</v>
      </c>
      <c r="G87" s="95">
        <f>(F87/DataSheet!$C$9*100)</f>
        <v>101.53951694883996</v>
      </c>
      <c r="H87" s="95">
        <f t="shared" si="14"/>
        <v>1.4908642000000003</v>
      </c>
      <c r="I87" s="96">
        <f t="shared" si="15"/>
        <v>4.8971596474045045</v>
      </c>
      <c r="J87" s="97">
        <f t="shared" si="16"/>
        <v>795.30117531831525</v>
      </c>
      <c r="K87" s="79">
        <v>7.3010000000000002</v>
      </c>
      <c r="L87" s="79">
        <v>16240.05</v>
      </c>
      <c r="M87" s="79">
        <v>4.1500000000000004</v>
      </c>
      <c r="N87" s="97">
        <f t="shared" si="17"/>
        <v>2.4038403525954957</v>
      </c>
      <c r="O87" s="79">
        <v>20.420000000000002</v>
      </c>
      <c r="P87" s="79">
        <v>2.9889999999999999</v>
      </c>
      <c r="Q87" s="97">
        <f t="shared" si="18"/>
        <v>4.3120000000000003</v>
      </c>
      <c r="R87" s="79">
        <v>103.943</v>
      </c>
      <c r="S87" s="98">
        <f t="shared" si="19"/>
        <v>94.544600000000003</v>
      </c>
      <c r="T87" s="79">
        <v>4.63</v>
      </c>
      <c r="U87" s="181">
        <v>10353.799999999999</v>
      </c>
      <c r="V87" s="80">
        <v>23.71</v>
      </c>
      <c r="W87" s="97">
        <f t="shared" si="20"/>
        <v>436.68494306199909</v>
      </c>
      <c r="X87" s="97">
        <f t="shared" si="21"/>
        <v>4.2176296921130323</v>
      </c>
      <c r="Y87" s="80">
        <v>8569.1</v>
      </c>
      <c r="Z87" s="79">
        <v>21.75</v>
      </c>
      <c r="AA87" s="97">
        <f t="shared" si="22"/>
        <v>393.98160919540231</v>
      </c>
      <c r="AB87" s="97">
        <f t="shared" si="23"/>
        <v>4.5977011494252871</v>
      </c>
    </row>
    <row r="88" spans="1:28" s="85" customFormat="1" x14ac:dyDescent="0.2">
      <c r="A88" s="92">
        <v>87</v>
      </c>
      <c r="B88" s="93">
        <v>44692</v>
      </c>
      <c r="C88" s="94">
        <v>24622589.25</v>
      </c>
      <c r="D88" s="95">
        <f t="shared" si="12"/>
        <v>318018.58895705524</v>
      </c>
      <c r="E88" s="80">
        <v>77.424999999999997</v>
      </c>
      <c r="F88" s="95">
        <f t="shared" si="13"/>
        <v>3.1801858895705526</v>
      </c>
      <c r="G88" s="95">
        <f>(F88/DataSheet!$C$9*100)</f>
        <v>100.40779250176186</v>
      </c>
      <c r="H88" s="95">
        <f t="shared" si="14"/>
        <v>1.4660880000000003</v>
      </c>
      <c r="I88" s="96">
        <f t="shared" si="15"/>
        <v>4.9212598425196843</v>
      </c>
      <c r="J88" s="97">
        <f t="shared" si="16"/>
        <v>795.625</v>
      </c>
      <c r="K88" s="79">
        <v>7.2149999999999999</v>
      </c>
      <c r="L88" s="79">
        <v>16167.1</v>
      </c>
      <c r="M88" s="79">
        <v>4.13</v>
      </c>
      <c r="N88" s="97">
        <f t="shared" si="17"/>
        <v>2.2937401574803156</v>
      </c>
      <c r="O88" s="79">
        <v>20.32</v>
      </c>
      <c r="P88" s="79">
        <v>2.9249999999999998</v>
      </c>
      <c r="Q88" s="97">
        <f t="shared" si="18"/>
        <v>4.29</v>
      </c>
      <c r="R88" s="79">
        <v>103.874</v>
      </c>
      <c r="S88" s="98">
        <f t="shared" si="19"/>
        <v>96.52</v>
      </c>
      <c r="T88" s="79">
        <v>4.75</v>
      </c>
      <c r="U88" s="181">
        <v>10283.1</v>
      </c>
      <c r="V88" s="80">
        <v>23.55</v>
      </c>
      <c r="W88" s="97">
        <f t="shared" si="20"/>
        <v>436.64968152866243</v>
      </c>
      <c r="X88" s="97">
        <f t="shared" si="21"/>
        <v>4.2462845010615711</v>
      </c>
      <c r="Y88" s="80">
        <v>8340.65</v>
      </c>
      <c r="Z88" s="79">
        <v>20.87</v>
      </c>
      <c r="AA88" s="97">
        <f t="shared" si="22"/>
        <v>399.64781983708667</v>
      </c>
      <c r="AB88" s="97">
        <f t="shared" si="23"/>
        <v>4.79156684235745</v>
      </c>
    </row>
    <row r="89" spans="1:28" s="85" customFormat="1" x14ac:dyDescent="0.2">
      <c r="A89" s="92">
        <v>88</v>
      </c>
      <c r="B89" s="93">
        <v>44693</v>
      </c>
      <c r="C89" s="94">
        <v>24080819.850000001</v>
      </c>
      <c r="D89" s="95">
        <f t="shared" si="12"/>
        <v>310981.07896945829</v>
      </c>
      <c r="E89" s="80">
        <v>77.435000000000002</v>
      </c>
      <c r="F89" s="95">
        <f t="shared" si="13"/>
        <v>3.109810789694583</v>
      </c>
      <c r="G89" s="95">
        <f>(F89/DataSheet!$C$9*100)</f>
        <v>98.1858442663424</v>
      </c>
      <c r="H89" s="95">
        <f t="shared" si="14"/>
        <v>1.4393828</v>
      </c>
      <c r="I89" s="96">
        <f t="shared" si="15"/>
        <v>5.0327126321087068</v>
      </c>
      <c r="J89" s="97">
        <f t="shared" si="16"/>
        <v>795.57121288374435</v>
      </c>
      <c r="K89" s="79">
        <v>7.2439999999999998</v>
      </c>
      <c r="L89" s="79">
        <v>15808</v>
      </c>
      <c r="M89" s="79">
        <v>4.04</v>
      </c>
      <c r="N89" s="97">
        <f t="shared" si="17"/>
        <v>2.211287367891293</v>
      </c>
      <c r="O89" s="79">
        <v>19.87</v>
      </c>
      <c r="P89" s="79">
        <v>2.855</v>
      </c>
      <c r="Q89" s="97">
        <f t="shared" si="18"/>
        <v>4.3889999999999993</v>
      </c>
      <c r="R89" s="79">
        <v>104.89700000000001</v>
      </c>
      <c r="S89" s="98">
        <f t="shared" si="19"/>
        <v>96.1708</v>
      </c>
      <c r="T89" s="79">
        <v>4.84</v>
      </c>
      <c r="U89" s="181">
        <v>10062.450000000001</v>
      </c>
      <c r="V89" s="80">
        <v>23.13</v>
      </c>
      <c r="W89" s="97">
        <f t="shared" si="20"/>
        <v>435.03891050583661</v>
      </c>
      <c r="X89" s="97">
        <f t="shared" si="21"/>
        <v>4.3233895373973192</v>
      </c>
      <c r="Y89" s="80">
        <v>8202.15</v>
      </c>
      <c r="Z89" s="79">
        <v>20.55</v>
      </c>
      <c r="AA89" s="97">
        <f t="shared" si="22"/>
        <v>399.13138686131384</v>
      </c>
      <c r="AB89" s="97">
        <f t="shared" si="23"/>
        <v>4.8661800486617999</v>
      </c>
    </row>
    <row r="90" spans="1:28" s="85" customFormat="1" x14ac:dyDescent="0.2">
      <c r="A90" s="92">
        <v>89</v>
      </c>
      <c r="B90" s="93">
        <v>44694</v>
      </c>
      <c r="C90" s="94">
        <v>24124387.75</v>
      </c>
      <c r="D90" s="95">
        <f t="shared" si="12"/>
        <v>311362.77426432626</v>
      </c>
      <c r="E90" s="80">
        <v>77.48</v>
      </c>
      <c r="F90" s="95">
        <f t="shared" si="13"/>
        <v>3.1136277426432626</v>
      </c>
      <c r="G90" s="95">
        <f>(F90/DataSheet!$C$9*100)</f>
        <v>98.306356661833789</v>
      </c>
      <c r="H90" s="95">
        <f t="shared" si="14"/>
        <v>1.4511593999999999</v>
      </c>
      <c r="I90" s="96">
        <f t="shared" si="15"/>
        <v>5.0428643469490675</v>
      </c>
      <c r="J90" s="97">
        <f t="shared" si="16"/>
        <v>795.87241553202227</v>
      </c>
      <c r="K90" s="79">
        <v>7.3179999999999996</v>
      </c>
      <c r="L90" s="79">
        <v>15782.15</v>
      </c>
      <c r="M90" s="79">
        <v>4.03</v>
      </c>
      <c r="N90" s="97">
        <f t="shared" si="17"/>
        <v>2.2751356530509321</v>
      </c>
      <c r="O90" s="79">
        <v>19.829999999999998</v>
      </c>
      <c r="P90" s="79">
        <v>2.9279999999999999</v>
      </c>
      <c r="Q90" s="97">
        <f t="shared" si="18"/>
        <v>4.3899999999999997</v>
      </c>
      <c r="R90" s="79">
        <v>104.621</v>
      </c>
      <c r="S90" s="98">
        <f t="shared" si="19"/>
        <v>97.167000000000002</v>
      </c>
      <c r="T90" s="79">
        <v>4.9000000000000004</v>
      </c>
      <c r="U90" s="181">
        <v>10161.85</v>
      </c>
      <c r="V90" s="80">
        <v>23.37</v>
      </c>
      <c r="W90" s="97">
        <f t="shared" si="20"/>
        <v>434.82456140350877</v>
      </c>
      <c r="X90" s="97">
        <f t="shared" si="21"/>
        <v>4.2789901583226353</v>
      </c>
      <c r="Y90" s="80">
        <v>8286.2000000000007</v>
      </c>
      <c r="Z90" s="79">
        <v>20.55</v>
      </c>
      <c r="AA90" s="97">
        <f t="shared" si="22"/>
        <v>403.22141119221413</v>
      </c>
      <c r="AB90" s="97">
        <f t="shared" si="23"/>
        <v>4.8661800486617999</v>
      </c>
    </row>
    <row r="91" spans="1:28" s="85" customFormat="1" x14ac:dyDescent="0.2">
      <c r="A91" s="92">
        <v>90</v>
      </c>
      <c r="B91" s="93">
        <v>44697</v>
      </c>
      <c r="C91" s="94">
        <v>24337162.699999999</v>
      </c>
      <c r="D91" s="95">
        <f t="shared" si="12"/>
        <v>312684.37166754459</v>
      </c>
      <c r="E91" s="80">
        <v>77.832999999999998</v>
      </c>
      <c r="F91" s="95">
        <f t="shared" si="13"/>
        <v>3.1268437166754457</v>
      </c>
      <c r="G91" s="95">
        <f>(F91/DataSheet!$C$9*100)</f>
        <v>98.723623709865151</v>
      </c>
      <c r="H91" s="95">
        <f t="shared" si="14"/>
        <v>1.4431095999999999</v>
      </c>
      <c r="I91" s="96">
        <f t="shared" si="15"/>
        <v>5.0709939148073024</v>
      </c>
      <c r="J91" s="97">
        <f t="shared" si="16"/>
        <v>803.36206896551721</v>
      </c>
      <c r="K91" s="79">
        <v>7.3179999999999996</v>
      </c>
      <c r="L91" s="79">
        <v>15842.3</v>
      </c>
      <c r="M91" s="79">
        <v>4.05</v>
      </c>
      <c r="N91" s="97">
        <f t="shared" si="17"/>
        <v>2.2470060851926972</v>
      </c>
      <c r="O91" s="79">
        <v>19.72</v>
      </c>
      <c r="P91" s="79">
        <v>2.8860000000000001</v>
      </c>
      <c r="Q91" s="97">
        <f t="shared" si="18"/>
        <v>4.4319999999999995</v>
      </c>
      <c r="R91" s="79">
        <v>104.2</v>
      </c>
      <c r="S91" s="98">
        <f t="shared" si="19"/>
        <v>96.628</v>
      </c>
      <c r="T91" s="79">
        <v>4.9000000000000004</v>
      </c>
      <c r="U91" s="181">
        <v>10291.299999999999</v>
      </c>
      <c r="V91" s="80">
        <v>23.65</v>
      </c>
      <c r="W91" s="97">
        <f t="shared" si="20"/>
        <v>435.15010570824523</v>
      </c>
      <c r="X91" s="97">
        <f t="shared" si="21"/>
        <v>4.2283298097251585</v>
      </c>
      <c r="Y91" s="80">
        <v>8396.7999999999993</v>
      </c>
      <c r="Z91" s="79">
        <v>20.6</v>
      </c>
      <c r="AA91" s="97">
        <f t="shared" si="22"/>
        <v>407.61165048543683</v>
      </c>
      <c r="AB91" s="97">
        <f t="shared" si="23"/>
        <v>4.8543689320388346</v>
      </c>
    </row>
    <row r="92" spans="1:28" s="85" customFormat="1" x14ac:dyDescent="0.2">
      <c r="A92" s="92">
        <v>91</v>
      </c>
      <c r="B92" s="93">
        <v>44698</v>
      </c>
      <c r="C92" s="94">
        <v>25545334.620000001</v>
      </c>
      <c r="D92" s="95">
        <f t="shared" si="12"/>
        <v>329719.32753368787</v>
      </c>
      <c r="E92" s="80">
        <v>77.475999999999999</v>
      </c>
      <c r="F92" s="95">
        <f t="shared" si="13"/>
        <v>3.2971932753368787</v>
      </c>
      <c r="G92" s="95">
        <f>(F92/DataSheet!$C$9*100)</f>
        <v>104.10205872366041</v>
      </c>
      <c r="H92" s="95">
        <f t="shared" si="14"/>
        <v>1.4820392</v>
      </c>
      <c r="I92" s="96">
        <f t="shared" si="15"/>
        <v>4.9701789264413518</v>
      </c>
      <c r="J92" s="97">
        <f t="shared" si="16"/>
        <v>808.11630218687867</v>
      </c>
      <c r="K92" s="79">
        <v>7.3659999999999997</v>
      </c>
      <c r="L92" s="79">
        <v>16259.3</v>
      </c>
      <c r="M92" s="79">
        <v>4.1500000000000004</v>
      </c>
      <c r="N92" s="97">
        <f t="shared" si="17"/>
        <v>2.3958210735586478</v>
      </c>
      <c r="O92" s="79">
        <v>20.12</v>
      </c>
      <c r="P92" s="79">
        <v>2.9950000000000001</v>
      </c>
      <c r="Q92" s="97">
        <f t="shared" si="18"/>
        <v>4.3709999999999996</v>
      </c>
      <c r="R92" s="79">
        <v>103.407</v>
      </c>
      <c r="S92" s="98">
        <f t="shared" si="19"/>
        <v>98.185600000000008</v>
      </c>
      <c r="T92" s="79">
        <v>4.88</v>
      </c>
      <c r="U92" s="181">
        <v>10551.05</v>
      </c>
      <c r="V92" s="80">
        <v>24.06</v>
      </c>
      <c r="W92" s="97">
        <f t="shared" si="20"/>
        <v>438.53075644222776</v>
      </c>
      <c r="X92" s="97">
        <f t="shared" si="21"/>
        <v>4.1562759767248547</v>
      </c>
      <c r="Y92" s="80">
        <v>8638.1</v>
      </c>
      <c r="Z92" s="79">
        <v>21.05</v>
      </c>
      <c r="AA92" s="97">
        <f t="shared" si="22"/>
        <v>410.36104513064134</v>
      </c>
      <c r="AB92" s="97">
        <f t="shared" si="23"/>
        <v>4.7505938242280283</v>
      </c>
    </row>
    <row r="93" spans="1:28" s="85" customFormat="1" x14ac:dyDescent="0.2">
      <c r="A93" s="92">
        <v>92</v>
      </c>
      <c r="B93" s="93">
        <v>44699</v>
      </c>
      <c r="C93" s="94">
        <v>25569503.710000001</v>
      </c>
      <c r="D93" s="95">
        <f t="shared" si="12"/>
        <v>328614.62164246239</v>
      </c>
      <c r="E93" s="80">
        <v>77.81</v>
      </c>
      <c r="F93" s="95">
        <f t="shared" si="13"/>
        <v>3.286146216424624</v>
      </c>
      <c r="G93" s="95">
        <f>(F93/DataSheet!$C$9*100)</f>
        <v>103.75327068499448</v>
      </c>
      <c r="H93" s="95">
        <f t="shared" si="14"/>
        <v>1.4776195000000001</v>
      </c>
      <c r="I93" s="96">
        <f t="shared" si="15"/>
        <v>4.9776007964161275</v>
      </c>
      <c r="J93" s="97">
        <f t="shared" si="16"/>
        <v>808.37730214036833</v>
      </c>
      <c r="K93" s="79">
        <v>7.3550000000000004</v>
      </c>
      <c r="L93" s="79">
        <v>16240.3</v>
      </c>
      <c r="M93" s="79">
        <v>4.1500000000000004</v>
      </c>
      <c r="N93" s="97">
        <f t="shared" si="17"/>
        <v>2.3773992035838729</v>
      </c>
      <c r="O93" s="79">
        <v>20.09</v>
      </c>
      <c r="P93" s="79">
        <v>2.8839999999999999</v>
      </c>
      <c r="Q93" s="97">
        <f t="shared" si="18"/>
        <v>4.4710000000000001</v>
      </c>
      <c r="R93" s="79">
        <v>103.86199999999999</v>
      </c>
      <c r="S93" s="98">
        <f t="shared" si="19"/>
        <v>98.240099999999998</v>
      </c>
      <c r="T93" s="79">
        <v>4.8899999999999997</v>
      </c>
      <c r="U93" s="181">
        <v>10538.2</v>
      </c>
      <c r="V93" s="80">
        <v>24.04</v>
      </c>
      <c r="W93" s="97">
        <f t="shared" si="20"/>
        <v>438.36106489184698</v>
      </c>
      <c r="X93" s="97">
        <f t="shared" si="21"/>
        <v>4.1597337770382703</v>
      </c>
      <c r="Y93" s="80">
        <v>8667.2000000000007</v>
      </c>
      <c r="Z93" s="79">
        <v>21.11</v>
      </c>
      <c r="AA93" s="97">
        <f t="shared" si="22"/>
        <v>410.57318806252965</v>
      </c>
      <c r="AB93" s="97">
        <f t="shared" si="23"/>
        <v>4.7370914258645191</v>
      </c>
    </row>
    <row r="94" spans="1:28" s="85" customFormat="1" x14ac:dyDescent="0.2">
      <c r="A94" s="92">
        <v>93</v>
      </c>
      <c r="B94" s="93">
        <v>44700</v>
      </c>
      <c r="C94" s="94">
        <v>24895998.57</v>
      </c>
      <c r="D94" s="95">
        <f t="shared" si="12"/>
        <v>321591.40437899629</v>
      </c>
      <c r="E94" s="80">
        <v>77.415000000000006</v>
      </c>
      <c r="F94" s="95">
        <f t="shared" si="13"/>
        <v>3.2159140437899629</v>
      </c>
      <c r="G94" s="95">
        <f>(F94/DataSheet!$C$9*100)</f>
        <v>101.53583508163064</v>
      </c>
      <c r="H94" s="95">
        <f t="shared" si="14"/>
        <v>1.428132</v>
      </c>
      <c r="I94" s="96">
        <f t="shared" si="15"/>
        <v>5.1255766273705792</v>
      </c>
      <c r="J94" s="97">
        <f t="shared" si="16"/>
        <v>810.32291132752425</v>
      </c>
      <c r="K94" s="79">
        <v>7.32</v>
      </c>
      <c r="L94" s="79">
        <v>15809.4</v>
      </c>
      <c r="M94" s="79">
        <v>4.04</v>
      </c>
      <c r="N94" s="97">
        <f t="shared" si="17"/>
        <v>2.1944233726294211</v>
      </c>
      <c r="O94" s="79">
        <v>19.510000000000002</v>
      </c>
      <c r="P94" s="79">
        <v>2.8370000000000002</v>
      </c>
      <c r="Q94" s="97">
        <f t="shared" si="18"/>
        <v>4.4830000000000005</v>
      </c>
      <c r="R94" s="79">
        <v>102.751</v>
      </c>
      <c r="S94" s="98">
        <f t="shared" si="19"/>
        <v>95.794100000000014</v>
      </c>
      <c r="T94" s="79">
        <v>4.91</v>
      </c>
      <c r="U94" s="181">
        <v>10251.799999999999</v>
      </c>
      <c r="V94" s="80">
        <v>23.4</v>
      </c>
      <c r="W94" s="97">
        <f t="shared" si="20"/>
        <v>438.11111111111109</v>
      </c>
      <c r="X94" s="97">
        <f t="shared" si="21"/>
        <v>4.2735042735042734</v>
      </c>
      <c r="Y94" s="80">
        <v>8473.6</v>
      </c>
      <c r="Z94" s="79">
        <v>20.45</v>
      </c>
      <c r="AA94" s="97">
        <f t="shared" si="22"/>
        <v>414.35696821515893</v>
      </c>
      <c r="AB94" s="97">
        <f t="shared" si="23"/>
        <v>4.8899755501222488</v>
      </c>
    </row>
    <row r="95" spans="1:28" s="85" customFormat="1" x14ac:dyDescent="0.2">
      <c r="A95" s="92">
        <v>94</v>
      </c>
      <c r="B95" s="93">
        <v>44701</v>
      </c>
      <c r="C95" s="94">
        <v>25469969.579999998</v>
      </c>
      <c r="D95" s="95">
        <f t="shared" si="12"/>
        <v>327104.21344634943</v>
      </c>
      <c r="E95" s="80">
        <v>77.864999999999995</v>
      </c>
      <c r="F95" s="95">
        <f t="shared" si="13"/>
        <v>3.2710421344634941</v>
      </c>
      <c r="G95" s="95">
        <f>(F95/DataSheet!$C$9*100)</f>
        <v>103.27639053391388</v>
      </c>
      <c r="H95" s="95">
        <f t="shared" si="14"/>
        <v>1.4754795000000003</v>
      </c>
      <c r="I95" s="96">
        <f t="shared" si="15"/>
        <v>4.9875311720698248</v>
      </c>
      <c r="J95" s="97">
        <f t="shared" si="16"/>
        <v>811.27930174563585</v>
      </c>
      <c r="K95" s="79">
        <v>7.359</v>
      </c>
      <c r="L95" s="79">
        <v>16266.15</v>
      </c>
      <c r="M95" s="79">
        <v>4.16</v>
      </c>
      <c r="N95" s="97">
        <f t="shared" si="17"/>
        <v>2.3714688279301752</v>
      </c>
      <c r="O95" s="79">
        <v>20.05</v>
      </c>
      <c r="P95" s="79">
        <v>2.7879999999999998</v>
      </c>
      <c r="Q95" s="97">
        <f t="shared" si="18"/>
        <v>4.5709999999999997</v>
      </c>
      <c r="R95" s="79">
        <v>103.173</v>
      </c>
      <c r="S95" s="98">
        <f t="shared" si="19"/>
        <v>98.646000000000001</v>
      </c>
      <c r="T95" s="79">
        <v>4.92</v>
      </c>
      <c r="U95" s="181">
        <v>10460.549999999999</v>
      </c>
      <c r="V95" s="80">
        <v>23.67</v>
      </c>
      <c r="W95" s="97">
        <f t="shared" si="20"/>
        <v>441.93282636248409</v>
      </c>
      <c r="X95" s="97">
        <f t="shared" si="21"/>
        <v>4.2247570764681024</v>
      </c>
      <c r="Y95" s="80">
        <v>8654.5499999999993</v>
      </c>
      <c r="Z95" s="79">
        <v>20.86</v>
      </c>
      <c r="AA95" s="97">
        <f t="shared" si="22"/>
        <v>414.88734419942472</v>
      </c>
      <c r="AB95" s="97">
        <f t="shared" si="23"/>
        <v>4.7938638542665393</v>
      </c>
    </row>
    <row r="96" spans="1:28" s="85" customFormat="1" x14ac:dyDescent="0.2">
      <c r="A96" s="92">
        <v>95</v>
      </c>
      <c r="B96" s="93">
        <v>44704</v>
      </c>
      <c r="C96" s="94">
        <v>25356315.030000001</v>
      </c>
      <c r="D96" s="95">
        <f t="shared" si="12"/>
        <v>326988.39422270941</v>
      </c>
      <c r="E96" s="80">
        <v>77.545000000000002</v>
      </c>
      <c r="F96" s="95">
        <f t="shared" si="13"/>
        <v>3.2698839422270942</v>
      </c>
      <c r="G96" s="95">
        <f>(F96/DataSheet!$C$9*100)</f>
        <v>103.23982300931385</v>
      </c>
      <c r="H96" s="95">
        <f t="shared" si="14"/>
        <v>1.4779386000000001</v>
      </c>
      <c r="I96" s="96">
        <f t="shared" si="15"/>
        <v>4.9975012493753121</v>
      </c>
      <c r="J96" s="97">
        <f t="shared" si="16"/>
        <v>810.32983508245877</v>
      </c>
      <c r="K96" s="79">
        <v>7.3860000000000001</v>
      </c>
      <c r="L96" s="79">
        <v>16214.7</v>
      </c>
      <c r="M96" s="79">
        <v>4.1399999999999997</v>
      </c>
      <c r="N96" s="97">
        <f t="shared" si="17"/>
        <v>2.388498750624688</v>
      </c>
      <c r="O96" s="79">
        <v>20.010000000000002</v>
      </c>
      <c r="P96" s="79">
        <v>2.8610000000000002</v>
      </c>
      <c r="Q96" s="97">
        <f t="shared" si="18"/>
        <v>4.5250000000000004</v>
      </c>
      <c r="R96" s="79">
        <v>102.09699999999999</v>
      </c>
      <c r="S96" s="98">
        <f t="shared" si="19"/>
        <v>97.448700000000017</v>
      </c>
      <c r="T96" s="79">
        <v>4.87</v>
      </c>
      <c r="U96" s="181">
        <v>10418.75</v>
      </c>
      <c r="V96" s="80">
        <v>23.74</v>
      </c>
      <c r="W96" s="97">
        <f t="shared" si="20"/>
        <v>438.86899747262009</v>
      </c>
      <c r="X96" s="97">
        <f t="shared" si="21"/>
        <v>4.2122999157540022</v>
      </c>
      <c r="Y96" s="80">
        <v>8594.1</v>
      </c>
      <c r="Z96" s="79">
        <v>20.69</v>
      </c>
      <c r="AA96" s="97">
        <f t="shared" si="22"/>
        <v>415.37457709038182</v>
      </c>
      <c r="AB96" s="97">
        <f t="shared" si="23"/>
        <v>4.8332527791203477</v>
      </c>
    </row>
    <row r="97" spans="1:28" s="85" customFormat="1" x14ac:dyDescent="0.2">
      <c r="A97" s="92">
        <v>96</v>
      </c>
      <c r="B97" s="93">
        <v>44705</v>
      </c>
      <c r="C97" s="94">
        <v>25193875.59</v>
      </c>
      <c r="D97" s="95">
        <f t="shared" si="12"/>
        <v>325187.16476282675</v>
      </c>
      <c r="E97" s="80">
        <v>77.474999999999994</v>
      </c>
      <c r="F97" s="95">
        <f t="shared" si="13"/>
        <v>3.2518716476282674</v>
      </c>
      <c r="G97" s="95">
        <f>(F97/DataSheet!$C$9*100)</f>
        <v>102.67112205868989</v>
      </c>
      <c r="H97" s="95">
        <f t="shared" si="14"/>
        <v>1.4622332999999998</v>
      </c>
      <c r="I97" s="96">
        <f t="shared" si="15"/>
        <v>5.0327126321087068</v>
      </c>
      <c r="J97" s="97">
        <f t="shared" si="16"/>
        <v>811.53246099647708</v>
      </c>
      <c r="K97" s="79">
        <v>7.359</v>
      </c>
      <c r="L97" s="79">
        <v>16125.15</v>
      </c>
      <c r="M97" s="79">
        <v>4.12</v>
      </c>
      <c r="N97" s="97">
        <f t="shared" si="17"/>
        <v>2.3262873678912932</v>
      </c>
      <c r="O97" s="79">
        <v>19.87</v>
      </c>
      <c r="P97" s="79">
        <v>2.754</v>
      </c>
      <c r="Q97" s="97">
        <f t="shared" si="18"/>
        <v>4.6050000000000004</v>
      </c>
      <c r="R97" s="79">
        <v>101.87</v>
      </c>
      <c r="S97" s="98">
        <f t="shared" si="19"/>
        <v>96.766900000000007</v>
      </c>
      <c r="T97" s="79">
        <v>4.87</v>
      </c>
      <c r="U97" s="181">
        <v>10354.25</v>
      </c>
      <c r="V97" s="80">
        <v>23.35</v>
      </c>
      <c r="W97" s="97">
        <f t="shared" si="20"/>
        <v>443.43683083511775</v>
      </c>
      <c r="X97" s="97">
        <f t="shared" si="21"/>
        <v>4.2826552462526761</v>
      </c>
      <c r="Y97" s="80">
        <v>8488.6</v>
      </c>
      <c r="Z97" s="79">
        <v>20.239999999999998</v>
      </c>
      <c r="AA97" s="97">
        <f t="shared" si="22"/>
        <v>419.39723320158106</v>
      </c>
      <c r="AB97" s="97">
        <f t="shared" si="23"/>
        <v>4.9407114624505928</v>
      </c>
    </row>
    <row r="98" spans="1:28" s="85" customFormat="1" x14ac:dyDescent="0.2">
      <c r="A98" s="92">
        <v>97</v>
      </c>
      <c r="B98" s="93">
        <v>44706</v>
      </c>
      <c r="C98" s="94">
        <v>24810084.030000001</v>
      </c>
      <c r="D98" s="95">
        <f t="shared" si="12"/>
        <v>320002.11566986109</v>
      </c>
      <c r="E98" s="80">
        <v>77.531000000000006</v>
      </c>
      <c r="F98" s="95">
        <f t="shared" si="13"/>
        <v>3.200021156698611</v>
      </c>
      <c r="G98" s="95">
        <f>(F98/DataSheet!$C$9*100)</f>
        <v>101.03405003989592</v>
      </c>
      <c r="H98" s="95">
        <f t="shared" si="14"/>
        <v>1.4420069999999998</v>
      </c>
      <c r="I98" s="96">
        <f t="shared" si="15"/>
        <v>5.0658561296859173</v>
      </c>
      <c r="J98" s="97">
        <f t="shared" si="16"/>
        <v>811.8439716312057</v>
      </c>
      <c r="K98" s="79">
        <v>7.3049999999999997</v>
      </c>
      <c r="L98" s="79">
        <v>16025.8</v>
      </c>
      <c r="M98" s="79">
        <v>4.09</v>
      </c>
      <c r="N98" s="97">
        <f t="shared" si="17"/>
        <v>2.2391438703140825</v>
      </c>
      <c r="O98" s="79">
        <v>19.739999999999998</v>
      </c>
      <c r="P98" s="79">
        <v>2.7509999999999999</v>
      </c>
      <c r="Q98" s="97">
        <f t="shared" si="18"/>
        <v>4.5540000000000003</v>
      </c>
      <c r="R98" s="79">
        <v>102.077</v>
      </c>
      <c r="S98" s="98">
        <f t="shared" si="19"/>
        <v>96.331199999999995</v>
      </c>
      <c r="T98" s="79">
        <v>4.88</v>
      </c>
      <c r="U98" s="181">
        <v>10118.65</v>
      </c>
      <c r="V98" s="80">
        <v>22.87</v>
      </c>
      <c r="W98" s="97">
        <f t="shared" si="20"/>
        <v>442.44206383909045</v>
      </c>
      <c r="X98" s="97">
        <f t="shared" si="21"/>
        <v>4.3725404459991246</v>
      </c>
      <c r="Y98" s="80">
        <v>8233.7000000000007</v>
      </c>
      <c r="Z98" s="79">
        <v>19.63</v>
      </c>
      <c r="AA98" s="97">
        <f t="shared" si="22"/>
        <v>419.44472745797253</v>
      </c>
      <c r="AB98" s="97">
        <f t="shared" si="23"/>
        <v>5.0942435048395316</v>
      </c>
    </row>
    <row r="99" spans="1:28" s="85" customFormat="1" x14ac:dyDescent="0.2">
      <c r="A99" s="92">
        <v>98</v>
      </c>
      <c r="B99" s="93">
        <v>44707</v>
      </c>
      <c r="C99" s="94">
        <v>25033086.059999999</v>
      </c>
      <c r="D99" s="95">
        <f t="shared" si="12"/>
        <v>322441.7288371374</v>
      </c>
      <c r="E99" s="80">
        <v>77.635999999999996</v>
      </c>
      <c r="F99" s="95">
        <f t="shared" si="13"/>
        <v>3.2244172883713742</v>
      </c>
      <c r="G99" s="95">
        <f>(F99/DataSheet!$C$9*100)</f>
        <v>101.80430744367781</v>
      </c>
      <c r="H99" s="95">
        <f t="shared" si="14"/>
        <v>1.4500471999999998</v>
      </c>
      <c r="I99" s="96">
        <f t="shared" si="15"/>
        <v>5.0301810865191152</v>
      </c>
      <c r="J99" s="97">
        <f t="shared" si="16"/>
        <v>813.38782696177066</v>
      </c>
      <c r="K99" s="79">
        <v>7.2939999999999996</v>
      </c>
      <c r="L99" s="79">
        <v>16170.15</v>
      </c>
      <c r="M99" s="79">
        <v>4.13</v>
      </c>
      <c r="N99" s="97">
        <f t="shared" si="17"/>
        <v>2.2638189134808844</v>
      </c>
      <c r="O99" s="79">
        <v>19.88</v>
      </c>
      <c r="P99" s="79">
        <v>2.742</v>
      </c>
      <c r="Q99" s="97">
        <f t="shared" si="18"/>
        <v>4.5519999999999996</v>
      </c>
      <c r="R99" s="79">
        <v>101.858</v>
      </c>
      <c r="S99" s="98">
        <f t="shared" si="19"/>
        <v>97.213199999999986</v>
      </c>
      <c r="T99" s="79">
        <v>4.8899999999999997</v>
      </c>
      <c r="U99" s="181">
        <v>10238.75</v>
      </c>
      <c r="V99" s="80">
        <v>23.1</v>
      </c>
      <c r="W99" s="97">
        <f t="shared" si="20"/>
        <v>443.23593073593071</v>
      </c>
      <c r="X99" s="97">
        <f t="shared" si="21"/>
        <v>4.329004329004329</v>
      </c>
      <c r="Y99" s="80">
        <v>8311.7999999999993</v>
      </c>
      <c r="Z99" s="79">
        <v>19.71</v>
      </c>
      <c r="AA99" s="97">
        <f t="shared" si="22"/>
        <v>421.7047184170471</v>
      </c>
      <c r="AB99" s="97">
        <f t="shared" si="23"/>
        <v>5.0735667174023336</v>
      </c>
    </row>
    <row r="100" spans="1:28" s="85" customFormat="1" x14ac:dyDescent="0.2">
      <c r="A100" s="92">
        <v>99</v>
      </c>
      <c r="B100" s="93">
        <v>44708</v>
      </c>
      <c r="C100" s="94">
        <v>25297080.039999999</v>
      </c>
      <c r="D100" s="95">
        <f t="shared" si="12"/>
        <v>325892.50798722048</v>
      </c>
      <c r="E100" s="80">
        <v>77.623999999999995</v>
      </c>
      <c r="F100" s="95">
        <f t="shared" si="13"/>
        <v>3.2589250798722049</v>
      </c>
      <c r="G100" s="95">
        <f>(F100/DataSheet!$C$9*100)</f>
        <v>102.89381959454688</v>
      </c>
      <c r="H100" s="95">
        <f t="shared" si="14"/>
        <v>1.4898449999999999</v>
      </c>
      <c r="I100" s="96">
        <f t="shared" si="15"/>
        <v>4.9333991119881597</v>
      </c>
      <c r="J100" s="97">
        <f t="shared" si="16"/>
        <v>806.73162308830786</v>
      </c>
      <c r="K100" s="79">
        <v>7.35</v>
      </c>
      <c r="L100" s="79">
        <v>16352.45</v>
      </c>
      <c r="M100" s="79">
        <v>4.18</v>
      </c>
      <c r="N100" s="97">
        <f t="shared" si="17"/>
        <v>2.4166008880118399</v>
      </c>
      <c r="O100" s="79">
        <v>20.27</v>
      </c>
      <c r="P100" s="79">
        <v>2.7429999999999999</v>
      </c>
      <c r="Q100" s="97">
        <f t="shared" si="18"/>
        <v>4.6069999999999993</v>
      </c>
      <c r="R100" s="79">
        <v>101.69799999999999</v>
      </c>
      <c r="S100" s="98">
        <f t="shared" si="19"/>
        <v>98.917599999999993</v>
      </c>
      <c r="T100" s="79">
        <v>4.88</v>
      </c>
      <c r="U100" s="181">
        <v>10367.200000000001</v>
      </c>
      <c r="V100" s="80">
        <v>23.27</v>
      </c>
      <c r="W100" s="97">
        <f t="shared" si="20"/>
        <v>445.51783412118613</v>
      </c>
      <c r="X100" s="97">
        <f t="shared" si="21"/>
        <v>4.2973785990545768</v>
      </c>
      <c r="Y100" s="80">
        <v>8397.35</v>
      </c>
      <c r="Z100" s="79">
        <v>19.98</v>
      </c>
      <c r="AA100" s="97">
        <f t="shared" si="22"/>
        <v>420.28778778778781</v>
      </c>
      <c r="AB100" s="97">
        <f t="shared" si="23"/>
        <v>5.005005005005005</v>
      </c>
    </row>
    <row r="101" spans="1:28" s="85" customFormat="1" x14ac:dyDescent="0.2">
      <c r="A101" s="92">
        <v>100</v>
      </c>
      <c r="B101" s="93">
        <v>44711</v>
      </c>
      <c r="C101" s="94">
        <v>25824357.449999999</v>
      </c>
      <c r="D101" s="95">
        <f t="shared" si="12"/>
        <v>332985.49978079787</v>
      </c>
      <c r="E101" s="80">
        <v>77.554000000000002</v>
      </c>
      <c r="F101" s="95">
        <f t="shared" si="13"/>
        <v>3.3298549978079786</v>
      </c>
      <c r="G101" s="95">
        <f>(F101/DataSheet!$C$9*100)</f>
        <v>105.13328506278211</v>
      </c>
      <c r="H101" s="95">
        <f t="shared" si="14"/>
        <v>1.5299585</v>
      </c>
      <c r="I101" s="96">
        <f t="shared" si="15"/>
        <v>4.8426150121065374</v>
      </c>
      <c r="J101" s="97">
        <f t="shared" si="16"/>
        <v>806.84745762711873</v>
      </c>
      <c r="K101" s="79">
        <v>7.4089999999999998</v>
      </c>
      <c r="L101" s="79">
        <v>16661.400000000001</v>
      </c>
      <c r="M101" s="79">
        <v>4.26</v>
      </c>
      <c r="N101" s="97">
        <f t="shared" si="17"/>
        <v>2.5663849878934624</v>
      </c>
      <c r="O101" s="79">
        <v>20.65</v>
      </c>
      <c r="P101" s="79">
        <v>2.8119999999999998</v>
      </c>
      <c r="Q101" s="97">
        <f t="shared" si="18"/>
        <v>4.5969999999999995</v>
      </c>
      <c r="R101" s="79">
        <v>101.30500000000001</v>
      </c>
      <c r="S101" s="98">
        <f t="shared" si="19"/>
        <v>100.97849999999998</v>
      </c>
      <c r="T101" s="79">
        <v>4.8899999999999997</v>
      </c>
      <c r="U101" s="181">
        <v>10611.75</v>
      </c>
      <c r="V101" s="80">
        <v>23.88</v>
      </c>
      <c r="W101" s="97">
        <f t="shared" si="20"/>
        <v>444.3781407035176</v>
      </c>
      <c r="X101" s="97">
        <f t="shared" si="21"/>
        <v>4.1876046901172534</v>
      </c>
      <c r="Y101" s="80">
        <v>8585.5</v>
      </c>
      <c r="Z101" s="79">
        <v>20.350000000000001</v>
      </c>
      <c r="AA101" s="97">
        <f t="shared" si="22"/>
        <v>421.89189189189187</v>
      </c>
      <c r="AB101" s="97">
        <f t="shared" si="23"/>
        <v>4.9140049140049138</v>
      </c>
    </row>
    <row r="102" spans="1:28" s="85" customFormat="1" x14ac:dyDescent="0.2">
      <c r="A102" s="92">
        <v>101</v>
      </c>
      <c r="B102" s="99">
        <v>44712</v>
      </c>
      <c r="C102" s="94">
        <v>25824357.449999999</v>
      </c>
      <c r="D102" s="95">
        <f t="shared" si="12"/>
        <v>332831.00206212141</v>
      </c>
      <c r="E102" s="80">
        <v>77.59</v>
      </c>
      <c r="F102" s="95">
        <f t="shared" si="13"/>
        <v>3.3283100206212142</v>
      </c>
      <c r="G102" s="95">
        <f>(F102/DataSheet!$C$9*100)</f>
        <v>105.08450560328657</v>
      </c>
      <c r="H102" s="95">
        <f t="shared" si="14"/>
        <v>1.5156260000000001</v>
      </c>
      <c r="I102" s="96">
        <f t="shared" si="15"/>
        <v>4.8923679060665357</v>
      </c>
      <c r="J102" s="97">
        <f t="shared" si="16"/>
        <v>811.3772015655577</v>
      </c>
      <c r="K102" s="79">
        <v>7.415</v>
      </c>
      <c r="L102" s="79">
        <v>16584.55</v>
      </c>
      <c r="M102" s="79">
        <v>4.24</v>
      </c>
      <c r="N102" s="97">
        <f t="shared" si="17"/>
        <v>2.5226320939334643</v>
      </c>
      <c r="O102" s="79">
        <v>20.440000000000001</v>
      </c>
      <c r="P102" s="79">
        <v>2.8490000000000002</v>
      </c>
      <c r="Q102" s="97">
        <f t="shared" si="18"/>
        <v>4.5659999999999998</v>
      </c>
      <c r="R102" s="79">
        <v>101.76600000000001</v>
      </c>
      <c r="S102" s="98">
        <f t="shared" si="19"/>
        <v>99.951599999999999</v>
      </c>
      <c r="T102" s="79">
        <v>4.8899999999999997</v>
      </c>
      <c r="U102" s="181">
        <v>10616.3</v>
      </c>
      <c r="V102" s="80">
        <v>23.74</v>
      </c>
      <c r="W102" s="97">
        <f t="shared" si="20"/>
        <v>447.19039595619211</v>
      </c>
      <c r="X102" s="97">
        <f t="shared" si="21"/>
        <v>4.2122999157540022</v>
      </c>
      <c r="Y102" s="80">
        <v>8673.1</v>
      </c>
      <c r="Z102" s="79">
        <v>20.91</v>
      </c>
      <c r="AA102" s="97">
        <f t="shared" si="22"/>
        <v>414.78240076518415</v>
      </c>
      <c r="AB102" s="97">
        <f t="shared" si="23"/>
        <v>4.7824007651841232</v>
      </c>
    </row>
    <row r="103" spans="1:28" s="85" customFormat="1" x14ac:dyDescent="0.2">
      <c r="A103" s="92">
        <v>102</v>
      </c>
      <c r="B103" s="93">
        <v>44713</v>
      </c>
      <c r="C103" s="94">
        <v>25683972.670000002</v>
      </c>
      <c r="D103" s="95">
        <f t="shared" si="12"/>
        <v>331149.72498710675</v>
      </c>
      <c r="E103" s="80">
        <v>77.56</v>
      </c>
      <c r="F103" s="95">
        <f t="shared" si="13"/>
        <v>3.3114972498710675</v>
      </c>
      <c r="G103" s="95">
        <f>(F103/DataSheet!$C$9*100)</f>
        <v>104.55367713744226</v>
      </c>
      <c r="H103" s="95">
        <f t="shared" si="14"/>
        <v>1.5161629999999999</v>
      </c>
      <c r="I103" s="96">
        <f t="shared" si="15"/>
        <v>4.8899755501222497</v>
      </c>
      <c r="J103" s="97">
        <f t="shared" si="16"/>
        <v>807.95843520782398</v>
      </c>
      <c r="K103" s="79">
        <v>7.4139999999999997</v>
      </c>
      <c r="L103" s="79">
        <v>16522.75</v>
      </c>
      <c r="M103" s="79">
        <v>4.22</v>
      </c>
      <c r="N103" s="97">
        <f t="shared" si="17"/>
        <v>2.52402444987775</v>
      </c>
      <c r="O103" s="79">
        <v>20.45</v>
      </c>
      <c r="P103" s="79">
        <v>2.911</v>
      </c>
      <c r="Q103" s="97">
        <f t="shared" si="18"/>
        <v>4.5030000000000001</v>
      </c>
      <c r="R103" s="79">
        <v>102.529</v>
      </c>
      <c r="S103" s="98">
        <f t="shared" si="19"/>
        <v>100.81849999999999</v>
      </c>
      <c r="T103" s="79">
        <v>4.93</v>
      </c>
      <c r="U103" s="181">
        <v>10655.2</v>
      </c>
      <c r="V103" s="80">
        <v>23.83</v>
      </c>
      <c r="W103" s="97">
        <f t="shared" si="20"/>
        <v>447.13386487620653</v>
      </c>
      <c r="X103" s="97">
        <f t="shared" si="21"/>
        <v>4.1963911036508605</v>
      </c>
      <c r="Y103" s="80">
        <v>8730.65</v>
      </c>
      <c r="Z103" s="79">
        <v>21.12</v>
      </c>
      <c r="AA103" s="97">
        <f t="shared" si="22"/>
        <v>413.38304924242419</v>
      </c>
      <c r="AB103" s="97">
        <f t="shared" si="23"/>
        <v>4.7348484848484844</v>
      </c>
    </row>
    <row r="104" spans="1:28" s="85" customFormat="1" x14ac:dyDescent="0.2">
      <c r="A104" s="92">
        <v>103</v>
      </c>
      <c r="B104" s="93">
        <v>44714</v>
      </c>
      <c r="C104" s="94">
        <v>25881186.640000001</v>
      </c>
      <c r="D104" s="95">
        <f t="shared" si="12"/>
        <v>334386.57657075673</v>
      </c>
      <c r="E104" s="80">
        <v>77.399000000000001</v>
      </c>
      <c r="F104" s="95">
        <f t="shared" si="13"/>
        <v>3.3438657657075672</v>
      </c>
      <c r="G104" s="95">
        <f>(F104/DataSheet!$C$9*100)</f>
        <v>105.57564608345886</v>
      </c>
      <c r="H104" s="95">
        <f t="shared" si="14"/>
        <v>1.5299171999999999</v>
      </c>
      <c r="I104" s="96">
        <f t="shared" si="15"/>
        <v>4.8590864917395535</v>
      </c>
      <c r="J104" s="97">
        <f t="shared" si="16"/>
        <v>807.96890184645292</v>
      </c>
      <c r="K104" s="79">
        <v>7.4340000000000002</v>
      </c>
      <c r="L104" s="79">
        <v>16628</v>
      </c>
      <c r="M104" s="79">
        <v>4.25</v>
      </c>
      <c r="N104" s="97">
        <f t="shared" si="17"/>
        <v>2.5749135082604466</v>
      </c>
      <c r="O104" s="79">
        <v>20.58</v>
      </c>
      <c r="P104" s="79">
        <v>2.9129999999999998</v>
      </c>
      <c r="Q104" s="97">
        <f t="shared" si="18"/>
        <v>4.5210000000000008</v>
      </c>
      <c r="R104" s="79">
        <v>101.83199999999999</v>
      </c>
      <c r="S104" s="98">
        <f t="shared" si="19"/>
        <v>102.28259999999999</v>
      </c>
      <c r="T104" s="79">
        <v>4.97</v>
      </c>
      <c r="U104" s="181">
        <v>10710.75</v>
      </c>
      <c r="V104" s="80">
        <v>24</v>
      </c>
      <c r="W104" s="97">
        <f t="shared" si="20"/>
        <v>446.28125</v>
      </c>
      <c r="X104" s="97">
        <f t="shared" si="21"/>
        <v>4.1666666666666661</v>
      </c>
      <c r="Y104" s="80">
        <v>8772.9</v>
      </c>
      <c r="Z104" s="79">
        <v>21.2</v>
      </c>
      <c r="AA104" s="97">
        <f t="shared" si="22"/>
        <v>413.81603773584908</v>
      </c>
      <c r="AB104" s="97">
        <f t="shared" si="23"/>
        <v>4.716981132075472</v>
      </c>
    </row>
    <row r="105" spans="1:28" s="85" customFormat="1" x14ac:dyDescent="0.2">
      <c r="A105" s="92">
        <v>104</v>
      </c>
      <c r="B105" s="93">
        <v>44715</v>
      </c>
      <c r="C105" s="94">
        <v>25687833.850000001</v>
      </c>
      <c r="D105" s="95">
        <f t="shared" si="12"/>
        <v>330964.81156992854</v>
      </c>
      <c r="E105" s="80">
        <v>77.614999999999995</v>
      </c>
      <c r="F105" s="95">
        <f t="shared" si="13"/>
        <v>3.3096481156992854</v>
      </c>
      <c r="G105" s="95">
        <f>(F105/DataSheet!$C$9*100)</f>
        <v>104.49529455017368</v>
      </c>
      <c r="H105" s="95">
        <f t="shared" si="14"/>
        <v>1.5299711999999999</v>
      </c>
      <c r="I105" s="96">
        <f t="shared" si="15"/>
        <v>4.8732943469785583</v>
      </c>
      <c r="J105" s="97">
        <f t="shared" si="16"/>
        <v>808.20175438596493</v>
      </c>
      <c r="K105" s="79">
        <v>7.4560000000000004</v>
      </c>
      <c r="L105" s="79">
        <v>16584.3</v>
      </c>
      <c r="M105" s="79">
        <v>4.24</v>
      </c>
      <c r="N105" s="97">
        <f t="shared" si="17"/>
        <v>2.5827056530214421</v>
      </c>
      <c r="O105" s="79">
        <v>20.52</v>
      </c>
      <c r="P105" s="79">
        <v>2.9409999999999998</v>
      </c>
      <c r="Q105" s="97">
        <f t="shared" si="18"/>
        <v>4.5150000000000006</v>
      </c>
      <c r="R105" s="79">
        <v>102.16</v>
      </c>
      <c r="S105" s="98">
        <f t="shared" si="19"/>
        <v>102.18960000000001</v>
      </c>
      <c r="T105" s="79">
        <v>4.9800000000000004</v>
      </c>
      <c r="U105" s="181">
        <v>10548.85</v>
      </c>
      <c r="V105" s="80">
        <v>23.69</v>
      </c>
      <c r="W105" s="97">
        <f t="shared" si="20"/>
        <v>445.28704094554661</v>
      </c>
      <c r="X105" s="97">
        <f t="shared" si="21"/>
        <v>4.2211903756859428</v>
      </c>
      <c r="Y105" s="80">
        <v>8696.35</v>
      </c>
      <c r="Z105" s="79">
        <v>21.06</v>
      </c>
      <c r="AA105" s="97">
        <f t="shared" si="22"/>
        <v>412.93209876543216</v>
      </c>
      <c r="AB105" s="97">
        <f t="shared" si="23"/>
        <v>4.7483380816714149</v>
      </c>
    </row>
    <row r="106" spans="1:28" s="85" customFormat="1" x14ac:dyDescent="0.2">
      <c r="A106" s="92">
        <v>105</v>
      </c>
      <c r="B106" s="93">
        <v>44718</v>
      </c>
      <c r="C106" s="94">
        <v>25621197.190000001</v>
      </c>
      <c r="D106" s="95">
        <f t="shared" si="12"/>
        <v>329262.05040224129</v>
      </c>
      <c r="E106" s="80">
        <v>77.813999999999993</v>
      </c>
      <c r="F106" s="95">
        <f t="shared" si="13"/>
        <v>3.292620504022413</v>
      </c>
      <c r="G106" s="95">
        <f>(F106/DataSheet!$C$9*100)</f>
        <v>103.95768292638181</v>
      </c>
      <c r="H106" s="95">
        <f t="shared" si="14"/>
        <v>1.5375000000000001</v>
      </c>
      <c r="I106" s="96">
        <f t="shared" si="15"/>
        <v>4.8780487804878048</v>
      </c>
      <c r="J106" s="97">
        <f t="shared" si="16"/>
        <v>808.27073170731705</v>
      </c>
      <c r="K106" s="79">
        <v>7.5</v>
      </c>
      <c r="L106" s="79">
        <v>16569.55</v>
      </c>
      <c r="M106" s="79">
        <v>4.24</v>
      </c>
      <c r="N106" s="97">
        <f t="shared" si="17"/>
        <v>2.6219512195121952</v>
      </c>
      <c r="O106" s="79">
        <v>20.5</v>
      </c>
      <c r="P106" s="79">
        <v>3.04</v>
      </c>
      <c r="Q106" s="97">
        <f t="shared" si="18"/>
        <v>4.46</v>
      </c>
      <c r="R106" s="79">
        <v>102.447</v>
      </c>
      <c r="S106" s="98">
        <f t="shared" si="19"/>
        <v>102.09</v>
      </c>
      <c r="T106" s="79">
        <v>4.9800000000000004</v>
      </c>
      <c r="U106" s="181">
        <v>10527.9</v>
      </c>
      <c r="V106" s="80">
        <v>23.64</v>
      </c>
      <c r="W106" s="97">
        <f t="shared" si="20"/>
        <v>445.34263959390859</v>
      </c>
      <c r="X106" s="97">
        <f t="shared" si="21"/>
        <v>4.230118443316413</v>
      </c>
      <c r="Y106" s="80">
        <v>8640.9</v>
      </c>
      <c r="Z106" s="79">
        <v>20.93</v>
      </c>
      <c r="AA106" s="97">
        <f t="shared" si="22"/>
        <v>412.84758719541327</v>
      </c>
      <c r="AB106" s="97">
        <f t="shared" si="23"/>
        <v>4.7778308647873864</v>
      </c>
    </row>
    <row r="107" spans="1:28" s="85" customFormat="1" x14ac:dyDescent="0.2">
      <c r="A107" s="92">
        <v>106</v>
      </c>
      <c r="B107" s="93">
        <v>44719</v>
      </c>
      <c r="C107" s="94">
        <v>25357399.48</v>
      </c>
      <c r="D107" s="95">
        <f t="shared" si="12"/>
        <v>326501.33240626287</v>
      </c>
      <c r="E107" s="80">
        <v>77.664000000000001</v>
      </c>
      <c r="F107" s="95">
        <f t="shared" si="13"/>
        <v>3.2650133240626285</v>
      </c>
      <c r="G107" s="95">
        <f>(F107/DataSheet!$C$9*100)</f>
        <v>103.08604331372536</v>
      </c>
      <c r="H107" s="95">
        <f t="shared" si="14"/>
        <v>1.5269057999999998</v>
      </c>
      <c r="I107" s="96">
        <f t="shared" si="15"/>
        <v>4.9236829148202865</v>
      </c>
      <c r="J107" s="97">
        <f t="shared" si="16"/>
        <v>808.28902018709994</v>
      </c>
      <c r="K107" s="79">
        <v>7.5179999999999998</v>
      </c>
      <c r="L107" s="79">
        <v>16416.349999999999</v>
      </c>
      <c r="M107" s="79">
        <v>4.2</v>
      </c>
      <c r="N107" s="97">
        <f t="shared" si="17"/>
        <v>2.5943170851797133</v>
      </c>
      <c r="O107" s="79">
        <v>20.309999999999999</v>
      </c>
      <c r="P107" s="79">
        <v>2.9790000000000001</v>
      </c>
      <c r="Q107" s="97">
        <f t="shared" si="18"/>
        <v>4.5389999999999997</v>
      </c>
      <c r="R107" s="79">
        <v>102.325</v>
      </c>
      <c r="S107" s="98">
        <f t="shared" si="19"/>
        <v>101.95619999999998</v>
      </c>
      <c r="T107" s="79">
        <v>5.0199999999999996</v>
      </c>
      <c r="U107" s="181">
        <v>10455.35</v>
      </c>
      <c r="V107" s="80">
        <v>23.49</v>
      </c>
      <c r="W107" s="97">
        <f t="shared" si="20"/>
        <v>445.09791400596004</v>
      </c>
      <c r="X107" s="97">
        <f t="shared" si="21"/>
        <v>4.2571306939123037</v>
      </c>
      <c r="Y107" s="80">
        <v>8592.5</v>
      </c>
      <c r="Z107" s="79">
        <v>20.81</v>
      </c>
      <c r="AA107" s="97">
        <f t="shared" si="22"/>
        <v>412.90245074483425</v>
      </c>
      <c r="AB107" s="97">
        <f t="shared" si="23"/>
        <v>4.8053820278712163</v>
      </c>
    </row>
    <row r="108" spans="1:28" s="85" customFormat="1" x14ac:dyDescent="0.2">
      <c r="A108" s="92">
        <v>107</v>
      </c>
      <c r="B108" s="93">
        <v>44720</v>
      </c>
      <c r="C108" s="94">
        <v>25337899.030000001</v>
      </c>
      <c r="D108" s="95">
        <f t="shared" si="12"/>
        <v>326061.31889485131</v>
      </c>
      <c r="E108" s="80">
        <v>77.709000000000003</v>
      </c>
      <c r="F108" s="95">
        <f t="shared" si="13"/>
        <v>3.260613188948513</v>
      </c>
      <c r="G108" s="95">
        <f>(F108/DataSheet!$C$9*100)</f>
        <v>102.94711814744286</v>
      </c>
      <c r="H108" s="95">
        <f t="shared" si="14"/>
        <v>1.5167856</v>
      </c>
      <c r="I108" s="96">
        <f t="shared" si="15"/>
        <v>4.9407114624505928</v>
      </c>
      <c r="J108" s="97">
        <f t="shared" si="16"/>
        <v>808.11511857707512</v>
      </c>
      <c r="K108" s="79">
        <v>7.4939999999999998</v>
      </c>
      <c r="L108" s="79">
        <v>16356.25</v>
      </c>
      <c r="M108" s="79">
        <v>4.18</v>
      </c>
      <c r="N108" s="97">
        <f t="shared" si="17"/>
        <v>2.553288537549407</v>
      </c>
      <c r="O108" s="79">
        <v>20.239999999999998</v>
      </c>
      <c r="P108" s="79">
        <v>3.0270000000000001</v>
      </c>
      <c r="Q108" s="97">
        <f t="shared" si="18"/>
        <v>4.4669999999999996</v>
      </c>
      <c r="R108" s="79">
        <v>102.54600000000001</v>
      </c>
      <c r="S108" s="98">
        <f t="shared" si="19"/>
        <v>100.59279999999998</v>
      </c>
      <c r="T108" s="79">
        <v>4.97</v>
      </c>
      <c r="U108" s="181">
        <v>10412.1</v>
      </c>
      <c r="V108" s="80">
        <v>23.4</v>
      </c>
      <c r="W108" s="97">
        <f t="shared" si="20"/>
        <v>444.96153846153851</v>
      </c>
      <c r="X108" s="97">
        <f t="shared" si="21"/>
        <v>4.2735042735042734</v>
      </c>
      <c r="Y108" s="80">
        <v>8577.6</v>
      </c>
      <c r="Z108" s="79">
        <v>20.77</v>
      </c>
      <c r="AA108" s="97">
        <f t="shared" si="22"/>
        <v>412.98025999037077</v>
      </c>
      <c r="AB108" s="97">
        <f t="shared" si="23"/>
        <v>4.8146364949446321</v>
      </c>
    </row>
    <row r="109" spans="1:28" s="85" customFormat="1" x14ac:dyDescent="0.2">
      <c r="A109" s="92">
        <v>108</v>
      </c>
      <c r="B109" s="93">
        <v>44721</v>
      </c>
      <c r="C109" s="94">
        <v>25480505.239999998</v>
      </c>
      <c r="D109" s="95">
        <f t="shared" si="12"/>
        <v>327449.78783010988</v>
      </c>
      <c r="E109" s="80">
        <v>77.814999999999998</v>
      </c>
      <c r="F109" s="95">
        <f t="shared" si="13"/>
        <v>3.2744978783010987</v>
      </c>
      <c r="G109" s="95">
        <f>(F109/DataSheet!$C$9*100)</f>
        <v>103.3854984987418</v>
      </c>
      <c r="H109" s="95">
        <f t="shared" si="14"/>
        <v>1.5284344000000003</v>
      </c>
      <c r="I109" s="96">
        <f t="shared" si="15"/>
        <v>4.9043648847474248</v>
      </c>
      <c r="J109" s="97">
        <f t="shared" si="16"/>
        <v>808.14615007356542</v>
      </c>
      <c r="K109" s="79">
        <v>7.4960000000000004</v>
      </c>
      <c r="L109" s="79">
        <v>16478.099999999999</v>
      </c>
      <c r="M109" s="79">
        <v>4.21</v>
      </c>
      <c r="N109" s="97">
        <f t="shared" si="17"/>
        <v>2.5916351152525756</v>
      </c>
      <c r="O109" s="79">
        <v>20.39</v>
      </c>
      <c r="P109" s="79">
        <v>3.0459999999999998</v>
      </c>
      <c r="Q109" s="97">
        <f t="shared" si="18"/>
        <v>4.4500000000000011</v>
      </c>
      <c r="R109" s="79">
        <v>103.218</v>
      </c>
      <c r="S109" s="98">
        <f t="shared" si="19"/>
        <v>102.15389999999999</v>
      </c>
      <c r="T109" s="79">
        <v>5.01</v>
      </c>
      <c r="U109" s="181">
        <v>10455.1</v>
      </c>
      <c r="V109" s="80">
        <v>23.49</v>
      </c>
      <c r="W109" s="97">
        <f t="shared" si="20"/>
        <v>445.08727117922524</v>
      </c>
      <c r="X109" s="97">
        <f t="shared" si="21"/>
        <v>4.2571306939123037</v>
      </c>
      <c r="Y109" s="80">
        <v>8582.15</v>
      </c>
      <c r="Z109" s="79">
        <v>20.78</v>
      </c>
      <c r="AA109" s="97">
        <f t="shared" si="22"/>
        <v>413.00048123195376</v>
      </c>
      <c r="AB109" s="97">
        <f t="shared" si="23"/>
        <v>4.8123195380173245</v>
      </c>
    </row>
    <row r="110" spans="1:28" s="85" customFormat="1" x14ac:dyDescent="0.2">
      <c r="A110" s="92">
        <v>109</v>
      </c>
      <c r="B110" s="93">
        <v>44722</v>
      </c>
      <c r="C110" s="94">
        <v>25168640.989999998</v>
      </c>
      <c r="D110" s="95">
        <f t="shared" si="12"/>
        <v>322080.27474918094</v>
      </c>
      <c r="E110" s="80">
        <v>78.144000000000005</v>
      </c>
      <c r="F110" s="95">
        <f t="shared" si="13"/>
        <v>3.2208027474918093</v>
      </c>
      <c r="G110" s="95">
        <f>(F110/DataSheet!$C$9*100)</f>
        <v>101.69018579065914</v>
      </c>
      <c r="H110" s="95">
        <f t="shared" si="14"/>
        <v>1.5075595000000002</v>
      </c>
      <c r="I110" s="96">
        <f t="shared" si="15"/>
        <v>4.9875311720698248</v>
      </c>
      <c r="J110" s="97">
        <f t="shared" si="16"/>
        <v>808.06982543640891</v>
      </c>
      <c r="K110" s="79">
        <v>7.5190000000000001</v>
      </c>
      <c r="L110" s="79">
        <v>16201.8</v>
      </c>
      <c r="M110" s="79">
        <v>4.1399999999999997</v>
      </c>
      <c r="N110" s="97">
        <f t="shared" si="17"/>
        <v>2.5314688279301754</v>
      </c>
      <c r="O110" s="79">
        <v>20.05</v>
      </c>
      <c r="P110" s="79">
        <v>3.165</v>
      </c>
      <c r="Q110" s="97">
        <f t="shared" si="18"/>
        <v>4.3540000000000001</v>
      </c>
      <c r="R110" s="79">
        <v>104.151</v>
      </c>
      <c r="S110" s="98">
        <f t="shared" si="19"/>
        <v>100.25</v>
      </c>
      <c r="T110" s="79">
        <v>5</v>
      </c>
      <c r="U110" s="181">
        <v>10381.049999999999</v>
      </c>
      <c r="V110" s="80">
        <v>23.33</v>
      </c>
      <c r="W110" s="97">
        <f t="shared" si="20"/>
        <v>444.96570938705531</v>
      </c>
      <c r="X110" s="97">
        <f t="shared" si="21"/>
        <v>4.2863266180882986</v>
      </c>
      <c r="Y110" s="80">
        <v>8506.9</v>
      </c>
      <c r="Z110" s="79">
        <v>20.6</v>
      </c>
      <c r="AA110" s="97">
        <f t="shared" si="22"/>
        <v>412.95631067961159</v>
      </c>
      <c r="AB110" s="97">
        <f t="shared" si="23"/>
        <v>4.8543689320388346</v>
      </c>
    </row>
    <row r="111" spans="1:28" s="85" customFormat="1" x14ac:dyDescent="0.2">
      <c r="A111" s="92">
        <v>110</v>
      </c>
      <c r="B111" s="93">
        <v>44725</v>
      </c>
      <c r="C111" s="94">
        <v>24493255.27</v>
      </c>
      <c r="D111" s="95">
        <f t="shared" si="12"/>
        <v>313597.96258834377</v>
      </c>
      <c r="E111" s="80">
        <v>78.103999999999999</v>
      </c>
      <c r="F111" s="95">
        <f t="shared" si="13"/>
        <v>3.1359796258834378</v>
      </c>
      <c r="G111" s="95">
        <f>(F111/DataSheet!$C$9*100)</f>
        <v>99.012071149079119</v>
      </c>
      <c r="H111" s="95">
        <f t="shared" si="14"/>
        <v>1.4843008</v>
      </c>
      <c r="I111" s="96">
        <f t="shared" si="15"/>
        <v>5.1229508196721314</v>
      </c>
      <c r="J111" s="97">
        <f t="shared" si="16"/>
        <v>808.11475409836066</v>
      </c>
      <c r="K111" s="79">
        <v>7.6040000000000001</v>
      </c>
      <c r="L111" s="79">
        <v>15774.4</v>
      </c>
      <c r="M111" s="79">
        <v>4.03</v>
      </c>
      <c r="N111" s="97">
        <f t="shared" si="17"/>
        <v>2.4810491803278687</v>
      </c>
      <c r="O111" s="79">
        <v>19.52</v>
      </c>
      <c r="P111" s="79">
        <v>3.3620000000000001</v>
      </c>
      <c r="Q111" s="97">
        <f t="shared" si="18"/>
        <v>4.242</v>
      </c>
      <c r="R111" s="79">
        <v>104.947</v>
      </c>
      <c r="S111" s="98">
        <f t="shared" si="19"/>
        <v>97.404800000000009</v>
      </c>
      <c r="T111" s="79">
        <v>4.99</v>
      </c>
      <c r="U111" s="181">
        <v>10100.1</v>
      </c>
      <c r="V111" s="80">
        <v>22.69</v>
      </c>
      <c r="W111" s="97">
        <f t="shared" si="20"/>
        <v>445.13442044953723</v>
      </c>
      <c r="X111" s="97">
        <f t="shared" si="21"/>
        <v>4.4072278536800349</v>
      </c>
      <c r="Y111" s="80">
        <v>8205.65</v>
      </c>
      <c r="Z111" s="79">
        <v>19.87</v>
      </c>
      <c r="AA111" s="97">
        <f t="shared" si="22"/>
        <v>412.96678409662803</v>
      </c>
      <c r="AB111" s="97">
        <f t="shared" si="23"/>
        <v>5.0327126321087059</v>
      </c>
    </row>
    <row r="112" spans="1:28" s="85" customFormat="1" x14ac:dyDescent="0.2">
      <c r="A112" s="92">
        <v>111</v>
      </c>
      <c r="B112" s="93">
        <v>44726</v>
      </c>
      <c r="C112" s="94">
        <v>24450858.649999999</v>
      </c>
      <c r="D112" s="95">
        <f t="shared" si="12"/>
        <v>313384.15639178688</v>
      </c>
      <c r="E112" s="80">
        <v>78.022000000000006</v>
      </c>
      <c r="F112" s="95">
        <f t="shared" si="13"/>
        <v>3.1338415639178687</v>
      </c>
      <c r="G112" s="95">
        <f>(F112/DataSheet!$C$9*100)</f>
        <v>98.944566264254988</v>
      </c>
      <c r="H112" s="95">
        <f t="shared" si="14"/>
        <v>1.4760207000000001</v>
      </c>
      <c r="I112" s="96">
        <f t="shared" si="15"/>
        <v>5.1361068310220857</v>
      </c>
      <c r="J112" s="97">
        <f t="shared" si="16"/>
        <v>808.01746276322558</v>
      </c>
      <c r="K112" s="79">
        <v>7.5810000000000004</v>
      </c>
      <c r="L112" s="79">
        <v>15732.1</v>
      </c>
      <c r="M112" s="79">
        <v>4.0199999999999996</v>
      </c>
      <c r="N112" s="97">
        <f t="shared" si="17"/>
        <v>2.4448931689779148</v>
      </c>
      <c r="O112" s="79">
        <v>19.47</v>
      </c>
      <c r="P112" s="79">
        <v>3.4790000000000001</v>
      </c>
      <c r="Q112" s="97">
        <f t="shared" si="18"/>
        <v>4.1020000000000003</v>
      </c>
      <c r="R112" s="79">
        <v>105.342</v>
      </c>
      <c r="S112" s="98">
        <f t="shared" si="19"/>
        <v>96.960599999999999</v>
      </c>
      <c r="T112" s="79">
        <v>4.9800000000000004</v>
      </c>
      <c r="U112" s="181">
        <v>10075.75</v>
      </c>
      <c r="V112" s="80">
        <v>22.71</v>
      </c>
      <c r="W112" s="97">
        <f t="shared" si="20"/>
        <v>443.67018934390137</v>
      </c>
      <c r="X112" s="97">
        <f t="shared" si="21"/>
        <v>4.4033465433729635</v>
      </c>
      <c r="Y112" s="80">
        <v>8172.05</v>
      </c>
      <c r="Z112" s="79">
        <v>19.809999999999999</v>
      </c>
      <c r="AA112" s="97">
        <f t="shared" si="22"/>
        <v>412.52145381120647</v>
      </c>
      <c r="AB112" s="97">
        <f t="shared" si="23"/>
        <v>5.0479555779909138</v>
      </c>
    </row>
    <row r="113" spans="1:28" s="85" customFormat="1" x14ac:dyDescent="0.2">
      <c r="A113" s="92">
        <v>112</v>
      </c>
      <c r="B113" s="93">
        <v>44727</v>
      </c>
      <c r="C113" s="94">
        <v>24463090.960000001</v>
      </c>
      <c r="D113" s="95">
        <f t="shared" si="12"/>
        <v>312943.30327103398</v>
      </c>
      <c r="E113" s="80">
        <v>78.171000000000006</v>
      </c>
      <c r="F113" s="95">
        <f t="shared" si="13"/>
        <v>3.1294330327103399</v>
      </c>
      <c r="G113" s="95">
        <f>(F113/DataSheet!$C$9*100)</f>
        <v>98.805376008686991</v>
      </c>
      <c r="H113" s="95">
        <f t="shared" si="14"/>
        <v>1.4743664000000001</v>
      </c>
      <c r="I113" s="96">
        <f t="shared" si="15"/>
        <v>5.1493305870236865</v>
      </c>
      <c r="J113" s="97">
        <f t="shared" si="16"/>
        <v>808.04067971163738</v>
      </c>
      <c r="K113" s="79">
        <v>7.5919999999999996</v>
      </c>
      <c r="L113" s="79">
        <v>15692.15</v>
      </c>
      <c r="M113" s="79">
        <v>4.01</v>
      </c>
      <c r="N113" s="97">
        <f t="shared" si="17"/>
        <v>2.4426694129763131</v>
      </c>
      <c r="O113" s="79">
        <v>19.420000000000002</v>
      </c>
      <c r="P113" s="79">
        <v>3.2919999999999998</v>
      </c>
      <c r="Q113" s="97">
        <f t="shared" si="18"/>
        <v>4.3</v>
      </c>
      <c r="R113" s="79">
        <v>104.935</v>
      </c>
      <c r="S113" s="98">
        <f t="shared" si="19"/>
        <v>97.876800000000003</v>
      </c>
      <c r="T113" s="79">
        <v>5.04</v>
      </c>
      <c r="U113" s="181">
        <v>10109.65</v>
      </c>
      <c r="V113" s="80">
        <v>22.79</v>
      </c>
      <c r="W113" s="97">
        <f t="shared" si="20"/>
        <v>443.6002632733655</v>
      </c>
      <c r="X113" s="97">
        <f t="shared" si="21"/>
        <v>4.3878894251864846</v>
      </c>
      <c r="Y113" s="80">
        <v>8217.7999999999993</v>
      </c>
      <c r="Z113" s="79">
        <v>19.920000000000002</v>
      </c>
      <c r="AA113" s="97">
        <f t="shared" si="22"/>
        <v>412.54016064257019</v>
      </c>
      <c r="AB113" s="97">
        <f t="shared" si="23"/>
        <v>5.0200803212851399</v>
      </c>
    </row>
    <row r="114" spans="1:28" s="85" customFormat="1" x14ac:dyDescent="0.2">
      <c r="A114" s="92">
        <v>113</v>
      </c>
      <c r="B114" s="93">
        <v>44728</v>
      </c>
      <c r="C114" s="94">
        <v>23909017.190000001</v>
      </c>
      <c r="D114" s="95">
        <f t="shared" si="12"/>
        <v>306616.27390127856</v>
      </c>
      <c r="E114" s="80">
        <v>77.977000000000004</v>
      </c>
      <c r="F114" s="95">
        <f t="shared" si="13"/>
        <v>3.0661627390127855</v>
      </c>
      <c r="G114" s="95">
        <f>(F114/DataSheet!$C$9*100)</f>
        <v>96.807747334858902</v>
      </c>
      <c r="H114" s="95">
        <f t="shared" si="14"/>
        <v>1.4479917</v>
      </c>
      <c r="I114" s="96">
        <f t="shared" si="15"/>
        <v>5.2603892688058913</v>
      </c>
      <c r="J114" s="97">
        <f t="shared" si="16"/>
        <v>808.02735402419773</v>
      </c>
      <c r="K114" s="79">
        <v>7.617</v>
      </c>
      <c r="L114" s="79">
        <v>15360.6</v>
      </c>
      <c r="M114" s="79">
        <v>3.93</v>
      </c>
      <c r="N114" s="97">
        <f t="shared" si="17"/>
        <v>2.3566107311941087</v>
      </c>
      <c r="O114" s="79">
        <v>19.010000000000002</v>
      </c>
      <c r="P114" s="79">
        <v>3.1949999999999998</v>
      </c>
      <c r="Q114" s="97">
        <f t="shared" si="18"/>
        <v>4.4220000000000006</v>
      </c>
      <c r="R114" s="79">
        <v>103.417</v>
      </c>
      <c r="S114" s="98">
        <f t="shared" si="19"/>
        <v>96.380700000000019</v>
      </c>
      <c r="T114" s="79">
        <v>5.07</v>
      </c>
      <c r="U114" s="181">
        <v>9884.5499999999993</v>
      </c>
      <c r="V114" s="80">
        <v>22.28</v>
      </c>
      <c r="W114" s="97">
        <f t="shared" si="20"/>
        <v>443.65125673249548</v>
      </c>
      <c r="X114" s="97">
        <f t="shared" si="21"/>
        <v>4.4883303411131061</v>
      </c>
      <c r="Y114" s="80">
        <v>7965.9</v>
      </c>
      <c r="Z114" s="79">
        <v>19.309999999999999</v>
      </c>
      <c r="AA114" s="97">
        <f t="shared" si="22"/>
        <v>412.52718798549972</v>
      </c>
      <c r="AB114" s="97">
        <f t="shared" si="23"/>
        <v>5.1786639047125842</v>
      </c>
    </row>
    <row r="115" spans="1:28" s="85" customFormat="1" x14ac:dyDescent="0.2">
      <c r="A115" s="92">
        <v>114</v>
      </c>
      <c r="B115" s="93">
        <v>44729</v>
      </c>
      <c r="C115" s="94">
        <v>23662349.710000001</v>
      </c>
      <c r="D115" s="95">
        <f t="shared" si="12"/>
        <v>303550.25797926931</v>
      </c>
      <c r="E115" s="80">
        <v>77.951999999999998</v>
      </c>
      <c r="F115" s="95">
        <f t="shared" si="13"/>
        <v>3.0355025797926931</v>
      </c>
      <c r="G115" s="95">
        <f>(F115/DataSheet!$C$9*100)</f>
        <v>95.839716215942858</v>
      </c>
      <c r="H115" s="95">
        <f t="shared" si="14"/>
        <v>1.4277032000000003</v>
      </c>
      <c r="I115" s="96">
        <f t="shared" si="15"/>
        <v>5.2854122621564477</v>
      </c>
      <c r="J115" s="97">
        <f t="shared" si="16"/>
        <v>808.3245243128963</v>
      </c>
      <c r="K115" s="79">
        <v>7.5460000000000003</v>
      </c>
      <c r="L115" s="79">
        <v>15293.5</v>
      </c>
      <c r="M115" s="79">
        <v>3.91</v>
      </c>
      <c r="N115" s="97">
        <f t="shared" si="17"/>
        <v>2.2605877378435526</v>
      </c>
      <c r="O115" s="79">
        <v>18.920000000000002</v>
      </c>
      <c r="P115" s="79">
        <v>3.2309999999999999</v>
      </c>
      <c r="Q115" s="97">
        <f t="shared" si="18"/>
        <v>4.3150000000000004</v>
      </c>
      <c r="R115" s="79">
        <v>104.488</v>
      </c>
      <c r="S115" s="98">
        <f t="shared" si="19"/>
        <v>96.870400000000018</v>
      </c>
      <c r="T115" s="79">
        <v>5.12</v>
      </c>
      <c r="U115" s="181">
        <v>9772.25</v>
      </c>
      <c r="V115" s="80">
        <v>22.03</v>
      </c>
      <c r="W115" s="97">
        <f t="shared" si="20"/>
        <v>443.58828869723101</v>
      </c>
      <c r="X115" s="97">
        <f t="shared" si="21"/>
        <v>4.5392646391284615</v>
      </c>
      <c r="Y115" s="80">
        <v>7902.75</v>
      </c>
      <c r="Z115" s="79">
        <v>19.149999999999999</v>
      </c>
      <c r="AA115" s="97">
        <f t="shared" si="22"/>
        <v>412.67624020887729</v>
      </c>
      <c r="AB115" s="97">
        <f t="shared" si="23"/>
        <v>5.221932114882506</v>
      </c>
    </row>
    <row r="116" spans="1:28" s="85" customFormat="1" x14ac:dyDescent="0.2">
      <c r="A116" s="92">
        <v>115</v>
      </c>
      <c r="B116" s="93">
        <v>44732</v>
      </c>
      <c r="C116" s="94">
        <v>23466089.870000001</v>
      </c>
      <c r="D116" s="95">
        <f t="shared" si="12"/>
        <v>301129.13200816145</v>
      </c>
      <c r="E116" s="80">
        <v>77.927000000000007</v>
      </c>
      <c r="F116" s="95">
        <f t="shared" si="13"/>
        <v>3.0112913200816145</v>
      </c>
      <c r="G116" s="95">
        <f>(F116/DataSheet!$C$9*100)</f>
        <v>95.075295762016339</v>
      </c>
      <c r="H116" s="95">
        <f t="shared" si="14"/>
        <v>1.4103872999999998</v>
      </c>
      <c r="I116" s="96">
        <f t="shared" si="15"/>
        <v>5.2659294365455507</v>
      </c>
      <c r="J116" s="97">
        <f t="shared" si="16"/>
        <v>808.32806740389685</v>
      </c>
      <c r="K116" s="79">
        <v>7.4269999999999996</v>
      </c>
      <c r="L116" s="79">
        <v>15350.15</v>
      </c>
      <c r="M116" s="79">
        <v>3.92</v>
      </c>
      <c r="N116" s="97">
        <f t="shared" si="17"/>
        <v>2.1610705634544489</v>
      </c>
      <c r="O116" s="79">
        <v>18.989999999999998</v>
      </c>
      <c r="P116" s="79">
        <v>3.2770000000000001</v>
      </c>
      <c r="Q116" s="97">
        <f t="shared" si="18"/>
        <v>4.1499999999999995</v>
      </c>
      <c r="R116" s="79">
        <v>104.488</v>
      </c>
      <c r="S116" s="98">
        <f t="shared" si="19"/>
        <v>96.279299999999992</v>
      </c>
      <c r="T116" s="79">
        <v>5.07</v>
      </c>
      <c r="U116" s="181">
        <v>9580.35</v>
      </c>
      <c r="V116" s="80">
        <v>21.59</v>
      </c>
      <c r="W116" s="97">
        <f t="shared" si="20"/>
        <v>443.74015748031496</v>
      </c>
      <c r="X116" s="97">
        <f t="shared" si="21"/>
        <v>4.6317739694302915</v>
      </c>
      <c r="Y116" s="80">
        <v>7657.25</v>
      </c>
      <c r="Z116" s="79">
        <v>18.559999999999999</v>
      </c>
      <c r="AA116" s="97">
        <f t="shared" si="22"/>
        <v>412.56734913793105</v>
      </c>
      <c r="AB116" s="97">
        <f t="shared" si="23"/>
        <v>5.3879310344827589</v>
      </c>
    </row>
    <row r="117" spans="1:28" s="85" customFormat="1" x14ac:dyDescent="0.2">
      <c r="A117" s="92">
        <v>116</v>
      </c>
      <c r="B117" s="93">
        <v>44733</v>
      </c>
      <c r="C117" s="94">
        <v>24049616.120000001</v>
      </c>
      <c r="D117" s="95">
        <f t="shared" si="12"/>
        <v>307803.56725071353</v>
      </c>
      <c r="E117" s="80">
        <v>78.132999999999996</v>
      </c>
      <c r="F117" s="95">
        <f t="shared" si="13"/>
        <v>3.0780356725071352</v>
      </c>
      <c r="G117" s="95">
        <f>(F117/DataSheet!$C$9*100)</f>
        <v>97.182610655458333</v>
      </c>
      <c r="H117" s="95">
        <f t="shared" si="14"/>
        <v>1.447767</v>
      </c>
      <c r="I117" s="96">
        <f t="shared" si="15"/>
        <v>5.1679586563307494</v>
      </c>
      <c r="J117" s="97">
        <f t="shared" si="16"/>
        <v>808.20671834625318</v>
      </c>
      <c r="K117" s="79">
        <v>7.4820000000000002</v>
      </c>
      <c r="L117" s="79">
        <v>15638.8</v>
      </c>
      <c r="M117" s="79">
        <v>4</v>
      </c>
      <c r="N117" s="97">
        <f t="shared" si="17"/>
        <v>2.3140413436692508</v>
      </c>
      <c r="O117" s="79">
        <v>19.350000000000001</v>
      </c>
      <c r="P117" s="79">
        <v>3.2789999999999999</v>
      </c>
      <c r="Q117" s="97">
        <f t="shared" si="18"/>
        <v>4.2030000000000003</v>
      </c>
      <c r="R117" s="79">
        <v>104.211</v>
      </c>
      <c r="S117" s="98">
        <f t="shared" si="19"/>
        <v>97.717500000000001</v>
      </c>
      <c r="T117" s="79">
        <v>5.05</v>
      </c>
      <c r="U117" s="181">
        <v>9876.2999999999993</v>
      </c>
      <c r="V117" s="80">
        <v>22.26</v>
      </c>
      <c r="W117" s="97">
        <f t="shared" si="20"/>
        <v>443.67924528301882</v>
      </c>
      <c r="X117" s="97">
        <f t="shared" si="21"/>
        <v>4.4923629829290208</v>
      </c>
      <c r="Y117" s="80">
        <v>7893.4</v>
      </c>
      <c r="Z117" s="79">
        <v>19.13</v>
      </c>
      <c r="AA117" s="97">
        <f t="shared" si="22"/>
        <v>412.61892315734451</v>
      </c>
      <c r="AB117" s="97">
        <f t="shared" si="23"/>
        <v>5.2273915316257193</v>
      </c>
    </row>
    <row r="118" spans="1:28" s="85" customFormat="1" x14ac:dyDescent="0.2">
      <c r="A118" s="92">
        <v>117</v>
      </c>
      <c r="B118" s="93">
        <v>44734</v>
      </c>
      <c r="C118" s="94">
        <v>23706131.739999998</v>
      </c>
      <c r="D118" s="95">
        <f t="shared" si="12"/>
        <v>303225.01586083393</v>
      </c>
      <c r="E118" s="80">
        <v>78.180000000000007</v>
      </c>
      <c r="F118" s="95">
        <f t="shared" si="13"/>
        <v>3.0322501586083392</v>
      </c>
      <c r="G118" s="95">
        <f>(F118/DataSheet!$C$9*100)</f>
        <v>95.737027743398556</v>
      </c>
      <c r="H118" s="95">
        <f t="shared" si="14"/>
        <v>1.4104172000000001</v>
      </c>
      <c r="I118" s="96">
        <f t="shared" si="15"/>
        <v>5.2438384897745145</v>
      </c>
      <c r="J118" s="97">
        <f t="shared" si="16"/>
        <v>808.24855794441521</v>
      </c>
      <c r="K118" s="79">
        <v>7.3959999999999999</v>
      </c>
      <c r="L118" s="79">
        <v>15413.3</v>
      </c>
      <c r="M118" s="79">
        <v>3.94</v>
      </c>
      <c r="N118" s="97">
        <f t="shared" si="17"/>
        <v>2.1521615102254854</v>
      </c>
      <c r="O118" s="79">
        <v>19.07</v>
      </c>
      <c r="P118" s="79">
        <v>3.16</v>
      </c>
      <c r="Q118" s="97">
        <f t="shared" si="18"/>
        <v>4.2359999999999998</v>
      </c>
      <c r="R118" s="79">
        <v>103.98099999999999</v>
      </c>
      <c r="S118" s="98">
        <f t="shared" si="19"/>
        <v>96.684900000000013</v>
      </c>
      <c r="T118" s="79">
        <v>5.07</v>
      </c>
      <c r="U118" s="181">
        <v>9732.9500000000007</v>
      </c>
      <c r="V118" s="80">
        <v>21.93</v>
      </c>
      <c r="W118" s="97">
        <f t="shared" si="20"/>
        <v>443.81896944824445</v>
      </c>
      <c r="X118" s="97">
        <f t="shared" si="21"/>
        <v>4.5599635202918378</v>
      </c>
      <c r="Y118" s="80">
        <v>7810.9</v>
      </c>
      <c r="Z118" s="79">
        <v>18.93</v>
      </c>
      <c r="AA118" s="97">
        <f t="shared" si="22"/>
        <v>412.62017960908611</v>
      </c>
      <c r="AB118" s="97">
        <f t="shared" si="23"/>
        <v>5.2826201796090864</v>
      </c>
    </row>
    <row r="119" spans="1:28" s="85" customFormat="1" x14ac:dyDescent="0.2">
      <c r="A119" s="92">
        <v>118</v>
      </c>
      <c r="B119" s="93">
        <v>44735</v>
      </c>
      <c r="C119" s="94">
        <v>23945817.989999998</v>
      </c>
      <c r="D119" s="95">
        <f t="shared" si="12"/>
        <v>306428.02469767741</v>
      </c>
      <c r="E119" s="80">
        <v>78.144999999999996</v>
      </c>
      <c r="F119" s="95">
        <f t="shared" si="13"/>
        <v>3.0642802469767743</v>
      </c>
      <c r="G119" s="95">
        <f>(F119/DataSheet!$C$9*100)</f>
        <v>96.748311542014875</v>
      </c>
      <c r="H119" s="95">
        <f t="shared" si="14"/>
        <v>1.4281575</v>
      </c>
      <c r="I119" s="96">
        <f t="shared" si="15"/>
        <v>5.1948051948051948</v>
      </c>
      <c r="J119" s="97">
        <f t="shared" si="16"/>
        <v>808.13766233766228</v>
      </c>
      <c r="K119" s="79">
        <v>7.4189999999999996</v>
      </c>
      <c r="L119" s="79">
        <v>15556.65</v>
      </c>
      <c r="M119" s="79">
        <v>3.98</v>
      </c>
      <c r="N119" s="97">
        <f t="shared" si="17"/>
        <v>2.2241948051948048</v>
      </c>
      <c r="O119" s="79">
        <v>19.25</v>
      </c>
      <c r="P119" s="79">
        <v>3.089</v>
      </c>
      <c r="Q119" s="97">
        <f t="shared" si="18"/>
        <v>4.33</v>
      </c>
      <c r="R119" s="79">
        <v>104.19199999999999</v>
      </c>
      <c r="S119" s="98">
        <f t="shared" si="19"/>
        <v>98.367500000000007</v>
      </c>
      <c r="T119" s="79">
        <v>5.1100000000000003</v>
      </c>
      <c r="U119" s="181">
        <v>9845.0499999999993</v>
      </c>
      <c r="V119" s="80">
        <v>22.19</v>
      </c>
      <c r="W119" s="97">
        <f t="shared" si="20"/>
        <v>443.67057232987827</v>
      </c>
      <c r="X119" s="97">
        <f t="shared" si="21"/>
        <v>4.5065344749887331</v>
      </c>
      <c r="Y119" s="80">
        <v>7899.9</v>
      </c>
      <c r="Z119" s="79">
        <v>19.149999999999999</v>
      </c>
      <c r="AA119" s="97">
        <f t="shared" si="22"/>
        <v>412.52741514360315</v>
      </c>
      <c r="AB119" s="97">
        <f t="shared" si="23"/>
        <v>5.2219321148825069</v>
      </c>
    </row>
    <row r="120" spans="1:28" s="85" customFormat="1" x14ac:dyDescent="0.2">
      <c r="A120" s="92">
        <v>119</v>
      </c>
      <c r="B120" s="93">
        <v>44736</v>
      </c>
      <c r="C120" s="94">
        <v>24495227.539999999</v>
      </c>
      <c r="D120" s="95">
        <f t="shared" si="12"/>
        <v>313018.05047600792</v>
      </c>
      <c r="E120" s="80">
        <v>78.254999999999995</v>
      </c>
      <c r="F120" s="95">
        <f t="shared" si="13"/>
        <v>3.1301805047600793</v>
      </c>
      <c r="G120" s="95">
        <f>(F120/DataSheet!$C$9*100)</f>
        <v>98.828975892806099</v>
      </c>
      <c r="H120" s="95">
        <f t="shared" si="14"/>
        <v>1.4463691999999999</v>
      </c>
      <c r="I120" s="96">
        <f t="shared" si="15"/>
        <v>5.1466803911477097</v>
      </c>
      <c r="J120" s="97">
        <f t="shared" si="16"/>
        <v>807.99022130725677</v>
      </c>
      <c r="K120" s="79">
        <v>7.444</v>
      </c>
      <c r="L120" s="79">
        <v>15699.25</v>
      </c>
      <c r="M120" s="79">
        <v>4.01</v>
      </c>
      <c r="N120" s="97">
        <f t="shared" si="17"/>
        <v>2.2973196088522903</v>
      </c>
      <c r="O120" s="79">
        <v>19.43</v>
      </c>
      <c r="P120" s="79">
        <v>3.1379999999999999</v>
      </c>
      <c r="Q120" s="97">
        <f t="shared" si="18"/>
        <v>4.306</v>
      </c>
      <c r="R120" s="79">
        <v>103.959</v>
      </c>
      <c r="S120" s="98">
        <f t="shared" si="19"/>
        <v>99.287300000000002</v>
      </c>
      <c r="T120" s="79">
        <v>5.1100000000000003</v>
      </c>
      <c r="U120" s="181">
        <v>9980.7999999999993</v>
      </c>
      <c r="V120" s="80">
        <v>22.49</v>
      </c>
      <c r="W120" s="97">
        <f t="shared" si="20"/>
        <v>443.78835037794573</v>
      </c>
      <c r="X120" s="97">
        <f t="shared" si="21"/>
        <v>4.4464206313917298</v>
      </c>
      <c r="Y120" s="80">
        <v>8036.8</v>
      </c>
      <c r="Z120" s="79">
        <v>19.48</v>
      </c>
      <c r="AA120" s="97">
        <f t="shared" si="22"/>
        <v>412.56673511293633</v>
      </c>
      <c r="AB120" s="97">
        <f t="shared" si="23"/>
        <v>5.1334702258726894</v>
      </c>
    </row>
    <row r="121" spans="1:28" s="85" customFormat="1" x14ac:dyDescent="0.2">
      <c r="A121" s="92">
        <v>120</v>
      </c>
      <c r="B121" s="93">
        <v>44739</v>
      </c>
      <c r="C121" s="94">
        <v>24446353.390000001</v>
      </c>
      <c r="D121" s="95">
        <f t="shared" si="12"/>
        <v>311656.72348291689</v>
      </c>
      <c r="E121" s="80">
        <v>78.44</v>
      </c>
      <c r="F121" s="95">
        <f t="shared" si="13"/>
        <v>3.1165672348291689</v>
      </c>
      <c r="G121" s="95">
        <f>(F121/DataSheet!$C$9*100)</f>
        <v>98.399165048422432</v>
      </c>
      <c r="H121" s="95">
        <f t="shared" si="14"/>
        <v>1.4510312999999999</v>
      </c>
      <c r="I121" s="96">
        <f t="shared" si="15"/>
        <v>5.1046452271567127</v>
      </c>
      <c r="J121" s="97">
        <f t="shared" si="16"/>
        <v>808.16998468606425</v>
      </c>
      <c r="K121" s="79">
        <v>7.407</v>
      </c>
      <c r="L121" s="79">
        <v>15832.05</v>
      </c>
      <c r="M121" s="79">
        <v>4.05</v>
      </c>
      <c r="N121" s="97">
        <f t="shared" si="17"/>
        <v>2.3023547728432874</v>
      </c>
      <c r="O121" s="79">
        <v>19.59</v>
      </c>
      <c r="P121" s="79">
        <v>3.202</v>
      </c>
      <c r="Q121" s="97">
        <f t="shared" si="18"/>
        <v>4.2050000000000001</v>
      </c>
      <c r="R121" s="79">
        <v>103.678</v>
      </c>
      <c r="S121" s="98">
        <f t="shared" si="19"/>
        <v>99.517200000000003</v>
      </c>
      <c r="T121" s="79">
        <v>5.08</v>
      </c>
      <c r="U121" s="181">
        <v>10083.75</v>
      </c>
      <c r="V121" s="80">
        <v>22.72</v>
      </c>
      <c r="W121" s="97">
        <f t="shared" si="20"/>
        <v>443.82702464788736</v>
      </c>
      <c r="X121" s="97">
        <f t="shared" si="21"/>
        <v>4.4014084507042259</v>
      </c>
      <c r="Y121" s="80">
        <v>8165.6</v>
      </c>
      <c r="Z121" s="79">
        <v>19.79</v>
      </c>
      <c r="AA121" s="97">
        <f t="shared" si="22"/>
        <v>412.6124305204649</v>
      </c>
      <c r="AB121" s="97">
        <f t="shared" si="23"/>
        <v>5.0530570995452244</v>
      </c>
    </row>
    <row r="122" spans="1:28" s="85" customFormat="1" x14ac:dyDescent="0.2">
      <c r="A122" s="92">
        <v>121</v>
      </c>
      <c r="B122" s="93">
        <v>44740</v>
      </c>
      <c r="C122" s="94">
        <v>24506022.530000001</v>
      </c>
      <c r="D122" s="95">
        <f t="shared" si="12"/>
        <v>310222.4511677954</v>
      </c>
      <c r="E122" s="80">
        <v>78.995000000000005</v>
      </c>
      <c r="F122" s="95">
        <f t="shared" si="13"/>
        <v>3.1022245116779539</v>
      </c>
      <c r="G122" s="95">
        <f>(F122/DataSheet!$C$9*100)</f>
        <v>97.946323227194213</v>
      </c>
      <c r="H122" s="95">
        <f t="shared" si="14"/>
        <v>1.4640826</v>
      </c>
      <c r="I122" s="96">
        <f t="shared" si="15"/>
        <v>5.0994390617032126</v>
      </c>
      <c r="J122" s="97">
        <f t="shared" si="16"/>
        <v>808.27129015808271</v>
      </c>
      <c r="K122" s="79">
        <v>7.4660000000000002</v>
      </c>
      <c r="L122" s="79">
        <v>15850.2</v>
      </c>
      <c r="M122" s="79">
        <v>4.05</v>
      </c>
      <c r="N122" s="97">
        <f t="shared" si="17"/>
        <v>2.3665609382967876</v>
      </c>
      <c r="O122" s="79">
        <v>19.61</v>
      </c>
      <c r="P122" s="79">
        <v>3.177</v>
      </c>
      <c r="Q122" s="97">
        <f t="shared" si="18"/>
        <v>4.2889999999999997</v>
      </c>
      <c r="R122" s="79">
        <v>104.261</v>
      </c>
      <c r="S122" s="98">
        <f t="shared" si="19"/>
        <v>100.011</v>
      </c>
      <c r="T122" s="79">
        <v>5.0999999999999996</v>
      </c>
      <c r="U122" s="181">
        <v>10123.15</v>
      </c>
      <c r="V122" s="80">
        <v>22.81</v>
      </c>
      <c r="W122" s="97">
        <f t="shared" si="20"/>
        <v>443.80315651030253</v>
      </c>
      <c r="X122" s="97">
        <f t="shared" si="21"/>
        <v>4.3840420868040342</v>
      </c>
      <c r="Y122" s="80">
        <v>8159.2</v>
      </c>
      <c r="Z122" s="79">
        <v>19.78</v>
      </c>
      <c r="AA122" s="97">
        <f t="shared" si="22"/>
        <v>412.49747219413547</v>
      </c>
      <c r="AB122" s="97">
        <f t="shared" si="23"/>
        <v>5.0556117290192111</v>
      </c>
    </row>
    <row r="123" spans="1:28" s="85" customFormat="1" x14ac:dyDescent="0.2">
      <c r="A123" s="92">
        <v>122</v>
      </c>
      <c r="B123" s="93">
        <v>44741</v>
      </c>
      <c r="C123" s="94">
        <v>24446459.449999999</v>
      </c>
      <c r="D123" s="95">
        <f t="shared" si="12"/>
        <v>309664.44296662236</v>
      </c>
      <c r="E123" s="80">
        <v>78.944999999999993</v>
      </c>
      <c r="F123" s="95">
        <f t="shared" si="13"/>
        <v>3.0966444296662234</v>
      </c>
      <c r="G123" s="95">
        <f>(F123/DataSheet!$C$9*100)</f>
        <v>97.770143677874756</v>
      </c>
      <c r="H123" s="95">
        <f t="shared" si="14"/>
        <v>1.4582345000000001</v>
      </c>
      <c r="I123" s="96">
        <f t="shared" si="15"/>
        <v>5.1150895140664954</v>
      </c>
      <c r="J123" s="97">
        <f t="shared" si="16"/>
        <v>808.13810741687973</v>
      </c>
      <c r="K123" s="79">
        <v>7.4589999999999996</v>
      </c>
      <c r="L123" s="79">
        <v>15799.1</v>
      </c>
      <c r="M123" s="79">
        <v>4.04</v>
      </c>
      <c r="N123" s="97">
        <f t="shared" si="17"/>
        <v>2.3439104859335043</v>
      </c>
      <c r="O123" s="79">
        <v>19.55</v>
      </c>
      <c r="P123" s="79">
        <v>3.0870000000000002</v>
      </c>
      <c r="Q123" s="97">
        <f t="shared" si="18"/>
        <v>4.3719999999999999</v>
      </c>
      <c r="R123" s="79">
        <v>104.849</v>
      </c>
      <c r="S123" s="98">
        <f t="shared" si="19"/>
        <v>100.2915</v>
      </c>
      <c r="T123" s="79">
        <v>5.13</v>
      </c>
      <c r="U123" s="181">
        <v>10100.65</v>
      </c>
      <c r="V123" s="80">
        <v>22.76</v>
      </c>
      <c r="W123" s="97">
        <f t="shared" si="20"/>
        <v>443.78954305799641</v>
      </c>
      <c r="X123" s="97">
        <f t="shared" si="21"/>
        <v>4.3936731107205622</v>
      </c>
      <c r="Y123" s="80">
        <v>8114.6</v>
      </c>
      <c r="Z123" s="79">
        <v>19.670000000000002</v>
      </c>
      <c r="AA123" s="97">
        <f t="shared" si="22"/>
        <v>412.53685815963394</v>
      </c>
      <c r="AB123" s="97">
        <f t="shared" si="23"/>
        <v>5.0838840874428062</v>
      </c>
    </row>
    <row r="124" spans="1:28" s="85" customFormat="1" x14ac:dyDescent="0.2">
      <c r="A124" s="92">
        <v>123</v>
      </c>
      <c r="B124" s="93">
        <v>44742</v>
      </c>
      <c r="C124" s="94">
        <v>24375859.379999999</v>
      </c>
      <c r="D124" s="95">
        <f t="shared" si="12"/>
        <v>308691.94427911099</v>
      </c>
      <c r="E124" s="80">
        <v>78.965000000000003</v>
      </c>
      <c r="F124" s="95">
        <f t="shared" si="13"/>
        <v>3.08691944279111</v>
      </c>
      <c r="G124" s="95">
        <f>(F124/DataSheet!$C$9*100)</f>
        <v>97.463097329596465</v>
      </c>
      <c r="H124" s="95">
        <f t="shared" si="14"/>
        <v>1.4527500000000002</v>
      </c>
      <c r="I124" s="96">
        <f t="shared" si="15"/>
        <v>5.1282051282051277</v>
      </c>
      <c r="J124" s="97">
        <f t="shared" si="16"/>
        <v>809.24358974358972</v>
      </c>
      <c r="K124" s="79">
        <v>7.45</v>
      </c>
      <c r="L124" s="79">
        <v>15780.25</v>
      </c>
      <c r="M124" s="79">
        <v>4.03</v>
      </c>
      <c r="N124" s="97">
        <f t="shared" si="17"/>
        <v>2.3217948717948724</v>
      </c>
      <c r="O124" s="79">
        <v>19.5</v>
      </c>
      <c r="P124" s="79">
        <v>3.0169999999999999</v>
      </c>
      <c r="Q124" s="97">
        <f t="shared" si="18"/>
        <v>4.4329999999999998</v>
      </c>
      <c r="R124" s="79">
        <v>104.464</v>
      </c>
      <c r="S124" s="98">
        <f t="shared" si="19"/>
        <v>100.22999999999999</v>
      </c>
      <c r="T124" s="79">
        <v>5.14</v>
      </c>
      <c r="U124" s="181">
        <v>10042.799999999999</v>
      </c>
      <c r="V124" s="80">
        <v>22.75</v>
      </c>
      <c r="W124" s="97">
        <f t="shared" si="20"/>
        <v>441.44175824175824</v>
      </c>
      <c r="X124" s="97">
        <f t="shared" si="21"/>
        <v>4.395604395604396</v>
      </c>
      <c r="Y124" s="80">
        <v>8088.6</v>
      </c>
      <c r="Z124" s="79">
        <v>19.63</v>
      </c>
      <c r="AA124" s="97">
        <f t="shared" si="22"/>
        <v>412.05298013245039</v>
      </c>
      <c r="AB124" s="97">
        <f t="shared" si="23"/>
        <v>5.0942435048395316</v>
      </c>
    </row>
    <row r="125" spans="1:28" s="85" customFormat="1" x14ac:dyDescent="0.2">
      <c r="A125" s="92">
        <v>124</v>
      </c>
      <c r="B125" s="93">
        <v>44743</v>
      </c>
      <c r="C125" s="94">
        <v>24382733.59</v>
      </c>
      <c r="D125" s="95">
        <f t="shared" si="12"/>
        <v>308814.19512133341</v>
      </c>
      <c r="E125" s="80">
        <v>78.956000000000003</v>
      </c>
      <c r="F125" s="95">
        <f t="shared" si="13"/>
        <v>3.0881419512133341</v>
      </c>
      <c r="G125" s="95">
        <f>(F125/DataSheet!$C$9*100)</f>
        <v>97.501695504751225</v>
      </c>
      <c r="H125" s="95">
        <f t="shared" si="14"/>
        <v>1.4447104000000002</v>
      </c>
      <c r="I125" s="96">
        <f t="shared" si="15"/>
        <v>5.1387461459403898</v>
      </c>
      <c r="J125" s="97">
        <f t="shared" si="16"/>
        <v>809.45786228160318</v>
      </c>
      <c r="K125" s="79">
        <v>7.4240000000000004</v>
      </c>
      <c r="L125" s="79">
        <v>15752.05</v>
      </c>
      <c r="M125" s="79">
        <v>4.0199999999999996</v>
      </c>
      <c r="N125" s="97">
        <f t="shared" si="17"/>
        <v>2.2852538540596106</v>
      </c>
      <c r="O125" s="79">
        <v>19.46</v>
      </c>
      <c r="P125" s="79">
        <v>2.8889999999999998</v>
      </c>
      <c r="Q125" s="97">
        <f t="shared" si="18"/>
        <v>4.5350000000000001</v>
      </c>
      <c r="R125" s="79">
        <v>104.90900000000001</v>
      </c>
      <c r="S125" s="98">
        <f t="shared" si="19"/>
        <v>99.829800000000006</v>
      </c>
      <c r="T125" s="79">
        <v>5.13</v>
      </c>
      <c r="U125" s="181">
        <v>10077.75</v>
      </c>
      <c r="V125" s="80">
        <v>22.83</v>
      </c>
      <c r="W125" s="97">
        <f t="shared" si="20"/>
        <v>441.42575558475693</v>
      </c>
      <c r="X125" s="97">
        <f t="shared" si="21"/>
        <v>4.3802014892685062</v>
      </c>
      <c r="Y125" s="80">
        <v>8105.5</v>
      </c>
      <c r="Z125" s="79">
        <v>19.68</v>
      </c>
      <c r="AA125" s="97">
        <f t="shared" si="22"/>
        <v>411.86483739837399</v>
      </c>
      <c r="AB125" s="97">
        <f t="shared" si="23"/>
        <v>5.0813008130081299</v>
      </c>
    </row>
    <row r="126" spans="1:28" s="85" customFormat="1" x14ac:dyDescent="0.2">
      <c r="A126" s="92">
        <v>125</v>
      </c>
      <c r="B126" s="93">
        <v>44746</v>
      </c>
      <c r="C126" s="94">
        <v>24513409.350000001</v>
      </c>
      <c r="D126" s="95">
        <f t="shared" si="12"/>
        <v>310536.10192680429</v>
      </c>
      <c r="E126" s="80">
        <v>78.938999999999993</v>
      </c>
      <c r="F126" s="95">
        <f t="shared" si="13"/>
        <v>3.105361019268043</v>
      </c>
      <c r="G126" s="95">
        <f>(F126/DataSheet!$C$9*100)</f>
        <v>98.045351967721189</v>
      </c>
      <c r="H126" s="95">
        <f t="shared" si="14"/>
        <v>1.4430917999999999</v>
      </c>
      <c r="I126" s="96">
        <f t="shared" si="15"/>
        <v>5.1098620337250891</v>
      </c>
      <c r="J126" s="97">
        <f t="shared" si="16"/>
        <v>809.16453755748591</v>
      </c>
      <c r="K126" s="79">
        <v>7.3739999999999997</v>
      </c>
      <c r="L126" s="79">
        <v>15835.35</v>
      </c>
      <c r="M126" s="79">
        <v>4.04</v>
      </c>
      <c r="N126" s="97">
        <f t="shared" si="17"/>
        <v>2.2641379662749106</v>
      </c>
      <c r="O126" s="79">
        <v>19.57</v>
      </c>
      <c r="P126" s="79">
        <v>2.9319999999999999</v>
      </c>
      <c r="Q126" s="97">
        <f t="shared" si="18"/>
        <v>4.4420000000000002</v>
      </c>
      <c r="R126" s="79">
        <v>104.90900000000001</v>
      </c>
      <c r="S126" s="98">
        <f t="shared" si="19"/>
        <v>100.0027</v>
      </c>
      <c r="T126" s="79">
        <v>5.1100000000000003</v>
      </c>
      <c r="U126" s="181">
        <v>10143.450000000001</v>
      </c>
      <c r="V126" s="80">
        <v>22.98</v>
      </c>
      <c r="W126" s="97">
        <f t="shared" si="20"/>
        <v>441.40339425587467</v>
      </c>
      <c r="X126" s="97">
        <f t="shared" si="21"/>
        <v>4.3516100957354222</v>
      </c>
      <c r="Y126" s="80">
        <v>8145.7</v>
      </c>
      <c r="Z126" s="79">
        <v>19.77</v>
      </c>
      <c r="AA126" s="97">
        <f t="shared" si="22"/>
        <v>412.02326757713706</v>
      </c>
      <c r="AB126" s="97">
        <f t="shared" si="23"/>
        <v>5.0581689428426913</v>
      </c>
    </row>
    <row r="127" spans="1:28" s="85" customFormat="1" x14ac:dyDescent="0.2">
      <c r="A127" s="92">
        <v>126</v>
      </c>
      <c r="B127" s="93">
        <v>44747</v>
      </c>
      <c r="C127" s="94">
        <v>24528011.09</v>
      </c>
      <c r="D127" s="95">
        <f t="shared" si="12"/>
        <v>309314.37224141846</v>
      </c>
      <c r="E127" s="80">
        <v>79.298000000000002</v>
      </c>
      <c r="F127" s="95">
        <f t="shared" si="13"/>
        <v>3.0931437224141844</v>
      </c>
      <c r="G127" s="95">
        <f>(F127/DataSheet!$C$9*100)</f>
        <v>97.659616086225185</v>
      </c>
      <c r="H127" s="95">
        <f t="shared" si="14"/>
        <v>1.4442014000000001</v>
      </c>
      <c r="I127" s="96">
        <f t="shared" si="15"/>
        <v>5.1177072671443193</v>
      </c>
      <c r="J127" s="97">
        <f t="shared" si="16"/>
        <v>809.15301944728765</v>
      </c>
      <c r="K127" s="79">
        <v>7.391</v>
      </c>
      <c r="L127" s="79">
        <v>15810.85</v>
      </c>
      <c r="M127" s="79">
        <v>4.04</v>
      </c>
      <c r="N127" s="97">
        <f t="shared" si="17"/>
        <v>2.2732927328556807</v>
      </c>
      <c r="O127" s="79">
        <v>19.54</v>
      </c>
      <c r="P127" s="79">
        <v>2.8180000000000001</v>
      </c>
      <c r="Q127" s="97">
        <f t="shared" si="18"/>
        <v>4.5730000000000004</v>
      </c>
      <c r="R127" s="79">
        <v>106.32</v>
      </c>
      <c r="S127" s="98">
        <f t="shared" si="19"/>
        <v>100.0448</v>
      </c>
      <c r="T127" s="79">
        <v>5.12</v>
      </c>
      <c r="U127" s="181">
        <v>10131.35</v>
      </c>
      <c r="V127" s="80">
        <v>22.95</v>
      </c>
      <c r="W127" s="97">
        <f t="shared" si="20"/>
        <v>441.45315904139437</v>
      </c>
      <c r="X127" s="97">
        <f t="shared" si="21"/>
        <v>4.3572984749455337</v>
      </c>
      <c r="Y127" s="80">
        <v>8166.8</v>
      </c>
      <c r="Z127" s="79">
        <v>19.82</v>
      </c>
      <c r="AA127" s="97">
        <f t="shared" si="22"/>
        <v>412.0484359233098</v>
      </c>
      <c r="AB127" s="97">
        <f t="shared" si="23"/>
        <v>5.0454086781029268</v>
      </c>
    </row>
    <row r="128" spans="1:28" s="85" customFormat="1" x14ac:dyDescent="0.2">
      <c r="A128" s="92">
        <v>127</v>
      </c>
      <c r="B128" s="93">
        <v>44748</v>
      </c>
      <c r="C128" s="94">
        <v>24829900.23</v>
      </c>
      <c r="D128" s="95">
        <f t="shared" si="12"/>
        <v>314115.6556226043</v>
      </c>
      <c r="E128" s="80">
        <v>79.046999999999997</v>
      </c>
      <c r="F128" s="95">
        <f t="shared" si="13"/>
        <v>3.1411565562260431</v>
      </c>
      <c r="G128" s="95">
        <f>(F128/DataSheet!$C$9*100)</f>
        <v>99.175522018206323</v>
      </c>
      <c r="H128" s="95">
        <f t="shared" si="14"/>
        <v>1.4412943999999999</v>
      </c>
      <c r="I128" s="96">
        <f t="shared" si="15"/>
        <v>5.0607287449392713</v>
      </c>
      <c r="J128" s="97">
        <f t="shared" si="16"/>
        <v>809.20040485829952</v>
      </c>
      <c r="K128" s="79">
        <v>7.2939999999999996</v>
      </c>
      <c r="L128" s="79">
        <v>15989.8</v>
      </c>
      <c r="M128" s="79">
        <v>4.08</v>
      </c>
      <c r="N128" s="97">
        <f t="shared" si="17"/>
        <v>2.2332712550607283</v>
      </c>
      <c r="O128" s="79">
        <v>19.760000000000002</v>
      </c>
      <c r="P128" s="79">
        <v>2.9340000000000002</v>
      </c>
      <c r="Q128" s="97">
        <f t="shared" si="18"/>
        <v>4.3599999999999994</v>
      </c>
      <c r="R128" s="79">
        <v>106.898</v>
      </c>
      <c r="S128" s="98">
        <f t="shared" si="19"/>
        <v>100.5784</v>
      </c>
      <c r="T128" s="79">
        <v>5.09</v>
      </c>
      <c r="U128" s="181">
        <v>10312.65</v>
      </c>
      <c r="V128" s="80">
        <v>23.36</v>
      </c>
      <c r="W128" s="97">
        <f t="shared" si="20"/>
        <v>441.4661815068493</v>
      </c>
      <c r="X128" s="97">
        <f t="shared" si="21"/>
        <v>4.2808219178082192</v>
      </c>
      <c r="Y128" s="80">
        <v>8210.1</v>
      </c>
      <c r="Z128" s="79">
        <v>19.93</v>
      </c>
      <c r="AA128" s="97">
        <f t="shared" si="22"/>
        <v>411.94681384846967</v>
      </c>
      <c r="AB128" s="97">
        <f t="shared" si="23"/>
        <v>5.0175614651279483</v>
      </c>
    </row>
    <row r="129" spans="1:28" s="85" customFormat="1" x14ac:dyDescent="0.2">
      <c r="A129" s="92">
        <v>128</v>
      </c>
      <c r="B129" s="93">
        <v>44749</v>
      </c>
      <c r="C129" s="94">
        <v>25058303.23</v>
      </c>
      <c r="D129" s="95">
        <f t="shared" si="12"/>
        <v>316492.62052415538</v>
      </c>
      <c r="E129" s="80">
        <v>79.174999999999997</v>
      </c>
      <c r="F129" s="95">
        <f t="shared" si="13"/>
        <v>3.1649262052415539</v>
      </c>
      <c r="G129" s="95">
        <f>(F129/DataSheet!$C$9*100)</f>
        <v>99.925999527718005</v>
      </c>
      <c r="H129" s="95">
        <f t="shared" si="14"/>
        <v>1.4656522000000001</v>
      </c>
      <c r="I129" s="96">
        <f t="shared" si="15"/>
        <v>5.0175614651279474</v>
      </c>
      <c r="J129" s="97">
        <f t="shared" si="16"/>
        <v>809.47817360762667</v>
      </c>
      <c r="K129" s="79">
        <v>7.3540000000000001</v>
      </c>
      <c r="L129" s="79">
        <v>16132.9</v>
      </c>
      <c r="M129" s="79">
        <v>4.12</v>
      </c>
      <c r="N129" s="97">
        <f t="shared" si="17"/>
        <v>2.3364385348720527</v>
      </c>
      <c r="O129" s="79">
        <v>19.93</v>
      </c>
      <c r="P129" s="79">
        <v>3</v>
      </c>
      <c r="Q129" s="97">
        <f t="shared" si="18"/>
        <v>4.3540000000000001</v>
      </c>
      <c r="R129" s="79">
        <v>106.959</v>
      </c>
      <c r="S129" s="98">
        <f t="shared" si="19"/>
        <v>102.83880000000001</v>
      </c>
      <c r="T129" s="79">
        <v>5.16</v>
      </c>
      <c r="U129" s="181">
        <v>10450.200000000001</v>
      </c>
      <c r="V129" s="80">
        <v>23.67</v>
      </c>
      <c r="W129" s="97">
        <f t="shared" si="20"/>
        <v>441.4955640050697</v>
      </c>
      <c r="X129" s="97">
        <f t="shared" si="21"/>
        <v>4.2247570764681024</v>
      </c>
      <c r="Y129" s="80">
        <v>8317.4500000000007</v>
      </c>
      <c r="Z129" s="79">
        <v>20.190000000000001</v>
      </c>
      <c r="AA129" s="97">
        <f t="shared" si="22"/>
        <v>411.95889053987122</v>
      </c>
      <c r="AB129" s="97">
        <f t="shared" si="23"/>
        <v>4.9529470034670631</v>
      </c>
    </row>
    <row r="130" spans="1:28" s="85" customFormat="1" x14ac:dyDescent="0.2">
      <c r="A130" s="92">
        <v>129</v>
      </c>
      <c r="B130" s="93">
        <v>44750</v>
      </c>
      <c r="C130" s="94">
        <v>25155516.010000002</v>
      </c>
      <c r="D130" s="95">
        <f t="shared" ref="D130:D193" si="24">C130/E130</f>
        <v>317379.71246530407</v>
      </c>
      <c r="E130" s="80">
        <v>79.260000000000005</v>
      </c>
      <c r="F130" s="95">
        <f t="shared" ref="F130:F193" si="25">D130/100000</f>
        <v>3.1737971246530408</v>
      </c>
      <c r="G130" s="95">
        <f>(F130/DataSheet!$C$9*100)</f>
        <v>100.20608046213431</v>
      </c>
      <c r="H130" s="95">
        <f t="shared" ref="H130:H193" si="26">K130/I130</f>
        <v>1.4859659999999999</v>
      </c>
      <c r="I130" s="96">
        <f t="shared" ref="I130:I193" si="27">(J130/L130)*100</f>
        <v>4.9900199600798407</v>
      </c>
      <c r="J130" s="97">
        <f t="shared" ref="J130:J193" si="28">L130/O130</f>
        <v>809.41117764471062</v>
      </c>
      <c r="K130" s="79">
        <v>7.415</v>
      </c>
      <c r="L130" s="79">
        <v>16220.6</v>
      </c>
      <c r="M130" s="79">
        <v>4</v>
      </c>
      <c r="N130" s="97">
        <f t="shared" ref="N130:N193" si="29">K130-I130</f>
        <v>2.4249800399201593</v>
      </c>
      <c r="O130" s="79">
        <v>20.04</v>
      </c>
      <c r="P130" s="79">
        <v>3.08</v>
      </c>
      <c r="Q130" s="97">
        <f t="shared" ref="Q130:Q193" si="30">K130-P130</f>
        <v>4.335</v>
      </c>
      <c r="R130" s="79">
        <v>106.821</v>
      </c>
      <c r="S130" s="98">
        <f t="shared" ref="S130:S193" si="31">(O130*T130)</f>
        <v>103.60679999999999</v>
      </c>
      <c r="T130" s="79">
        <v>5.17</v>
      </c>
      <c r="U130" s="181">
        <v>10472.4</v>
      </c>
      <c r="V130" s="80">
        <v>23.72</v>
      </c>
      <c r="W130" s="97">
        <f t="shared" ref="W130:W193" si="32">U130/V130</f>
        <v>441.50084317032042</v>
      </c>
      <c r="X130" s="97">
        <f t="shared" ref="X130:X193" si="33">(W130/U130)*100</f>
        <v>4.2158516020236094</v>
      </c>
      <c r="Y130" s="80">
        <v>8336.7999999999993</v>
      </c>
      <c r="Z130" s="79">
        <v>20.239999999999998</v>
      </c>
      <c r="AA130" s="97">
        <f t="shared" ref="AA130:AA193" si="34">Y130/Z130</f>
        <v>411.897233201581</v>
      </c>
      <c r="AB130" s="97">
        <f t="shared" ref="AB130:AB193" si="35">(AA130/Y130)*100</f>
        <v>4.9407114624505928</v>
      </c>
    </row>
    <row r="131" spans="1:28" s="85" customFormat="1" x14ac:dyDescent="0.2">
      <c r="A131" s="92">
        <v>130</v>
      </c>
      <c r="B131" s="93">
        <v>44753</v>
      </c>
      <c r="C131" s="94">
        <v>25319892.539999999</v>
      </c>
      <c r="D131" s="95">
        <f t="shared" si="24"/>
        <v>318850.17680392897</v>
      </c>
      <c r="E131" s="80">
        <v>79.41</v>
      </c>
      <c r="F131" s="95">
        <f t="shared" si="25"/>
        <v>3.1885017680392895</v>
      </c>
      <c r="G131" s="95">
        <f>(F131/DataSheet!$C$9*100)</f>
        <v>100.67034916629432</v>
      </c>
      <c r="H131" s="95">
        <f t="shared" si="26"/>
        <v>1.4876281</v>
      </c>
      <c r="I131" s="96">
        <f t="shared" si="27"/>
        <v>4.9925112331502746</v>
      </c>
      <c r="J131" s="97">
        <f t="shared" si="28"/>
        <v>809.58562156764845</v>
      </c>
      <c r="K131" s="79">
        <v>7.4269999999999996</v>
      </c>
      <c r="L131" s="79">
        <v>16216</v>
      </c>
      <c r="M131" s="79">
        <v>3.91</v>
      </c>
      <c r="N131" s="97">
        <f t="shared" si="29"/>
        <v>2.434488766849725</v>
      </c>
      <c r="O131" s="79">
        <v>20.03</v>
      </c>
      <c r="P131" s="79">
        <v>2.9929999999999999</v>
      </c>
      <c r="Q131" s="97">
        <f t="shared" si="30"/>
        <v>4.4339999999999993</v>
      </c>
      <c r="R131" s="79">
        <v>107.82899999999999</v>
      </c>
      <c r="S131" s="98">
        <f t="shared" si="31"/>
        <v>103.15450000000001</v>
      </c>
      <c r="T131" s="79">
        <v>5.15</v>
      </c>
      <c r="U131" s="181">
        <v>10577.65</v>
      </c>
      <c r="V131" s="80">
        <v>23.96</v>
      </c>
      <c r="W131" s="97">
        <f t="shared" si="32"/>
        <v>441.47120200333887</v>
      </c>
      <c r="X131" s="97">
        <f t="shared" si="33"/>
        <v>4.1736227045075127</v>
      </c>
      <c r="Y131" s="80">
        <v>8423.2999999999993</v>
      </c>
      <c r="Z131" s="79">
        <v>20.41</v>
      </c>
      <c r="AA131" s="97">
        <f t="shared" si="34"/>
        <v>412.70455658990687</v>
      </c>
      <c r="AB131" s="97">
        <f t="shared" si="35"/>
        <v>4.8995590396864284</v>
      </c>
    </row>
    <row r="132" spans="1:28" s="85" customFormat="1" x14ac:dyDescent="0.2">
      <c r="A132" s="92">
        <v>131</v>
      </c>
      <c r="B132" s="93">
        <v>44754</v>
      </c>
      <c r="C132" s="94">
        <v>25190161.620000001</v>
      </c>
      <c r="D132" s="95">
        <f t="shared" si="24"/>
        <v>317056.78565135307</v>
      </c>
      <c r="E132" s="80">
        <v>79.45</v>
      </c>
      <c r="F132" s="95">
        <f t="shared" si="25"/>
        <v>3.1705678565135309</v>
      </c>
      <c r="G132" s="95">
        <f>(F132/DataSheet!$C$9*100)</f>
        <v>100.104122999098</v>
      </c>
      <c r="H132" s="95">
        <f t="shared" si="26"/>
        <v>1.4656353</v>
      </c>
      <c r="I132" s="96">
        <f t="shared" si="27"/>
        <v>5.0428643469490675</v>
      </c>
      <c r="J132" s="97">
        <f t="shared" si="28"/>
        <v>809.79828542612211</v>
      </c>
      <c r="K132" s="79">
        <v>7.391</v>
      </c>
      <c r="L132" s="79">
        <v>16058.3</v>
      </c>
      <c r="M132" s="79">
        <v>3.87</v>
      </c>
      <c r="N132" s="97">
        <f t="shared" si="29"/>
        <v>2.3481356530509325</v>
      </c>
      <c r="O132" s="79">
        <v>19.829999999999998</v>
      </c>
      <c r="P132" s="79">
        <v>2.9710000000000001</v>
      </c>
      <c r="Q132" s="97">
        <f t="shared" si="30"/>
        <v>4.42</v>
      </c>
      <c r="R132" s="79">
        <v>107.91200000000001</v>
      </c>
      <c r="S132" s="98">
        <f t="shared" si="31"/>
        <v>102.3228</v>
      </c>
      <c r="T132" s="79">
        <v>5.16</v>
      </c>
      <c r="U132" s="181">
        <v>10520.35</v>
      </c>
      <c r="V132" s="80">
        <v>23.83</v>
      </c>
      <c r="W132" s="97">
        <f t="shared" si="32"/>
        <v>441.47503147293332</v>
      </c>
      <c r="X132" s="97">
        <f t="shared" si="33"/>
        <v>4.1963911036508605</v>
      </c>
      <c r="Y132" s="80">
        <v>8392.4</v>
      </c>
      <c r="Z132" s="79">
        <v>20.34</v>
      </c>
      <c r="AA132" s="97">
        <f t="shared" si="34"/>
        <v>412.60570304818089</v>
      </c>
      <c r="AB132" s="97">
        <f t="shared" si="35"/>
        <v>4.9164208456243852</v>
      </c>
    </row>
    <row r="133" spans="1:28" s="85" customFormat="1" x14ac:dyDescent="0.2">
      <c r="A133" s="92">
        <v>132</v>
      </c>
      <c r="B133" s="93">
        <v>44755</v>
      </c>
      <c r="C133" s="94">
        <v>25099186.73</v>
      </c>
      <c r="D133" s="95">
        <f t="shared" si="24"/>
        <v>315118.47746390459</v>
      </c>
      <c r="E133" s="80">
        <v>79.650000000000006</v>
      </c>
      <c r="F133" s="95">
        <f t="shared" si="25"/>
        <v>3.151184774639046</v>
      </c>
      <c r="G133" s="95">
        <f>(F133/DataSheet!$C$9*100)</f>
        <v>99.492142275178509</v>
      </c>
      <c r="H133" s="95">
        <f t="shared" si="26"/>
        <v>1.4468563999999999</v>
      </c>
      <c r="I133" s="96">
        <f t="shared" si="27"/>
        <v>5.0709939148073024</v>
      </c>
      <c r="J133" s="97">
        <f t="shared" si="28"/>
        <v>809.66784989858013</v>
      </c>
      <c r="K133" s="79">
        <v>7.3369999999999997</v>
      </c>
      <c r="L133" s="79">
        <v>15966.65</v>
      </c>
      <c r="M133" s="79">
        <v>3.85</v>
      </c>
      <c r="N133" s="97">
        <f t="shared" si="29"/>
        <v>2.2660060851926973</v>
      </c>
      <c r="O133" s="79">
        <v>19.72</v>
      </c>
      <c r="P133" s="79">
        <v>2.9350000000000001</v>
      </c>
      <c r="Q133" s="97">
        <f t="shared" si="30"/>
        <v>4.4019999999999992</v>
      </c>
      <c r="R133" s="79">
        <v>107.756</v>
      </c>
      <c r="S133" s="98">
        <f t="shared" si="31"/>
        <v>102.14959999999999</v>
      </c>
      <c r="T133" s="79">
        <v>5.18</v>
      </c>
      <c r="U133" s="181">
        <v>10531</v>
      </c>
      <c r="V133" s="80">
        <v>23.85</v>
      </c>
      <c r="W133" s="97">
        <f t="shared" si="32"/>
        <v>441.55136268343813</v>
      </c>
      <c r="X133" s="97">
        <f t="shared" si="33"/>
        <v>4.1928721174004187</v>
      </c>
      <c r="Y133" s="80">
        <v>8410.35</v>
      </c>
      <c r="Z133" s="79">
        <v>20.38</v>
      </c>
      <c r="AA133" s="97">
        <f t="shared" si="34"/>
        <v>412.67664376840042</v>
      </c>
      <c r="AB133" s="97">
        <f t="shared" si="35"/>
        <v>4.9067713444553487</v>
      </c>
    </row>
    <row r="134" spans="1:28" s="85" customFormat="1" x14ac:dyDescent="0.2">
      <c r="A134" s="92">
        <v>133</v>
      </c>
      <c r="B134" s="93">
        <v>44756</v>
      </c>
      <c r="C134" s="94">
        <v>25059604.350000001</v>
      </c>
      <c r="D134" s="95">
        <f t="shared" si="24"/>
        <v>313676.35936913255</v>
      </c>
      <c r="E134" s="80">
        <v>79.89</v>
      </c>
      <c r="F134" s="95">
        <f t="shared" si="25"/>
        <v>3.1367635936913256</v>
      </c>
      <c r="G134" s="95">
        <f>(F134/DataSheet!$C$9*100)</f>
        <v>99.036823311284664</v>
      </c>
      <c r="H134" s="95">
        <f t="shared" si="26"/>
        <v>1.4539096000000005</v>
      </c>
      <c r="I134" s="96">
        <f t="shared" si="27"/>
        <v>5.0787201625190441</v>
      </c>
      <c r="J134" s="97">
        <f t="shared" si="28"/>
        <v>809.47943118334172</v>
      </c>
      <c r="K134" s="79">
        <v>7.3840000000000003</v>
      </c>
      <c r="L134" s="79">
        <v>15938.65</v>
      </c>
      <c r="M134" s="79">
        <v>3.84</v>
      </c>
      <c r="N134" s="97">
        <f t="shared" si="29"/>
        <v>2.3052798374809562</v>
      </c>
      <c r="O134" s="79">
        <v>19.690000000000001</v>
      </c>
      <c r="P134" s="79">
        <v>2.9580000000000002</v>
      </c>
      <c r="Q134" s="97">
        <f t="shared" si="30"/>
        <v>4.4260000000000002</v>
      </c>
      <c r="R134" s="79">
        <v>108.407</v>
      </c>
      <c r="S134" s="98">
        <f t="shared" si="31"/>
        <v>102.7818</v>
      </c>
      <c r="T134" s="79">
        <v>5.22</v>
      </c>
      <c r="U134" s="181">
        <v>10522.9</v>
      </c>
      <c r="V134" s="80">
        <v>23.83</v>
      </c>
      <c r="W134" s="97">
        <f t="shared" si="32"/>
        <v>441.58203944607641</v>
      </c>
      <c r="X134" s="97">
        <f t="shared" si="33"/>
        <v>4.1963911036508605</v>
      </c>
      <c r="Y134" s="80">
        <v>8349.6</v>
      </c>
      <c r="Z134" s="79">
        <v>20.23</v>
      </c>
      <c r="AA134" s="97">
        <f t="shared" si="34"/>
        <v>412.73356401384086</v>
      </c>
      <c r="AB134" s="97">
        <f t="shared" si="35"/>
        <v>4.9431537320810683</v>
      </c>
    </row>
    <row r="135" spans="1:28" s="85" customFormat="1" x14ac:dyDescent="0.2">
      <c r="A135" s="92">
        <v>134</v>
      </c>
      <c r="B135" s="93">
        <v>44757</v>
      </c>
      <c r="C135" s="94">
        <v>25190063.140000001</v>
      </c>
      <c r="D135" s="95">
        <f t="shared" si="24"/>
        <v>315823.25902708125</v>
      </c>
      <c r="E135" s="80">
        <v>79.760000000000005</v>
      </c>
      <c r="F135" s="95">
        <f t="shared" si="25"/>
        <v>3.1582325902708126</v>
      </c>
      <c r="G135" s="95">
        <f>(F135/DataSheet!$C$9*100)</f>
        <v>99.714662478121937</v>
      </c>
      <c r="H135" s="95">
        <f t="shared" si="26"/>
        <v>1.4742115999999998</v>
      </c>
      <c r="I135" s="96">
        <f t="shared" si="27"/>
        <v>5.0454086781029268</v>
      </c>
      <c r="J135" s="97">
        <f t="shared" si="28"/>
        <v>809.7477295660949</v>
      </c>
      <c r="K135" s="79">
        <v>7.4379999999999997</v>
      </c>
      <c r="L135" s="79">
        <v>16049.2</v>
      </c>
      <c r="M135" s="79">
        <v>3.87</v>
      </c>
      <c r="N135" s="97">
        <f t="shared" si="29"/>
        <v>2.3925913218970729</v>
      </c>
      <c r="O135" s="79">
        <v>19.82</v>
      </c>
      <c r="P135" s="79">
        <v>2.9279999999999999</v>
      </c>
      <c r="Q135" s="97">
        <f t="shared" si="30"/>
        <v>4.51</v>
      </c>
      <c r="R135" s="79">
        <v>107.911</v>
      </c>
      <c r="S135" s="98">
        <f t="shared" si="31"/>
        <v>103.65860000000001</v>
      </c>
      <c r="T135" s="79">
        <v>5.23</v>
      </c>
      <c r="U135" s="181">
        <v>10593.65</v>
      </c>
      <c r="V135" s="80">
        <v>23.98</v>
      </c>
      <c r="W135" s="97">
        <f t="shared" si="32"/>
        <v>441.77022518765637</v>
      </c>
      <c r="X135" s="97">
        <f t="shared" si="33"/>
        <v>4.1701417848206832</v>
      </c>
      <c r="Y135" s="80">
        <v>8389.35</v>
      </c>
      <c r="Z135" s="79">
        <v>20.309999999999999</v>
      </c>
      <c r="AA135" s="97">
        <f t="shared" si="34"/>
        <v>413.06499261447567</v>
      </c>
      <c r="AB135" s="97">
        <f t="shared" si="35"/>
        <v>4.9236829148202856</v>
      </c>
    </row>
    <row r="136" spans="1:28" s="85" customFormat="1" x14ac:dyDescent="0.2">
      <c r="A136" s="92">
        <v>135</v>
      </c>
      <c r="B136" s="93">
        <v>44760</v>
      </c>
      <c r="C136" s="94">
        <v>25526266.649999999</v>
      </c>
      <c r="D136" s="95">
        <f t="shared" si="24"/>
        <v>319118.22290286288</v>
      </c>
      <c r="E136" s="80">
        <v>79.989999999999995</v>
      </c>
      <c r="F136" s="95">
        <f t="shared" si="25"/>
        <v>3.1911822290286289</v>
      </c>
      <c r="G136" s="95">
        <f>(F136/DataSheet!$C$9*100)</f>
        <v>100.75497917855532</v>
      </c>
      <c r="H136" s="95">
        <f t="shared" si="26"/>
        <v>1.4955807000000001</v>
      </c>
      <c r="I136" s="96">
        <f t="shared" si="27"/>
        <v>4.9726504226752857</v>
      </c>
      <c r="J136" s="97">
        <f t="shared" si="28"/>
        <v>809.47289905519642</v>
      </c>
      <c r="K136" s="79">
        <v>7.4370000000000003</v>
      </c>
      <c r="L136" s="79">
        <v>16278.5</v>
      </c>
      <c r="M136" s="79">
        <v>3.92</v>
      </c>
      <c r="N136" s="97">
        <f t="shared" si="29"/>
        <v>2.4643495773247146</v>
      </c>
      <c r="O136" s="79">
        <v>20.11</v>
      </c>
      <c r="P136" s="79">
        <v>2.9889999999999999</v>
      </c>
      <c r="Q136" s="97">
        <f t="shared" si="30"/>
        <v>4.4480000000000004</v>
      </c>
      <c r="R136" s="79">
        <v>107.23099999999999</v>
      </c>
      <c r="S136" s="98">
        <f t="shared" si="31"/>
        <v>105.17530000000001</v>
      </c>
      <c r="T136" s="79">
        <v>5.23</v>
      </c>
      <c r="U136" s="181">
        <v>10737.4</v>
      </c>
      <c r="V136" s="80">
        <v>24.19</v>
      </c>
      <c r="W136" s="97">
        <f t="shared" si="32"/>
        <v>443.87763538652331</v>
      </c>
      <c r="X136" s="97">
        <f t="shared" si="33"/>
        <v>4.13393964448119</v>
      </c>
      <c r="Y136" s="80">
        <v>8511.7000000000007</v>
      </c>
      <c r="Z136" s="79">
        <v>20.63</v>
      </c>
      <c r="AA136" s="97">
        <f t="shared" si="34"/>
        <v>412.5884634028115</v>
      </c>
      <c r="AB136" s="97">
        <f t="shared" si="35"/>
        <v>4.847309743092584</v>
      </c>
    </row>
    <row r="137" spans="1:28" s="85" customFormat="1" x14ac:dyDescent="0.2">
      <c r="A137" s="92">
        <v>136</v>
      </c>
      <c r="B137" s="93">
        <v>44761</v>
      </c>
      <c r="C137" s="94">
        <v>25649764.920000002</v>
      </c>
      <c r="D137" s="95">
        <f t="shared" si="24"/>
        <v>321224.35716969322</v>
      </c>
      <c r="E137" s="80">
        <v>79.849999999999994</v>
      </c>
      <c r="F137" s="95">
        <f t="shared" si="25"/>
        <v>3.212243571696932</v>
      </c>
      <c r="G137" s="95">
        <f>(F137/DataSheet!$C$9*100)</f>
        <v>101.41994751621846</v>
      </c>
      <c r="H137" s="95">
        <f t="shared" si="26"/>
        <v>1.5001811999999997</v>
      </c>
      <c r="I137" s="96">
        <f t="shared" si="27"/>
        <v>4.9554013875123895</v>
      </c>
      <c r="J137" s="97">
        <f t="shared" si="28"/>
        <v>809.73984142715562</v>
      </c>
      <c r="K137" s="79">
        <v>7.4340000000000002</v>
      </c>
      <c r="L137" s="79">
        <v>16340.55</v>
      </c>
      <c r="M137" s="79">
        <v>3.94</v>
      </c>
      <c r="N137" s="97">
        <f t="shared" si="29"/>
        <v>2.4785986124876107</v>
      </c>
      <c r="O137" s="79">
        <v>20.18</v>
      </c>
      <c r="P137" s="79">
        <v>3.028</v>
      </c>
      <c r="Q137" s="97">
        <f t="shared" si="30"/>
        <v>4.4060000000000006</v>
      </c>
      <c r="R137" s="79">
        <v>106.55</v>
      </c>
      <c r="S137" s="98">
        <f t="shared" si="31"/>
        <v>105.94499999999999</v>
      </c>
      <c r="T137" s="79">
        <v>5.25</v>
      </c>
      <c r="U137" s="181">
        <v>10817.1</v>
      </c>
      <c r="V137" s="80">
        <v>24.37</v>
      </c>
      <c r="W137" s="97">
        <f t="shared" si="32"/>
        <v>443.8695116947066</v>
      </c>
      <c r="X137" s="97">
        <f t="shared" si="33"/>
        <v>4.1034058268362736</v>
      </c>
      <c r="Y137" s="80">
        <v>8583.2999999999993</v>
      </c>
      <c r="Z137" s="79">
        <v>20.79</v>
      </c>
      <c r="AA137" s="97">
        <f t="shared" si="34"/>
        <v>412.85714285714283</v>
      </c>
      <c r="AB137" s="97">
        <f t="shared" si="35"/>
        <v>4.8100048100048101</v>
      </c>
    </row>
    <row r="138" spans="1:28" s="85" customFormat="1" x14ac:dyDescent="0.2">
      <c r="A138" s="92">
        <v>137</v>
      </c>
      <c r="B138" s="93">
        <v>44762</v>
      </c>
      <c r="C138" s="94">
        <v>25817749.16</v>
      </c>
      <c r="D138" s="95">
        <f t="shared" si="24"/>
        <v>322802.5651412853</v>
      </c>
      <c r="E138" s="80">
        <v>79.98</v>
      </c>
      <c r="F138" s="95">
        <f t="shared" si="25"/>
        <v>3.2280256514128531</v>
      </c>
      <c r="G138" s="95">
        <f>(F138/DataSheet!$C$9*100)</f>
        <v>101.91823404423536</v>
      </c>
      <c r="H138" s="95">
        <f t="shared" si="26"/>
        <v>1.5143816999999997</v>
      </c>
      <c r="I138" s="96">
        <f t="shared" si="27"/>
        <v>4.9188391539596665</v>
      </c>
      <c r="J138" s="97">
        <f t="shared" si="28"/>
        <v>812.63403836694545</v>
      </c>
      <c r="K138" s="79">
        <v>7.4489999999999998</v>
      </c>
      <c r="L138" s="79">
        <v>16520.849999999999</v>
      </c>
      <c r="M138" s="79">
        <v>3.98</v>
      </c>
      <c r="N138" s="97">
        <f t="shared" si="29"/>
        <v>2.5301608460403333</v>
      </c>
      <c r="O138" s="79">
        <v>20.329999999999998</v>
      </c>
      <c r="P138" s="79">
        <v>3.03</v>
      </c>
      <c r="Q138" s="97">
        <f t="shared" si="30"/>
        <v>4.4190000000000005</v>
      </c>
      <c r="R138" s="79">
        <v>106.953</v>
      </c>
      <c r="S138" s="98">
        <f t="shared" si="31"/>
        <v>109.17209999999999</v>
      </c>
      <c r="T138" s="79">
        <v>5.37</v>
      </c>
      <c r="U138" s="181">
        <v>10831</v>
      </c>
      <c r="V138" s="80">
        <v>24.4</v>
      </c>
      <c r="W138" s="97">
        <f t="shared" si="32"/>
        <v>443.89344262295083</v>
      </c>
      <c r="X138" s="97">
        <f t="shared" si="33"/>
        <v>4.0983606557377055</v>
      </c>
      <c r="Y138" s="80">
        <v>8635.0499999999993</v>
      </c>
      <c r="Z138" s="79">
        <v>20.92</v>
      </c>
      <c r="AA138" s="97">
        <f t="shared" si="34"/>
        <v>412.76529636711274</v>
      </c>
      <c r="AB138" s="97">
        <f t="shared" si="35"/>
        <v>4.7801147227533463</v>
      </c>
    </row>
    <row r="139" spans="1:28" s="85" customFormat="1" x14ac:dyDescent="0.2">
      <c r="A139" s="92">
        <v>138</v>
      </c>
      <c r="B139" s="93">
        <v>44763</v>
      </c>
      <c r="C139" s="94">
        <v>26043174.949999999</v>
      </c>
      <c r="D139" s="95">
        <f t="shared" si="24"/>
        <v>326151.22041327489</v>
      </c>
      <c r="E139" s="80">
        <v>79.849999999999994</v>
      </c>
      <c r="F139" s="95">
        <f t="shared" si="25"/>
        <v>3.2615122041327487</v>
      </c>
      <c r="G139" s="95">
        <f>(F139/DataSheet!$C$9*100)</f>
        <v>102.97550269262643</v>
      </c>
      <c r="H139" s="95">
        <f t="shared" si="26"/>
        <v>1.519992</v>
      </c>
      <c r="I139" s="96">
        <f t="shared" si="27"/>
        <v>4.8947626040137058</v>
      </c>
      <c r="J139" s="97">
        <f t="shared" si="28"/>
        <v>812.78756730298585</v>
      </c>
      <c r="K139" s="79">
        <v>7.44</v>
      </c>
      <c r="L139" s="79">
        <v>16605.25</v>
      </c>
      <c r="M139" s="79">
        <v>4</v>
      </c>
      <c r="N139" s="97">
        <f t="shared" si="29"/>
        <v>2.5452373959862946</v>
      </c>
      <c r="O139" s="79">
        <v>20.43</v>
      </c>
      <c r="P139" s="79">
        <v>2.8820000000000001</v>
      </c>
      <c r="Q139" s="97">
        <f t="shared" si="30"/>
        <v>4.5579999999999998</v>
      </c>
      <c r="R139" s="79">
        <v>106.804</v>
      </c>
      <c r="S139" s="98">
        <f t="shared" si="31"/>
        <v>110.9349</v>
      </c>
      <c r="T139" s="79">
        <v>5.43</v>
      </c>
      <c r="U139" s="181">
        <v>10972</v>
      </c>
      <c r="V139" s="80">
        <v>24.7</v>
      </c>
      <c r="W139" s="97">
        <f t="shared" si="32"/>
        <v>444.21052631578948</v>
      </c>
      <c r="X139" s="97">
        <f t="shared" si="33"/>
        <v>4.048582995951417</v>
      </c>
      <c r="Y139" s="80">
        <v>8703.65</v>
      </c>
      <c r="Z139" s="79">
        <v>21.11</v>
      </c>
      <c r="AA139" s="97">
        <f t="shared" si="34"/>
        <v>412.29985788725719</v>
      </c>
      <c r="AB139" s="97">
        <f t="shared" si="35"/>
        <v>4.7370914258645191</v>
      </c>
    </row>
    <row r="140" spans="1:28" s="85" customFormat="1" x14ac:dyDescent="0.2">
      <c r="A140" s="92">
        <v>139</v>
      </c>
      <c r="B140" s="93">
        <v>44764</v>
      </c>
      <c r="C140" s="94">
        <v>26106487.370000001</v>
      </c>
      <c r="D140" s="95">
        <f t="shared" si="24"/>
        <v>327026.02242264815</v>
      </c>
      <c r="E140" s="80">
        <v>79.83</v>
      </c>
      <c r="F140" s="95">
        <f t="shared" si="25"/>
        <v>3.2702602242264813</v>
      </c>
      <c r="G140" s="95">
        <f>(F140/DataSheet!$C$9*100)</f>
        <v>103.25170333525344</v>
      </c>
      <c r="H140" s="95">
        <f t="shared" si="26"/>
        <v>1.523577</v>
      </c>
      <c r="I140" s="96">
        <f t="shared" si="27"/>
        <v>4.8661800486618008</v>
      </c>
      <c r="J140" s="97">
        <f t="shared" si="28"/>
        <v>813.59854014598545</v>
      </c>
      <c r="K140" s="79">
        <v>7.4139999999999997</v>
      </c>
      <c r="L140" s="79">
        <v>16719.45</v>
      </c>
      <c r="M140" s="79">
        <v>4.03</v>
      </c>
      <c r="N140" s="97">
        <f t="shared" si="29"/>
        <v>2.5478199513381989</v>
      </c>
      <c r="O140" s="79">
        <v>20.55</v>
      </c>
      <c r="P140" s="79">
        <v>2.754</v>
      </c>
      <c r="Q140" s="97">
        <f t="shared" si="30"/>
        <v>4.66</v>
      </c>
      <c r="R140" s="79">
        <v>106.621</v>
      </c>
      <c r="S140" s="98">
        <f t="shared" si="31"/>
        <v>111.9975</v>
      </c>
      <c r="T140" s="79">
        <v>5.45</v>
      </c>
      <c r="U140" s="181">
        <v>10991.6</v>
      </c>
      <c r="V140" s="80">
        <v>24.71</v>
      </c>
      <c r="W140" s="97">
        <f t="shared" si="32"/>
        <v>444.82395791177663</v>
      </c>
      <c r="X140" s="97">
        <f t="shared" si="33"/>
        <v>4.0469445568595708</v>
      </c>
      <c r="Y140" s="80">
        <v>8727.65</v>
      </c>
      <c r="Z140" s="79">
        <v>21.16</v>
      </c>
      <c r="AA140" s="97">
        <f t="shared" si="34"/>
        <v>412.45982986767484</v>
      </c>
      <c r="AB140" s="97">
        <f t="shared" si="35"/>
        <v>4.7258979206049148</v>
      </c>
    </row>
    <row r="141" spans="1:28" s="85" customFormat="1" x14ac:dyDescent="0.2">
      <c r="A141" s="92">
        <v>140</v>
      </c>
      <c r="B141" s="93">
        <v>44767</v>
      </c>
      <c r="C141" s="94">
        <v>26005157.800000001</v>
      </c>
      <c r="D141" s="95">
        <f t="shared" si="24"/>
        <v>326324.90243565774</v>
      </c>
      <c r="E141" s="80">
        <v>79.691000000000003</v>
      </c>
      <c r="F141" s="95">
        <f t="shared" si="25"/>
        <v>3.2632490243565773</v>
      </c>
      <c r="G141" s="95">
        <f>(F141/DataSheet!$C$9*100)</f>
        <v>103.03033919926554</v>
      </c>
      <c r="H141" s="95">
        <f t="shared" si="26"/>
        <v>1.5107204000000001</v>
      </c>
      <c r="I141" s="96">
        <f t="shared" si="27"/>
        <v>4.8923679060665357</v>
      </c>
      <c r="J141" s="97">
        <f t="shared" si="28"/>
        <v>813.64970645792562</v>
      </c>
      <c r="K141" s="79">
        <v>7.391</v>
      </c>
      <c r="L141" s="79">
        <v>16631</v>
      </c>
      <c r="M141" s="79">
        <v>4.01</v>
      </c>
      <c r="N141" s="97">
        <f t="shared" si="29"/>
        <v>2.4986320939334643</v>
      </c>
      <c r="O141" s="79">
        <v>20.440000000000001</v>
      </c>
      <c r="P141" s="79">
        <v>2.8069999999999999</v>
      </c>
      <c r="Q141" s="97">
        <f t="shared" si="30"/>
        <v>4.5839999999999996</v>
      </c>
      <c r="R141" s="79">
        <v>106.355</v>
      </c>
      <c r="S141" s="98">
        <f t="shared" si="31"/>
        <v>111.39800000000001</v>
      </c>
      <c r="T141" s="79">
        <v>5.45</v>
      </c>
      <c r="U141" s="181">
        <v>10983.7</v>
      </c>
      <c r="V141" s="80">
        <v>24.63</v>
      </c>
      <c r="W141" s="97">
        <f t="shared" si="32"/>
        <v>445.94803085667888</v>
      </c>
      <c r="X141" s="97">
        <f t="shared" si="33"/>
        <v>4.0600893219650835</v>
      </c>
      <c r="Y141" s="80">
        <v>8691.85</v>
      </c>
      <c r="Z141" s="79">
        <v>20.51</v>
      </c>
      <c r="AA141" s="97">
        <f t="shared" si="34"/>
        <v>423.78595806923448</v>
      </c>
      <c r="AB141" s="97">
        <f t="shared" si="35"/>
        <v>4.8756704046806432</v>
      </c>
    </row>
    <row r="142" spans="1:28" s="85" customFormat="1" x14ac:dyDescent="0.2">
      <c r="A142" s="92">
        <v>141</v>
      </c>
      <c r="B142" s="93">
        <v>44768</v>
      </c>
      <c r="C142" s="94">
        <v>25754732.149999999</v>
      </c>
      <c r="D142" s="95">
        <f t="shared" si="24"/>
        <v>322567.18998534622</v>
      </c>
      <c r="E142" s="80">
        <v>79.843000000000004</v>
      </c>
      <c r="F142" s="95">
        <f t="shared" si="25"/>
        <v>3.2256718998534621</v>
      </c>
      <c r="G142" s="95">
        <f>(F142/DataSheet!$C$9*100)</f>
        <v>101.84391920655524</v>
      </c>
      <c r="H142" s="95">
        <f t="shared" si="26"/>
        <v>1.4859239000000002</v>
      </c>
      <c r="I142" s="96">
        <f t="shared" si="27"/>
        <v>4.9578582052553291</v>
      </c>
      <c r="J142" s="97">
        <f t="shared" si="28"/>
        <v>817.2459097669805</v>
      </c>
      <c r="K142" s="79">
        <v>7.367</v>
      </c>
      <c r="L142" s="79">
        <v>16483.849999999999</v>
      </c>
      <c r="M142" s="79">
        <v>3.96</v>
      </c>
      <c r="N142" s="97">
        <f t="shared" si="29"/>
        <v>2.4091417947446709</v>
      </c>
      <c r="O142" s="79">
        <v>20.170000000000002</v>
      </c>
      <c r="P142" s="79">
        <v>2.8029999999999999</v>
      </c>
      <c r="Q142" s="97">
        <f t="shared" si="30"/>
        <v>4.5640000000000001</v>
      </c>
      <c r="R142" s="79">
        <v>107.044</v>
      </c>
      <c r="S142" s="98">
        <f t="shared" si="31"/>
        <v>109.72480000000002</v>
      </c>
      <c r="T142" s="79">
        <v>5.44</v>
      </c>
      <c r="U142" s="181">
        <v>10866.2</v>
      </c>
      <c r="V142" s="80">
        <v>24.32</v>
      </c>
      <c r="W142" s="97">
        <f t="shared" si="32"/>
        <v>446.80098684210526</v>
      </c>
      <c r="X142" s="97">
        <f t="shared" si="33"/>
        <v>4.1118421052631575</v>
      </c>
      <c r="Y142" s="80">
        <v>8602.75</v>
      </c>
      <c r="Z142" s="79">
        <v>20.29</v>
      </c>
      <c r="AA142" s="97">
        <f t="shared" si="34"/>
        <v>423.98965007392809</v>
      </c>
      <c r="AB142" s="97">
        <f t="shared" si="35"/>
        <v>4.9285362247412525</v>
      </c>
    </row>
    <row r="143" spans="1:28" s="85" customFormat="1" x14ac:dyDescent="0.2">
      <c r="A143" s="92">
        <v>142</v>
      </c>
      <c r="B143" s="93">
        <v>44769</v>
      </c>
      <c r="C143" s="94">
        <v>25968675.120000001</v>
      </c>
      <c r="D143" s="95">
        <f t="shared" si="24"/>
        <v>325238.58876573364</v>
      </c>
      <c r="E143" s="80">
        <v>79.844999999999999</v>
      </c>
      <c r="F143" s="95">
        <f t="shared" si="25"/>
        <v>3.2523858876573364</v>
      </c>
      <c r="G143" s="95">
        <f>(F143/DataSheet!$C$9*100)</f>
        <v>102.68735812410488</v>
      </c>
      <c r="H143" s="95">
        <f t="shared" si="26"/>
        <v>1.4815422</v>
      </c>
      <c r="I143" s="96">
        <f t="shared" si="27"/>
        <v>4.9529470034670631</v>
      </c>
      <c r="J143" s="97">
        <f t="shared" si="28"/>
        <v>824.25953442298157</v>
      </c>
      <c r="K143" s="79">
        <v>7.3380000000000001</v>
      </c>
      <c r="L143" s="79">
        <v>16641.8</v>
      </c>
      <c r="M143" s="79">
        <v>4</v>
      </c>
      <c r="N143" s="97">
        <f t="shared" si="29"/>
        <v>2.385052996532937</v>
      </c>
      <c r="O143" s="79">
        <v>20.190000000000001</v>
      </c>
      <c r="P143" s="79">
        <v>2.7850000000000001</v>
      </c>
      <c r="Q143" s="97">
        <f t="shared" si="30"/>
        <v>4.5529999999999999</v>
      </c>
      <c r="R143" s="79">
        <v>106.331</v>
      </c>
      <c r="S143" s="98">
        <f t="shared" si="31"/>
        <v>113.66970000000001</v>
      </c>
      <c r="T143" s="79">
        <v>5.63</v>
      </c>
      <c r="U143" s="181">
        <v>10959.6</v>
      </c>
      <c r="V143" s="80">
        <v>24.36</v>
      </c>
      <c r="W143" s="97">
        <f t="shared" si="32"/>
        <v>449.90147783251234</v>
      </c>
      <c r="X143" s="97">
        <f t="shared" si="33"/>
        <v>4.1050903119868636</v>
      </c>
      <c r="Y143" s="80">
        <v>8602.25</v>
      </c>
      <c r="Z143" s="79">
        <v>20.18</v>
      </c>
      <c r="AA143" s="97">
        <f t="shared" si="34"/>
        <v>426.27601585728445</v>
      </c>
      <c r="AB143" s="97">
        <f t="shared" si="35"/>
        <v>4.9554013875123886</v>
      </c>
    </row>
    <row r="144" spans="1:28" s="85" customFormat="1" x14ac:dyDescent="0.2">
      <c r="A144" s="92">
        <v>143</v>
      </c>
      <c r="B144" s="93">
        <v>44770</v>
      </c>
      <c r="C144" s="94">
        <v>26309948.170000002</v>
      </c>
      <c r="D144" s="95">
        <f t="shared" si="24"/>
        <v>330419.06123627961</v>
      </c>
      <c r="E144" s="80">
        <v>79.626000000000005</v>
      </c>
      <c r="F144" s="95">
        <f t="shared" si="25"/>
        <v>3.3041906123627962</v>
      </c>
      <c r="G144" s="95">
        <f>(F144/DataSheet!$C$9*100)</f>
        <v>104.32298516901926</v>
      </c>
      <c r="H144" s="95">
        <f t="shared" si="26"/>
        <v>1.5023268000000001</v>
      </c>
      <c r="I144" s="96">
        <f t="shared" si="27"/>
        <v>4.8804294777940456</v>
      </c>
      <c r="J144" s="97">
        <f t="shared" si="28"/>
        <v>826.23718887262078</v>
      </c>
      <c r="K144" s="79">
        <v>7.3319999999999999</v>
      </c>
      <c r="L144" s="79">
        <v>16929.599999999999</v>
      </c>
      <c r="M144" s="79">
        <v>4.07</v>
      </c>
      <c r="N144" s="97">
        <f t="shared" si="29"/>
        <v>2.4515705222059543</v>
      </c>
      <c r="O144" s="79">
        <v>20.49</v>
      </c>
      <c r="P144" s="79">
        <v>2.6709999999999998</v>
      </c>
      <c r="Q144" s="97">
        <f t="shared" si="30"/>
        <v>4.6609999999999996</v>
      </c>
      <c r="R144" s="79">
        <v>106.236</v>
      </c>
      <c r="S144" s="98">
        <f t="shared" si="31"/>
        <v>114.74399999999999</v>
      </c>
      <c r="T144" s="79">
        <v>5.6</v>
      </c>
      <c r="U144" s="181">
        <v>11040.55</v>
      </c>
      <c r="V144" s="80">
        <v>24.44</v>
      </c>
      <c r="W144" s="97">
        <f t="shared" si="32"/>
        <v>451.74099836333875</v>
      </c>
      <c r="X144" s="97">
        <f t="shared" si="33"/>
        <v>4.0916530278232406</v>
      </c>
      <c r="Y144" s="80">
        <v>8667.5</v>
      </c>
      <c r="Z144" s="79">
        <v>20.36</v>
      </c>
      <c r="AA144" s="97">
        <f t="shared" si="34"/>
        <v>425.7121807465619</v>
      </c>
      <c r="AB144" s="97">
        <f t="shared" si="35"/>
        <v>4.9115913555992146</v>
      </c>
    </row>
    <row r="145" spans="1:28" s="85" customFormat="1" x14ac:dyDescent="0.2">
      <c r="A145" s="92">
        <v>144</v>
      </c>
      <c r="B145" s="93">
        <v>44771</v>
      </c>
      <c r="C145" s="94">
        <v>26660138.559999999</v>
      </c>
      <c r="D145" s="95">
        <f t="shared" si="24"/>
        <v>336040.87123121909</v>
      </c>
      <c r="E145" s="80">
        <v>79.335999999999999</v>
      </c>
      <c r="F145" s="95">
        <f t="shared" si="25"/>
        <v>3.3604087123121911</v>
      </c>
      <c r="G145" s="95">
        <f>(F145/DataSheet!$C$9*100)</f>
        <v>106.09795540993321</v>
      </c>
      <c r="H145" s="95">
        <f t="shared" si="26"/>
        <v>1.517436</v>
      </c>
      <c r="I145" s="96">
        <f t="shared" si="27"/>
        <v>4.8239266763145201</v>
      </c>
      <c r="J145" s="97">
        <f t="shared" si="28"/>
        <v>827.70139893873613</v>
      </c>
      <c r="K145" s="79">
        <v>7.32</v>
      </c>
      <c r="L145" s="79">
        <v>17158.25</v>
      </c>
      <c r="M145" s="79">
        <v>4.12</v>
      </c>
      <c r="N145" s="97">
        <f t="shared" si="29"/>
        <v>2.4960733236854802</v>
      </c>
      <c r="O145" s="79">
        <v>20.73</v>
      </c>
      <c r="P145" s="79">
        <v>2.6579999999999999</v>
      </c>
      <c r="Q145" s="97">
        <f t="shared" si="30"/>
        <v>4.6620000000000008</v>
      </c>
      <c r="R145" s="79">
        <v>105.779</v>
      </c>
      <c r="S145" s="98">
        <f t="shared" si="31"/>
        <v>116.08799999999999</v>
      </c>
      <c r="T145" s="79">
        <v>5.6</v>
      </c>
      <c r="U145" s="181">
        <v>11194.7</v>
      </c>
      <c r="V145" s="80">
        <v>24.69</v>
      </c>
      <c r="W145" s="97">
        <f t="shared" si="32"/>
        <v>453.41028756581613</v>
      </c>
      <c r="X145" s="97">
        <f t="shared" si="33"/>
        <v>4.0502227622519236</v>
      </c>
      <c r="Y145" s="80">
        <v>8790.5499999999993</v>
      </c>
      <c r="Z145" s="79">
        <v>20.58</v>
      </c>
      <c r="AA145" s="97">
        <f t="shared" si="34"/>
        <v>427.14042759961126</v>
      </c>
      <c r="AB145" s="97">
        <f t="shared" si="35"/>
        <v>4.8590864917395535</v>
      </c>
    </row>
    <row r="146" spans="1:28" s="85" customFormat="1" x14ac:dyDescent="0.2">
      <c r="A146" s="92">
        <v>145</v>
      </c>
      <c r="B146" s="93">
        <v>44774</v>
      </c>
      <c r="C146" s="94">
        <v>27019181.510000002</v>
      </c>
      <c r="D146" s="95">
        <f t="shared" si="24"/>
        <v>342192.54942438484</v>
      </c>
      <c r="E146" s="80">
        <v>78.959000000000003</v>
      </c>
      <c r="F146" s="95">
        <f t="shared" si="25"/>
        <v>3.4219254942438484</v>
      </c>
      <c r="G146" s="95">
        <f>(F146/DataSheet!$C$9*100)</f>
        <v>108.04022057620122</v>
      </c>
      <c r="H146" s="95">
        <f t="shared" si="26"/>
        <v>1.5131599999999998</v>
      </c>
      <c r="I146" s="96">
        <f t="shared" si="27"/>
        <v>4.784688995215312</v>
      </c>
      <c r="J146" s="97">
        <f t="shared" si="28"/>
        <v>829.66746411483257</v>
      </c>
      <c r="K146" s="79">
        <v>7.24</v>
      </c>
      <c r="L146" s="79">
        <v>17340.05</v>
      </c>
      <c r="M146" s="79">
        <v>4.17</v>
      </c>
      <c r="N146" s="97">
        <f t="shared" si="29"/>
        <v>2.4553110047846882</v>
      </c>
      <c r="O146" s="79">
        <v>20.9</v>
      </c>
      <c r="P146" s="79">
        <v>2.5880000000000001</v>
      </c>
      <c r="Q146" s="97">
        <f t="shared" si="30"/>
        <v>4.6520000000000001</v>
      </c>
      <c r="R146" s="79">
        <v>105.336</v>
      </c>
      <c r="S146" s="98">
        <f t="shared" si="31"/>
        <v>116.622</v>
      </c>
      <c r="T146" s="79">
        <v>5.58</v>
      </c>
      <c r="U146" s="181">
        <v>11364.15</v>
      </c>
      <c r="V146" s="80">
        <v>24.53</v>
      </c>
      <c r="W146" s="97">
        <f t="shared" si="32"/>
        <v>463.2755809213208</v>
      </c>
      <c r="X146" s="97">
        <f t="shared" si="33"/>
        <v>4.0766408479412961</v>
      </c>
      <c r="Y146" s="80">
        <v>8935.0499999999993</v>
      </c>
      <c r="Z146" s="79">
        <v>20.67</v>
      </c>
      <c r="AA146" s="97">
        <f t="shared" si="34"/>
        <v>432.27140783744551</v>
      </c>
      <c r="AB146" s="97">
        <f t="shared" si="35"/>
        <v>4.8379293662312524</v>
      </c>
    </row>
    <row r="147" spans="1:28" s="85" customFormat="1" x14ac:dyDescent="0.2">
      <c r="A147" s="92">
        <v>146</v>
      </c>
      <c r="B147" s="93">
        <v>44775</v>
      </c>
      <c r="C147" s="94">
        <v>27128260.969999999</v>
      </c>
      <c r="D147" s="95">
        <f t="shared" si="24"/>
        <v>345200.36354613357</v>
      </c>
      <c r="E147" s="80">
        <v>78.587000000000003</v>
      </c>
      <c r="F147" s="95">
        <f t="shared" si="25"/>
        <v>3.4520036354613355</v>
      </c>
      <c r="G147" s="95">
        <f>(F147/DataSheet!$C$9*100)</f>
        <v>108.98987568035992</v>
      </c>
      <c r="H147" s="95">
        <f t="shared" si="26"/>
        <v>1.5010855999999999</v>
      </c>
      <c r="I147" s="96">
        <f t="shared" si="27"/>
        <v>4.7938638542665393</v>
      </c>
      <c r="J147" s="97">
        <f t="shared" si="28"/>
        <v>831.51725790987541</v>
      </c>
      <c r="K147" s="79">
        <v>7.1959999999999997</v>
      </c>
      <c r="L147" s="79">
        <v>17345.45</v>
      </c>
      <c r="M147" s="79">
        <v>4.17</v>
      </c>
      <c r="N147" s="97">
        <f t="shared" si="29"/>
        <v>2.4021361457334605</v>
      </c>
      <c r="O147" s="79">
        <v>20.86</v>
      </c>
      <c r="P147" s="79">
        <v>2.7480000000000002</v>
      </c>
      <c r="Q147" s="97">
        <f t="shared" si="30"/>
        <v>4.4479999999999995</v>
      </c>
      <c r="R147" s="79">
        <v>106.104</v>
      </c>
      <c r="S147" s="98">
        <f t="shared" si="31"/>
        <v>114.10419999999999</v>
      </c>
      <c r="T147" s="79">
        <v>5.47</v>
      </c>
      <c r="U147" s="181">
        <v>11416.65</v>
      </c>
      <c r="V147" s="80">
        <v>24.35</v>
      </c>
      <c r="W147" s="97">
        <f t="shared" si="32"/>
        <v>468.85626283367554</v>
      </c>
      <c r="X147" s="97">
        <f t="shared" si="33"/>
        <v>4.1067761806981515</v>
      </c>
      <c r="Y147" s="80">
        <v>8990.15</v>
      </c>
      <c r="Z147" s="79">
        <v>20.38</v>
      </c>
      <c r="AA147" s="97">
        <f t="shared" si="34"/>
        <v>441.1261040235525</v>
      </c>
      <c r="AB147" s="97">
        <f t="shared" si="35"/>
        <v>4.9067713444553487</v>
      </c>
    </row>
    <row r="148" spans="1:28" s="85" customFormat="1" x14ac:dyDescent="0.2">
      <c r="A148" s="92">
        <v>147</v>
      </c>
      <c r="B148" s="93">
        <v>44776</v>
      </c>
      <c r="C148" s="94">
        <v>27107109.059999999</v>
      </c>
      <c r="D148" s="95">
        <f t="shared" si="24"/>
        <v>342659.51686302264</v>
      </c>
      <c r="E148" s="80">
        <v>79.108000000000004</v>
      </c>
      <c r="F148" s="95">
        <f t="shared" si="25"/>
        <v>3.4265951686302265</v>
      </c>
      <c r="G148" s="95">
        <f>(F148/DataSheet!$C$9*100)</f>
        <v>108.18765588756962</v>
      </c>
      <c r="H148" s="95">
        <f t="shared" si="26"/>
        <v>1.5099569999999998</v>
      </c>
      <c r="I148" s="96">
        <f t="shared" si="27"/>
        <v>4.7961630695443649</v>
      </c>
      <c r="J148" s="97">
        <f t="shared" si="28"/>
        <v>833.96402877697847</v>
      </c>
      <c r="K148" s="79">
        <v>7.242</v>
      </c>
      <c r="L148" s="79">
        <v>17388.150000000001</v>
      </c>
      <c r="M148" s="79">
        <v>4.18</v>
      </c>
      <c r="N148" s="97">
        <f t="shared" si="29"/>
        <v>2.4458369304556351</v>
      </c>
      <c r="O148" s="79">
        <v>20.85</v>
      </c>
      <c r="P148" s="79">
        <v>2.706</v>
      </c>
      <c r="Q148" s="97">
        <f t="shared" si="30"/>
        <v>4.5359999999999996</v>
      </c>
      <c r="R148" s="79">
        <v>106.377</v>
      </c>
      <c r="S148" s="98">
        <f t="shared" si="31"/>
        <v>115.30050000000001</v>
      </c>
      <c r="T148" s="79">
        <v>5.53</v>
      </c>
      <c r="U148" s="181">
        <v>11356.9</v>
      </c>
      <c r="V148" s="80">
        <v>24.18</v>
      </c>
      <c r="W148" s="97">
        <f t="shared" si="32"/>
        <v>469.68155500413565</v>
      </c>
      <c r="X148" s="97">
        <f t="shared" si="33"/>
        <v>4.1356492969396195</v>
      </c>
      <c r="Y148" s="80">
        <v>8954.5499999999993</v>
      </c>
      <c r="Z148" s="79">
        <v>20.29</v>
      </c>
      <c r="AA148" s="97">
        <f t="shared" si="34"/>
        <v>441.32824051256773</v>
      </c>
      <c r="AB148" s="97">
        <f t="shared" si="35"/>
        <v>4.9285362247412516</v>
      </c>
    </row>
    <row r="149" spans="1:28" s="85" customFormat="1" x14ac:dyDescent="0.2">
      <c r="A149" s="92">
        <v>148</v>
      </c>
      <c r="B149" s="93">
        <v>44777</v>
      </c>
      <c r="C149" s="94">
        <v>27135657.460000001</v>
      </c>
      <c r="D149" s="95">
        <f t="shared" si="24"/>
        <v>342795.0664477009</v>
      </c>
      <c r="E149" s="80">
        <v>79.16</v>
      </c>
      <c r="F149" s="95">
        <f t="shared" si="25"/>
        <v>3.427950664477009</v>
      </c>
      <c r="G149" s="95">
        <f>(F149/DataSheet!$C$9*100)</f>
        <v>108.23045286562274</v>
      </c>
      <c r="H149" s="95">
        <f t="shared" si="26"/>
        <v>1.4922344999999999</v>
      </c>
      <c r="I149" s="96">
        <f t="shared" si="27"/>
        <v>4.7961630695443649</v>
      </c>
      <c r="J149" s="97">
        <f t="shared" si="28"/>
        <v>833.66906474820144</v>
      </c>
      <c r="K149" s="79">
        <v>7.157</v>
      </c>
      <c r="L149" s="79">
        <v>17382</v>
      </c>
      <c r="M149" s="79">
        <v>4.18</v>
      </c>
      <c r="N149" s="97">
        <f t="shared" si="29"/>
        <v>2.3608369304556351</v>
      </c>
      <c r="O149" s="79">
        <v>20.85</v>
      </c>
      <c r="P149" s="79">
        <v>2.694</v>
      </c>
      <c r="Q149" s="97">
        <f t="shared" si="30"/>
        <v>4.4630000000000001</v>
      </c>
      <c r="R149" s="79">
        <v>105.566</v>
      </c>
      <c r="S149" s="98">
        <f t="shared" si="31"/>
        <v>115.30050000000001</v>
      </c>
      <c r="T149" s="79">
        <v>5.53</v>
      </c>
      <c r="U149" s="181">
        <v>11417.95</v>
      </c>
      <c r="V149" s="80">
        <v>24.3</v>
      </c>
      <c r="W149" s="97">
        <f t="shared" si="32"/>
        <v>469.87448559670781</v>
      </c>
      <c r="X149" s="97">
        <f t="shared" si="33"/>
        <v>4.1152263374485596</v>
      </c>
      <c r="Y149" s="80">
        <v>8930.4500000000007</v>
      </c>
      <c r="Z149" s="79">
        <v>20.25</v>
      </c>
      <c r="AA149" s="97">
        <f t="shared" si="34"/>
        <v>441.00987654320988</v>
      </c>
      <c r="AB149" s="97">
        <f t="shared" si="35"/>
        <v>4.9382716049382713</v>
      </c>
    </row>
    <row r="150" spans="1:28" s="85" customFormat="1" x14ac:dyDescent="0.2">
      <c r="A150" s="92">
        <v>149</v>
      </c>
      <c r="B150" s="93">
        <v>44778</v>
      </c>
      <c r="C150" s="94">
        <v>27130496.82</v>
      </c>
      <c r="D150" s="95">
        <f t="shared" si="24"/>
        <v>341866.13936491933</v>
      </c>
      <c r="E150" s="80">
        <v>79.36</v>
      </c>
      <c r="F150" s="95">
        <f t="shared" si="25"/>
        <v>3.4186613936491934</v>
      </c>
      <c r="G150" s="95">
        <f>(F150/DataSheet!$C$9*100)</f>
        <v>107.93716335043094</v>
      </c>
      <c r="H150" s="95">
        <f t="shared" si="26"/>
        <v>1.5227799999999998</v>
      </c>
      <c r="I150" s="96">
        <f t="shared" si="27"/>
        <v>4.7938638542665393</v>
      </c>
      <c r="J150" s="97">
        <f t="shared" si="28"/>
        <v>834.01246404602114</v>
      </c>
      <c r="K150" s="79">
        <v>7.3</v>
      </c>
      <c r="L150" s="79">
        <v>17397.5</v>
      </c>
      <c r="M150" s="79">
        <v>4.18</v>
      </c>
      <c r="N150" s="97">
        <f t="shared" si="29"/>
        <v>2.5061361457334606</v>
      </c>
      <c r="O150" s="79">
        <v>20.86</v>
      </c>
      <c r="P150" s="79">
        <v>2.827</v>
      </c>
      <c r="Q150" s="97">
        <f t="shared" si="30"/>
        <v>4.4729999999999999</v>
      </c>
      <c r="R150" s="79">
        <v>106.49</v>
      </c>
      <c r="S150" s="98">
        <f t="shared" si="31"/>
        <v>116.39879999999999</v>
      </c>
      <c r="T150" s="79">
        <v>5.58</v>
      </c>
      <c r="U150" s="181">
        <v>11453.7</v>
      </c>
      <c r="V150" s="80">
        <v>24.37</v>
      </c>
      <c r="W150" s="97">
        <f t="shared" si="32"/>
        <v>469.99179318834632</v>
      </c>
      <c r="X150" s="97">
        <f t="shared" si="33"/>
        <v>4.1034058268362736</v>
      </c>
      <c r="Y150" s="80">
        <v>8922.2000000000007</v>
      </c>
      <c r="Z150" s="79">
        <v>20.16</v>
      </c>
      <c r="AA150" s="97">
        <f t="shared" si="34"/>
        <v>442.56944444444446</v>
      </c>
      <c r="AB150" s="97">
        <f t="shared" si="35"/>
        <v>4.9603174603174605</v>
      </c>
    </row>
    <row r="151" spans="1:28" s="85" customFormat="1" x14ac:dyDescent="0.2">
      <c r="A151" s="92">
        <v>150</v>
      </c>
      <c r="B151" s="93">
        <v>44781</v>
      </c>
      <c r="C151" s="94">
        <v>27277321.129999999</v>
      </c>
      <c r="D151" s="95">
        <f t="shared" si="24"/>
        <v>342748.80792621628</v>
      </c>
      <c r="E151" s="80">
        <v>79.584000000000003</v>
      </c>
      <c r="F151" s="95">
        <f t="shared" si="25"/>
        <v>3.4274880792621629</v>
      </c>
      <c r="G151" s="95">
        <f>(F151/DataSheet!$C$9*100)</f>
        <v>108.21584769413921</v>
      </c>
      <c r="H151" s="95">
        <f t="shared" si="26"/>
        <v>1.5445495999999999</v>
      </c>
      <c r="I151" s="96">
        <f t="shared" si="27"/>
        <v>4.7573739295908659</v>
      </c>
      <c r="J151" s="97">
        <f t="shared" si="28"/>
        <v>833.73453853472881</v>
      </c>
      <c r="K151" s="79">
        <v>7.3479999999999999</v>
      </c>
      <c r="L151" s="79">
        <v>17525.099999999999</v>
      </c>
      <c r="M151" s="79">
        <v>4.21</v>
      </c>
      <c r="N151" s="97">
        <f t="shared" si="29"/>
        <v>2.590626070409134</v>
      </c>
      <c r="O151" s="79">
        <v>21.02</v>
      </c>
      <c r="P151" s="79">
        <v>2.75</v>
      </c>
      <c r="Q151" s="97">
        <f t="shared" si="30"/>
        <v>4.5979999999999999</v>
      </c>
      <c r="R151" s="79">
        <v>106.32299999999999</v>
      </c>
      <c r="S151" s="98">
        <f t="shared" si="31"/>
        <v>117.2916</v>
      </c>
      <c r="T151" s="79">
        <v>5.58</v>
      </c>
      <c r="U151" s="181">
        <v>11482.3</v>
      </c>
      <c r="V151" s="80">
        <v>24.38</v>
      </c>
      <c r="W151" s="97">
        <f t="shared" si="32"/>
        <v>470.97210828547992</v>
      </c>
      <c r="X151" s="97">
        <f t="shared" si="33"/>
        <v>4.1017227235438884</v>
      </c>
      <c r="Y151" s="80">
        <v>8944.25</v>
      </c>
      <c r="Z151" s="79">
        <v>20.350000000000001</v>
      </c>
      <c r="AA151" s="97">
        <f t="shared" si="34"/>
        <v>439.52088452088447</v>
      </c>
      <c r="AB151" s="97">
        <f t="shared" si="35"/>
        <v>4.9140049140049138</v>
      </c>
    </row>
    <row r="152" spans="1:28" s="85" customFormat="1" x14ac:dyDescent="0.2">
      <c r="A152" s="92">
        <v>151</v>
      </c>
      <c r="B152" s="93">
        <v>44783</v>
      </c>
      <c r="C152" s="94">
        <v>27240263.34</v>
      </c>
      <c r="D152" s="95">
        <f t="shared" si="24"/>
        <v>344421.08155266149</v>
      </c>
      <c r="E152" s="80">
        <v>79.09</v>
      </c>
      <c r="F152" s="95">
        <f t="shared" si="25"/>
        <v>3.4442108155266147</v>
      </c>
      <c r="G152" s="95">
        <f>(F152/DataSheet!$C$9*100)</f>
        <v>108.74383350729855</v>
      </c>
      <c r="H152" s="95">
        <f t="shared" si="26"/>
        <v>1.5431409999999999</v>
      </c>
      <c r="I152" s="96">
        <f t="shared" si="27"/>
        <v>4.7370914258645191</v>
      </c>
      <c r="J152" s="97">
        <f t="shared" si="28"/>
        <v>830.6371387967788</v>
      </c>
      <c r="K152" s="79">
        <v>7.31</v>
      </c>
      <c r="L152" s="79">
        <v>17534.75</v>
      </c>
      <c r="M152" s="79">
        <v>4.21</v>
      </c>
      <c r="N152" s="97">
        <f t="shared" si="29"/>
        <v>2.5729085741354805</v>
      </c>
      <c r="O152" s="79">
        <v>21.11</v>
      </c>
      <c r="P152" s="79">
        <v>2.7850000000000001</v>
      </c>
      <c r="Q152" s="97">
        <f t="shared" si="30"/>
        <v>4.5249999999999995</v>
      </c>
      <c r="R152" s="79">
        <v>105.08</v>
      </c>
      <c r="S152" s="98">
        <f t="shared" si="31"/>
        <v>116.7383</v>
      </c>
      <c r="T152" s="79">
        <v>5.53</v>
      </c>
      <c r="U152" s="181">
        <v>11458.05</v>
      </c>
      <c r="V152" s="80">
        <v>26.04</v>
      </c>
      <c r="W152" s="97">
        <f t="shared" si="32"/>
        <v>440.01728110599078</v>
      </c>
      <c r="X152" s="97">
        <f t="shared" si="33"/>
        <v>3.8402457757296471</v>
      </c>
      <c r="Y152" s="80">
        <v>8919.0499999999993</v>
      </c>
      <c r="Z152" s="79">
        <v>20.309999999999999</v>
      </c>
      <c r="AA152" s="97">
        <f t="shared" si="34"/>
        <v>439.14574101427866</v>
      </c>
      <c r="AB152" s="97">
        <f t="shared" si="35"/>
        <v>4.9236829148202856</v>
      </c>
    </row>
    <row r="153" spans="1:28" s="85" customFormat="1" x14ac:dyDescent="0.2">
      <c r="A153" s="92">
        <v>152</v>
      </c>
      <c r="B153" s="93">
        <v>44784</v>
      </c>
      <c r="C153" s="94">
        <v>27416149.850000001</v>
      </c>
      <c r="D153" s="95">
        <f t="shared" si="24"/>
        <v>344510.55353103799</v>
      </c>
      <c r="E153" s="80">
        <v>79.58</v>
      </c>
      <c r="F153" s="95">
        <f t="shared" si="25"/>
        <v>3.4451055353103799</v>
      </c>
      <c r="G153" s="95">
        <f>(F153/DataSheet!$C$9*100)</f>
        <v>108.77208243409562</v>
      </c>
      <c r="H153" s="95">
        <f t="shared" si="26"/>
        <v>1.5471443</v>
      </c>
      <c r="I153" s="96">
        <f t="shared" si="27"/>
        <v>4.697040864255519</v>
      </c>
      <c r="J153" s="97">
        <f t="shared" si="28"/>
        <v>829.45044621888212</v>
      </c>
      <c r="K153" s="79">
        <v>7.2670000000000003</v>
      </c>
      <c r="L153" s="79">
        <v>17659</v>
      </c>
      <c r="M153" s="79">
        <v>4.18</v>
      </c>
      <c r="N153" s="97">
        <f t="shared" si="29"/>
        <v>2.5699591357444813</v>
      </c>
      <c r="O153" s="79">
        <v>21.29</v>
      </c>
      <c r="P153" s="79">
        <v>2.8889999999999998</v>
      </c>
      <c r="Q153" s="97">
        <f t="shared" si="30"/>
        <v>4.3780000000000001</v>
      </c>
      <c r="R153" s="79">
        <v>104.994</v>
      </c>
      <c r="S153" s="98">
        <f t="shared" si="31"/>
        <v>119.43690000000001</v>
      </c>
      <c r="T153" s="79">
        <v>5.61</v>
      </c>
      <c r="U153" s="181">
        <v>11549.8</v>
      </c>
      <c r="V153" s="80">
        <v>25.89</v>
      </c>
      <c r="W153" s="97">
        <f t="shared" si="32"/>
        <v>446.11046736191577</v>
      </c>
      <c r="X153" s="97">
        <f t="shared" si="33"/>
        <v>3.8624951718810348</v>
      </c>
      <c r="Y153" s="80">
        <v>8973.0499999999993</v>
      </c>
      <c r="Z153" s="79">
        <v>19.809999999999999</v>
      </c>
      <c r="AA153" s="97">
        <f t="shared" si="34"/>
        <v>452.9555779909137</v>
      </c>
      <c r="AB153" s="97">
        <f t="shared" si="35"/>
        <v>5.0479555779909138</v>
      </c>
    </row>
    <row r="154" spans="1:28" s="85" customFormat="1" x14ac:dyDescent="0.2">
      <c r="A154" s="92">
        <v>153</v>
      </c>
      <c r="B154" s="93">
        <v>44785</v>
      </c>
      <c r="C154" s="94">
        <v>27503289.379999999</v>
      </c>
      <c r="D154" s="95">
        <f t="shared" si="24"/>
        <v>345340.83424366842</v>
      </c>
      <c r="E154" s="80">
        <v>79.641000000000005</v>
      </c>
      <c r="F154" s="95">
        <f t="shared" si="25"/>
        <v>3.4534083424366844</v>
      </c>
      <c r="G154" s="95">
        <f>(F154/DataSheet!$C$9*100)</f>
        <v>109.03422639802368</v>
      </c>
      <c r="H154" s="95">
        <f t="shared" si="26"/>
        <v>1.5438102</v>
      </c>
      <c r="I154" s="96">
        <f t="shared" si="27"/>
        <v>4.7214353163361658</v>
      </c>
      <c r="J154" s="97">
        <f t="shared" si="28"/>
        <v>835.60670443814922</v>
      </c>
      <c r="K154" s="79">
        <v>7.2889999999999997</v>
      </c>
      <c r="L154" s="79">
        <v>17698.150000000001</v>
      </c>
      <c r="M154" s="79">
        <v>4.1500000000000004</v>
      </c>
      <c r="N154" s="97">
        <f t="shared" si="29"/>
        <v>2.5675646836638339</v>
      </c>
      <c r="O154" s="79">
        <v>21.18</v>
      </c>
      <c r="P154" s="79">
        <v>2.8420000000000001</v>
      </c>
      <c r="Q154" s="97">
        <f t="shared" si="30"/>
        <v>4.4469999999999992</v>
      </c>
      <c r="R154" s="79">
        <v>105.51</v>
      </c>
      <c r="S154" s="98">
        <f t="shared" si="31"/>
        <v>117.54899999999999</v>
      </c>
      <c r="T154" s="79">
        <v>5.55</v>
      </c>
      <c r="U154" s="181">
        <v>11624.6</v>
      </c>
      <c r="V154" s="80">
        <v>25.82</v>
      </c>
      <c r="W154" s="97">
        <f t="shared" si="32"/>
        <v>450.21688613477926</v>
      </c>
      <c r="X154" s="97">
        <f t="shared" si="33"/>
        <v>3.8729666924864445</v>
      </c>
      <c r="Y154" s="80">
        <v>8992.65</v>
      </c>
      <c r="Z154" s="79">
        <v>19.670000000000002</v>
      </c>
      <c r="AA154" s="97">
        <f t="shared" si="34"/>
        <v>457.17590238942546</v>
      </c>
      <c r="AB154" s="97">
        <f t="shared" si="35"/>
        <v>5.0838840874428062</v>
      </c>
    </row>
    <row r="155" spans="1:28" s="85" customFormat="1" x14ac:dyDescent="0.2">
      <c r="A155" s="92">
        <v>154</v>
      </c>
      <c r="B155" s="93">
        <v>44789</v>
      </c>
      <c r="C155" s="94">
        <v>27792290.309999999</v>
      </c>
      <c r="D155" s="95">
        <f t="shared" si="24"/>
        <v>350700.21085705631</v>
      </c>
      <c r="E155" s="80">
        <v>79.248000000000005</v>
      </c>
      <c r="F155" s="95">
        <f t="shared" si="25"/>
        <v>3.5070021085705632</v>
      </c>
      <c r="G155" s="95">
        <f>(F155/DataSheet!$C$9*100)</f>
        <v>110.72633872611313</v>
      </c>
      <c r="H155" s="95">
        <f t="shared" si="26"/>
        <v>1.5554725999999999</v>
      </c>
      <c r="I155" s="96">
        <f t="shared" si="27"/>
        <v>4.6860356138706658</v>
      </c>
      <c r="J155" s="97">
        <f t="shared" si="28"/>
        <v>835.29756326148083</v>
      </c>
      <c r="K155" s="79">
        <v>7.2889999999999997</v>
      </c>
      <c r="L155" s="79">
        <v>17825.25</v>
      </c>
      <c r="M155" s="79">
        <v>4.18</v>
      </c>
      <c r="N155" s="97">
        <f t="shared" si="29"/>
        <v>2.6029643861293339</v>
      </c>
      <c r="O155" s="79">
        <v>21.34</v>
      </c>
      <c r="P155" s="79">
        <v>2.8079999999999998</v>
      </c>
      <c r="Q155" s="97">
        <f t="shared" si="30"/>
        <v>4.4809999999999999</v>
      </c>
      <c r="R155" s="79">
        <v>106.38800000000001</v>
      </c>
      <c r="S155" s="98">
        <f t="shared" si="31"/>
        <v>118.437</v>
      </c>
      <c r="T155" s="79">
        <v>5.55</v>
      </c>
      <c r="U155" s="181">
        <v>11782.3</v>
      </c>
      <c r="V155" s="80">
        <v>25.93</v>
      </c>
      <c r="W155" s="97">
        <f t="shared" si="32"/>
        <v>454.38873891245657</v>
      </c>
      <c r="X155" s="97">
        <f t="shared" si="33"/>
        <v>3.8565368299267258</v>
      </c>
      <c r="Y155" s="80">
        <v>9071.4500000000007</v>
      </c>
      <c r="Z155" s="79">
        <v>19.03</v>
      </c>
      <c r="AA155" s="97">
        <f t="shared" si="34"/>
        <v>476.69206516027327</v>
      </c>
      <c r="AB155" s="97">
        <f t="shared" si="35"/>
        <v>5.2548607461902259</v>
      </c>
    </row>
    <row r="156" spans="1:28" s="85" customFormat="1" x14ac:dyDescent="0.2">
      <c r="A156" s="92">
        <v>155</v>
      </c>
      <c r="B156" s="93">
        <v>44790</v>
      </c>
      <c r="C156" s="94">
        <v>27981372.98</v>
      </c>
      <c r="D156" s="95">
        <f t="shared" si="24"/>
        <v>352632.2996849402</v>
      </c>
      <c r="E156" s="80">
        <v>79.349999999999994</v>
      </c>
      <c r="F156" s="95">
        <f t="shared" si="25"/>
        <v>3.5263229968494021</v>
      </c>
      <c r="G156" s="95">
        <f>(F156/DataSheet!$C$9*100)</f>
        <v>111.33635581587305</v>
      </c>
      <c r="H156" s="95">
        <f t="shared" si="26"/>
        <v>1.5383844000000002</v>
      </c>
      <c r="I156" s="96">
        <f t="shared" si="27"/>
        <v>4.6685340802987856</v>
      </c>
      <c r="J156" s="97">
        <f t="shared" si="28"/>
        <v>837.73342670401485</v>
      </c>
      <c r="K156" s="79">
        <v>7.1820000000000004</v>
      </c>
      <c r="L156" s="79">
        <v>17944.25</v>
      </c>
      <c r="M156" s="79">
        <v>4.2</v>
      </c>
      <c r="N156" s="97">
        <f t="shared" si="29"/>
        <v>2.5134659197012148</v>
      </c>
      <c r="O156" s="79">
        <v>21.42</v>
      </c>
      <c r="P156" s="79">
        <v>2.9020000000000001</v>
      </c>
      <c r="Q156" s="97">
        <f t="shared" si="30"/>
        <v>4.28</v>
      </c>
      <c r="R156" s="79">
        <v>106.486</v>
      </c>
      <c r="S156" s="98">
        <f t="shared" si="31"/>
        <v>118.66680000000001</v>
      </c>
      <c r="T156" s="79">
        <v>5.54</v>
      </c>
      <c r="U156" s="181">
        <v>11830.6</v>
      </c>
      <c r="V156" s="80">
        <v>26</v>
      </c>
      <c r="W156" s="97">
        <f t="shared" si="32"/>
        <v>455.02307692307693</v>
      </c>
      <c r="X156" s="97">
        <f t="shared" si="33"/>
        <v>3.8461538461538463</v>
      </c>
      <c r="Y156" s="80">
        <v>9115.0499999999993</v>
      </c>
      <c r="Z156" s="79">
        <v>18.96</v>
      </c>
      <c r="AA156" s="97">
        <f t="shared" si="34"/>
        <v>480.75158227848095</v>
      </c>
      <c r="AB156" s="97">
        <f t="shared" si="35"/>
        <v>5.2742616033755265</v>
      </c>
    </row>
    <row r="157" spans="1:28" s="85" customFormat="1" x14ac:dyDescent="0.2">
      <c r="A157" s="92">
        <v>156</v>
      </c>
      <c r="B157" s="93">
        <v>44791</v>
      </c>
      <c r="C157" s="94">
        <v>28050290.68</v>
      </c>
      <c r="D157" s="95">
        <f t="shared" si="24"/>
        <v>351727.78282131662</v>
      </c>
      <c r="E157" s="80">
        <v>79.75</v>
      </c>
      <c r="F157" s="95">
        <f t="shared" si="25"/>
        <v>3.517277828213166</v>
      </c>
      <c r="G157" s="95">
        <f>(F157/DataSheet!$C$9*100)</f>
        <v>111.05077332255115</v>
      </c>
      <c r="H157" s="95">
        <f t="shared" si="26"/>
        <v>1.5526848000000002</v>
      </c>
      <c r="I157" s="96">
        <f t="shared" si="27"/>
        <v>4.6641791044776113</v>
      </c>
      <c r="J157" s="97">
        <f t="shared" si="28"/>
        <v>837.52332089552237</v>
      </c>
      <c r="K157" s="79">
        <v>7.242</v>
      </c>
      <c r="L157" s="79">
        <v>17956.5</v>
      </c>
      <c r="M157" s="79">
        <v>4.2</v>
      </c>
      <c r="N157" s="97">
        <f t="shared" si="29"/>
        <v>2.5778208955223887</v>
      </c>
      <c r="O157" s="79">
        <v>21.44</v>
      </c>
      <c r="P157" s="79">
        <v>2.8860000000000001</v>
      </c>
      <c r="Q157" s="97">
        <f t="shared" si="30"/>
        <v>4.3559999999999999</v>
      </c>
      <c r="R157" s="79">
        <v>107.41500000000001</v>
      </c>
      <c r="S157" s="98">
        <f t="shared" si="31"/>
        <v>119.2064</v>
      </c>
      <c r="T157" s="79">
        <v>5.56</v>
      </c>
      <c r="U157" s="181">
        <v>11849.45</v>
      </c>
      <c r="V157" s="80">
        <v>26.04</v>
      </c>
      <c r="W157" s="97">
        <f t="shared" si="32"/>
        <v>455.04800307219665</v>
      </c>
      <c r="X157" s="97">
        <f t="shared" si="33"/>
        <v>3.8402457757296471</v>
      </c>
      <c r="Y157" s="80">
        <v>9139.5499999999993</v>
      </c>
      <c r="Z157" s="79">
        <v>19.010000000000002</v>
      </c>
      <c r="AA157" s="97">
        <f t="shared" si="34"/>
        <v>480.7759074171488</v>
      </c>
      <c r="AB157" s="97">
        <f t="shared" si="35"/>
        <v>5.2603892688058913</v>
      </c>
    </row>
    <row r="158" spans="1:28" s="85" customFormat="1" x14ac:dyDescent="0.2">
      <c r="A158" s="92">
        <v>157</v>
      </c>
      <c r="B158" s="93">
        <v>44792</v>
      </c>
      <c r="C158" s="94">
        <v>27775698.68</v>
      </c>
      <c r="D158" s="95">
        <f t="shared" si="24"/>
        <v>347543.77727727726</v>
      </c>
      <c r="E158" s="80">
        <v>79.92</v>
      </c>
      <c r="F158" s="95">
        <f t="shared" si="25"/>
        <v>3.4754377727727728</v>
      </c>
      <c r="G158" s="95">
        <f>(F158/DataSheet!$C$9*100)</f>
        <v>109.72976010168924</v>
      </c>
      <c r="H158" s="95">
        <f t="shared" si="26"/>
        <v>1.5399680000000002</v>
      </c>
      <c r="I158" s="96">
        <f t="shared" si="27"/>
        <v>4.7169811320754711</v>
      </c>
      <c r="J158" s="97">
        <f t="shared" si="28"/>
        <v>837.66273584905662</v>
      </c>
      <c r="K158" s="79">
        <v>7.2640000000000002</v>
      </c>
      <c r="L158" s="79">
        <v>17758.45</v>
      </c>
      <c r="M158" s="79">
        <v>4.1500000000000004</v>
      </c>
      <c r="N158" s="97">
        <f t="shared" si="29"/>
        <v>2.5470188679245291</v>
      </c>
      <c r="O158" s="79">
        <v>21.2</v>
      </c>
      <c r="P158" s="79">
        <v>2.976</v>
      </c>
      <c r="Q158" s="97">
        <f t="shared" si="30"/>
        <v>4.2880000000000003</v>
      </c>
      <c r="R158" s="79">
        <v>108.098</v>
      </c>
      <c r="S158" s="98">
        <f t="shared" si="31"/>
        <v>117.66</v>
      </c>
      <c r="T158" s="79">
        <v>5.55</v>
      </c>
      <c r="U158" s="181">
        <v>11701.35</v>
      </c>
      <c r="V158" s="80">
        <v>25.72</v>
      </c>
      <c r="W158" s="97">
        <f t="shared" si="32"/>
        <v>454.95139968895802</v>
      </c>
      <c r="X158" s="97">
        <f t="shared" si="33"/>
        <v>3.8880248833592534</v>
      </c>
      <c r="Y158" s="80">
        <v>9041.75</v>
      </c>
      <c r="Z158" s="79">
        <v>18.84</v>
      </c>
      <c r="AA158" s="97">
        <f t="shared" si="34"/>
        <v>479.92303609341826</v>
      </c>
      <c r="AB158" s="97">
        <f t="shared" si="35"/>
        <v>5.3078556263269645</v>
      </c>
    </row>
    <row r="159" spans="1:28" s="85" customFormat="1" x14ac:dyDescent="0.2">
      <c r="A159" s="92">
        <v>158</v>
      </c>
      <c r="B159" s="99">
        <v>44795</v>
      </c>
      <c r="C159" s="100">
        <v>27395002.870000001</v>
      </c>
      <c r="D159" s="97">
        <f t="shared" si="24"/>
        <v>343037.85211620334</v>
      </c>
      <c r="E159" s="97">
        <v>79.86</v>
      </c>
      <c r="F159" s="97">
        <f t="shared" si="25"/>
        <v>3.4303785211620332</v>
      </c>
      <c r="G159" s="97">
        <f>(F159/DataSheet!$C$9*100)</f>
        <v>108.30710741938748</v>
      </c>
      <c r="H159" s="97">
        <f t="shared" si="26"/>
        <v>1.5179759999999998</v>
      </c>
      <c r="I159" s="98">
        <f t="shared" si="27"/>
        <v>4.7892720306513414</v>
      </c>
      <c r="J159" s="97">
        <f t="shared" si="28"/>
        <v>837.67720306513422</v>
      </c>
      <c r="K159" s="80">
        <v>7.27</v>
      </c>
      <c r="L159" s="80">
        <v>17490.7</v>
      </c>
      <c r="M159" s="79">
        <v>4.09</v>
      </c>
      <c r="N159" s="97">
        <f t="shared" si="29"/>
        <v>2.4807279693486581</v>
      </c>
      <c r="O159" s="79">
        <v>20.88</v>
      </c>
      <c r="P159" s="80">
        <v>3.024</v>
      </c>
      <c r="Q159" s="97">
        <f t="shared" si="30"/>
        <v>4.2459999999999996</v>
      </c>
      <c r="R159" s="80">
        <v>108.98099999999999</v>
      </c>
      <c r="S159" s="97">
        <f t="shared" si="31"/>
        <v>116.51039999999999</v>
      </c>
      <c r="T159" s="79">
        <v>5.58</v>
      </c>
      <c r="U159" s="181">
        <v>11489.8</v>
      </c>
      <c r="V159" s="80">
        <v>25.24</v>
      </c>
      <c r="W159" s="97">
        <f t="shared" si="32"/>
        <v>455.22187004754358</v>
      </c>
      <c r="X159" s="97">
        <f t="shared" si="33"/>
        <v>3.9619651347068152</v>
      </c>
      <c r="Y159" s="80">
        <v>8960.2999999999993</v>
      </c>
      <c r="Z159" s="80">
        <v>18.670000000000002</v>
      </c>
      <c r="AA159" s="97">
        <f t="shared" si="34"/>
        <v>479.93036957686121</v>
      </c>
      <c r="AB159" s="97">
        <f t="shared" si="35"/>
        <v>5.3561863952865556</v>
      </c>
    </row>
    <row r="160" spans="1:28" s="85" customFormat="1" x14ac:dyDescent="0.2">
      <c r="A160" s="92">
        <v>159</v>
      </c>
      <c r="B160" s="99">
        <v>44796</v>
      </c>
      <c r="C160" s="100">
        <v>27528171.050000001</v>
      </c>
      <c r="D160" s="97">
        <f t="shared" si="24"/>
        <v>345007.78355683666</v>
      </c>
      <c r="E160" s="97">
        <v>79.790000000000006</v>
      </c>
      <c r="F160" s="97">
        <f t="shared" si="25"/>
        <v>3.4500778355683668</v>
      </c>
      <c r="G160" s="97">
        <f>(F160/DataSheet!$C$9*100)</f>
        <v>108.92907253149768</v>
      </c>
      <c r="H160" s="97">
        <f t="shared" si="26"/>
        <v>1.5275538</v>
      </c>
      <c r="I160" s="98">
        <f t="shared" si="27"/>
        <v>4.7664442326024785</v>
      </c>
      <c r="J160" s="97">
        <f t="shared" si="28"/>
        <v>837.82173498570069</v>
      </c>
      <c r="K160" s="80">
        <v>7.2809999999999997</v>
      </c>
      <c r="L160" s="80">
        <v>17577.5</v>
      </c>
      <c r="M160" s="79">
        <v>4.1100000000000003</v>
      </c>
      <c r="N160" s="97">
        <f t="shared" si="29"/>
        <v>2.5145557673975212</v>
      </c>
      <c r="O160" s="79">
        <v>20.98</v>
      </c>
      <c r="P160" s="80">
        <v>3.0569999999999999</v>
      </c>
      <c r="Q160" s="97">
        <f t="shared" si="30"/>
        <v>4.2240000000000002</v>
      </c>
      <c r="R160" s="80">
        <v>108.554</v>
      </c>
      <c r="S160" s="97">
        <f t="shared" si="31"/>
        <v>115.80959999999999</v>
      </c>
      <c r="T160" s="79">
        <v>5.52</v>
      </c>
      <c r="U160" s="181">
        <v>11598.85</v>
      </c>
      <c r="V160" s="80">
        <v>25.48</v>
      </c>
      <c r="W160" s="97">
        <f t="shared" si="32"/>
        <v>455.21389324960757</v>
      </c>
      <c r="X160" s="97">
        <f t="shared" si="33"/>
        <v>3.9246467817896389</v>
      </c>
      <c r="Y160" s="80">
        <v>9050.85</v>
      </c>
      <c r="Z160" s="80">
        <v>18.86</v>
      </c>
      <c r="AA160" s="97">
        <f t="shared" si="34"/>
        <v>479.89660657476145</v>
      </c>
      <c r="AB160" s="97">
        <f t="shared" si="35"/>
        <v>5.3022269353128317</v>
      </c>
    </row>
    <row r="161" spans="1:28" s="85" customFormat="1" x14ac:dyDescent="0.2">
      <c r="A161" s="92">
        <v>160</v>
      </c>
      <c r="B161" s="99">
        <v>44797</v>
      </c>
      <c r="C161" s="101">
        <v>27616281.23</v>
      </c>
      <c r="D161" s="97">
        <f t="shared" si="24"/>
        <v>345860.6506111612</v>
      </c>
      <c r="E161" s="97">
        <v>79.847999999999999</v>
      </c>
      <c r="F161" s="97">
        <f t="shared" si="25"/>
        <v>3.4586065061116118</v>
      </c>
      <c r="G161" s="97">
        <f>(F161/DataSheet!$C$9*100)</f>
        <v>109.19834766570618</v>
      </c>
      <c r="H161" s="97">
        <f t="shared" si="26"/>
        <v>1.5315171999999999</v>
      </c>
      <c r="I161" s="98">
        <f t="shared" si="27"/>
        <v>4.7573739295908659</v>
      </c>
      <c r="J161" s="97">
        <f t="shared" si="28"/>
        <v>837.53330161750716</v>
      </c>
      <c r="K161" s="80">
        <v>7.2859999999999996</v>
      </c>
      <c r="L161" s="80">
        <v>17604.95</v>
      </c>
      <c r="M161" s="79">
        <v>4.1100000000000003</v>
      </c>
      <c r="N161" s="97">
        <f t="shared" si="29"/>
        <v>2.5286260704091337</v>
      </c>
      <c r="O161" s="79">
        <v>21.02</v>
      </c>
      <c r="P161" s="80">
        <v>3.109</v>
      </c>
      <c r="Q161" s="97">
        <f t="shared" si="30"/>
        <v>4.1769999999999996</v>
      </c>
      <c r="R161" s="80">
        <v>108.616</v>
      </c>
      <c r="S161" s="97">
        <f t="shared" si="31"/>
        <v>117.2916</v>
      </c>
      <c r="T161" s="79">
        <v>5.58</v>
      </c>
      <c r="U161" s="80">
        <v>11675.05</v>
      </c>
      <c r="V161" s="80">
        <v>25.55</v>
      </c>
      <c r="W161" s="97">
        <f t="shared" si="32"/>
        <v>456.94911937377685</v>
      </c>
      <c r="X161" s="97">
        <f t="shared" si="33"/>
        <v>3.9138943248532287</v>
      </c>
      <c r="Y161" s="80">
        <v>9129.9</v>
      </c>
      <c r="Z161" s="80">
        <v>19.02</v>
      </c>
      <c r="AA161" s="97">
        <f t="shared" si="34"/>
        <v>480.01577287066243</v>
      </c>
      <c r="AB161" s="97">
        <f t="shared" si="35"/>
        <v>5.2576235541535228</v>
      </c>
    </row>
    <row r="162" spans="1:28" s="85" customFormat="1" x14ac:dyDescent="0.2">
      <c r="A162" s="92">
        <v>161</v>
      </c>
      <c r="B162" s="99">
        <v>44798</v>
      </c>
      <c r="C162" s="101">
        <v>27584524.420000002</v>
      </c>
      <c r="D162" s="97">
        <f t="shared" si="24"/>
        <v>345471.58805700974</v>
      </c>
      <c r="E162" s="97">
        <v>79.846000000000004</v>
      </c>
      <c r="F162" s="97">
        <f t="shared" si="25"/>
        <v>3.4547158805700975</v>
      </c>
      <c r="G162" s="97">
        <f>(F162/DataSheet!$C$9*100)</f>
        <v>109.07550921045879</v>
      </c>
      <c r="H162" s="97">
        <f t="shared" si="26"/>
        <v>1.5254863999999999</v>
      </c>
      <c r="I162" s="98">
        <f t="shared" si="27"/>
        <v>4.7801147227533463</v>
      </c>
      <c r="J162" s="97">
        <f t="shared" si="28"/>
        <v>837.59321223709367</v>
      </c>
      <c r="K162" s="80">
        <v>7.2919999999999998</v>
      </c>
      <c r="L162" s="80">
        <v>17522.45</v>
      </c>
      <c r="M162" s="79">
        <v>4.09</v>
      </c>
      <c r="N162" s="97">
        <f t="shared" si="29"/>
        <v>2.5118852772466536</v>
      </c>
      <c r="O162" s="79">
        <v>20.92</v>
      </c>
      <c r="P162" s="80">
        <v>3.0310000000000001</v>
      </c>
      <c r="Q162" s="97">
        <f t="shared" si="30"/>
        <v>4.2609999999999992</v>
      </c>
      <c r="R162" s="80">
        <v>108.43300000000001</v>
      </c>
      <c r="S162" s="97">
        <f t="shared" si="31"/>
        <v>117.57040000000001</v>
      </c>
      <c r="T162" s="79">
        <v>5.62</v>
      </c>
      <c r="U162" s="80">
        <v>11685.85</v>
      </c>
      <c r="V162" s="80">
        <v>25.58</v>
      </c>
      <c r="W162" s="97">
        <f t="shared" si="32"/>
        <v>456.83541829554343</v>
      </c>
      <c r="X162" s="97">
        <f t="shared" si="33"/>
        <v>3.9093041438623923</v>
      </c>
      <c r="Y162" s="80">
        <v>9160.6</v>
      </c>
      <c r="Z162" s="80">
        <v>19.09</v>
      </c>
      <c r="AA162" s="97">
        <f t="shared" si="34"/>
        <v>479.86380303823995</v>
      </c>
      <c r="AB162" s="97">
        <f t="shared" si="35"/>
        <v>5.2383446830801468</v>
      </c>
    </row>
    <row r="163" spans="1:28" s="85" customFormat="1" x14ac:dyDescent="0.2">
      <c r="A163" s="92">
        <v>162</v>
      </c>
      <c r="B163" s="99">
        <v>44799</v>
      </c>
      <c r="C163" s="101">
        <v>27696111.600000001</v>
      </c>
      <c r="D163" s="97">
        <f t="shared" si="24"/>
        <v>345829.62814973906</v>
      </c>
      <c r="E163" s="97">
        <v>80.085999999999999</v>
      </c>
      <c r="F163" s="97">
        <f t="shared" si="25"/>
        <v>3.4582962814973905</v>
      </c>
      <c r="G163" s="97">
        <f>(F163/DataSheet!$C$9*100)</f>
        <v>109.18855296508951</v>
      </c>
      <c r="H163" s="97">
        <f t="shared" si="26"/>
        <v>1.5126832000000001</v>
      </c>
      <c r="I163" s="98">
        <f t="shared" si="27"/>
        <v>4.7709923664122131</v>
      </c>
      <c r="J163" s="97">
        <f t="shared" si="28"/>
        <v>837.73377862595419</v>
      </c>
      <c r="K163" s="80">
        <v>7.2169999999999996</v>
      </c>
      <c r="L163" s="80">
        <v>17558.900000000001</v>
      </c>
      <c r="M163" s="79">
        <v>4.0999999999999996</v>
      </c>
      <c r="N163" s="97">
        <f t="shared" si="29"/>
        <v>2.4460076335877865</v>
      </c>
      <c r="O163" s="79">
        <v>20.96</v>
      </c>
      <c r="P163" s="80">
        <v>3.03</v>
      </c>
      <c r="Q163" s="97">
        <f t="shared" si="30"/>
        <v>4.1869999999999994</v>
      </c>
      <c r="R163" s="80">
        <v>108.751</v>
      </c>
      <c r="S163" s="97">
        <f t="shared" si="31"/>
        <v>117.1664</v>
      </c>
      <c r="T163" s="79">
        <v>5.59</v>
      </c>
      <c r="U163" s="80">
        <v>11730.6</v>
      </c>
      <c r="V163" s="80">
        <v>25.68</v>
      </c>
      <c r="W163" s="97">
        <f t="shared" si="32"/>
        <v>456.79906542056079</v>
      </c>
      <c r="X163" s="97">
        <f t="shared" si="33"/>
        <v>3.8940809968847354</v>
      </c>
      <c r="Y163" s="80">
        <v>9227.0499999999993</v>
      </c>
      <c r="Z163" s="80">
        <v>19.22</v>
      </c>
      <c r="AA163" s="97">
        <f t="shared" si="34"/>
        <v>480.07544224765866</v>
      </c>
      <c r="AB163" s="97">
        <f t="shared" si="35"/>
        <v>5.2029136316337148</v>
      </c>
    </row>
    <row r="164" spans="1:28" s="85" customFormat="1" x14ac:dyDescent="0.2">
      <c r="A164" s="92">
        <v>163</v>
      </c>
      <c r="B164" s="99">
        <v>44802</v>
      </c>
      <c r="C164" s="101">
        <v>27456316.27</v>
      </c>
      <c r="D164" s="97">
        <f t="shared" si="24"/>
        <v>343221.11443072156</v>
      </c>
      <c r="E164" s="97">
        <v>79.995999999999995</v>
      </c>
      <c r="F164" s="97">
        <f t="shared" si="25"/>
        <v>3.4322111443072156</v>
      </c>
      <c r="G164" s="97">
        <f>(F164/DataSheet!$C$9*100)</f>
        <v>108.36496870513773</v>
      </c>
      <c r="H164" s="97">
        <f t="shared" si="26"/>
        <v>1.4975415000000003</v>
      </c>
      <c r="I164" s="98">
        <f t="shared" si="27"/>
        <v>4.8379293662312524</v>
      </c>
      <c r="J164" s="97">
        <f t="shared" si="28"/>
        <v>837.54233188195451</v>
      </c>
      <c r="K164" s="97">
        <v>7.2450000000000001</v>
      </c>
      <c r="L164" s="97">
        <v>17312</v>
      </c>
      <c r="M164" s="97">
        <v>4.05</v>
      </c>
      <c r="N164" s="97">
        <f t="shared" si="29"/>
        <v>2.4070706337687477</v>
      </c>
      <c r="O164" s="79">
        <v>20.67</v>
      </c>
      <c r="P164" s="80">
        <v>3.1139999999999999</v>
      </c>
      <c r="Q164" s="97">
        <f t="shared" si="30"/>
        <v>4.1310000000000002</v>
      </c>
      <c r="R164" s="80">
        <v>108.79</v>
      </c>
      <c r="S164" s="97">
        <f t="shared" si="31"/>
        <v>115.752</v>
      </c>
      <c r="T164" s="79">
        <v>5.6</v>
      </c>
      <c r="U164" s="80">
        <v>11633.9</v>
      </c>
      <c r="V164" s="80">
        <v>25.46</v>
      </c>
      <c r="W164" s="97">
        <f t="shared" si="32"/>
        <v>456.94815396700704</v>
      </c>
      <c r="X164" s="97">
        <f t="shared" si="33"/>
        <v>3.9277297721916731</v>
      </c>
      <c r="Y164" s="80">
        <v>9172.2000000000007</v>
      </c>
      <c r="Z164" s="80">
        <v>19.11</v>
      </c>
      <c r="AA164" s="97">
        <f t="shared" si="34"/>
        <v>479.96860282574573</v>
      </c>
      <c r="AB164" s="97">
        <f t="shared" si="35"/>
        <v>5.2328623757195185</v>
      </c>
    </row>
    <row r="165" spans="1:28" s="85" customFormat="1" x14ac:dyDescent="0.2">
      <c r="A165" s="92">
        <v>164</v>
      </c>
      <c r="B165" s="102">
        <v>44803</v>
      </c>
      <c r="C165" s="94">
        <v>28024622</v>
      </c>
      <c r="D165" s="97">
        <f t="shared" si="24"/>
        <v>352422.30885311874</v>
      </c>
      <c r="E165" s="98">
        <v>79.52</v>
      </c>
      <c r="F165" s="97">
        <f t="shared" si="25"/>
        <v>3.5242230885311874</v>
      </c>
      <c r="G165" s="97">
        <f>(F165/DataSheet!$C$9*100)</f>
        <v>111.27005555355835</v>
      </c>
      <c r="H165" s="97">
        <f t="shared" si="26"/>
        <v>1.524068</v>
      </c>
      <c r="I165" s="98">
        <f t="shared" si="27"/>
        <v>4.716981132075472</v>
      </c>
      <c r="J165" s="97">
        <f t="shared" si="28"/>
        <v>837.70283018867929</v>
      </c>
      <c r="K165" s="98">
        <v>7.1890000000000001</v>
      </c>
      <c r="L165" s="98">
        <v>17759.3</v>
      </c>
      <c r="M165" s="98">
        <v>4.12</v>
      </c>
      <c r="N165" s="97">
        <f t="shared" si="29"/>
        <v>2.4720188679245281</v>
      </c>
      <c r="O165" s="79">
        <v>21.2</v>
      </c>
      <c r="P165" s="80">
        <v>3.1120000000000001</v>
      </c>
      <c r="Q165" s="97">
        <f t="shared" si="30"/>
        <v>4.077</v>
      </c>
      <c r="R165" s="80">
        <v>108.749</v>
      </c>
      <c r="S165" s="97">
        <f t="shared" si="31"/>
        <v>118.508</v>
      </c>
      <c r="T165" s="79">
        <v>5.59</v>
      </c>
      <c r="U165" s="80">
        <v>11867</v>
      </c>
      <c r="V165" s="80">
        <v>26</v>
      </c>
      <c r="W165" s="97">
        <f t="shared" si="32"/>
        <v>456.42307692307691</v>
      </c>
      <c r="X165" s="97">
        <f t="shared" si="33"/>
        <v>3.8461538461538458</v>
      </c>
      <c r="Y165" s="80">
        <v>9285.7999999999993</v>
      </c>
      <c r="Z165" s="80">
        <v>19.350000000000001</v>
      </c>
      <c r="AA165" s="97">
        <f t="shared" si="34"/>
        <v>479.88630490956064</v>
      </c>
      <c r="AB165" s="97">
        <f t="shared" si="35"/>
        <v>5.1679586563307494</v>
      </c>
    </row>
    <row r="166" spans="1:28" s="85" customFormat="1" x14ac:dyDescent="0.2">
      <c r="A166" s="92">
        <v>165</v>
      </c>
      <c r="B166" s="99">
        <v>44805</v>
      </c>
      <c r="C166" s="101">
        <v>27875475</v>
      </c>
      <c r="D166" s="97">
        <f t="shared" si="24"/>
        <v>350150.42080140684</v>
      </c>
      <c r="E166" s="97">
        <v>79.61</v>
      </c>
      <c r="F166" s="97">
        <f t="shared" si="25"/>
        <v>3.5015042080140684</v>
      </c>
      <c r="G166" s="97">
        <f>(F166/DataSheet!$C$9*100)</f>
        <v>110.55275388628279</v>
      </c>
      <c r="H166" s="97">
        <f t="shared" si="26"/>
        <v>1.5108210000000002</v>
      </c>
      <c r="I166" s="98">
        <f t="shared" si="27"/>
        <v>4.7755491881566376</v>
      </c>
      <c r="J166" s="97">
        <f t="shared" si="28"/>
        <v>837.76504297994256</v>
      </c>
      <c r="K166" s="98">
        <v>7.2149999999999999</v>
      </c>
      <c r="L166" s="98">
        <v>17542.8</v>
      </c>
      <c r="M166" s="98">
        <v>4.07</v>
      </c>
      <c r="N166" s="97">
        <f t="shared" si="29"/>
        <v>2.4394508118433622</v>
      </c>
      <c r="O166" s="79">
        <v>20.94</v>
      </c>
      <c r="P166" s="80">
        <v>3.1960000000000002</v>
      </c>
      <c r="Q166" s="97">
        <f t="shared" si="30"/>
        <v>4.0190000000000001</v>
      </c>
      <c r="R166" s="80">
        <v>108.66500000000001</v>
      </c>
      <c r="S166" s="97">
        <f t="shared" si="31"/>
        <v>118.52040000000001</v>
      </c>
      <c r="T166" s="79">
        <v>5.66</v>
      </c>
      <c r="U166" s="80">
        <v>11896.95</v>
      </c>
      <c r="V166" s="80">
        <v>26.06</v>
      </c>
      <c r="W166" s="97">
        <f t="shared" si="32"/>
        <v>456.52148887183426</v>
      </c>
      <c r="X166" s="97">
        <f t="shared" si="33"/>
        <v>3.8372985418265539</v>
      </c>
      <c r="Y166" s="80">
        <v>9313.85</v>
      </c>
      <c r="Z166" s="80">
        <v>19.399999999999999</v>
      </c>
      <c r="AA166" s="97">
        <f t="shared" si="34"/>
        <v>480.09536082474233</v>
      </c>
      <c r="AB166" s="97">
        <f t="shared" si="35"/>
        <v>5.1546391752577323</v>
      </c>
    </row>
    <row r="167" spans="1:28" s="85" customFormat="1" x14ac:dyDescent="0.2">
      <c r="A167" s="92">
        <v>166</v>
      </c>
      <c r="B167" s="102">
        <v>44806</v>
      </c>
      <c r="C167" s="103">
        <v>27846733</v>
      </c>
      <c r="D167" s="98">
        <f t="shared" si="24"/>
        <v>348781.72595190379</v>
      </c>
      <c r="E167" s="98">
        <v>79.84</v>
      </c>
      <c r="F167" s="98">
        <f t="shared" si="25"/>
        <v>3.487817259519038</v>
      </c>
      <c r="G167" s="97">
        <f>(F167/DataSheet!$C$9*100)</f>
        <v>110.12061679361211</v>
      </c>
      <c r="H167" s="98">
        <f t="shared" si="26"/>
        <v>1.5150090000000003</v>
      </c>
      <c r="I167" s="98">
        <f t="shared" si="27"/>
        <v>4.7755491881566376</v>
      </c>
      <c r="J167" s="97">
        <f t="shared" si="28"/>
        <v>837.6050620821394</v>
      </c>
      <c r="K167" s="98">
        <v>7.2350000000000003</v>
      </c>
      <c r="L167" s="98">
        <v>17539.45</v>
      </c>
      <c r="M167" s="98">
        <v>4.07</v>
      </c>
      <c r="N167" s="97">
        <f t="shared" si="29"/>
        <v>2.4594508118433627</v>
      </c>
      <c r="O167" s="79">
        <v>20.94</v>
      </c>
      <c r="P167" s="80">
        <v>3.2589999999999999</v>
      </c>
      <c r="Q167" s="97">
        <f t="shared" si="30"/>
        <v>3.9760000000000004</v>
      </c>
      <c r="R167" s="80">
        <v>109.678</v>
      </c>
      <c r="S167" s="97">
        <f t="shared" si="31"/>
        <v>117.8922</v>
      </c>
      <c r="T167" s="79">
        <v>5.63</v>
      </c>
      <c r="U167" s="80">
        <v>11865.55</v>
      </c>
      <c r="V167" s="80">
        <v>26</v>
      </c>
      <c r="W167" s="97">
        <f t="shared" si="32"/>
        <v>456.36730769230769</v>
      </c>
      <c r="X167" s="97">
        <f t="shared" si="33"/>
        <v>3.8461538461538463</v>
      </c>
      <c r="Y167" s="80">
        <v>9333.9500000000007</v>
      </c>
      <c r="Z167" s="80">
        <v>19.45</v>
      </c>
      <c r="AA167" s="97">
        <f t="shared" si="34"/>
        <v>479.89460154241652</v>
      </c>
      <c r="AB167" s="97">
        <f t="shared" si="35"/>
        <v>5.1413881748071981</v>
      </c>
    </row>
    <row r="168" spans="1:28" s="85" customFormat="1" x14ac:dyDescent="0.2">
      <c r="A168" s="92">
        <v>167</v>
      </c>
      <c r="B168" s="102">
        <v>44809</v>
      </c>
      <c r="C168" s="103">
        <v>27982150</v>
      </c>
      <c r="D168" s="98">
        <f t="shared" si="24"/>
        <v>350697.45582153148</v>
      </c>
      <c r="E168" s="98">
        <v>79.790000000000006</v>
      </c>
      <c r="F168" s="98">
        <f t="shared" si="25"/>
        <v>3.5069745582153149</v>
      </c>
      <c r="G168" s="97">
        <f>(F168/DataSheet!$C$9*100)</f>
        <v>110.72546888062323</v>
      </c>
      <c r="H168" s="98">
        <f t="shared" si="26"/>
        <v>1.5224871000000002</v>
      </c>
      <c r="I168" s="98">
        <f t="shared" si="27"/>
        <v>4.7415836889521099</v>
      </c>
      <c r="J168" s="97">
        <f t="shared" si="28"/>
        <v>837.63869132290176</v>
      </c>
      <c r="K168" s="98">
        <v>7.2190000000000003</v>
      </c>
      <c r="L168" s="98">
        <v>17665.8</v>
      </c>
      <c r="M168" s="98">
        <v>4.0999999999999996</v>
      </c>
      <c r="N168" s="97">
        <f t="shared" si="29"/>
        <v>2.4774163110478904</v>
      </c>
      <c r="O168" s="79">
        <v>21.09</v>
      </c>
      <c r="P168" s="80">
        <v>3.1949999999999998</v>
      </c>
      <c r="Q168" s="97">
        <f t="shared" si="30"/>
        <v>4.0240000000000009</v>
      </c>
      <c r="R168" s="80">
        <v>109.51</v>
      </c>
      <c r="S168" s="97">
        <f t="shared" si="31"/>
        <v>118.7367</v>
      </c>
      <c r="T168" s="79">
        <v>5.63</v>
      </c>
      <c r="U168" s="80">
        <v>11930.35</v>
      </c>
      <c r="V168" s="80">
        <v>26.14</v>
      </c>
      <c r="W168" s="97">
        <f t="shared" si="32"/>
        <v>456.40206579954094</v>
      </c>
      <c r="X168" s="97">
        <f t="shared" si="33"/>
        <v>3.8255547054322872</v>
      </c>
      <c r="Y168" s="80">
        <v>9427.4500000000007</v>
      </c>
      <c r="Z168" s="80">
        <v>19.64</v>
      </c>
      <c r="AA168" s="97">
        <f t="shared" si="34"/>
        <v>480.01272912423627</v>
      </c>
      <c r="AB168" s="97">
        <f t="shared" si="35"/>
        <v>5.0916496945010179</v>
      </c>
    </row>
    <row r="169" spans="1:28" s="85" customFormat="1" x14ac:dyDescent="0.2">
      <c r="A169" s="92">
        <v>168</v>
      </c>
      <c r="B169" s="99">
        <v>44810</v>
      </c>
      <c r="C169" s="101">
        <v>28036303</v>
      </c>
      <c r="D169" s="97">
        <f t="shared" si="24"/>
        <v>351389.36167546088</v>
      </c>
      <c r="E169" s="97">
        <v>79.787000000000006</v>
      </c>
      <c r="F169" s="97">
        <f t="shared" si="25"/>
        <v>3.5138936167546087</v>
      </c>
      <c r="G169" s="97">
        <f>(F169/DataSheet!$C$9*100)</f>
        <v>110.94392384465515</v>
      </c>
      <c r="H169" s="98">
        <f t="shared" si="26"/>
        <v>1.5137547999999998</v>
      </c>
      <c r="I169" s="98">
        <f t="shared" si="27"/>
        <v>4.7438330170777991</v>
      </c>
      <c r="J169" s="97">
        <f t="shared" si="28"/>
        <v>837.55218216318781</v>
      </c>
      <c r="K169" s="97">
        <v>7.181</v>
      </c>
      <c r="L169" s="97">
        <v>17655.599999999999</v>
      </c>
      <c r="M169" s="97">
        <v>4.0999999999999996</v>
      </c>
      <c r="N169" s="97">
        <f t="shared" si="29"/>
        <v>2.4371669829222009</v>
      </c>
      <c r="O169" s="79">
        <v>21.08</v>
      </c>
      <c r="P169" s="80">
        <v>3.2229999999999999</v>
      </c>
      <c r="Q169" s="97">
        <f t="shared" si="30"/>
        <v>3.9580000000000002</v>
      </c>
      <c r="R169" s="80">
        <v>109.51</v>
      </c>
      <c r="S169" s="97">
        <f t="shared" si="31"/>
        <v>118.04799999999999</v>
      </c>
      <c r="T169" s="79">
        <v>5.6</v>
      </c>
      <c r="U169" s="80">
        <v>11974.95</v>
      </c>
      <c r="V169" s="80">
        <v>26.23</v>
      </c>
      <c r="W169" s="97">
        <f t="shared" si="32"/>
        <v>456.53640869233703</v>
      </c>
      <c r="X169" s="97">
        <f t="shared" si="33"/>
        <v>3.8124285169653072</v>
      </c>
      <c r="Y169" s="80">
        <v>9457.25</v>
      </c>
      <c r="Z169" s="80">
        <v>19.7</v>
      </c>
      <c r="AA169" s="97">
        <f t="shared" si="34"/>
        <v>480.06345177664974</v>
      </c>
      <c r="AB169" s="97">
        <f t="shared" si="35"/>
        <v>5.0761421319796955</v>
      </c>
    </row>
    <row r="170" spans="1:28" s="85" customFormat="1" x14ac:dyDescent="0.2">
      <c r="A170" s="92">
        <v>169</v>
      </c>
      <c r="B170" s="99">
        <v>44811</v>
      </c>
      <c r="C170" s="101">
        <v>28089962</v>
      </c>
      <c r="D170" s="97">
        <f t="shared" si="24"/>
        <v>351563.97997496871</v>
      </c>
      <c r="E170" s="97">
        <v>79.900000000000006</v>
      </c>
      <c r="F170" s="97">
        <f t="shared" si="25"/>
        <v>3.5156397997496871</v>
      </c>
      <c r="G170" s="97">
        <f>(F170/DataSheet!$C$9*100)</f>
        <v>110.99905596143327</v>
      </c>
      <c r="H170" s="98">
        <f t="shared" si="26"/>
        <v>1.5115136</v>
      </c>
      <c r="I170" s="98">
        <f t="shared" si="27"/>
        <v>4.752851711026616</v>
      </c>
      <c r="J170" s="97">
        <f t="shared" si="28"/>
        <v>837.66159695817498</v>
      </c>
      <c r="K170" s="98">
        <v>7.1840000000000002</v>
      </c>
      <c r="L170" s="98">
        <v>17624.400000000001</v>
      </c>
      <c r="M170" s="98">
        <v>4.0999999999999996</v>
      </c>
      <c r="N170" s="97">
        <f t="shared" si="29"/>
        <v>2.4311482889733842</v>
      </c>
      <c r="O170" s="79">
        <v>21.04</v>
      </c>
      <c r="P170" s="80">
        <v>3.351</v>
      </c>
      <c r="Q170" s="97">
        <f t="shared" si="30"/>
        <v>3.8330000000000002</v>
      </c>
      <c r="R170" s="80">
        <v>110.20399999999999</v>
      </c>
      <c r="S170" s="97">
        <f t="shared" si="31"/>
        <v>117.61359999999999</v>
      </c>
      <c r="T170" s="79">
        <v>5.59</v>
      </c>
      <c r="U170" s="80">
        <v>12038.85</v>
      </c>
      <c r="V170" s="80">
        <v>26.38</v>
      </c>
      <c r="W170" s="97">
        <f t="shared" si="32"/>
        <v>456.36277482941625</v>
      </c>
      <c r="X170" s="97">
        <f t="shared" si="33"/>
        <v>3.7907505686125851</v>
      </c>
      <c r="Y170" s="80">
        <v>9533.5499999999993</v>
      </c>
      <c r="Z170" s="80">
        <v>19.86</v>
      </c>
      <c r="AA170" s="97">
        <f t="shared" si="34"/>
        <v>480.03776435045313</v>
      </c>
      <c r="AB170" s="97">
        <f t="shared" si="35"/>
        <v>5.0352467270896275</v>
      </c>
    </row>
    <row r="171" spans="1:28" s="85" customFormat="1" x14ac:dyDescent="0.2">
      <c r="A171" s="92">
        <v>170</v>
      </c>
      <c r="B171" s="102">
        <v>44812</v>
      </c>
      <c r="C171" s="103">
        <v>28279904.309999999</v>
      </c>
      <c r="D171" s="98">
        <f t="shared" si="24"/>
        <v>354829.41417816811</v>
      </c>
      <c r="E171" s="98">
        <v>79.7</v>
      </c>
      <c r="F171" s="98">
        <f t="shared" si="25"/>
        <v>3.5482941417816809</v>
      </c>
      <c r="G171" s="97">
        <f>(F171/DataSheet!$C$9*100)</f>
        <v>112.03004927845373</v>
      </c>
      <c r="H171" s="98">
        <f t="shared" si="26"/>
        <v>1.5161874999999998</v>
      </c>
      <c r="I171" s="98">
        <f t="shared" si="27"/>
        <v>4.7058823529411766</v>
      </c>
      <c r="J171" s="97">
        <f t="shared" si="28"/>
        <v>837.58823529411768</v>
      </c>
      <c r="K171" s="98">
        <v>7.1349999999999998</v>
      </c>
      <c r="L171" s="98">
        <v>17798.75</v>
      </c>
      <c r="M171" s="98">
        <v>4.13</v>
      </c>
      <c r="N171" s="97">
        <f t="shared" si="29"/>
        <v>2.4291176470588232</v>
      </c>
      <c r="O171" s="79">
        <v>21.25</v>
      </c>
      <c r="P171" s="80">
        <v>3.2669999999999999</v>
      </c>
      <c r="Q171" s="97">
        <f t="shared" si="30"/>
        <v>3.8679999999999999</v>
      </c>
      <c r="R171" s="80">
        <v>109.83199999999999</v>
      </c>
      <c r="S171" s="97">
        <f t="shared" si="31"/>
        <v>119.85</v>
      </c>
      <c r="T171" s="79">
        <v>5.64</v>
      </c>
      <c r="U171" s="80">
        <v>12080.8</v>
      </c>
      <c r="V171" s="80">
        <v>26.47</v>
      </c>
      <c r="W171" s="97">
        <f t="shared" si="32"/>
        <v>456.39591990933133</v>
      </c>
      <c r="X171" s="97">
        <f t="shared" si="33"/>
        <v>3.7778617302606725</v>
      </c>
      <c r="Y171" s="80">
        <v>9600.7000000000007</v>
      </c>
      <c r="Z171" s="80">
        <v>20</v>
      </c>
      <c r="AA171" s="97">
        <f t="shared" si="34"/>
        <v>480.03500000000003</v>
      </c>
      <c r="AB171" s="97">
        <f t="shared" si="35"/>
        <v>5</v>
      </c>
    </row>
    <row r="172" spans="1:28" s="85" customFormat="1" x14ac:dyDescent="0.2">
      <c r="A172" s="92">
        <v>171</v>
      </c>
      <c r="B172" s="99">
        <v>44813</v>
      </c>
      <c r="C172" s="101">
        <v>28301067</v>
      </c>
      <c r="D172" s="98">
        <f t="shared" si="24"/>
        <v>355719.79638009047</v>
      </c>
      <c r="E172" s="97">
        <v>79.56</v>
      </c>
      <c r="F172" s="98">
        <f t="shared" si="25"/>
        <v>3.5571979638009048</v>
      </c>
      <c r="G172" s="97">
        <f>(F172/DataSheet!$C$9*100)</f>
        <v>112.31116904466323</v>
      </c>
      <c r="H172" s="97">
        <f t="shared" si="26"/>
        <v>1.5262800999999997</v>
      </c>
      <c r="I172" s="98">
        <f t="shared" si="27"/>
        <v>4.6970408642555199</v>
      </c>
      <c r="J172" s="97">
        <f t="shared" si="28"/>
        <v>837.63973696571156</v>
      </c>
      <c r="K172" s="98">
        <v>7.1689999999999996</v>
      </c>
      <c r="L172" s="98">
        <v>17833.349999999999</v>
      </c>
      <c r="M172" s="97">
        <v>4.13</v>
      </c>
      <c r="N172" s="97">
        <f t="shared" si="29"/>
        <v>2.4719591357444797</v>
      </c>
      <c r="O172" s="79">
        <v>21.29</v>
      </c>
      <c r="P172" s="80">
        <v>3.323</v>
      </c>
      <c r="Q172" s="97">
        <f t="shared" si="30"/>
        <v>3.8459999999999996</v>
      </c>
      <c r="R172" s="80">
        <v>109.71299999999999</v>
      </c>
      <c r="S172" s="97">
        <f t="shared" si="31"/>
        <v>120.07559999999999</v>
      </c>
      <c r="T172" s="79">
        <v>5.64</v>
      </c>
      <c r="U172" s="80">
        <v>12129.45</v>
      </c>
      <c r="V172" s="80">
        <v>26.57</v>
      </c>
      <c r="W172" s="97">
        <f t="shared" si="32"/>
        <v>456.50922092585625</v>
      </c>
      <c r="X172" s="97">
        <f t="shared" si="33"/>
        <v>3.7636432066240122</v>
      </c>
      <c r="Y172" s="80">
        <v>9581.65</v>
      </c>
      <c r="Z172" s="80">
        <v>20.02</v>
      </c>
      <c r="AA172" s="97">
        <f t="shared" si="34"/>
        <v>478.60389610389609</v>
      </c>
      <c r="AB172" s="97">
        <f t="shared" si="35"/>
        <v>4.9950049950049955</v>
      </c>
    </row>
    <row r="173" spans="1:28" s="85" customFormat="1" x14ac:dyDescent="0.2">
      <c r="A173" s="92">
        <v>172</v>
      </c>
      <c r="B173" s="99">
        <v>44816</v>
      </c>
      <c r="C173" s="104">
        <v>28526694</v>
      </c>
      <c r="D173" s="98">
        <f t="shared" si="24"/>
        <v>358015.73795180721</v>
      </c>
      <c r="E173" s="97">
        <v>79.680000000000007</v>
      </c>
      <c r="F173" s="98">
        <f t="shared" si="25"/>
        <v>3.5801573795180723</v>
      </c>
      <c r="G173" s="97">
        <f>(F173/DataSheet!$C$9*100)</f>
        <v>113.03606511342805</v>
      </c>
      <c r="H173" s="97">
        <f t="shared" si="26"/>
        <v>1.5383085000000001</v>
      </c>
      <c r="I173" s="98">
        <f t="shared" si="27"/>
        <v>4.6707146193367581</v>
      </c>
      <c r="J173" s="97">
        <f t="shared" si="28"/>
        <v>837.75572162540857</v>
      </c>
      <c r="K173" s="97">
        <v>7.1849999999999996</v>
      </c>
      <c r="L173" s="97">
        <v>17936.349999999999</v>
      </c>
      <c r="M173" s="98">
        <v>4.16</v>
      </c>
      <c r="N173" s="97">
        <f t="shared" si="29"/>
        <v>2.5142853806632415</v>
      </c>
      <c r="O173" s="79">
        <v>21.41</v>
      </c>
      <c r="P173" s="80">
        <v>3.3149999999999999</v>
      </c>
      <c r="Q173" s="97">
        <f t="shared" si="30"/>
        <v>3.8699999999999997</v>
      </c>
      <c r="R173" s="80">
        <v>108.997</v>
      </c>
      <c r="S173" s="97">
        <f t="shared" si="31"/>
        <v>121.1806</v>
      </c>
      <c r="T173" s="79">
        <v>5.66</v>
      </c>
      <c r="U173" s="80">
        <v>12228.05</v>
      </c>
      <c r="V173" s="80">
        <v>26.79</v>
      </c>
      <c r="W173" s="97">
        <f t="shared" si="32"/>
        <v>456.44083613288541</v>
      </c>
      <c r="X173" s="97">
        <f t="shared" si="33"/>
        <v>3.7327360955580446</v>
      </c>
      <c r="Y173" s="80">
        <v>9672.35</v>
      </c>
      <c r="Z173" s="80">
        <v>20.21</v>
      </c>
      <c r="AA173" s="97">
        <f t="shared" si="34"/>
        <v>478.59228104898563</v>
      </c>
      <c r="AB173" s="97">
        <f t="shared" si="35"/>
        <v>4.948045522018802</v>
      </c>
    </row>
    <row r="174" spans="1:28" s="85" customFormat="1" x14ac:dyDescent="0.2">
      <c r="A174" s="92">
        <v>173</v>
      </c>
      <c r="B174" s="99">
        <v>44817</v>
      </c>
      <c r="C174" s="101">
        <v>28671194</v>
      </c>
      <c r="D174" s="98">
        <f t="shared" si="24"/>
        <v>360870.91252359975</v>
      </c>
      <c r="E174" s="97">
        <v>79.45</v>
      </c>
      <c r="F174" s="98">
        <f t="shared" si="25"/>
        <v>3.6087091252359973</v>
      </c>
      <c r="G174" s="97">
        <f>(F174/DataSheet!$C$9*100)</f>
        <v>113.93752743643573</v>
      </c>
      <c r="H174" s="97">
        <f t="shared" si="26"/>
        <v>1.5334113000000003</v>
      </c>
      <c r="I174" s="98">
        <f t="shared" si="27"/>
        <v>4.6360686138154836</v>
      </c>
      <c r="J174" s="97">
        <f t="shared" si="28"/>
        <v>837.73991655076486</v>
      </c>
      <c r="K174" s="97">
        <v>7.109</v>
      </c>
      <c r="L174" s="97">
        <v>18070.05</v>
      </c>
      <c r="M174" s="98">
        <v>4.1900000000000004</v>
      </c>
      <c r="N174" s="97">
        <f t="shared" si="29"/>
        <v>2.4729313861845164</v>
      </c>
      <c r="O174" s="79">
        <v>21.57</v>
      </c>
      <c r="P174" s="80">
        <v>3.3580000000000001</v>
      </c>
      <c r="Q174" s="97">
        <f t="shared" si="30"/>
        <v>3.7509999999999999</v>
      </c>
      <c r="R174" s="80">
        <v>108.316</v>
      </c>
      <c r="S174" s="97">
        <f t="shared" si="31"/>
        <v>122.08620000000001</v>
      </c>
      <c r="T174" s="79">
        <v>5.66</v>
      </c>
      <c r="U174" s="80">
        <v>12245.65</v>
      </c>
      <c r="V174" s="80">
        <v>26.83</v>
      </c>
      <c r="W174" s="97">
        <f t="shared" si="32"/>
        <v>456.41632500931792</v>
      </c>
      <c r="X174" s="97">
        <f t="shared" si="33"/>
        <v>3.7271710771524411</v>
      </c>
      <c r="Y174" s="80">
        <v>9683</v>
      </c>
      <c r="Z174" s="80">
        <v>20.23</v>
      </c>
      <c r="AA174" s="97">
        <f t="shared" si="34"/>
        <v>478.64557587740978</v>
      </c>
      <c r="AB174" s="97">
        <f t="shared" si="35"/>
        <v>4.9431537320810675</v>
      </c>
    </row>
    <row r="175" spans="1:28" s="85" customFormat="1" x14ac:dyDescent="0.2">
      <c r="A175" s="92">
        <v>174</v>
      </c>
      <c r="B175" s="99">
        <v>44818</v>
      </c>
      <c r="C175" s="101">
        <v>28594672</v>
      </c>
      <c r="D175" s="97">
        <f t="shared" si="24"/>
        <v>359907.76589049713</v>
      </c>
      <c r="E175" s="97">
        <v>79.45</v>
      </c>
      <c r="F175" s="97">
        <f t="shared" si="25"/>
        <v>3.5990776589049713</v>
      </c>
      <c r="G175" s="97">
        <f>(F175/DataSheet!$C$9*100)</f>
        <v>113.63343380592661</v>
      </c>
      <c r="H175" s="97">
        <f t="shared" si="26"/>
        <v>1.5376094999999999</v>
      </c>
      <c r="I175" s="98">
        <f t="shared" si="27"/>
        <v>4.6533271288971623</v>
      </c>
      <c r="J175" s="97">
        <f t="shared" si="28"/>
        <v>837.77338296882272</v>
      </c>
      <c r="K175" s="97">
        <v>7.1550000000000002</v>
      </c>
      <c r="L175" s="97">
        <v>18003.75</v>
      </c>
      <c r="M175" s="97">
        <v>4.18</v>
      </c>
      <c r="N175" s="97">
        <f t="shared" si="29"/>
        <v>2.501672871102838</v>
      </c>
      <c r="O175" s="79">
        <v>21.49</v>
      </c>
      <c r="P175" s="80">
        <v>3.4119999999999999</v>
      </c>
      <c r="Q175" s="97">
        <f t="shared" si="30"/>
        <v>3.7430000000000003</v>
      </c>
      <c r="R175" s="80">
        <v>109.809</v>
      </c>
      <c r="S175" s="97">
        <f t="shared" si="31"/>
        <v>122.49299999999999</v>
      </c>
      <c r="T175" s="79">
        <v>5.7</v>
      </c>
      <c r="U175" s="80">
        <v>12203.55</v>
      </c>
      <c r="V175" s="80">
        <v>26.74</v>
      </c>
      <c r="W175" s="97">
        <f t="shared" si="32"/>
        <v>456.37808526551981</v>
      </c>
      <c r="X175" s="97">
        <f t="shared" si="33"/>
        <v>3.7397157816005984</v>
      </c>
      <c r="Y175" s="80">
        <v>9692.1</v>
      </c>
      <c r="Z175" s="80">
        <v>20.25</v>
      </c>
      <c r="AA175" s="97">
        <f t="shared" si="34"/>
        <v>478.62222222222226</v>
      </c>
      <c r="AB175" s="97">
        <f t="shared" si="35"/>
        <v>4.9382716049382722</v>
      </c>
    </row>
    <row r="176" spans="1:28" s="85" customFormat="1" x14ac:dyDescent="0.2">
      <c r="A176" s="92">
        <v>175</v>
      </c>
      <c r="B176" s="99">
        <v>44819</v>
      </c>
      <c r="C176" s="101">
        <v>28587353</v>
      </c>
      <c r="D176" s="97">
        <f t="shared" si="24"/>
        <v>358058.02855711419</v>
      </c>
      <c r="E176" s="97">
        <v>79.84</v>
      </c>
      <c r="F176" s="97">
        <f t="shared" si="25"/>
        <v>3.5805802855711417</v>
      </c>
      <c r="G176" s="97">
        <f>(F176/DataSheet!$C$9*100)</f>
        <v>113.04941749743918</v>
      </c>
      <c r="H176" s="97">
        <f t="shared" si="26"/>
        <v>1.5445892000000003</v>
      </c>
      <c r="I176" s="98">
        <f t="shared" si="27"/>
        <v>4.6860356138706649</v>
      </c>
      <c r="J176" s="97">
        <f t="shared" si="28"/>
        <v>837.74133083411436</v>
      </c>
      <c r="K176" s="97">
        <v>7.2380000000000004</v>
      </c>
      <c r="L176" s="97">
        <v>17877.400000000001</v>
      </c>
      <c r="M176" s="97">
        <v>4.1500000000000004</v>
      </c>
      <c r="N176" s="97">
        <f t="shared" si="29"/>
        <v>2.5519643861293355</v>
      </c>
      <c r="O176" s="79">
        <v>21.34</v>
      </c>
      <c r="P176" s="80">
        <v>3.4039999999999999</v>
      </c>
      <c r="Q176" s="97">
        <f t="shared" si="30"/>
        <v>3.8340000000000005</v>
      </c>
      <c r="R176" s="80">
        <v>109.631</v>
      </c>
      <c r="S176" s="97">
        <f t="shared" si="31"/>
        <v>122.91839999999999</v>
      </c>
      <c r="T176" s="79">
        <v>5.76</v>
      </c>
      <c r="U176" s="80">
        <v>12242.85</v>
      </c>
      <c r="V176" s="80">
        <v>26.82</v>
      </c>
      <c r="W176" s="97">
        <f t="shared" si="32"/>
        <v>456.4821029082774</v>
      </c>
      <c r="X176" s="97">
        <f t="shared" si="33"/>
        <v>3.7285607755406409</v>
      </c>
      <c r="Y176" s="80">
        <v>9690.0499999999993</v>
      </c>
      <c r="Z176" s="80">
        <v>20.239999999999998</v>
      </c>
      <c r="AA176" s="97">
        <f t="shared" si="34"/>
        <v>478.75741106719369</v>
      </c>
      <c r="AB176" s="97">
        <f t="shared" si="35"/>
        <v>4.9407114624505937</v>
      </c>
    </row>
    <row r="177" spans="1:28" s="85" customFormat="1" x14ac:dyDescent="0.2">
      <c r="A177" s="92">
        <v>176</v>
      </c>
      <c r="B177" s="99">
        <v>44820</v>
      </c>
      <c r="C177" s="101">
        <v>27968822</v>
      </c>
      <c r="D177" s="97">
        <f t="shared" si="24"/>
        <v>350838.20873055694</v>
      </c>
      <c r="E177" s="97">
        <v>79.72</v>
      </c>
      <c r="F177" s="97">
        <f t="shared" si="25"/>
        <v>3.5083820873055696</v>
      </c>
      <c r="G177" s="97">
        <f>(F177/DataSheet!$C$9*100)</f>
        <v>110.76990870072869</v>
      </c>
      <c r="H177" s="97">
        <f t="shared" si="26"/>
        <v>1.5207737999999997</v>
      </c>
      <c r="I177" s="98">
        <f t="shared" si="27"/>
        <v>4.7778308647873873</v>
      </c>
      <c r="J177" s="97">
        <f t="shared" si="28"/>
        <v>837.59436215957953</v>
      </c>
      <c r="K177" s="97">
        <v>7.266</v>
      </c>
      <c r="L177" s="97">
        <v>17530.849999999999</v>
      </c>
      <c r="M177" s="97">
        <v>4.07</v>
      </c>
      <c r="N177" s="97">
        <f t="shared" si="29"/>
        <v>2.4881691352126127</v>
      </c>
      <c r="O177" s="79">
        <v>20.93</v>
      </c>
      <c r="P177" s="80">
        <v>3.4489999999999998</v>
      </c>
      <c r="Q177" s="97">
        <f t="shared" si="30"/>
        <v>3.8170000000000002</v>
      </c>
      <c r="R177" s="80">
        <v>109.711</v>
      </c>
      <c r="S177" s="97">
        <f t="shared" si="31"/>
        <v>120.76609999999999</v>
      </c>
      <c r="T177" s="79">
        <v>5.77</v>
      </c>
      <c r="U177" s="80">
        <v>11933.3</v>
      </c>
      <c r="V177" s="80">
        <v>26.14</v>
      </c>
      <c r="W177" s="97">
        <f t="shared" si="32"/>
        <v>456.51491966335112</v>
      </c>
      <c r="X177" s="97">
        <f t="shared" si="33"/>
        <v>3.8255547054322872</v>
      </c>
      <c r="Y177" s="80">
        <v>9467.85</v>
      </c>
      <c r="Z177" s="80">
        <v>19.78</v>
      </c>
      <c r="AA177" s="97">
        <f t="shared" si="34"/>
        <v>478.65773508594538</v>
      </c>
      <c r="AB177" s="97">
        <f t="shared" si="35"/>
        <v>5.0556117290192111</v>
      </c>
    </row>
    <row r="178" spans="1:28" s="85" customFormat="1" x14ac:dyDescent="0.2">
      <c r="A178" s="92">
        <v>177</v>
      </c>
      <c r="B178" s="99">
        <v>44823</v>
      </c>
      <c r="C178" s="101">
        <v>28060174</v>
      </c>
      <c r="D178" s="97">
        <f t="shared" si="24"/>
        <v>351895.83646852273</v>
      </c>
      <c r="E178" s="97">
        <v>79.739999999999995</v>
      </c>
      <c r="F178" s="97">
        <f t="shared" si="25"/>
        <v>3.5189583646852274</v>
      </c>
      <c r="G178" s="97">
        <f>(F178/DataSheet!$C$9*100)</f>
        <v>111.10383278612899</v>
      </c>
      <c r="H178" s="97">
        <f t="shared" si="26"/>
        <v>1.5315015999999999</v>
      </c>
      <c r="I178" s="97">
        <f t="shared" si="27"/>
        <v>4.752851711026616</v>
      </c>
      <c r="J178" s="97">
        <f t="shared" si="28"/>
        <v>837.55941064638785</v>
      </c>
      <c r="K178" s="97">
        <v>7.2789999999999999</v>
      </c>
      <c r="L178" s="97">
        <v>17622.25</v>
      </c>
      <c r="M178" s="97">
        <v>4.09</v>
      </c>
      <c r="N178" s="97">
        <f t="shared" si="29"/>
        <v>2.5261482889733839</v>
      </c>
      <c r="O178" s="79">
        <v>21.04</v>
      </c>
      <c r="P178" s="80">
        <v>3.4550000000000001</v>
      </c>
      <c r="Q178" s="97">
        <f t="shared" si="30"/>
        <v>3.8239999999999998</v>
      </c>
      <c r="R178" s="80">
        <v>109.736</v>
      </c>
      <c r="S178" s="97">
        <f t="shared" si="31"/>
        <v>121.6112</v>
      </c>
      <c r="T178" s="79">
        <v>5.78</v>
      </c>
      <c r="U178" s="80">
        <v>11936.55</v>
      </c>
      <c r="V178" s="80">
        <v>26.15</v>
      </c>
      <c r="W178" s="97">
        <f t="shared" si="32"/>
        <v>456.46462715105162</v>
      </c>
      <c r="X178" s="97">
        <f t="shared" si="33"/>
        <v>3.8240917782026771</v>
      </c>
      <c r="Y178" s="80">
        <v>9398.2999999999993</v>
      </c>
      <c r="Z178" s="80">
        <v>19.63</v>
      </c>
      <c r="AA178" s="97">
        <f t="shared" si="34"/>
        <v>478.77228731533364</v>
      </c>
      <c r="AB178" s="97">
        <f t="shared" si="35"/>
        <v>5.0942435048395316</v>
      </c>
    </row>
    <row r="179" spans="1:28" s="85" customFormat="1" x14ac:dyDescent="0.2">
      <c r="A179" s="92">
        <v>178</v>
      </c>
      <c r="B179" s="99">
        <v>44824</v>
      </c>
      <c r="C179" s="101">
        <v>28342214</v>
      </c>
      <c r="D179" s="97">
        <f t="shared" si="24"/>
        <v>355611.21706398996</v>
      </c>
      <c r="E179" s="97">
        <v>79.7</v>
      </c>
      <c r="F179" s="97">
        <f t="shared" si="25"/>
        <v>3.5561121706398997</v>
      </c>
      <c r="G179" s="97">
        <f>(F179/DataSheet!$C$9*100)</f>
        <v>112.27688737113981</v>
      </c>
      <c r="H179" s="97">
        <f t="shared" si="26"/>
        <v>1.5518591999999998</v>
      </c>
      <c r="I179" s="97">
        <f t="shared" si="27"/>
        <v>4.7014574518100618</v>
      </c>
      <c r="J179" s="97">
        <f t="shared" si="28"/>
        <v>837.62341325811008</v>
      </c>
      <c r="K179" s="97">
        <v>7.2960000000000003</v>
      </c>
      <c r="L179" s="97">
        <v>17816.25</v>
      </c>
      <c r="M179" s="97">
        <v>4.13</v>
      </c>
      <c r="N179" s="97">
        <f t="shared" si="29"/>
        <v>2.5945425481899385</v>
      </c>
      <c r="O179" s="79">
        <v>21.27</v>
      </c>
      <c r="P179" s="80">
        <v>3.4940000000000002</v>
      </c>
      <c r="Q179" s="97">
        <f t="shared" si="30"/>
        <v>3.802</v>
      </c>
      <c r="R179" s="80">
        <v>109.982</v>
      </c>
      <c r="S179" s="97">
        <f t="shared" si="31"/>
        <v>123.1533</v>
      </c>
      <c r="T179" s="79">
        <v>5.79</v>
      </c>
      <c r="U179" s="80">
        <v>12111.3</v>
      </c>
      <c r="V179" s="80">
        <v>26.53</v>
      </c>
      <c r="W179" s="97">
        <f t="shared" si="32"/>
        <v>456.51338107802485</v>
      </c>
      <c r="X179" s="97">
        <f t="shared" si="33"/>
        <v>3.7693177534866189</v>
      </c>
      <c r="Y179" s="80">
        <v>9506.25</v>
      </c>
      <c r="Z179" s="80">
        <v>19.86</v>
      </c>
      <c r="AA179" s="97">
        <f t="shared" si="34"/>
        <v>478.66314199395771</v>
      </c>
      <c r="AB179" s="97">
        <f t="shared" si="35"/>
        <v>5.0352467270896275</v>
      </c>
    </row>
    <row r="180" spans="1:28" s="85" customFormat="1" x14ac:dyDescent="0.2">
      <c r="A180" s="92">
        <v>179</v>
      </c>
      <c r="B180" s="99">
        <v>44825</v>
      </c>
      <c r="C180" s="101">
        <v>28117658</v>
      </c>
      <c r="D180" s="97">
        <f t="shared" si="24"/>
        <v>351778.53121481295</v>
      </c>
      <c r="E180" s="97">
        <v>79.930000000000007</v>
      </c>
      <c r="F180" s="97">
        <f t="shared" si="25"/>
        <v>3.5177853121481295</v>
      </c>
      <c r="G180" s="97">
        <f>(F180/DataSheet!$C$9*100)</f>
        <v>111.06679607826709</v>
      </c>
      <c r="H180" s="97">
        <f t="shared" si="26"/>
        <v>1.53549</v>
      </c>
      <c r="I180" s="97">
        <f t="shared" si="27"/>
        <v>4.7281323877068555</v>
      </c>
      <c r="J180" s="97">
        <f t="shared" si="28"/>
        <v>837.74704491725765</v>
      </c>
      <c r="K180" s="97">
        <v>7.26</v>
      </c>
      <c r="L180" s="97">
        <v>17718.349999999999</v>
      </c>
      <c r="M180" s="97">
        <v>4.1100000000000003</v>
      </c>
      <c r="N180" s="97">
        <f t="shared" si="29"/>
        <v>2.5318676122931443</v>
      </c>
      <c r="O180" s="79">
        <v>21.15</v>
      </c>
      <c r="P180" s="80">
        <v>3.569</v>
      </c>
      <c r="Q180" s="97">
        <f t="shared" si="30"/>
        <v>3.6909999999999998</v>
      </c>
      <c r="R180" s="80">
        <v>109.94199999999999</v>
      </c>
      <c r="S180" s="97">
        <f t="shared" si="31"/>
        <v>123.72749999999998</v>
      </c>
      <c r="T180" s="79">
        <v>5.85</v>
      </c>
      <c r="U180" s="80">
        <v>12027.5</v>
      </c>
      <c r="V180" s="80">
        <v>26.35</v>
      </c>
      <c r="W180" s="97">
        <f t="shared" si="32"/>
        <v>456.45161290322579</v>
      </c>
      <c r="X180" s="97">
        <f t="shared" si="33"/>
        <v>3.795066413662239</v>
      </c>
      <c r="Y180" s="80">
        <v>9446.7000000000007</v>
      </c>
      <c r="Z180" s="80">
        <v>19.73</v>
      </c>
      <c r="AA180" s="97">
        <f t="shared" si="34"/>
        <v>478.79878357830717</v>
      </c>
      <c r="AB180" s="97">
        <f t="shared" si="35"/>
        <v>5.0684237202230111</v>
      </c>
    </row>
    <row r="181" spans="1:28" s="85" customFormat="1" x14ac:dyDescent="0.2">
      <c r="A181" s="92">
        <v>180</v>
      </c>
      <c r="B181" s="99">
        <v>44826</v>
      </c>
      <c r="C181" s="101">
        <v>28154729</v>
      </c>
      <c r="D181" s="97">
        <f t="shared" si="24"/>
        <v>348104.95796241349</v>
      </c>
      <c r="E181" s="97">
        <v>80.88</v>
      </c>
      <c r="F181" s="97">
        <f t="shared" si="25"/>
        <v>3.481049579624135</v>
      </c>
      <c r="G181" s="97">
        <f>(F181/DataSheet!$C$9*100)</f>
        <v>109.90694129720976</v>
      </c>
      <c r="H181" s="97">
        <f t="shared" si="26"/>
        <v>1.5225465</v>
      </c>
      <c r="I181" s="97">
        <f t="shared" si="27"/>
        <v>4.7505938242280283</v>
      </c>
      <c r="J181" s="97">
        <f t="shared" si="28"/>
        <v>837.52019002375289</v>
      </c>
      <c r="K181" s="97">
        <v>7.2329999999999997</v>
      </c>
      <c r="L181" s="97">
        <v>17629.8</v>
      </c>
      <c r="M181" s="97">
        <v>4.09</v>
      </c>
      <c r="N181" s="97">
        <f t="shared" si="29"/>
        <v>2.4824061757719713</v>
      </c>
      <c r="O181" s="79">
        <v>21.05</v>
      </c>
      <c r="P181" s="80">
        <v>3.5339999999999998</v>
      </c>
      <c r="Q181" s="97">
        <f t="shared" si="30"/>
        <v>3.6989999999999998</v>
      </c>
      <c r="R181" s="80">
        <v>110.346</v>
      </c>
      <c r="S181" s="97">
        <f t="shared" si="31"/>
        <v>123.774</v>
      </c>
      <c r="T181" s="79">
        <v>5.88</v>
      </c>
      <c r="U181" s="80">
        <v>12067.4</v>
      </c>
      <c r="V181" s="80">
        <v>26.44</v>
      </c>
      <c r="W181" s="97">
        <f t="shared" si="32"/>
        <v>456.40695915279878</v>
      </c>
      <c r="X181" s="97">
        <f t="shared" si="33"/>
        <v>3.7821482602118004</v>
      </c>
      <c r="Y181" s="80">
        <v>9500.4</v>
      </c>
      <c r="Z181" s="80">
        <v>19.84</v>
      </c>
      <c r="AA181" s="97">
        <f t="shared" si="34"/>
        <v>478.85080645161287</v>
      </c>
      <c r="AB181" s="97">
        <f t="shared" si="35"/>
        <v>5.040322580645161</v>
      </c>
    </row>
    <row r="182" spans="1:28" s="85" customFormat="1" x14ac:dyDescent="0.2">
      <c r="A182" s="92">
        <v>181</v>
      </c>
      <c r="B182" s="99">
        <v>44827</v>
      </c>
      <c r="C182" s="103">
        <v>27664567</v>
      </c>
      <c r="D182" s="97">
        <f t="shared" si="24"/>
        <v>341285.0604490501</v>
      </c>
      <c r="E182" s="97">
        <v>81.06</v>
      </c>
      <c r="F182" s="97">
        <f t="shared" si="25"/>
        <v>3.4128506044905009</v>
      </c>
      <c r="G182" s="97">
        <f>(F182/DataSheet!$C$9*100)</f>
        <v>107.75369970007299</v>
      </c>
      <c r="H182" s="97">
        <f t="shared" si="26"/>
        <v>1.5296117</v>
      </c>
      <c r="I182" s="97">
        <f t="shared" si="27"/>
        <v>4.8332527791203477</v>
      </c>
      <c r="J182" s="97">
        <f t="shared" si="28"/>
        <v>837.47462542290953</v>
      </c>
      <c r="K182" s="97">
        <v>7.3929999999999998</v>
      </c>
      <c r="L182" s="97">
        <v>17327.349999999999</v>
      </c>
      <c r="M182" s="97">
        <v>4.0199999999999996</v>
      </c>
      <c r="N182" s="97">
        <f t="shared" si="29"/>
        <v>2.5597472208796521</v>
      </c>
      <c r="O182" s="79">
        <v>20.69</v>
      </c>
      <c r="P182" s="80">
        <v>3.71</v>
      </c>
      <c r="Q182" s="97">
        <f t="shared" si="30"/>
        <v>3.6829999999999998</v>
      </c>
      <c r="R182" s="80">
        <v>111.105</v>
      </c>
      <c r="S182" s="97">
        <f t="shared" si="31"/>
        <v>122.07100000000001</v>
      </c>
      <c r="T182" s="79">
        <v>5.9</v>
      </c>
      <c r="U182" s="80">
        <v>11811.9</v>
      </c>
      <c r="V182" s="80">
        <v>25.88</v>
      </c>
      <c r="W182" s="97">
        <f t="shared" si="32"/>
        <v>456.41035548686244</v>
      </c>
      <c r="X182" s="97">
        <f t="shared" si="33"/>
        <v>3.863987635239567</v>
      </c>
      <c r="Y182" s="80">
        <v>9312.4500000000007</v>
      </c>
      <c r="Z182" s="80">
        <v>19.45</v>
      </c>
      <c r="AA182" s="97">
        <f t="shared" si="34"/>
        <v>478.78920308483293</v>
      </c>
      <c r="AB182" s="97">
        <f t="shared" si="35"/>
        <v>5.1413881748071981</v>
      </c>
    </row>
    <row r="183" spans="1:28" s="85" customFormat="1" x14ac:dyDescent="0.2">
      <c r="A183" s="92">
        <v>182</v>
      </c>
      <c r="B183" s="99">
        <v>44830</v>
      </c>
      <c r="C183" s="101">
        <v>27011460</v>
      </c>
      <c r="D183" s="97">
        <f t="shared" si="24"/>
        <v>331022.79411764711</v>
      </c>
      <c r="E183" s="97">
        <v>81.599999999999994</v>
      </c>
      <c r="F183" s="97">
        <f t="shared" si="25"/>
        <v>3.3102279411764712</v>
      </c>
      <c r="G183" s="97">
        <f>(F183/DataSheet!$C$9*100)</f>
        <v>104.51360134047528</v>
      </c>
      <c r="H183" s="97">
        <f t="shared" si="26"/>
        <v>1.4960345999999995</v>
      </c>
      <c r="I183" s="97">
        <f t="shared" si="27"/>
        <v>4.9236829148202865</v>
      </c>
      <c r="J183" s="97">
        <f t="shared" si="28"/>
        <v>837.8286558345643</v>
      </c>
      <c r="K183" s="97">
        <v>7.3659999999999997</v>
      </c>
      <c r="L183" s="97">
        <v>17016.3</v>
      </c>
      <c r="M183" s="97">
        <v>3.95</v>
      </c>
      <c r="N183" s="97">
        <f t="shared" si="29"/>
        <v>2.4423170851797131</v>
      </c>
      <c r="O183" s="79">
        <v>20.309999999999999</v>
      </c>
      <c r="P183" s="80">
        <v>3.6869999999999998</v>
      </c>
      <c r="Q183" s="97">
        <f t="shared" si="30"/>
        <v>3.6789999999999998</v>
      </c>
      <c r="R183" s="80">
        <v>112.962</v>
      </c>
      <c r="S183" s="97">
        <f t="shared" si="31"/>
        <v>120.6414</v>
      </c>
      <c r="T183" s="79">
        <v>5.94</v>
      </c>
      <c r="U183" s="80">
        <v>11461.7</v>
      </c>
      <c r="V183" s="80">
        <v>25.11</v>
      </c>
      <c r="W183" s="97">
        <f t="shared" si="32"/>
        <v>456.45957785742735</v>
      </c>
      <c r="X183" s="97">
        <f t="shared" si="33"/>
        <v>3.9824771007566708</v>
      </c>
      <c r="Y183" s="80">
        <v>9001</v>
      </c>
      <c r="Z183" s="80">
        <v>18.8</v>
      </c>
      <c r="AA183" s="97">
        <f t="shared" si="34"/>
        <v>478.77659574468083</v>
      </c>
      <c r="AB183" s="97">
        <f t="shared" si="35"/>
        <v>5.3191489361702127</v>
      </c>
    </row>
    <row r="184" spans="1:28" s="85" customFormat="1" x14ac:dyDescent="0.2">
      <c r="A184" s="92">
        <v>183</v>
      </c>
      <c r="B184" s="99">
        <v>44831</v>
      </c>
      <c r="C184" s="101">
        <v>27016183</v>
      </c>
      <c r="D184" s="97">
        <f t="shared" si="24"/>
        <v>331202.43962241022</v>
      </c>
      <c r="E184" s="97">
        <v>81.569999999999993</v>
      </c>
      <c r="F184" s="97">
        <f t="shared" si="25"/>
        <v>3.3120243962241021</v>
      </c>
      <c r="G184" s="97">
        <f>(F184/DataSheet!$C$9*100)</f>
        <v>104.57032069334483</v>
      </c>
      <c r="H184" s="97">
        <f t="shared" si="26"/>
        <v>1.4812909999999999</v>
      </c>
      <c r="I184" s="97">
        <f t="shared" si="27"/>
        <v>4.9261083743842367</v>
      </c>
      <c r="J184" s="97">
        <f t="shared" si="28"/>
        <v>837.80295566502468</v>
      </c>
      <c r="K184" s="97">
        <v>7.2969999999999997</v>
      </c>
      <c r="L184" s="97">
        <v>17007.400000000001</v>
      </c>
      <c r="M184" s="97">
        <v>3.95</v>
      </c>
      <c r="N184" s="97">
        <f t="shared" si="29"/>
        <v>2.3708916256157631</v>
      </c>
      <c r="O184" s="79">
        <v>20.3</v>
      </c>
      <c r="P184" s="80">
        <v>3.9279999999999999</v>
      </c>
      <c r="Q184" s="97">
        <f t="shared" si="30"/>
        <v>3.3689999999999998</v>
      </c>
      <c r="R184" s="80">
        <v>114.02</v>
      </c>
      <c r="S184" s="97">
        <f t="shared" si="31"/>
        <v>121.191</v>
      </c>
      <c r="T184" s="79">
        <v>5.97</v>
      </c>
      <c r="U184" s="80">
        <v>11469.75</v>
      </c>
      <c r="V184" s="80">
        <v>25.13</v>
      </c>
      <c r="W184" s="97">
        <f t="shared" si="32"/>
        <v>456.41663350576999</v>
      </c>
      <c r="X184" s="97">
        <f t="shared" si="33"/>
        <v>3.979307600477517</v>
      </c>
      <c r="Y184" s="80">
        <v>9048.9500000000007</v>
      </c>
      <c r="Z184" s="80">
        <v>18.899999999999999</v>
      </c>
      <c r="AA184" s="97">
        <f t="shared" si="34"/>
        <v>478.78042328042335</v>
      </c>
      <c r="AB184" s="97">
        <f t="shared" si="35"/>
        <v>5.2910052910052912</v>
      </c>
    </row>
    <row r="185" spans="1:28" s="85" customFormat="1" x14ac:dyDescent="0.2">
      <c r="A185" s="92">
        <v>184</v>
      </c>
      <c r="B185" s="102">
        <v>44832</v>
      </c>
      <c r="C185" s="101">
        <v>26842958</v>
      </c>
      <c r="D185" s="97">
        <f t="shared" si="24"/>
        <v>328474.76749877632</v>
      </c>
      <c r="E185" s="97">
        <v>81.72</v>
      </c>
      <c r="F185" s="97">
        <f t="shared" si="25"/>
        <v>3.2847476749877633</v>
      </c>
      <c r="G185" s="97">
        <f>(F185/DataSheet!$C$9*100)</f>
        <v>103.70911463145748</v>
      </c>
      <c r="H185" s="97">
        <f t="shared" si="26"/>
        <v>1.4761328999999999</v>
      </c>
      <c r="I185" s="97">
        <f t="shared" si="27"/>
        <v>4.9677098857426731</v>
      </c>
      <c r="J185" s="97">
        <f t="shared" si="28"/>
        <v>837.48633879781414</v>
      </c>
      <c r="K185" s="97">
        <v>7.3330000000000002</v>
      </c>
      <c r="L185" s="97">
        <v>16858.599999999999</v>
      </c>
      <c r="M185" s="97">
        <v>3.91</v>
      </c>
      <c r="N185" s="97">
        <f t="shared" si="29"/>
        <v>2.365290114257327</v>
      </c>
      <c r="O185" s="97">
        <v>20.13</v>
      </c>
      <c r="P185" s="80">
        <v>3.9489999999999998</v>
      </c>
      <c r="Q185" s="97">
        <f t="shared" si="30"/>
        <v>3.3840000000000003</v>
      </c>
      <c r="R185" s="80">
        <v>114.047</v>
      </c>
      <c r="S185" s="97">
        <f t="shared" si="31"/>
        <v>122.79299999999999</v>
      </c>
      <c r="T185" s="79">
        <v>6.1</v>
      </c>
      <c r="U185" s="80">
        <v>11439.4</v>
      </c>
      <c r="V185" s="80">
        <v>25.06</v>
      </c>
      <c r="W185" s="97">
        <f t="shared" si="32"/>
        <v>456.48044692737432</v>
      </c>
      <c r="X185" s="97">
        <f t="shared" si="33"/>
        <v>3.9904229848363926</v>
      </c>
      <c r="Y185" s="80">
        <v>9009.0499999999993</v>
      </c>
      <c r="Z185" s="80">
        <v>18.82</v>
      </c>
      <c r="AA185" s="97">
        <f t="shared" si="34"/>
        <v>478.6955366631243</v>
      </c>
      <c r="AB185" s="97">
        <f t="shared" si="35"/>
        <v>5.3134962805526031</v>
      </c>
    </row>
    <row r="186" spans="1:28" s="85" customFormat="1" x14ac:dyDescent="0.2">
      <c r="A186" s="92">
        <v>185</v>
      </c>
      <c r="B186" s="99">
        <v>44833</v>
      </c>
      <c r="C186" s="101">
        <v>26814559</v>
      </c>
      <c r="D186" s="97">
        <f t="shared" si="24"/>
        <v>328006.83792048931</v>
      </c>
      <c r="E186" s="97">
        <v>81.75</v>
      </c>
      <c r="F186" s="97">
        <f t="shared" si="25"/>
        <v>3.2800683792048932</v>
      </c>
      <c r="G186" s="97">
        <f>(F186/DataSheet!$C$9*100)</f>
        <v>103.5613755443929</v>
      </c>
      <c r="H186" s="97">
        <f t="shared" si="26"/>
        <v>1.4738720000000001</v>
      </c>
      <c r="I186" s="97">
        <f t="shared" si="27"/>
        <v>4.9800796812749004</v>
      </c>
      <c r="J186" s="97">
        <f t="shared" si="28"/>
        <v>837.55478087649408</v>
      </c>
      <c r="K186" s="97">
        <v>7.34</v>
      </c>
      <c r="L186" s="97">
        <v>16818.099999999999</v>
      </c>
      <c r="M186" s="97">
        <v>3.9</v>
      </c>
      <c r="N186" s="97">
        <f t="shared" si="29"/>
        <v>2.3599203187250994</v>
      </c>
      <c r="O186" s="97">
        <v>20.079999999999998</v>
      </c>
      <c r="P186" s="97">
        <v>3.82</v>
      </c>
      <c r="Q186" s="97">
        <f t="shared" si="30"/>
        <v>3.52</v>
      </c>
      <c r="R186" s="80">
        <v>112.508</v>
      </c>
      <c r="S186" s="97">
        <f t="shared" si="31"/>
        <v>122.28719999999998</v>
      </c>
      <c r="T186" s="79">
        <v>6.09</v>
      </c>
      <c r="U186" s="80">
        <v>11488.6</v>
      </c>
      <c r="V186" s="80">
        <v>25.17</v>
      </c>
      <c r="W186" s="97">
        <f t="shared" si="32"/>
        <v>456.44020659515292</v>
      </c>
      <c r="X186" s="97">
        <f t="shared" si="33"/>
        <v>3.9729837107667851</v>
      </c>
      <c r="Y186" s="80">
        <v>9060.15</v>
      </c>
      <c r="Z186" s="80">
        <v>18.93</v>
      </c>
      <c r="AA186" s="97">
        <f t="shared" si="34"/>
        <v>478.61331220285263</v>
      </c>
      <c r="AB186" s="97">
        <f t="shared" si="35"/>
        <v>5.2826201796090864</v>
      </c>
    </row>
    <row r="187" spans="1:28" s="85" customFormat="1" x14ac:dyDescent="0.2">
      <c r="A187" s="92">
        <v>186</v>
      </c>
      <c r="B187" s="99">
        <v>44834</v>
      </c>
      <c r="C187" s="101">
        <v>27186899</v>
      </c>
      <c r="D187" s="97">
        <f t="shared" si="24"/>
        <v>333950.36236334604</v>
      </c>
      <c r="E187" s="97">
        <v>81.41</v>
      </c>
      <c r="F187" s="97">
        <f t="shared" si="25"/>
        <v>3.3395036236334605</v>
      </c>
      <c r="G187" s="97">
        <f>(F187/DataSheet!$C$9*100)</f>
        <v>105.43792046884101</v>
      </c>
      <c r="H187" s="97">
        <f t="shared" si="26"/>
        <v>1.5259152</v>
      </c>
      <c r="I187" s="97">
        <f t="shared" si="27"/>
        <v>4.8449612403100772</v>
      </c>
      <c r="J187" s="97">
        <f t="shared" si="28"/>
        <v>828.21463178294562</v>
      </c>
      <c r="K187" s="97">
        <v>7.3929999999999998</v>
      </c>
      <c r="L187" s="97">
        <v>17094.349999999999</v>
      </c>
      <c r="M187" s="97">
        <v>4.0199999999999996</v>
      </c>
      <c r="N187" s="97">
        <f t="shared" si="29"/>
        <v>2.5480387596899225</v>
      </c>
      <c r="O187" s="97">
        <v>20.64</v>
      </c>
      <c r="P187" s="97">
        <v>3.6859999999999999</v>
      </c>
      <c r="Q187" s="97">
        <f t="shared" si="30"/>
        <v>3.7069999999999999</v>
      </c>
      <c r="R187" s="80">
        <v>112.202</v>
      </c>
      <c r="S187" s="97">
        <f t="shared" si="31"/>
        <v>125.69759999999999</v>
      </c>
      <c r="T187" s="79">
        <v>6.09</v>
      </c>
      <c r="U187" s="80">
        <v>11654.45</v>
      </c>
      <c r="V187" s="80">
        <v>24.69</v>
      </c>
      <c r="W187" s="97">
        <f t="shared" si="32"/>
        <v>472.03118671526937</v>
      </c>
      <c r="X187" s="97">
        <f t="shared" si="33"/>
        <v>4.0502227622519236</v>
      </c>
      <c r="Y187" s="80">
        <v>9198.75</v>
      </c>
      <c r="Z187" s="80">
        <v>18.82</v>
      </c>
      <c r="AA187" s="97">
        <f t="shared" si="34"/>
        <v>488.7752391073326</v>
      </c>
      <c r="AB187" s="97">
        <f t="shared" si="35"/>
        <v>5.3134962805526031</v>
      </c>
    </row>
    <row r="188" spans="1:28" s="85" customFormat="1" x14ac:dyDescent="0.2">
      <c r="A188" s="92">
        <v>187</v>
      </c>
      <c r="B188" s="99">
        <v>44837</v>
      </c>
      <c r="C188" s="101">
        <v>26826421</v>
      </c>
      <c r="D188" s="97">
        <f t="shared" si="24"/>
        <v>327831.12550409388</v>
      </c>
      <c r="E188" s="97">
        <v>81.83</v>
      </c>
      <c r="F188" s="97">
        <f t="shared" si="25"/>
        <v>3.278311255040939</v>
      </c>
      <c r="G188" s="97">
        <f>(F188/DataSheet!$C$9*100)</f>
        <v>103.50589798283502</v>
      </c>
      <c r="H188" s="97">
        <f t="shared" si="26"/>
        <v>1.5231330000000001</v>
      </c>
      <c r="I188" s="97">
        <f t="shared" si="27"/>
        <v>4.9043648847474248</v>
      </c>
      <c r="J188" s="97">
        <f t="shared" si="28"/>
        <v>828.21726336439417</v>
      </c>
      <c r="K188" s="97">
        <v>7.47</v>
      </c>
      <c r="L188" s="97">
        <v>16887.349999999999</v>
      </c>
      <c r="M188" s="97">
        <v>3.97</v>
      </c>
      <c r="N188" s="97">
        <f t="shared" si="29"/>
        <v>2.5656351152525749</v>
      </c>
      <c r="O188" s="97">
        <v>20.39</v>
      </c>
      <c r="P188" s="97">
        <v>3.72</v>
      </c>
      <c r="Q188" s="97">
        <f t="shared" si="30"/>
        <v>3.7499999999999996</v>
      </c>
      <c r="R188" s="80">
        <v>112.084</v>
      </c>
      <c r="S188" s="97">
        <f t="shared" si="31"/>
        <v>121.93220000000001</v>
      </c>
      <c r="T188" s="79">
        <v>5.98</v>
      </c>
      <c r="U188" s="80">
        <v>11533.35</v>
      </c>
      <c r="V188" s="80">
        <v>24.43</v>
      </c>
      <c r="W188" s="97">
        <f t="shared" si="32"/>
        <v>472.09783053622596</v>
      </c>
      <c r="X188" s="97">
        <f t="shared" si="33"/>
        <v>4.0933278755628324</v>
      </c>
      <c r="Y188" s="80">
        <v>9163.9500000000007</v>
      </c>
      <c r="Z188" s="80">
        <v>18.739999999999998</v>
      </c>
      <c r="AA188" s="97">
        <f t="shared" si="34"/>
        <v>489.00480256136615</v>
      </c>
      <c r="AB188" s="97">
        <f t="shared" si="35"/>
        <v>5.3361792956243335</v>
      </c>
    </row>
    <row r="189" spans="1:28" s="85" customFormat="1" x14ac:dyDescent="0.2">
      <c r="A189" s="92">
        <v>188</v>
      </c>
      <c r="B189" s="99">
        <v>44838</v>
      </c>
      <c r="C189" s="104">
        <v>27386547</v>
      </c>
      <c r="D189" s="97">
        <f t="shared" si="24"/>
        <v>335825.22378908645</v>
      </c>
      <c r="E189" s="97">
        <v>81.55</v>
      </c>
      <c r="F189" s="97">
        <f t="shared" si="25"/>
        <v>3.3582522378908646</v>
      </c>
      <c r="G189" s="97">
        <f>(F189/DataSheet!$C$9*100)</f>
        <v>106.02986918989745</v>
      </c>
      <c r="H189" s="97">
        <f t="shared" si="26"/>
        <v>1.5357131999999998</v>
      </c>
      <c r="I189" s="97">
        <f t="shared" si="27"/>
        <v>4.7938638542665393</v>
      </c>
      <c r="J189" s="97">
        <f t="shared" si="28"/>
        <v>828.10642377756471</v>
      </c>
      <c r="K189" s="97">
        <v>7.3620000000000001</v>
      </c>
      <c r="L189" s="97">
        <v>17274.3</v>
      </c>
      <c r="M189" s="97">
        <v>4.0599999999999996</v>
      </c>
      <c r="N189" s="97">
        <f t="shared" si="29"/>
        <v>2.5681361457334608</v>
      </c>
      <c r="O189" s="97">
        <v>20.86</v>
      </c>
      <c r="P189" s="97">
        <v>3.57</v>
      </c>
      <c r="Q189" s="97">
        <f t="shared" si="30"/>
        <v>3.7920000000000003</v>
      </c>
      <c r="R189" s="80">
        <v>111.65600000000001</v>
      </c>
      <c r="S189" s="97">
        <f t="shared" si="31"/>
        <v>124.32559999999999</v>
      </c>
      <c r="T189" s="79">
        <v>5.96</v>
      </c>
      <c r="U189" s="80">
        <v>11794.35</v>
      </c>
      <c r="V189" s="80">
        <v>24.98</v>
      </c>
      <c r="W189" s="97">
        <f t="shared" si="32"/>
        <v>472.15172137710169</v>
      </c>
      <c r="X189" s="97">
        <f t="shared" si="33"/>
        <v>4.0032025620496396</v>
      </c>
      <c r="Y189" s="80">
        <v>9285.2999999999993</v>
      </c>
      <c r="Z189" s="80">
        <v>18.989999999999998</v>
      </c>
      <c r="AA189" s="97">
        <f t="shared" si="34"/>
        <v>488.957345971564</v>
      </c>
      <c r="AB189" s="97">
        <f t="shared" si="35"/>
        <v>5.2659294365455507</v>
      </c>
    </row>
    <row r="190" spans="1:28" s="85" customFormat="1" x14ac:dyDescent="0.2">
      <c r="A190" s="92">
        <v>189</v>
      </c>
      <c r="B190" s="99">
        <v>44840</v>
      </c>
      <c r="C190" s="101">
        <v>27587301</v>
      </c>
      <c r="D190" s="97">
        <f t="shared" si="24"/>
        <v>335693.61158432707</v>
      </c>
      <c r="E190" s="97">
        <v>82.18</v>
      </c>
      <c r="F190" s="97">
        <f t="shared" si="25"/>
        <v>3.3569361158432707</v>
      </c>
      <c r="G190" s="97">
        <f>(F190/DataSheet!$C$9*100)</f>
        <v>105.98831535812454</v>
      </c>
      <c r="H190" s="97">
        <f t="shared" si="26"/>
        <v>1.5601221999999999</v>
      </c>
      <c r="I190" s="97">
        <f t="shared" si="27"/>
        <v>4.7778308647873864</v>
      </c>
      <c r="J190" s="97">
        <f t="shared" si="28"/>
        <v>828.08408982322021</v>
      </c>
      <c r="K190" s="97">
        <v>7.4539999999999997</v>
      </c>
      <c r="L190" s="97">
        <v>17331.8</v>
      </c>
      <c r="M190" s="97">
        <v>4.07</v>
      </c>
      <c r="N190" s="97">
        <f t="shared" si="29"/>
        <v>2.6761691352126133</v>
      </c>
      <c r="O190" s="97">
        <v>20.93</v>
      </c>
      <c r="P190" s="97">
        <v>3.7810000000000001</v>
      </c>
      <c r="Q190" s="97">
        <f t="shared" si="30"/>
        <v>3.6729999999999996</v>
      </c>
      <c r="R190" s="97">
        <v>111.34</v>
      </c>
      <c r="S190" s="97">
        <f t="shared" si="31"/>
        <v>127.46369999999999</v>
      </c>
      <c r="T190" s="79">
        <v>6.09</v>
      </c>
      <c r="U190" s="80">
        <v>11933.35</v>
      </c>
      <c r="V190" s="80">
        <v>25.28</v>
      </c>
      <c r="W190" s="97">
        <f t="shared" si="32"/>
        <v>472.0470727848101</v>
      </c>
      <c r="X190" s="97">
        <f t="shared" si="33"/>
        <v>3.9556962025316453</v>
      </c>
      <c r="Y190" s="80">
        <v>9387.2000000000007</v>
      </c>
      <c r="Z190" s="80">
        <v>19.190000000000001</v>
      </c>
      <c r="AA190" s="97">
        <f t="shared" si="34"/>
        <v>489.17144346013549</v>
      </c>
      <c r="AB190" s="97">
        <f t="shared" si="35"/>
        <v>5.2110474205315258</v>
      </c>
    </row>
    <row r="191" spans="1:28" s="85" customFormat="1" x14ac:dyDescent="0.2">
      <c r="A191" s="92">
        <v>190</v>
      </c>
      <c r="B191" s="99">
        <v>44841</v>
      </c>
      <c r="C191" s="101">
        <v>27561547</v>
      </c>
      <c r="D191" s="97">
        <f t="shared" si="24"/>
        <v>335135.54231517512</v>
      </c>
      <c r="E191" s="97">
        <v>82.24</v>
      </c>
      <c r="F191" s="97">
        <f t="shared" si="25"/>
        <v>3.3513554231517513</v>
      </c>
      <c r="G191" s="97">
        <f>(F191/DataSheet!$C$9*100)</f>
        <v>105.81211652785369</v>
      </c>
      <c r="H191" s="97">
        <f t="shared" si="26"/>
        <v>1.5595579999999996</v>
      </c>
      <c r="I191" s="97">
        <f t="shared" si="27"/>
        <v>4.784688995215312</v>
      </c>
      <c r="J191" s="97">
        <f t="shared" si="28"/>
        <v>828.45215311004802</v>
      </c>
      <c r="K191" s="97">
        <v>7.4619999999999997</v>
      </c>
      <c r="L191" s="97">
        <v>17314.650000000001</v>
      </c>
      <c r="M191" s="97">
        <v>4.07</v>
      </c>
      <c r="N191" s="97">
        <f t="shared" si="29"/>
        <v>2.6773110047846878</v>
      </c>
      <c r="O191" s="97">
        <v>20.9</v>
      </c>
      <c r="P191" s="97">
        <v>3.8410000000000002</v>
      </c>
      <c r="Q191" s="97">
        <f t="shared" si="30"/>
        <v>3.6209999999999996</v>
      </c>
      <c r="R191" s="97">
        <v>111.98699999999999</v>
      </c>
      <c r="S191" s="97">
        <f t="shared" si="31"/>
        <v>127.90799999999999</v>
      </c>
      <c r="T191" s="79">
        <v>6.12</v>
      </c>
      <c r="U191" s="80">
        <v>11903.05</v>
      </c>
      <c r="V191" s="80">
        <v>25.22</v>
      </c>
      <c r="W191" s="97">
        <f t="shared" si="32"/>
        <v>471.96867565424265</v>
      </c>
      <c r="X191" s="97">
        <f t="shared" si="33"/>
        <v>3.9651070578905627</v>
      </c>
      <c r="Y191" s="80">
        <v>9417.4</v>
      </c>
      <c r="Z191" s="80">
        <v>19.260000000000002</v>
      </c>
      <c r="AA191" s="97">
        <f t="shared" si="34"/>
        <v>488.96157840083066</v>
      </c>
      <c r="AB191" s="97">
        <f t="shared" si="35"/>
        <v>5.192107995846313</v>
      </c>
    </row>
    <row r="192" spans="1:28" s="85" customFormat="1" x14ac:dyDescent="0.2">
      <c r="A192" s="92">
        <v>191</v>
      </c>
      <c r="B192" s="99">
        <v>44844</v>
      </c>
      <c r="C192" s="101">
        <v>27427707</v>
      </c>
      <c r="D192" s="97">
        <f t="shared" si="24"/>
        <v>332658.6658580958</v>
      </c>
      <c r="E192" s="97">
        <v>82.45</v>
      </c>
      <c r="F192" s="97">
        <f t="shared" si="25"/>
        <v>3.326586658580958</v>
      </c>
      <c r="G192" s="97">
        <f>(F192/DataSheet!$C$9*100)</f>
        <v>105.0300940109608</v>
      </c>
      <c r="H192" s="97">
        <f t="shared" si="26"/>
        <v>1.5571278</v>
      </c>
      <c r="I192" s="97">
        <f t="shared" si="27"/>
        <v>4.8030739673390972</v>
      </c>
      <c r="J192" s="97">
        <f t="shared" si="28"/>
        <v>828.09798270893373</v>
      </c>
      <c r="K192" s="97">
        <v>7.4790000000000001</v>
      </c>
      <c r="L192" s="97">
        <v>17241</v>
      </c>
      <c r="M192" s="97">
        <v>4.05</v>
      </c>
      <c r="N192" s="97">
        <f t="shared" si="29"/>
        <v>2.6759260326609029</v>
      </c>
      <c r="O192" s="97">
        <v>20.82</v>
      </c>
      <c r="P192" s="97">
        <v>3.8879999999999999</v>
      </c>
      <c r="Q192" s="97">
        <f t="shared" si="30"/>
        <v>3.5910000000000002</v>
      </c>
      <c r="R192" s="97">
        <v>113.11</v>
      </c>
      <c r="S192" s="97">
        <f t="shared" si="31"/>
        <v>127.6266</v>
      </c>
      <c r="T192" s="79">
        <v>6.13</v>
      </c>
      <c r="U192" s="80">
        <v>11796.05</v>
      </c>
      <c r="V192" s="80">
        <v>24.99</v>
      </c>
      <c r="W192" s="97">
        <f t="shared" si="32"/>
        <v>472.03081232492997</v>
      </c>
      <c r="X192" s="97">
        <f t="shared" si="33"/>
        <v>4.0016006402561022</v>
      </c>
      <c r="Y192" s="80">
        <v>9365.75</v>
      </c>
      <c r="Z192" s="80">
        <v>19.149999999999999</v>
      </c>
      <c r="AA192" s="97">
        <f t="shared" si="34"/>
        <v>489.07310704960838</v>
      </c>
      <c r="AB192" s="97">
        <f t="shared" si="35"/>
        <v>5.2219321148825069</v>
      </c>
    </row>
    <row r="193" spans="1:28" s="85" customFormat="1" x14ac:dyDescent="0.2">
      <c r="A193" s="92">
        <v>192</v>
      </c>
      <c r="B193" s="99">
        <v>44845</v>
      </c>
      <c r="C193" s="101">
        <v>27011275</v>
      </c>
      <c r="D193" s="97">
        <f t="shared" si="24"/>
        <v>328684.29058164998</v>
      </c>
      <c r="E193" s="97">
        <v>82.18</v>
      </c>
      <c r="F193" s="97">
        <f t="shared" si="25"/>
        <v>3.2868429058164996</v>
      </c>
      <c r="G193" s="97">
        <f>(F193/DataSheet!$C$9*100)</f>
        <v>103.77526721171544</v>
      </c>
      <c r="H193" s="97">
        <f t="shared" si="26"/>
        <v>1.5236879000000001</v>
      </c>
      <c r="I193" s="97">
        <f t="shared" si="27"/>
        <v>4.8756704046806432</v>
      </c>
      <c r="J193" s="97">
        <f t="shared" si="28"/>
        <v>828.06192101413933</v>
      </c>
      <c r="K193" s="97">
        <v>7.4290000000000003</v>
      </c>
      <c r="L193" s="97">
        <v>16983.55</v>
      </c>
      <c r="M193" s="97">
        <v>3.99</v>
      </c>
      <c r="N193" s="97">
        <f t="shared" si="29"/>
        <v>2.5533295953193571</v>
      </c>
      <c r="O193" s="97">
        <v>20.51</v>
      </c>
      <c r="P193" s="97">
        <v>3.927</v>
      </c>
      <c r="Q193" s="97">
        <f t="shared" si="30"/>
        <v>3.5020000000000002</v>
      </c>
      <c r="R193" s="97">
        <v>112.875</v>
      </c>
      <c r="S193" s="97">
        <f t="shared" si="31"/>
        <v>127.16200000000002</v>
      </c>
      <c r="T193" s="79">
        <v>6.2</v>
      </c>
      <c r="U193" s="80">
        <v>11607</v>
      </c>
      <c r="V193" s="80">
        <v>24.59</v>
      </c>
      <c r="W193" s="97">
        <f t="shared" si="32"/>
        <v>472.02114680764538</v>
      </c>
      <c r="X193" s="97">
        <f t="shared" si="33"/>
        <v>4.0666937779585197</v>
      </c>
      <c r="Y193" s="80">
        <v>9221.15</v>
      </c>
      <c r="Z193" s="80">
        <v>18.850000000000001</v>
      </c>
      <c r="AA193" s="97">
        <f t="shared" si="34"/>
        <v>489.18567639257287</v>
      </c>
      <c r="AB193" s="97">
        <f t="shared" si="35"/>
        <v>5.3050397877984077</v>
      </c>
    </row>
    <row r="194" spans="1:28" s="85" customFormat="1" x14ac:dyDescent="0.2">
      <c r="A194" s="92">
        <v>193</v>
      </c>
      <c r="B194" s="99">
        <v>44846</v>
      </c>
      <c r="C194" s="101">
        <v>27164340</v>
      </c>
      <c r="D194" s="97">
        <f t="shared" ref="D194:D257" si="36">C194/E194</f>
        <v>330064.88456865126</v>
      </c>
      <c r="E194" s="97">
        <v>82.3</v>
      </c>
      <c r="F194" s="97">
        <f t="shared" ref="F194:F257" si="37">D194/100000</f>
        <v>3.3006488456865126</v>
      </c>
      <c r="G194" s="97">
        <f>(F194/DataSheet!$C$9*100)</f>
        <v>104.21116121096443</v>
      </c>
      <c r="H194" s="97">
        <f t="shared" ref="H194:H257" si="38">K194/I194</f>
        <v>1.5368145000000002</v>
      </c>
      <c r="I194" s="97">
        <f t="shared" ref="I194:I257" si="39">(J194/L194)*100</f>
        <v>4.8379293662312524</v>
      </c>
      <c r="J194" s="97">
        <f t="shared" ref="J194:J257" si="40">L194/O194</f>
        <v>828.42767295597469</v>
      </c>
      <c r="K194" s="97">
        <v>7.4349999999999996</v>
      </c>
      <c r="L194" s="97">
        <v>17123.599999999999</v>
      </c>
      <c r="M194" s="97">
        <v>4.0199999999999996</v>
      </c>
      <c r="N194" s="97">
        <f t="shared" ref="N194:N257" si="41">K194-I194</f>
        <v>2.5970706337687472</v>
      </c>
      <c r="O194" s="97">
        <v>20.67</v>
      </c>
      <c r="P194" s="97">
        <v>3.9510000000000001</v>
      </c>
      <c r="Q194" s="97">
        <f t="shared" ref="Q194:Q257" si="42">K194-P194</f>
        <v>3.4839999999999995</v>
      </c>
      <c r="R194" s="97">
        <v>113.08199999999999</v>
      </c>
      <c r="S194" s="97">
        <f t="shared" ref="S194:S257" si="43">(O194*T194)</f>
        <v>128.77410000000003</v>
      </c>
      <c r="T194" s="79">
        <v>6.23</v>
      </c>
      <c r="U194" s="80">
        <v>11672.45</v>
      </c>
      <c r="V194" s="80">
        <v>24.73</v>
      </c>
      <c r="W194" s="97">
        <f t="shared" ref="W194:W257" si="44">U194/V194</f>
        <v>471.99555196118075</v>
      </c>
      <c r="X194" s="97">
        <f t="shared" ref="X194:X257" si="45">(W194/U194)*100</f>
        <v>4.0436716538617068</v>
      </c>
      <c r="Y194" s="80">
        <v>9261.4500000000007</v>
      </c>
      <c r="Z194" s="80">
        <v>18.940000000000001</v>
      </c>
      <c r="AA194" s="97">
        <f t="shared" ref="AA194:AA257" si="46">Y194/Z194</f>
        <v>488.98891235480465</v>
      </c>
      <c r="AB194" s="97">
        <f t="shared" ref="AB194:AB257" si="47">(AA194/Y194)*100</f>
        <v>5.2798310454065467</v>
      </c>
    </row>
    <row r="195" spans="1:28" s="85" customFormat="1" x14ac:dyDescent="0.2">
      <c r="A195" s="92">
        <v>194</v>
      </c>
      <c r="B195" s="99">
        <v>44847</v>
      </c>
      <c r="C195" s="101">
        <v>26985420</v>
      </c>
      <c r="D195" s="97">
        <f t="shared" si="36"/>
        <v>328369.67632027256</v>
      </c>
      <c r="E195" s="97">
        <v>82.18</v>
      </c>
      <c r="F195" s="97">
        <f t="shared" si="37"/>
        <v>3.2836967632027254</v>
      </c>
      <c r="G195" s="97">
        <f>(F195/DataSheet!$C$9*100)</f>
        <v>103.67593426524184</v>
      </c>
      <c r="H195" s="97">
        <f t="shared" si="38"/>
        <v>1.5237365999999999</v>
      </c>
      <c r="I195" s="97">
        <f t="shared" si="39"/>
        <v>4.8709206039941551</v>
      </c>
      <c r="J195" s="97">
        <f t="shared" si="40"/>
        <v>828.75547978567943</v>
      </c>
      <c r="K195" s="97">
        <v>7.4219999999999997</v>
      </c>
      <c r="L195" s="97">
        <v>17014.349999999999</v>
      </c>
      <c r="M195" s="97">
        <v>4</v>
      </c>
      <c r="N195" s="97">
        <f t="shared" si="41"/>
        <v>2.5510793960058447</v>
      </c>
      <c r="O195" s="97">
        <v>20.53</v>
      </c>
      <c r="P195" s="97">
        <v>3.8580000000000001</v>
      </c>
      <c r="Q195" s="97">
        <f t="shared" si="42"/>
        <v>3.5639999999999996</v>
      </c>
      <c r="R195" s="97">
        <v>112.675</v>
      </c>
      <c r="S195" s="97">
        <f t="shared" si="43"/>
        <v>129.339</v>
      </c>
      <c r="T195" s="79">
        <v>6.3</v>
      </c>
      <c r="U195" s="80">
        <v>11599.7</v>
      </c>
      <c r="V195" s="80">
        <v>24.57</v>
      </c>
      <c r="W195" s="97">
        <f t="shared" si="44"/>
        <v>472.10826210826212</v>
      </c>
      <c r="X195" s="97">
        <f t="shared" si="45"/>
        <v>4.0700040700040701</v>
      </c>
      <c r="Y195" s="80">
        <v>9212.0499999999993</v>
      </c>
      <c r="Z195" s="80">
        <v>18.809999999999999</v>
      </c>
      <c r="AA195" s="97">
        <f t="shared" si="46"/>
        <v>489.74215842636897</v>
      </c>
      <c r="AB195" s="97">
        <f t="shared" si="47"/>
        <v>5.3163211057947901</v>
      </c>
    </row>
    <row r="196" spans="1:28" s="85" customFormat="1" x14ac:dyDescent="0.2">
      <c r="A196" s="92">
        <v>195</v>
      </c>
      <c r="B196" s="99">
        <v>44848</v>
      </c>
      <c r="C196" s="101">
        <v>27028769</v>
      </c>
      <c r="D196" s="97">
        <f t="shared" si="36"/>
        <v>328457.51610159193</v>
      </c>
      <c r="E196" s="97">
        <v>82.29</v>
      </c>
      <c r="F196" s="97">
        <f t="shared" si="37"/>
        <v>3.2845751610159195</v>
      </c>
      <c r="G196" s="97">
        <f>(F196/DataSheet!$C$9*100)</f>
        <v>103.7036678595737</v>
      </c>
      <c r="H196" s="97">
        <f t="shared" si="38"/>
        <v>1.5492779999999997</v>
      </c>
      <c r="I196" s="97">
        <f t="shared" si="39"/>
        <v>4.821600771456124</v>
      </c>
      <c r="J196" s="97">
        <f t="shared" si="40"/>
        <v>828.62584378013514</v>
      </c>
      <c r="K196" s="97">
        <v>7.47</v>
      </c>
      <c r="L196" s="97">
        <v>17185.7</v>
      </c>
      <c r="M196" s="97">
        <v>4.04</v>
      </c>
      <c r="N196" s="97">
        <f t="shared" si="41"/>
        <v>2.6483992285438758</v>
      </c>
      <c r="O196" s="97">
        <v>20.74</v>
      </c>
      <c r="P196" s="97">
        <v>3.948</v>
      </c>
      <c r="Q196" s="97">
        <f t="shared" si="42"/>
        <v>3.5219999999999998</v>
      </c>
      <c r="R196" s="97">
        <v>113.02</v>
      </c>
      <c r="S196" s="97">
        <f t="shared" si="43"/>
        <v>131.2842</v>
      </c>
      <c r="T196" s="79">
        <v>6.33</v>
      </c>
      <c r="U196" s="80">
        <v>11591.65</v>
      </c>
      <c r="V196" s="80">
        <v>24.56</v>
      </c>
      <c r="W196" s="97">
        <f t="shared" si="44"/>
        <v>471.97271986970685</v>
      </c>
      <c r="X196" s="97">
        <f t="shared" si="45"/>
        <v>4.0716612377850163</v>
      </c>
      <c r="Y196" s="80">
        <v>9215.7000000000007</v>
      </c>
      <c r="Z196" s="80">
        <v>18.82</v>
      </c>
      <c r="AA196" s="97">
        <f t="shared" si="46"/>
        <v>489.67587672688632</v>
      </c>
      <c r="AB196" s="97">
        <f t="shared" si="47"/>
        <v>5.3134962805526031</v>
      </c>
    </row>
    <row r="197" spans="1:28" s="85" customFormat="1" x14ac:dyDescent="0.2">
      <c r="A197" s="92">
        <v>196</v>
      </c>
      <c r="B197" s="99">
        <v>44851</v>
      </c>
      <c r="C197" s="101">
        <v>27179781</v>
      </c>
      <c r="D197" s="97">
        <f t="shared" si="36"/>
        <v>330212.38002672821</v>
      </c>
      <c r="E197" s="97">
        <v>82.31</v>
      </c>
      <c r="F197" s="97">
        <f t="shared" si="37"/>
        <v>3.3021238002672821</v>
      </c>
      <c r="G197" s="97">
        <f>(F197/DataSheet!$C$9*100)</f>
        <v>104.25772985148984</v>
      </c>
      <c r="H197" s="97">
        <f t="shared" si="38"/>
        <v>1.5467689999999998</v>
      </c>
      <c r="I197" s="97">
        <f t="shared" si="39"/>
        <v>4.7938638542665393</v>
      </c>
      <c r="J197" s="97">
        <f t="shared" si="40"/>
        <v>829.90412272291462</v>
      </c>
      <c r="K197" s="97">
        <v>7.415</v>
      </c>
      <c r="L197" s="97">
        <v>17311.8</v>
      </c>
      <c r="M197" s="97">
        <v>4.07</v>
      </c>
      <c r="N197" s="97">
        <f t="shared" si="41"/>
        <v>2.6211361457334608</v>
      </c>
      <c r="O197" s="97">
        <v>20.86</v>
      </c>
      <c r="P197" s="97">
        <v>3.95</v>
      </c>
      <c r="Q197" s="97">
        <f t="shared" si="42"/>
        <v>3.4649999999999999</v>
      </c>
      <c r="R197" s="97">
        <v>112.83</v>
      </c>
      <c r="S197" s="97">
        <f t="shared" si="43"/>
        <v>131.41800000000001</v>
      </c>
      <c r="T197" s="79">
        <v>6.3</v>
      </c>
      <c r="U197" s="80">
        <v>11611.65</v>
      </c>
      <c r="V197" s="80">
        <v>24.6</v>
      </c>
      <c r="W197" s="97">
        <f t="shared" si="44"/>
        <v>472.01829268292681</v>
      </c>
      <c r="X197" s="97">
        <f t="shared" si="45"/>
        <v>4.0650406504065035</v>
      </c>
      <c r="Y197" s="80">
        <v>9239.25</v>
      </c>
      <c r="Z197" s="80">
        <v>18.86</v>
      </c>
      <c r="AA197" s="97">
        <f t="shared" si="46"/>
        <v>489.88600212089079</v>
      </c>
      <c r="AB197" s="97">
        <f t="shared" si="47"/>
        <v>5.3022269353128317</v>
      </c>
    </row>
    <row r="198" spans="1:28" s="85" customFormat="1" x14ac:dyDescent="0.2">
      <c r="A198" s="92">
        <v>197</v>
      </c>
      <c r="B198" s="99">
        <v>44852</v>
      </c>
      <c r="C198" s="101">
        <v>27447761</v>
      </c>
      <c r="D198" s="97">
        <f t="shared" si="36"/>
        <v>333306.14450516092</v>
      </c>
      <c r="E198" s="97">
        <v>82.35</v>
      </c>
      <c r="F198" s="97">
        <f t="shared" si="37"/>
        <v>3.3330614450516092</v>
      </c>
      <c r="G198" s="97">
        <f>(F198/DataSheet!$C$9*100)</f>
        <v>105.23452200322706</v>
      </c>
      <c r="H198" s="97">
        <f t="shared" si="38"/>
        <v>1.5589272999999997</v>
      </c>
      <c r="I198" s="97">
        <f t="shared" si="39"/>
        <v>4.7641734159123397</v>
      </c>
      <c r="J198" s="97">
        <f t="shared" si="40"/>
        <v>833.10862315388295</v>
      </c>
      <c r="K198" s="97">
        <v>7.4269999999999996</v>
      </c>
      <c r="L198" s="97">
        <v>17486.95</v>
      </c>
      <c r="M198" s="97">
        <v>4.1100000000000003</v>
      </c>
      <c r="N198" s="97">
        <f t="shared" si="41"/>
        <v>2.6628265840876599</v>
      </c>
      <c r="O198" s="97">
        <v>20.99</v>
      </c>
      <c r="P198" s="97">
        <v>3.99</v>
      </c>
      <c r="Q198" s="97">
        <f t="shared" si="42"/>
        <v>3.4369999999999994</v>
      </c>
      <c r="R198" s="97">
        <v>112.078</v>
      </c>
      <c r="S198" s="97">
        <f t="shared" si="43"/>
        <v>132.23699999999999</v>
      </c>
      <c r="T198" s="79">
        <v>6.3</v>
      </c>
      <c r="U198" s="80">
        <v>11727.75</v>
      </c>
      <c r="V198" s="80">
        <v>24.74</v>
      </c>
      <c r="W198" s="97">
        <f t="shared" si="44"/>
        <v>474.04001616814878</v>
      </c>
      <c r="X198" s="97">
        <f t="shared" si="45"/>
        <v>4.0420371867421183</v>
      </c>
      <c r="Y198" s="80">
        <v>9313.65</v>
      </c>
      <c r="Z198" s="80">
        <v>19.03</v>
      </c>
      <c r="AA198" s="97">
        <f t="shared" si="46"/>
        <v>489.41933788754591</v>
      </c>
      <c r="AB198" s="97">
        <f t="shared" si="47"/>
        <v>5.2548607461902259</v>
      </c>
    </row>
    <row r="199" spans="1:28" s="85" customFormat="1" x14ac:dyDescent="0.2">
      <c r="A199" s="92">
        <v>198</v>
      </c>
      <c r="B199" s="99">
        <v>44853</v>
      </c>
      <c r="C199" s="101">
        <v>27457936</v>
      </c>
      <c r="D199" s="97">
        <f t="shared" si="36"/>
        <v>330818.50602409639</v>
      </c>
      <c r="E199" s="97">
        <v>83</v>
      </c>
      <c r="F199" s="97">
        <f t="shared" si="37"/>
        <v>3.3081850602409641</v>
      </c>
      <c r="G199" s="97">
        <f>(F199/DataSheet!$C$9*100)</f>
        <v>104.4491015998309</v>
      </c>
      <c r="H199" s="97">
        <f t="shared" si="38"/>
        <v>1.56599</v>
      </c>
      <c r="I199" s="97">
        <f t="shared" si="39"/>
        <v>4.7573739295908659</v>
      </c>
      <c r="J199" s="97">
        <f t="shared" si="40"/>
        <v>833.12321598477638</v>
      </c>
      <c r="K199" s="97">
        <v>7.45</v>
      </c>
      <c r="L199" s="97">
        <v>17512.25</v>
      </c>
      <c r="M199" s="97">
        <v>4.12</v>
      </c>
      <c r="N199" s="97">
        <f t="shared" si="41"/>
        <v>2.6926260704091343</v>
      </c>
      <c r="O199" s="97">
        <v>21.02</v>
      </c>
      <c r="P199" s="97">
        <v>4.0979999999999999</v>
      </c>
      <c r="Q199" s="97">
        <f t="shared" si="42"/>
        <v>3.3520000000000003</v>
      </c>
      <c r="R199" s="97">
        <v>112.75</v>
      </c>
      <c r="S199" s="97">
        <f t="shared" si="43"/>
        <v>133.0566</v>
      </c>
      <c r="T199" s="79">
        <v>6.33</v>
      </c>
      <c r="U199" s="80">
        <v>11737.9</v>
      </c>
      <c r="V199" s="80">
        <v>24.72</v>
      </c>
      <c r="W199" s="97">
        <f t="shared" si="44"/>
        <v>474.83414239482204</v>
      </c>
      <c r="X199" s="97">
        <f t="shared" si="45"/>
        <v>4.0453074433656964</v>
      </c>
      <c r="Y199" s="80">
        <v>9316.4</v>
      </c>
      <c r="Z199" s="80">
        <v>19.02</v>
      </c>
      <c r="AA199" s="97">
        <f t="shared" si="46"/>
        <v>489.82124079915877</v>
      </c>
      <c r="AB199" s="97">
        <f t="shared" si="47"/>
        <v>5.2576235541535228</v>
      </c>
    </row>
    <row r="200" spans="1:28" s="85" customFormat="1" x14ac:dyDescent="0.2">
      <c r="A200" s="92">
        <v>199</v>
      </c>
      <c r="B200" s="99">
        <v>44854</v>
      </c>
      <c r="C200" s="101">
        <v>27457936</v>
      </c>
      <c r="D200" s="97">
        <f t="shared" si="36"/>
        <v>332299.84267215297</v>
      </c>
      <c r="E200" s="97">
        <v>82.63</v>
      </c>
      <c r="F200" s="97">
        <f t="shared" si="37"/>
        <v>3.3229984267215298</v>
      </c>
      <c r="G200" s="97">
        <f>(F200/DataSheet!$C$9*100)</f>
        <v>104.9168030108431</v>
      </c>
      <c r="H200" s="97">
        <f t="shared" si="38"/>
        <v>1.5746562000000002</v>
      </c>
      <c r="I200" s="97">
        <f t="shared" si="39"/>
        <v>4.7483380816714149</v>
      </c>
      <c r="J200" s="97">
        <f t="shared" si="40"/>
        <v>833.99572649572656</v>
      </c>
      <c r="K200" s="97">
        <v>7.4770000000000003</v>
      </c>
      <c r="L200" s="97">
        <v>17563.95</v>
      </c>
      <c r="M200" s="97">
        <v>4.13</v>
      </c>
      <c r="N200" s="97">
        <f t="shared" si="41"/>
        <v>2.7286619183285854</v>
      </c>
      <c r="O200" s="97">
        <v>21.06</v>
      </c>
      <c r="P200" s="97">
        <v>4.12</v>
      </c>
      <c r="Q200" s="97">
        <f t="shared" si="42"/>
        <v>3.3570000000000002</v>
      </c>
      <c r="R200" s="97">
        <v>112.32</v>
      </c>
      <c r="S200" s="97">
        <f t="shared" si="43"/>
        <v>134.36279999999999</v>
      </c>
      <c r="T200" s="79">
        <v>6.38</v>
      </c>
      <c r="U200" s="80">
        <v>11706.15</v>
      </c>
      <c r="V200" s="80">
        <v>24.62</v>
      </c>
      <c r="W200" s="97">
        <f t="shared" si="44"/>
        <v>475.47319252640125</v>
      </c>
      <c r="X200" s="97">
        <f t="shared" si="45"/>
        <v>4.0617384240454912</v>
      </c>
      <c r="Y200" s="80">
        <v>9327</v>
      </c>
      <c r="Z200" s="80">
        <v>19.03</v>
      </c>
      <c r="AA200" s="97">
        <f t="shared" si="46"/>
        <v>490.12086179716232</v>
      </c>
      <c r="AB200" s="97">
        <f t="shared" si="47"/>
        <v>5.2548607461902259</v>
      </c>
    </row>
    <row r="201" spans="1:28" s="85" customFormat="1" x14ac:dyDescent="0.2">
      <c r="A201" s="92">
        <v>200</v>
      </c>
      <c r="B201" s="99">
        <v>44855</v>
      </c>
      <c r="C201" s="101">
        <v>27458602.149999999</v>
      </c>
      <c r="D201" s="97">
        <f t="shared" si="36"/>
        <v>332670.2465471286</v>
      </c>
      <c r="E201" s="97">
        <v>82.54</v>
      </c>
      <c r="F201" s="97">
        <f t="shared" si="37"/>
        <v>3.326702465471286</v>
      </c>
      <c r="G201" s="97">
        <f>(F201/DataSheet!$C$9*100)</f>
        <v>105.03375037402198</v>
      </c>
      <c r="H201" s="97">
        <f t="shared" si="38"/>
        <v>1.5825677</v>
      </c>
      <c r="I201" s="97">
        <f t="shared" si="39"/>
        <v>4.7460844803037494</v>
      </c>
      <c r="J201" s="97">
        <f t="shared" si="40"/>
        <v>834.18604651162786</v>
      </c>
      <c r="K201" s="97">
        <v>7.5110000000000001</v>
      </c>
      <c r="L201" s="97">
        <v>17576.3</v>
      </c>
      <c r="M201" s="97">
        <v>4.13</v>
      </c>
      <c r="N201" s="97">
        <f t="shared" si="41"/>
        <v>2.7649155196962507</v>
      </c>
      <c r="O201" s="97">
        <v>21.07</v>
      </c>
      <c r="P201" s="97">
        <v>4.21</v>
      </c>
      <c r="Q201" s="97">
        <f t="shared" si="42"/>
        <v>3.3010000000000002</v>
      </c>
      <c r="R201" s="97">
        <v>112.01</v>
      </c>
      <c r="S201" s="97">
        <f t="shared" si="43"/>
        <v>134.42660000000001</v>
      </c>
      <c r="T201" s="79">
        <v>6.38</v>
      </c>
      <c r="U201" s="80">
        <v>11637.6</v>
      </c>
      <c r="V201" s="80">
        <v>24.48</v>
      </c>
      <c r="W201" s="97">
        <f t="shared" si="44"/>
        <v>475.39215686274508</v>
      </c>
      <c r="X201" s="97">
        <f t="shared" si="45"/>
        <v>4.0849673202614376</v>
      </c>
      <c r="Y201" s="80">
        <v>9287.35</v>
      </c>
      <c r="Z201" s="80">
        <v>18.95</v>
      </c>
      <c r="AA201" s="97">
        <f t="shared" si="46"/>
        <v>490.09762532981534</v>
      </c>
      <c r="AB201" s="97">
        <f t="shared" si="47"/>
        <v>5.2770448548812663</v>
      </c>
    </row>
    <row r="202" spans="1:28" s="85" customFormat="1" x14ac:dyDescent="0.2">
      <c r="A202" s="92">
        <v>201</v>
      </c>
      <c r="B202" s="99">
        <v>44858</v>
      </c>
      <c r="C202" s="101">
        <v>27655388.989999998</v>
      </c>
      <c r="D202" s="97">
        <f t="shared" si="36"/>
        <v>334487.04632317362</v>
      </c>
      <c r="E202" s="97">
        <v>82.68</v>
      </c>
      <c r="F202" s="97">
        <f t="shared" si="37"/>
        <v>3.3448704632317363</v>
      </c>
      <c r="G202" s="97">
        <f>(F202/DataSheet!$C$9*100)</f>
        <v>105.60736732996354</v>
      </c>
      <c r="H202" s="97">
        <f t="shared" si="38"/>
        <v>1.5968385999999999</v>
      </c>
      <c r="I202" s="97">
        <f t="shared" si="39"/>
        <v>4.7036688617121358</v>
      </c>
      <c r="J202" s="97">
        <f t="shared" si="40"/>
        <v>833.99576669802445</v>
      </c>
      <c r="K202" s="97">
        <v>7.5110000000000001</v>
      </c>
      <c r="L202" s="97">
        <v>17730.75</v>
      </c>
      <c r="M202" s="97">
        <v>4.17</v>
      </c>
      <c r="N202" s="97">
        <f t="shared" si="41"/>
        <v>2.8073311382878643</v>
      </c>
      <c r="O202" s="97">
        <v>21.26</v>
      </c>
      <c r="P202" s="97">
        <v>4.24</v>
      </c>
      <c r="Q202" s="97">
        <f t="shared" si="42"/>
        <v>3.2709999999999999</v>
      </c>
      <c r="R202" s="97">
        <v>111.99</v>
      </c>
      <c r="S202" s="97">
        <f t="shared" si="43"/>
        <v>135.6388</v>
      </c>
      <c r="T202" s="79">
        <v>6.38</v>
      </c>
      <c r="U202" s="80">
        <v>11703</v>
      </c>
      <c r="V202" s="80">
        <v>24.62</v>
      </c>
      <c r="W202" s="97">
        <f t="shared" si="44"/>
        <v>475.34524776604383</v>
      </c>
      <c r="X202" s="97">
        <f t="shared" si="45"/>
        <v>4.0617384240454912</v>
      </c>
      <c r="Y202" s="80">
        <v>9374.2999999999993</v>
      </c>
      <c r="Z202" s="80">
        <v>19.13</v>
      </c>
      <c r="AA202" s="97">
        <f t="shared" si="46"/>
        <v>490.03136434918974</v>
      </c>
      <c r="AB202" s="97">
        <f t="shared" si="47"/>
        <v>5.2273915316257193</v>
      </c>
    </row>
    <row r="203" spans="1:28" s="85" customFormat="1" x14ac:dyDescent="0.2">
      <c r="A203" s="92">
        <v>202</v>
      </c>
      <c r="B203" s="99">
        <v>44859</v>
      </c>
      <c r="C203" s="101">
        <v>27586062.02</v>
      </c>
      <c r="D203" s="97">
        <f t="shared" si="36"/>
        <v>334457.5899612027</v>
      </c>
      <c r="E203" s="97">
        <v>82.48</v>
      </c>
      <c r="F203" s="97">
        <f t="shared" si="37"/>
        <v>3.3445758996120269</v>
      </c>
      <c r="G203" s="97">
        <f>(F203/DataSheet!$C$9*100)</f>
        <v>105.59806709286002</v>
      </c>
      <c r="H203" s="97">
        <f t="shared" si="38"/>
        <v>1.5628200000000001</v>
      </c>
      <c r="I203" s="97">
        <f t="shared" si="39"/>
        <v>4.7619047619047619</v>
      </c>
      <c r="J203" s="97">
        <f t="shared" si="40"/>
        <v>840.77857142857135</v>
      </c>
      <c r="K203" s="97">
        <v>7.4420000000000002</v>
      </c>
      <c r="L203" s="97">
        <v>17656.349999999999</v>
      </c>
      <c r="M203" s="97">
        <v>4.1500000000000004</v>
      </c>
      <c r="N203" s="97">
        <f t="shared" si="41"/>
        <v>2.6800952380952383</v>
      </c>
      <c r="O203" s="97">
        <v>21</v>
      </c>
      <c r="P203" s="97">
        <v>4.0999999999999996</v>
      </c>
      <c r="Q203" s="97">
        <f t="shared" si="42"/>
        <v>3.3420000000000005</v>
      </c>
      <c r="R203" s="97">
        <v>110.95</v>
      </c>
      <c r="S203" s="97">
        <f t="shared" si="43"/>
        <v>133.56</v>
      </c>
      <c r="T203" s="79">
        <v>6.36</v>
      </c>
      <c r="U203" s="80">
        <v>11718.9</v>
      </c>
      <c r="V203" s="80">
        <v>24.23</v>
      </c>
      <c r="W203" s="97">
        <f t="shared" si="44"/>
        <v>483.65249690466362</v>
      </c>
      <c r="X203" s="97">
        <f t="shared" si="45"/>
        <v>4.1271151465125877</v>
      </c>
      <c r="Y203" s="80">
        <v>9357.25</v>
      </c>
      <c r="Z203" s="80">
        <v>18.95</v>
      </c>
      <c r="AA203" s="97">
        <f t="shared" si="46"/>
        <v>493.7862796833773</v>
      </c>
      <c r="AB203" s="97">
        <f t="shared" si="47"/>
        <v>5.2770448548812663</v>
      </c>
    </row>
    <row r="204" spans="1:28" s="85" customFormat="1" x14ac:dyDescent="0.2">
      <c r="A204" s="92">
        <v>203</v>
      </c>
      <c r="B204" s="99">
        <v>44861</v>
      </c>
      <c r="C204" s="101">
        <v>27705193</v>
      </c>
      <c r="D204" s="97">
        <f t="shared" si="36"/>
        <v>336105.70180759428</v>
      </c>
      <c r="E204" s="97">
        <v>82.43</v>
      </c>
      <c r="F204" s="97">
        <f t="shared" si="37"/>
        <v>3.3610570180759427</v>
      </c>
      <c r="G204" s="97">
        <f>(F204/DataSheet!$C$9*100)</f>
        <v>106.11842432365863</v>
      </c>
      <c r="H204" s="97">
        <f t="shared" si="38"/>
        <v>1.5641430000000001</v>
      </c>
      <c r="I204" s="97">
        <f t="shared" si="39"/>
        <v>4.7393364928909953</v>
      </c>
      <c r="J204" s="97">
        <f t="shared" si="40"/>
        <v>840.61374407582935</v>
      </c>
      <c r="K204" s="97">
        <v>7.4130000000000003</v>
      </c>
      <c r="L204" s="97">
        <v>17736.95</v>
      </c>
      <c r="M204" s="97">
        <v>4.17</v>
      </c>
      <c r="N204" s="97">
        <f t="shared" si="41"/>
        <v>2.6736635071090049</v>
      </c>
      <c r="O204" s="97">
        <v>21.1</v>
      </c>
      <c r="P204" s="97">
        <v>4.0599999999999996</v>
      </c>
      <c r="Q204" s="97">
        <f t="shared" si="42"/>
        <v>3.3530000000000006</v>
      </c>
      <c r="R204" s="97">
        <v>110.1</v>
      </c>
      <c r="S204" s="97">
        <f t="shared" si="43"/>
        <v>134.61799999999999</v>
      </c>
      <c r="T204" s="79">
        <v>6.38</v>
      </c>
      <c r="U204" s="80">
        <v>11791.8</v>
      </c>
      <c r="V204" s="80">
        <v>24.38</v>
      </c>
      <c r="W204" s="97">
        <f t="shared" si="44"/>
        <v>483.66694011484822</v>
      </c>
      <c r="X204" s="97">
        <f t="shared" si="45"/>
        <v>4.1017227235438884</v>
      </c>
      <c r="Y204" s="80">
        <v>9394.4500000000007</v>
      </c>
      <c r="Z204" s="80">
        <v>19.03</v>
      </c>
      <c r="AA204" s="97">
        <f t="shared" si="46"/>
        <v>493.66526537046769</v>
      </c>
      <c r="AB204" s="97">
        <f t="shared" si="47"/>
        <v>5.2548607461902259</v>
      </c>
    </row>
    <row r="205" spans="1:28" s="85" customFormat="1" x14ac:dyDescent="0.2">
      <c r="A205" s="92">
        <v>204</v>
      </c>
      <c r="B205" s="99">
        <v>44862</v>
      </c>
      <c r="C205" s="101">
        <v>27688451</v>
      </c>
      <c r="D205" s="97">
        <f t="shared" si="36"/>
        <v>335861.85104318295</v>
      </c>
      <c r="E205" s="97">
        <v>82.44</v>
      </c>
      <c r="F205" s="97">
        <f t="shared" si="37"/>
        <v>3.3586185104318296</v>
      </c>
      <c r="G205" s="97">
        <f>(F205/DataSheet!$C$9*100)</f>
        <v>106.04143348788799</v>
      </c>
      <c r="H205" s="97">
        <f t="shared" si="38"/>
        <v>1.5689069999999998</v>
      </c>
      <c r="I205" s="97">
        <f t="shared" si="39"/>
        <v>4.7281323877068564</v>
      </c>
      <c r="J205" s="97">
        <f t="shared" si="40"/>
        <v>840.98345153664309</v>
      </c>
      <c r="K205" s="97">
        <v>7.4180000000000001</v>
      </c>
      <c r="L205" s="97">
        <v>17786.8</v>
      </c>
      <c r="M205" s="97">
        <v>4.18</v>
      </c>
      <c r="N205" s="97">
        <f t="shared" si="41"/>
        <v>2.6898676122931438</v>
      </c>
      <c r="O205" s="97">
        <v>21.15</v>
      </c>
      <c r="P205" s="97">
        <v>4</v>
      </c>
      <c r="Q205" s="97">
        <f t="shared" si="42"/>
        <v>3.4180000000000001</v>
      </c>
      <c r="R205" s="97">
        <v>110.68</v>
      </c>
      <c r="S205" s="97">
        <f t="shared" si="43"/>
        <v>136.41749999999999</v>
      </c>
      <c r="T205" s="79">
        <v>6.45</v>
      </c>
      <c r="U205" s="80">
        <v>11715.55</v>
      </c>
      <c r="V205" s="80">
        <v>24.23</v>
      </c>
      <c r="W205" s="97">
        <f t="shared" si="44"/>
        <v>483.51423854725545</v>
      </c>
      <c r="X205" s="97">
        <f t="shared" si="45"/>
        <v>4.1271151465125877</v>
      </c>
      <c r="Y205" s="80">
        <v>9337</v>
      </c>
      <c r="Z205" s="80">
        <v>18.96</v>
      </c>
      <c r="AA205" s="97">
        <f t="shared" si="46"/>
        <v>492.457805907173</v>
      </c>
      <c r="AB205" s="97">
        <f t="shared" si="47"/>
        <v>5.2742616033755274</v>
      </c>
    </row>
    <row r="206" spans="1:28" s="85" customFormat="1" x14ac:dyDescent="0.2">
      <c r="A206" s="92">
        <v>205</v>
      </c>
      <c r="B206" s="99">
        <v>44865</v>
      </c>
      <c r="C206" s="101">
        <v>27994094</v>
      </c>
      <c r="D206" s="97">
        <f t="shared" si="36"/>
        <v>337929.67165620474</v>
      </c>
      <c r="E206" s="97">
        <v>82.84</v>
      </c>
      <c r="F206" s="97">
        <f t="shared" si="37"/>
        <v>3.3792967165620476</v>
      </c>
      <c r="G206" s="97">
        <f>(F206/DataSheet!$C$9*100)</f>
        <v>106.69430508172803</v>
      </c>
      <c r="H206" s="97">
        <f t="shared" si="38"/>
        <v>1.5951474000000003</v>
      </c>
      <c r="I206" s="97">
        <f t="shared" si="39"/>
        <v>4.6685340802987856</v>
      </c>
      <c r="J206" s="97">
        <f t="shared" si="40"/>
        <v>840.90569561157793</v>
      </c>
      <c r="K206" s="97">
        <v>7.4470000000000001</v>
      </c>
      <c r="L206" s="97">
        <v>18012.2</v>
      </c>
      <c r="M206" s="97">
        <v>4.2300000000000004</v>
      </c>
      <c r="N206" s="97">
        <f t="shared" si="41"/>
        <v>2.7784659197012145</v>
      </c>
      <c r="O206" s="97">
        <v>21.42</v>
      </c>
      <c r="P206" s="97">
        <v>4.05</v>
      </c>
      <c r="Q206" s="97">
        <f t="shared" si="42"/>
        <v>3.3970000000000002</v>
      </c>
      <c r="R206" s="97">
        <v>111.08</v>
      </c>
      <c r="S206" s="97">
        <f t="shared" si="43"/>
        <v>137.94480000000001</v>
      </c>
      <c r="T206" s="79">
        <v>6.44</v>
      </c>
      <c r="U206" s="80">
        <v>11868.15</v>
      </c>
      <c r="V206" s="80">
        <v>24.45</v>
      </c>
      <c r="W206" s="97">
        <f t="shared" si="44"/>
        <v>485.40490797546011</v>
      </c>
      <c r="X206" s="97">
        <f t="shared" si="45"/>
        <v>4.0899795501022496</v>
      </c>
      <c r="Y206" s="80">
        <v>9372</v>
      </c>
      <c r="Z206" s="80">
        <v>19.05</v>
      </c>
      <c r="AA206" s="97">
        <f t="shared" si="46"/>
        <v>491.96850393700788</v>
      </c>
      <c r="AB206" s="97">
        <f t="shared" si="47"/>
        <v>5.2493438320209975</v>
      </c>
    </row>
    <row r="207" spans="1:28" s="85" customFormat="1" x14ac:dyDescent="0.2">
      <c r="A207" s="92">
        <v>206</v>
      </c>
      <c r="B207" s="99">
        <v>44866</v>
      </c>
      <c r="C207" s="103">
        <v>28228225.73</v>
      </c>
      <c r="D207" s="98">
        <f t="shared" si="36"/>
        <v>341539.33127646701</v>
      </c>
      <c r="E207" s="98">
        <v>82.65</v>
      </c>
      <c r="F207" s="98">
        <f t="shared" si="37"/>
        <v>3.4153933127646701</v>
      </c>
      <c r="G207" s="97">
        <f>(F207/DataSheet!$C$9*100)</f>
        <v>107.83398045523968</v>
      </c>
      <c r="H207" s="98">
        <f t="shared" si="38"/>
        <v>1.6271199999999999</v>
      </c>
      <c r="I207" s="98">
        <f t="shared" si="39"/>
        <v>4.5454545454545459</v>
      </c>
      <c r="J207" s="97">
        <f t="shared" si="40"/>
        <v>824.79090909090917</v>
      </c>
      <c r="K207" s="98">
        <v>7.3959999999999999</v>
      </c>
      <c r="L207" s="98">
        <v>18145.400000000001</v>
      </c>
      <c r="M207" s="98">
        <v>4.3</v>
      </c>
      <c r="N207" s="98">
        <f t="shared" si="41"/>
        <v>2.850545454545454</v>
      </c>
      <c r="O207" s="98">
        <v>22</v>
      </c>
      <c r="P207" s="98">
        <v>4.05</v>
      </c>
      <c r="Q207" s="98">
        <f t="shared" si="42"/>
        <v>3.3460000000000001</v>
      </c>
      <c r="R207" s="98">
        <v>111.35</v>
      </c>
      <c r="S207" s="97">
        <f t="shared" si="43"/>
        <v>141.9</v>
      </c>
      <c r="T207" s="79">
        <v>6.45</v>
      </c>
      <c r="U207" s="80">
        <v>11967.9</v>
      </c>
      <c r="V207" s="80">
        <v>24.66</v>
      </c>
      <c r="W207" s="97">
        <f t="shared" si="44"/>
        <v>485.31630170316299</v>
      </c>
      <c r="X207" s="97">
        <f t="shared" si="45"/>
        <v>4.0551500405515002</v>
      </c>
      <c r="Y207" s="80">
        <v>9385.2999999999993</v>
      </c>
      <c r="Z207" s="80">
        <v>19.149999999999999</v>
      </c>
      <c r="AA207" s="97">
        <f t="shared" si="46"/>
        <v>490.09399477806789</v>
      </c>
      <c r="AB207" s="97">
        <f t="shared" si="47"/>
        <v>5.2219321148825069</v>
      </c>
    </row>
    <row r="208" spans="1:28" s="85" customFormat="1" x14ac:dyDescent="0.2">
      <c r="A208" s="92">
        <v>207</v>
      </c>
      <c r="B208" s="99">
        <v>44867</v>
      </c>
      <c r="C208" s="103">
        <v>28175407.530000001</v>
      </c>
      <c r="D208" s="98">
        <f t="shared" si="36"/>
        <v>340652.97461008345</v>
      </c>
      <c r="E208" s="98">
        <v>82.71</v>
      </c>
      <c r="F208" s="98">
        <f t="shared" si="37"/>
        <v>3.4065297461008344</v>
      </c>
      <c r="G208" s="97">
        <f>(F208/DataSheet!$C$9*100)</f>
        <v>107.55413166862422</v>
      </c>
      <c r="H208" s="98">
        <f t="shared" si="38"/>
        <v>1.6155527999999999</v>
      </c>
      <c r="I208" s="98">
        <f t="shared" si="39"/>
        <v>4.5829514207149407</v>
      </c>
      <c r="J208" s="97">
        <f t="shared" si="40"/>
        <v>828.7282309807515</v>
      </c>
      <c r="K208" s="98">
        <v>7.4039999999999999</v>
      </c>
      <c r="L208" s="98">
        <v>18082.849999999999</v>
      </c>
      <c r="M208" s="98">
        <v>4.25</v>
      </c>
      <c r="N208" s="98">
        <f t="shared" si="41"/>
        <v>2.8210485792850593</v>
      </c>
      <c r="O208" s="98">
        <v>21.82</v>
      </c>
      <c r="P208" s="98">
        <v>4.0599999999999996</v>
      </c>
      <c r="Q208" s="98">
        <f t="shared" si="42"/>
        <v>3.3440000000000003</v>
      </c>
      <c r="R208" s="98">
        <v>111.22</v>
      </c>
      <c r="S208" s="97">
        <f t="shared" si="43"/>
        <v>141.1754</v>
      </c>
      <c r="T208" s="79">
        <v>6.47</v>
      </c>
      <c r="U208" s="80">
        <v>11965.65</v>
      </c>
      <c r="V208" s="80">
        <v>24.69</v>
      </c>
      <c r="W208" s="97">
        <f t="shared" si="44"/>
        <v>484.63547995139731</v>
      </c>
      <c r="X208" s="97">
        <f t="shared" si="45"/>
        <v>4.0502227622519236</v>
      </c>
      <c r="Y208" s="80">
        <v>9386.9</v>
      </c>
      <c r="Z208" s="80">
        <v>19.18</v>
      </c>
      <c r="AA208" s="97">
        <f t="shared" si="46"/>
        <v>489.41084462982275</v>
      </c>
      <c r="AB208" s="97">
        <f t="shared" si="47"/>
        <v>5.2137643378519298</v>
      </c>
    </row>
    <row r="209" spans="1:28" s="85" customFormat="1" x14ac:dyDescent="0.2">
      <c r="A209" s="92">
        <v>208</v>
      </c>
      <c r="B209" s="99">
        <v>44868</v>
      </c>
      <c r="C209" s="103">
        <v>28157664</v>
      </c>
      <c r="D209" s="98">
        <f t="shared" si="36"/>
        <v>339699.16757148027</v>
      </c>
      <c r="E209" s="98">
        <v>82.89</v>
      </c>
      <c r="F209" s="98">
        <f t="shared" si="37"/>
        <v>3.3969916757148026</v>
      </c>
      <c r="G209" s="97">
        <f>(F209/DataSheet!$C$9*100)</f>
        <v>107.25298682192559</v>
      </c>
      <c r="H209" s="98">
        <f t="shared" si="38"/>
        <v>1.6305457000000001</v>
      </c>
      <c r="I209" s="98">
        <f t="shared" si="39"/>
        <v>4.5892611289582375</v>
      </c>
      <c r="J209" s="97">
        <f t="shared" si="40"/>
        <v>828.48554382744385</v>
      </c>
      <c r="K209" s="98">
        <v>7.4829999999999997</v>
      </c>
      <c r="L209" s="98">
        <v>18052.7</v>
      </c>
      <c r="M209" s="98">
        <v>4.24</v>
      </c>
      <c r="N209" s="98">
        <f t="shared" si="41"/>
        <v>2.8937388710417622</v>
      </c>
      <c r="O209" s="98">
        <v>21.79</v>
      </c>
      <c r="P209" s="98">
        <v>4.1900000000000004</v>
      </c>
      <c r="Q209" s="98">
        <f t="shared" si="42"/>
        <v>3.2929999999999993</v>
      </c>
      <c r="R209" s="98">
        <v>112.82</v>
      </c>
      <c r="S209" s="97">
        <f t="shared" si="43"/>
        <v>140.76339999999999</v>
      </c>
      <c r="T209" s="79">
        <v>6.46</v>
      </c>
      <c r="U209" s="80">
        <v>11984.75</v>
      </c>
      <c r="V209" s="80">
        <v>24.81</v>
      </c>
      <c r="W209" s="97">
        <f t="shared" si="44"/>
        <v>483.06126561870218</v>
      </c>
      <c r="X209" s="97">
        <f t="shared" si="45"/>
        <v>4.0306328093510686</v>
      </c>
      <c r="Y209" s="80">
        <v>9398.75</v>
      </c>
      <c r="Z209" s="80">
        <v>19.21</v>
      </c>
      <c r="AA209" s="97">
        <f t="shared" si="46"/>
        <v>489.26340447683498</v>
      </c>
      <c r="AB209" s="97">
        <f t="shared" si="47"/>
        <v>5.2056220718375847</v>
      </c>
    </row>
    <row r="210" spans="1:28" s="85" customFormat="1" x14ac:dyDescent="0.2">
      <c r="A210" s="92">
        <v>209</v>
      </c>
      <c r="B210" s="99">
        <v>44869</v>
      </c>
      <c r="C210" s="101">
        <v>28324925.350000001</v>
      </c>
      <c r="D210" s="97">
        <f t="shared" si="36"/>
        <v>345594.50158613961</v>
      </c>
      <c r="E210" s="97">
        <v>81.96</v>
      </c>
      <c r="F210" s="97">
        <f t="shared" si="37"/>
        <v>3.455945015861396</v>
      </c>
      <c r="G210" s="97">
        <f>(F210/DataSheet!$C$9*100)</f>
        <v>109.11431661529949</v>
      </c>
      <c r="H210" s="97">
        <f t="shared" si="38"/>
        <v>1.6260013</v>
      </c>
      <c r="I210" s="98">
        <f t="shared" si="39"/>
        <v>4.5934772622875517</v>
      </c>
      <c r="J210" s="97">
        <f t="shared" si="40"/>
        <v>832.21175930179152</v>
      </c>
      <c r="K210" s="98">
        <v>7.4690000000000003</v>
      </c>
      <c r="L210" s="98">
        <v>18117.25</v>
      </c>
      <c r="M210" s="98">
        <v>4.26</v>
      </c>
      <c r="N210" s="98">
        <f t="shared" si="41"/>
        <v>2.8755227377124486</v>
      </c>
      <c r="O210" s="98">
        <v>21.77</v>
      </c>
      <c r="P210" s="98">
        <v>4.1500000000000004</v>
      </c>
      <c r="Q210" s="98">
        <f t="shared" si="42"/>
        <v>3.319</v>
      </c>
      <c r="R210" s="98">
        <v>110.774</v>
      </c>
      <c r="S210" s="97">
        <f t="shared" si="43"/>
        <v>141.06960000000001</v>
      </c>
      <c r="T210" s="79">
        <v>6.48</v>
      </c>
      <c r="U210" s="80">
        <v>11978.15</v>
      </c>
      <c r="V210" s="80">
        <v>25.66</v>
      </c>
      <c r="W210" s="97">
        <f t="shared" si="44"/>
        <v>466.8024162120031</v>
      </c>
      <c r="X210" s="97">
        <f t="shared" si="45"/>
        <v>3.8971161340607949</v>
      </c>
      <c r="Y210" s="80">
        <v>9442.1</v>
      </c>
      <c r="Z210" s="80">
        <v>19.25</v>
      </c>
      <c r="AA210" s="97">
        <f t="shared" si="46"/>
        <v>490.49870129870129</v>
      </c>
      <c r="AB210" s="97">
        <f t="shared" si="47"/>
        <v>5.1948051948051948</v>
      </c>
    </row>
    <row r="211" spans="1:28" s="85" customFormat="1" x14ac:dyDescent="0.2">
      <c r="A211" s="92">
        <v>210</v>
      </c>
      <c r="B211" s="102">
        <v>44872</v>
      </c>
      <c r="C211" s="103">
        <v>28477828</v>
      </c>
      <c r="D211" s="98">
        <f t="shared" si="36"/>
        <v>347629.736328125</v>
      </c>
      <c r="E211" s="98">
        <v>81.92</v>
      </c>
      <c r="F211" s="98">
        <f t="shared" si="37"/>
        <v>3.4762973632812502</v>
      </c>
      <c r="G211" s="97">
        <f>(F211/DataSheet!$C$9*100)</f>
        <v>109.75689989427015</v>
      </c>
      <c r="H211" s="98">
        <f t="shared" si="38"/>
        <v>1.6145727000000001</v>
      </c>
      <c r="I211" s="98">
        <f t="shared" si="39"/>
        <v>4.6061722708429294</v>
      </c>
      <c r="J211" s="97">
        <f t="shared" si="40"/>
        <v>838.45232611699669</v>
      </c>
      <c r="K211" s="98">
        <v>7.4370000000000003</v>
      </c>
      <c r="L211" s="98">
        <v>18202.8</v>
      </c>
      <c r="M211" s="98">
        <v>4.28</v>
      </c>
      <c r="N211" s="98">
        <f t="shared" si="41"/>
        <v>2.8308277291570709</v>
      </c>
      <c r="O211" s="98">
        <v>21.71</v>
      </c>
      <c r="P211" s="98">
        <v>4.13</v>
      </c>
      <c r="Q211" s="98">
        <f t="shared" si="42"/>
        <v>3.3070000000000004</v>
      </c>
      <c r="R211" s="98">
        <v>110.37</v>
      </c>
      <c r="S211" s="97">
        <f t="shared" si="43"/>
        <v>140.46369999999999</v>
      </c>
      <c r="T211" s="79">
        <v>6.47</v>
      </c>
      <c r="U211" s="80">
        <v>12066.05</v>
      </c>
      <c r="V211" s="80">
        <v>25.83</v>
      </c>
      <c r="W211" s="97">
        <f t="shared" si="44"/>
        <v>467.13317847464191</v>
      </c>
      <c r="X211" s="97">
        <f t="shared" si="45"/>
        <v>3.8714672861014328</v>
      </c>
      <c r="Y211" s="80">
        <v>9512.7999999999993</v>
      </c>
      <c r="Z211" s="80">
        <v>19.23</v>
      </c>
      <c r="AA211" s="97">
        <f t="shared" si="46"/>
        <v>494.68538741549656</v>
      </c>
      <c r="AB211" s="97">
        <f t="shared" si="47"/>
        <v>5.2002080083203328</v>
      </c>
    </row>
    <row r="212" spans="1:28" s="85" customFormat="1" x14ac:dyDescent="0.2">
      <c r="A212" s="92">
        <v>211</v>
      </c>
      <c r="B212" s="99">
        <v>44874</v>
      </c>
      <c r="C212" s="101">
        <v>28401452</v>
      </c>
      <c r="D212" s="97">
        <f t="shared" si="36"/>
        <v>348997.93561071518</v>
      </c>
      <c r="E212" s="97">
        <v>81.38</v>
      </c>
      <c r="F212" s="97">
        <f t="shared" si="37"/>
        <v>3.4899793561071517</v>
      </c>
      <c r="G212" s="97">
        <f>(F212/DataSheet!$C$9*100)</f>
        <v>110.18888052193694</v>
      </c>
      <c r="H212" s="97">
        <f t="shared" si="38"/>
        <v>1.6000242</v>
      </c>
      <c r="I212" s="97">
        <f t="shared" si="39"/>
        <v>4.6168051708217908</v>
      </c>
      <c r="J212" s="97">
        <f t="shared" si="40"/>
        <v>838.27331486611263</v>
      </c>
      <c r="K212" s="97">
        <v>7.3869999999999996</v>
      </c>
      <c r="L212" s="97">
        <v>18157</v>
      </c>
      <c r="M212" s="97">
        <v>4.2699999999999996</v>
      </c>
      <c r="N212" s="98">
        <f t="shared" si="41"/>
        <v>2.7701948291782088</v>
      </c>
      <c r="O212" s="97">
        <v>21.66</v>
      </c>
      <c r="P212" s="97">
        <v>4.13</v>
      </c>
      <c r="Q212" s="97">
        <f t="shared" si="42"/>
        <v>3.2569999999999997</v>
      </c>
      <c r="R212" s="97">
        <v>109.83</v>
      </c>
      <c r="S212" s="97">
        <f t="shared" si="43"/>
        <v>139.70699999999999</v>
      </c>
      <c r="T212" s="79">
        <v>6.45</v>
      </c>
      <c r="U212" s="80">
        <v>11991.25</v>
      </c>
      <c r="V212" s="80">
        <v>25.67</v>
      </c>
      <c r="W212" s="97">
        <f t="shared" si="44"/>
        <v>467.13089209193606</v>
      </c>
      <c r="X212" s="97">
        <f t="shared" si="45"/>
        <v>3.895597974289053</v>
      </c>
      <c r="Y212" s="80">
        <v>9475.85</v>
      </c>
      <c r="Z212" s="80">
        <v>19.16</v>
      </c>
      <c r="AA212" s="97">
        <f t="shared" si="46"/>
        <v>494.56419624217119</v>
      </c>
      <c r="AB212" s="97">
        <f t="shared" si="47"/>
        <v>5.2192066805845512</v>
      </c>
    </row>
    <row r="213" spans="1:28" s="85" customFormat="1" x14ac:dyDescent="0.2">
      <c r="A213" s="92">
        <v>212</v>
      </c>
      <c r="B213" s="99">
        <v>44875</v>
      </c>
      <c r="C213" s="101">
        <v>28159222</v>
      </c>
      <c r="D213" s="97">
        <f t="shared" si="36"/>
        <v>344623.93831844331</v>
      </c>
      <c r="E213" s="97">
        <v>81.709999999999994</v>
      </c>
      <c r="F213" s="97">
        <f t="shared" si="37"/>
        <v>3.4462393831844329</v>
      </c>
      <c r="G213" s="97">
        <f>(F213/DataSheet!$C$9*100)</f>
        <v>108.80788133580128</v>
      </c>
      <c r="H213" s="97">
        <f t="shared" si="38"/>
        <v>1.5822397000000001</v>
      </c>
      <c r="I213" s="97">
        <f t="shared" si="39"/>
        <v>4.6446818392940079</v>
      </c>
      <c r="J213" s="97">
        <f t="shared" si="40"/>
        <v>837.35253135160235</v>
      </c>
      <c r="K213" s="97">
        <v>7.3490000000000002</v>
      </c>
      <c r="L213" s="97">
        <v>18028.2</v>
      </c>
      <c r="M213" s="97">
        <v>4.24</v>
      </c>
      <c r="N213" s="98">
        <f t="shared" si="41"/>
        <v>2.7043181607059923</v>
      </c>
      <c r="O213" s="97">
        <v>21.53</v>
      </c>
      <c r="P213" s="97">
        <v>4.0999999999999996</v>
      </c>
      <c r="Q213" s="97">
        <f t="shared" si="42"/>
        <v>3.2490000000000006</v>
      </c>
      <c r="R213" s="97">
        <v>110.73</v>
      </c>
      <c r="S213" s="97">
        <f t="shared" si="43"/>
        <v>138.86850000000001</v>
      </c>
      <c r="T213" s="79">
        <v>6.45</v>
      </c>
      <c r="U213" s="80">
        <v>11881.95</v>
      </c>
      <c r="V213" s="80">
        <v>25.41</v>
      </c>
      <c r="W213" s="97">
        <f t="shared" si="44"/>
        <v>467.60920897284535</v>
      </c>
      <c r="X213" s="97">
        <f t="shared" si="45"/>
        <v>3.935458480913026</v>
      </c>
      <c r="Y213" s="80">
        <v>9359.5</v>
      </c>
      <c r="Z213" s="80">
        <v>18.98</v>
      </c>
      <c r="AA213" s="97">
        <f t="shared" si="46"/>
        <v>493.12434141201265</v>
      </c>
      <c r="AB213" s="97">
        <f t="shared" si="47"/>
        <v>5.2687038988408856</v>
      </c>
    </row>
    <row r="214" spans="1:28" s="85" customFormat="1" x14ac:dyDescent="0.2">
      <c r="A214" s="92">
        <v>213</v>
      </c>
      <c r="B214" s="99">
        <v>44876</v>
      </c>
      <c r="C214" s="103">
        <v>28480625.640000001</v>
      </c>
      <c r="D214" s="97">
        <f t="shared" si="36"/>
        <v>353928.49061762146</v>
      </c>
      <c r="E214" s="98">
        <v>80.47</v>
      </c>
      <c r="F214" s="97">
        <f t="shared" si="37"/>
        <v>3.5392849061762144</v>
      </c>
      <c r="G214" s="97">
        <f>(F214/DataSheet!$C$9*100)</f>
        <v>111.74560129626508</v>
      </c>
      <c r="H214" s="97">
        <f t="shared" si="38"/>
        <v>1.6016944</v>
      </c>
      <c r="I214" s="97">
        <f t="shared" si="39"/>
        <v>4.562043795620438</v>
      </c>
      <c r="J214" s="97">
        <f t="shared" si="40"/>
        <v>837.12135036496352</v>
      </c>
      <c r="K214" s="98">
        <v>7.3070000000000004</v>
      </c>
      <c r="L214" s="98">
        <v>18349.7</v>
      </c>
      <c r="M214" s="98">
        <v>4.3099999999999996</v>
      </c>
      <c r="N214" s="98">
        <f t="shared" si="41"/>
        <v>2.7449562043795623</v>
      </c>
      <c r="O214" s="98">
        <v>21.92</v>
      </c>
      <c r="P214" s="97">
        <v>3.81</v>
      </c>
      <c r="Q214" s="97">
        <f t="shared" si="42"/>
        <v>3.4970000000000003</v>
      </c>
      <c r="R214" s="97">
        <v>106.29</v>
      </c>
      <c r="S214" s="97">
        <f t="shared" si="43"/>
        <v>140.94560000000001</v>
      </c>
      <c r="T214" s="79">
        <v>6.43</v>
      </c>
      <c r="U214" s="80">
        <v>11898.55</v>
      </c>
      <c r="V214" s="80">
        <v>25.42</v>
      </c>
      <c r="W214" s="97">
        <f t="shared" si="44"/>
        <v>468.07828481510614</v>
      </c>
      <c r="X214" s="97">
        <f t="shared" si="45"/>
        <v>3.9339103068450036</v>
      </c>
      <c r="Y214" s="80">
        <v>9391.1</v>
      </c>
      <c r="Z214" s="80">
        <v>19.100000000000001</v>
      </c>
      <c r="AA214" s="97">
        <f t="shared" si="46"/>
        <v>491.68062827225128</v>
      </c>
      <c r="AB214" s="97">
        <f t="shared" si="47"/>
        <v>5.2356020942408366</v>
      </c>
    </row>
    <row r="215" spans="1:28" s="85" customFormat="1" x14ac:dyDescent="0.2">
      <c r="A215" s="92">
        <v>214</v>
      </c>
      <c r="B215" s="99">
        <v>44879</v>
      </c>
      <c r="C215" s="103">
        <v>28498815.399999999</v>
      </c>
      <c r="D215" s="97">
        <f t="shared" si="36"/>
        <v>352011.0597826087</v>
      </c>
      <c r="E215" s="98">
        <v>80.959999999999994</v>
      </c>
      <c r="F215" s="97">
        <f t="shared" si="37"/>
        <v>3.5201105978260872</v>
      </c>
      <c r="G215" s="97">
        <f>(F215/DataSheet!$C$9*100)</f>
        <v>111.14021216461141</v>
      </c>
      <c r="H215" s="97">
        <f t="shared" si="38"/>
        <v>1.5878373000000001</v>
      </c>
      <c r="I215" s="97">
        <f t="shared" si="39"/>
        <v>4.5892611289582375</v>
      </c>
      <c r="J215" s="97">
        <f t="shared" si="40"/>
        <v>841.1725562184489</v>
      </c>
      <c r="K215" s="98">
        <v>7.2869999999999999</v>
      </c>
      <c r="L215" s="98">
        <v>18329.150000000001</v>
      </c>
      <c r="M215" s="98">
        <v>4.3099999999999996</v>
      </c>
      <c r="N215" s="98">
        <f t="shared" si="41"/>
        <v>2.6977388710417625</v>
      </c>
      <c r="O215" s="98">
        <v>21.79</v>
      </c>
      <c r="P215" s="97">
        <v>3.89</v>
      </c>
      <c r="Q215" s="97">
        <f t="shared" si="42"/>
        <v>3.3969999999999998</v>
      </c>
      <c r="R215" s="97">
        <v>106.66</v>
      </c>
      <c r="S215" s="97">
        <f t="shared" si="43"/>
        <v>141.19919999999999</v>
      </c>
      <c r="T215" s="79">
        <v>6.48</v>
      </c>
      <c r="U215" s="80">
        <v>11893.6</v>
      </c>
      <c r="V215" s="80">
        <v>25.88</v>
      </c>
      <c r="W215" s="97">
        <f t="shared" si="44"/>
        <v>459.56723338485318</v>
      </c>
      <c r="X215" s="97">
        <f t="shared" si="45"/>
        <v>3.863987635239567</v>
      </c>
      <c r="Y215" s="80">
        <v>9433.7000000000007</v>
      </c>
      <c r="Z215" s="80">
        <v>19.12</v>
      </c>
      <c r="AA215" s="97">
        <f t="shared" si="46"/>
        <v>493.39435146443515</v>
      </c>
      <c r="AB215" s="97">
        <f t="shared" si="47"/>
        <v>5.2301255230125516</v>
      </c>
    </row>
    <row r="216" spans="1:28" s="85" customFormat="1" x14ac:dyDescent="0.2">
      <c r="A216" s="92">
        <v>215</v>
      </c>
      <c r="B216" s="99">
        <v>44880</v>
      </c>
      <c r="C216" s="103">
        <v>28541003.57</v>
      </c>
      <c r="D216" s="97">
        <f t="shared" si="36"/>
        <v>352097.25598322228</v>
      </c>
      <c r="E216" s="98">
        <v>81.06</v>
      </c>
      <c r="F216" s="97">
        <f t="shared" si="37"/>
        <v>3.5209725598322228</v>
      </c>
      <c r="G216" s="97">
        <f>(F216/DataSheet!$C$9*100)</f>
        <v>111.16742683232637</v>
      </c>
      <c r="H216" s="97">
        <f t="shared" si="38"/>
        <v>1.5894329000000003</v>
      </c>
      <c r="I216" s="97">
        <f t="shared" si="39"/>
        <v>4.5682960255824572</v>
      </c>
      <c r="J216" s="97">
        <f t="shared" si="40"/>
        <v>840.72179077204203</v>
      </c>
      <c r="K216" s="98">
        <v>7.2610000000000001</v>
      </c>
      <c r="L216" s="98">
        <v>18403.400000000001</v>
      </c>
      <c r="M216" s="98">
        <v>4.32</v>
      </c>
      <c r="N216" s="98">
        <f t="shared" si="41"/>
        <v>2.6927039744175429</v>
      </c>
      <c r="O216" s="98">
        <v>21.89</v>
      </c>
      <c r="P216" s="97">
        <v>3.86</v>
      </c>
      <c r="Q216" s="97">
        <f t="shared" si="42"/>
        <v>3.4010000000000002</v>
      </c>
      <c r="R216" s="97">
        <v>106.4</v>
      </c>
      <c r="S216" s="97">
        <f t="shared" si="43"/>
        <v>141.84720000000002</v>
      </c>
      <c r="T216" s="79">
        <v>6.48</v>
      </c>
      <c r="U216" s="80">
        <v>11888.25</v>
      </c>
      <c r="V216" s="80">
        <v>26</v>
      </c>
      <c r="W216" s="97">
        <f t="shared" si="44"/>
        <v>457.24038461538464</v>
      </c>
      <c r="X216" s="97">
        <f t="shared" si="45"/>
        <v>3.8461538461538463</v>
      </c>
      <c r="Y216" s="80">
        <v>9439</v>
      </c>
      <c r="Z216" s="80">
        <v>18.82</v>
      </c>
      <c r="AA216" s="97">
        <f t="shared" si="46"/>
        <v>501.54091392136024</v>
      </c>
      <c r="AB216" s="97">
        <f t="shared" si="47"/>
        <v>5.3134962805526031</v>
      </c>
    </row>
    <row r="217" spans="1:28" s="85" customFormat="1" x14ac:dyDescent="0.2">
      <c r="A217" s="92">
        <v>216</v>
      </c>
      <c r="B217" s="99">
        <v>44881</v>
      </c>
      <c r="C217" s="103">
        <v>28458400.379999999</v>
      </c>
      <c r="D217" s="97">
        <f t="shared" si="36"/>
        <v>349268.53681885119</v>
      </c>
      <c r="E217" s="98">
        <v>81.48</v>
      </c>
      <c r="F217" s="97">
        <f t="shared" si="37"/>
        <v>3.4926853681885119</v>
      </c>
      <c r="G217" s="97">
        <f>(F217/DataSheet!$C$9*100)</f>
        <v>110.27431725708614</v>
      </c>
      <c r="H217" s="97">
        <f t="shared" si="38"/>
        <v>1.5937333999999999</v>
      </c>
      <c r="I217" s="97">
        <f t="shared" si="39"/>
        <v>4.5641259698767689</v>
      </c>
      <c r="J217" s="97">
        <f t="shared" si="40"/>
        <v>840.23961661341855</v>
      </c>
      <c r="K217" s="98">
        <v>7.274</v>
      </c>
      <c r="L217" s="98">
        <v>18409.650000000001</v>
      </c>
      <c r="M217" s="98">
        <v>4.32</v>
      </c>
      <c r="N217" s="98">
        <f t="shared" si="41"/>
        <v>2.7098740301232311</v>
      </c>
      <c r="O217" s="98">
        <v>21.91</v>
      </c>
      <c r="P217" s="97">
        <v>3.77</v>
      </c>
      <c r="Q217" s="97">
        <f t="shared" si="42"/>
        <v>3.504</v>
      </c>
      <c r="R217" s="97">
        <v>106.28</v>
      </c>
      <c r="S217" s="97">
        <f t="shared" si="43"/>
        <v>141.31950000000001</v>
      </c>
      <c r="T217" s="79">
        <v>6.45</v>
      </c>
      <c r="U217" s="80">
        <v>11816.55</v>
      </c>
      <c r="V217" s="80">
        <v>25.85</v>
      </c>
      <c r="W217" s="97">
        <f t="shared" si="44"/>
        <v>457.11992263056089</v>
      </c>
      <c r="X217" s="97">
        <f t="shared" si="45"/>
        <v>3.8684719535783367</v>
      </c>
      <c r="Y217" s="80">
        <v>9407.6</v>
      </c>
      <c r="Z217" s="80">
        <v>18.61</v>
      </c>
      <c r="AA217" s="97">
        <f t="shared" si="46"/>
        <v>505.51316496507258</v>
      </c>
      <c r="AB217" s="97">
        <f t="shared" si="47"/>
        <v>5.3734551316496511</v>
      </c>
    </row>
    <row r="218" spans="1:28" s="85" customFormat="1" x14ac:dyDescent="0.2">
      <c r="A218" s="92">
        <v>217</v>
      </c>
      <c r="B218" s="99">
        <v>44882</v>
      </c>
      <c r="C218" s="103">
        <v>28344662.25</v>
      </c>
      <c r="D218" s="97">
        <f t="shared" si="36"/>
        <v>347744.59882223036</v>
      </c>
      <c r="E218" s="98">
        <v>81.510000000000005</v>
      </c>
      <c r="F218" s="97">
        <f t="shared" si="37"/>
        <v>3.4774459882223034</v>
      </c>
      <c r="G218" s="97">
        <f>(F218/DataSheet!$C$9*100)</f>
        <v>109.79316535130582</v>
      </c>
      <c r="H218" s="97">
        <f t="shared" si="38"/>
        <v>1.5894423</v>
      </c>
      <c r="I218" s="97">
        <f t="shared" si="39"/>
        <v>4.5808520384791569</v>
      </c>
      <c r="J218" s="97">
        <f t="shared" si="40"/>
        <v>844.47549244159427</v>
      </c>
      <c r="K218" s="98">
        <v>7.2809999999999997</v>
      </c>
      <c r="L218" s="98">
        <v>18434.900000000001</v>
      </c>
      <c r="M218" s="98">
        <v>4.3099999999999996</v>
      </c>
      <c r="N218" s="98">
        <f t="shared" si="41"/>
        <v>2.7001479615208428</v>
      </c>
      <c r="O218" s="98">
        <v>21.83</v>
      </c>
      <c r="P218" s="97">
        <v>3.69</v>
      </c>
      <c r="Q218" s="97">
        <f t="shared" si="42"/>
        <v>3.5909999999999997</v>
      </c>
      <c r="R218" s="97">
        <v>106.69</v>
      </c>
      <c r="S218" s="97">
        <f t="shared" si="43"/>
        <v>140.36689999999999</v>
      </c>
      <c r="T218" s="79">
        <v>6.43</v>
      </c>
      <c r="U218" s="80">
        <v>11767.05</v>
      </c>
      <c r="V218" s="80">
        <v>25.73</v>
      </c>
      <c r="W218" s="97">
        <f t="shared" si="44"/>
        <v>457.32802176447723</v>
      </c>
      <c r="X218" s="97">
        <f t="shared" si="45"/>
        <v>3.8865137971239796</v>
      </c>
      <c r="Y218" s="80">
        <v>9395.75</v>
      </c>
      <c r="Z218" s="80">
        <v>18.579999999999998</v>
      </c>
      <c r="AA218" s="97">
        <f t="shared" si="46"/>
        <v>505.6916038751346</v>
      </c>
      <c r="AB218" s="97">
        <f t="shared" si="47"/>
        <v>5.3821313240043063</v>
      </c>
    </row>
    <row r="219" spans="1:28" s="85" customFormat="1" x14ac:dyDescent="0.2">
      <c r="A219" s="92">
        <v>218</v>
      </c>
      <c r="B219" s="99">
        <v>44883</v>
      </c>
      <c r="C219" s="103">
        <v>28254867.390000001</v>
      </c>
      <c r="D219" s="97">
        <f t="shared" si="36"/>
        <v>346218.20107829926</v>
      </c>
      <c r="E219" s="98">
        <v>81.61</v>
      </c>
      <c r="F219" s="97">
        <f t="shared" si="37"/>
        <v>3.4621820107829926</v>
      </c>
      <c r="G219" s="97">
        <f>(F219/DataSheet!$C$9*100)</f>
        <v>109.31123683118247</v>
      </c>
      <c r="H219" s="97">
        <f t="shared" si="38"/>
        <v>1.5921953000000002</v>
      </c>
      <c r="I219" s="97">
        <f t="shared" si="39"/>
        <v>4.5892611289582375</v>
      </c>
      <c r="J219" s="97">
        <f t="shared" si="40"/>
        <v>840.18586507572286</v>
      </c>
      <c r="K219" s="98">
        <v>7.3070000000000004</v>
      </c>
      <c r="L219" s="98">
        <v>18307.650000000001</v>
      </c>
      <c r="M219" s="98">
        <v>4.3</v>
      </c>
      <c r="N219" s="98">
        <f t="shared" si="41"/>
        <v>2.7177388710417629</v>
      </c>
      <c r="O219" s="98">
        <v>21.79</v>
      </c>
      <c r="P219" s="97">
        <v>3.76</v>
      </c>
      <c r="Q219" s="97">
        <f t="shared" si="42"/>
        <v>3.5470000000000006</v>
      </c>
      <c r="R219" s="97">
        <v>106.97</v>
      </c>
      <c r="S219" s="97">
        <f t="shared" si="43"/>
        <v>140.10969999999998</v>
      </c>
      <c r="T219" s="79">
        <v>6.43</v>
      </c>
      <c r="U219" s="80">
        <v>11719.95</v>
      </c>
      <c r="V219" s="80">
        <v>25.57</v>
      </c>
      <c r="W219" s="97">
        <f t="shared" si="44"/>
        <v>458.3476730543606</v>
      </c>
      <c r="X219" s="97">
        <f t="shared" si="45"/>
        <v>3.910833007430583</v>
      </c>
      <c r="Y219" s="80">
        <v>9353.5</v>
      </c>
      <c r="Z219" s="80">
        <v>18.48</v>
      </c>
      <c r="AA219" s="97">
        <f t="shared" si="46"/>
        <v>506.1417748917749</v>
      </c>
      <c r="AB219" s="97">
        <f t="shared" si="47"/>
        <v>5.4112554112554108</v>
      </c>
    </row>
    <row r="220" spans="1:28" s="85" customFormat="1" x14ac:dyDescent="0.2">
      <c r="A220" s="92">
        <v>219</v>
      </c>
      <c r="B220" s="99">
        <v>44886</v>
      </c>
      <c r="C220" s="103">
        <v>28116258.969999999</v>
      </c>
      <c r="D220" s="97">
        <f t="shared" si="36"/>
        <v>344056.03242780222</v>
      </c>
      <c r="E220" s="98">
        <v>81.72</v>
      </c>
      <c r="F220" s="97">
        <f t="shared" si="37"/>
        <v>3.4405603242780223</v>
      </c>
      <c r="G220" s="97">
        <f>(F220/DataSheet!$C$9*100)</f>
        <v>108.628576795727</v>
      </c>
      <c r="H220" s="97">
        <f t="shared" si="38"/>
        <v>1.597224</v>
      </c>
      <c r="I220" s="97">
        <f t="shared" si="39"/>
        <v>4.5829514207149407</v>
      </c>
      <c r="J220" s="97">
        <f t="shared" si="40"/>
        <v>832.26168652612284</v>
      </c>
      <c r="K220" s="98">
        <v>7.32</v>
      </c>
      <c r="L220" s="98">
        <v>18159.95</v>
      </c>
      <c r="M220" s="98">
        <v>4.26</v>
      </c>
      <c r="N220" s="98">
        <f t="shared" si="41"/>
        <v>2.7370485792850596</v>
      </c>
      <c r="O220" s="98">
        <v>21.82</v>
      </c>
      <c r="P220" s="97">
        <v>3.83</v>
      </c>
      <c r="Q220" s="97">
        <f t="shared" si="42"/>
        <v>3.49</v>
      </c>
      <c r="R220" s="97">
        <v>107.78</v>
      </c>
      <c r="S220" s="97">
        <f t="shared" si="43"/>
        <v>140.30259999999998</v>
      </c>
      <c r="T220" s="79">
        <v>6.43</v>
      </c>
      <c r="U220" s="80">
        <v>11719.55</v>
      </c>
      <c r="V220" s="80">
        <v>25.56</v>
      </c>
      <c r="W220" s="97">
        <f t="shared" si="44"/>
        <v>458.51134585289515</v>
      </c>
      <c r="X220" s="97">
        <f t="shared" si="45"/>
        <v>3.9123630672926448</v>
      </c>
      <c r="Y220" s="80">
        <v>9363.65</v>
      </c>
      <c r="Z220" s="80">
        <v>18.5</v>
      </c>
      <c r="AA220" s="97">
        <f t="shared" si="46"/>
        <v>506.14324324324321</v>
      </c>
      <c r="AB220" s="97">
        <f t="shared" si="47"/>
        <v>5.4054054054054053</v>
      </c>
    </row>
    <row r="221" spans="1:28" s="85" customFormat="1" x14ac:dyDescent="0.2">
      <c r="A221" s="92">
        <v>220</v>
      </c>
      <c r="B221" s="99">
        <v>44887</v>
      </c>
      <c r="C221" s="103">
        <v>28185214</v>
      </c>
      <c r="D221" s="97">
        <f t="shared" si="36"/>
        <v>344942.03891812509</v>
      </c>
      <c r="E221" s="98">
        <v>81.709999999999994</v>
      </c>
      <c r="F221" s="97">
        <f t="shared" si="37"/>
        <v>3.4494203891812512</v>
      </c>
      <c r="G221" s="97">
        <f>(F221/DataSheet!$C$9*100)</f>
        <v>108.90831502149332</v>
      </c>
      <c r="H221" s="97">
        <f t="shared" si="38"/>
        <v>1.5976004999999998</v>
      </c>
      <c r="I221" s="97">
        <f t="shared" si="39"/>
        <v>4.5599635202918387</v>
      </c>
      <c r="J221" s="97">
        <f t="shared" si="40"/>
        <v>831.92886456908354</v>
      </c>
      <c r="K221" s="98">
        <v>7.2850000000000001</v>
      </c>
      <c r="L221" s="98">
        <v>18244.2</v>
      </c>
      <c r="M221" s="98">
        <v>4.28</v>
      </c>
      <c r="N221" s="98">
        <f t="shared" si="41"/>
        <v>2.7250364797081614</v>
      </c>
      <c r="O221" s="98">
        <v>21.93</v>
      </c>
      <c r="P221" s="97">
        <v>3.75</v>
      </c>
      <c r="Q221" s="97">
        <f t="shared" si="42"/>
        <v>3.5350000000000001</v>
      </c>
      <c r="R221" s="97">
        <v>107.15</v>
      </c>
      <c r="S221" s="97">
        <f t="shared" si="43"/>
        <v>141.00989999999999</v>
      </c>
      <c r="T221" s="79">
        <v>6.43</v>
      </c>
      <c r="U221" s="80">
        <v>11762.55</v>
      </c>
      <c r="V221" s="80">
        <v>25.65</v>
      </c>
      <c r="W221" s="97">
        <f t="shared" si="44"/>
        <v>458.57894736842104</v>
      </c>
      <c r="X221" s="97">
        <f t="shared" si="45"/>
        <v>3.8986354775828467</v>
      </c>
      <c r="Y221" s="80">
        <v>9355.35</v>
      </c>
      <c r="Z221" s="80">
        <v>18.48</v>
      </c>
      <c r="AA221" s="97">
        <f t="shared" si="46"/>
        <v>506.24188311688312</v>
      </c>
      <c r="AB221" s="97">
        <f t="shared" si="47"/>
        <v>5.4112554112554108</v>
      </c>
    </row>
    <row r="222" spans="1:28" s="85" customFormat="1" x14ac:dyDescent="0.2">
      <c r="A222" s="92">
        <v>221</v>
      </c>
      <c r="B222" s="99">
        <v>44888</v>
      </c>
      <c r="C222" s="103">
        <v>28225366.32</v>
      </c>
      <c r="D222" s="97">
        <f t="shared" si="36"/>
        <v>345771.97500918782</v>
      </c>
      <c r="E222" s="98">
        <v>81.63</v>
      </c>
      <c r="F222" s="97">
        <f t="shared" si="37"/>
        <v>3.4577197500918784</v>
      </c>
      <c r="G222" s="97">
        <f>(F222/DataSheet!$C$9*100)</f>
        <v>109.17035017828852</v>
      </c>
      <c r="H222" s="97">
        <f t="shared" si="38"/>
        <v>1.6003745</v>
      </c>
      <c r="I222" s="97">
        <f t="shared" si="39"/>
        <v>4.5558086560364464</v>
      </c>
      <c r="J222" s="97">
        <f t="shared" si="40"/>
        <v>832.22095671981776</v>
      </c>
      <c r="K222" s="98">
        <v>7.2910000000000004</v>
      </c>
      <c r="L222" s="98">
        <v>18267.25</v>
      </c>
      <c r="M222" s="98">
        <v>4.29</v>
      </c>
      <c r="N222" s="98">
        <f t="shared" si="41"/>
        <v>2.735191343963554</v>
      </c>
      <c r="O222" s="98">
        <v>21.95</v>
      </c>
      <c r="P222" s="97">
        <v>3.68</v>
      </c>
      <c r="Q222" s="97">
        <f t="shared" si="42"/>
        <v>3.6110000000000002</v>
      </c>
      <c r="R222" s="97">
        <v>106.1</v>
      </c>
      <c r="S222" s="97">
        <f t="shared" si="43"/>
        <v>141.358</v>
      </c>
      <c r="T222" s="79">
        <v>6.44</v>
      </c>
      <c r="U222" s="80">
        <v>11790.2</v>
      </c>
      <c r="V222" s="80">
        <v>25.7</v>
      </c>
      <c r="W222" s="97">
        <f t="shared" si="44"/>
        <v>458.76264591439696</v>
      </c>
      <c r="X222" s="97">
        <f t="shared" si="45"/>
        <v>3.8910505836575875</v>
      </c>
      <c r="Y222" s="80">
        <v>9410</v>
      </c>
      <c r="Z222" s="80">
        <v>18.59</v>
      </c>
      <c r="AA222" s="97">
        <f t="shared" si="46"/>
        <v>506.18612157073699</v>
      </c>
      <c r="AB222" s="97">
        <f t="shared" si="47"/>
        <v>5.3792361484669184</v>
      </c>
    </row>
    <row r="223" spans="1:28" s="85" customFormat="1" x14ac:dyDescent="0.2">
      <c r="A223" s="92">
        <v>222</v>
      </c>
      <c r="B223" s="99">
        <v>44889</v>
      </c>
      <c r="C223" s="103">
        <v>28370058</v>
      </c>
      <c r="D223" s="98">
        <f t="shared" si="36"/>
        <v>347374.28676380555</v>
      </c>
      <c r="E223" s="98">
        <v>81.67</v>
      </c>
      <c r="F223" s="98">
        <f t="shared" si="37"/>
        <v>3.4737428676380553</v>
      </c>
      <c r="G223" s="97">
        <f>(F223/DataSheet!$C$9*100)</f>
        <v>109.67624697730398</v>
      </c>
      <c r="H223" s="98">
        <f t="shared" si="38"/>
        <v>1.610225</v>
      </c>
      <c r="I223" s="97">
        <f t="shared" si="39"/>
        <v>4.5024763619990997</v>
      </c>
      <c r="J223" s="97">
        <f t="shared" si="40"/>
        <v>832.2422332282755</v>
      </c>
      <c r="K223" s="98">
        <v>7.25</v>
      </c>
      <c r="L223" s="98">
        <v>18484.099999999999</v>
      </c>
      <c r="M223" s="98">
        <v>4.34</v>
      </c>
      <c r="N223" s="98">
        <f t="shared" si="41"/>
        <v>2.7475236380009003</v>
      </c>
      <c r="O223" s="98">
        <v>22.21</v>
      </c>
      <c r="P223" s="98">
        <v>3.68</v>
      </c>
      <c r="Q223" s="98">
        <f t="shared" si="42"/>
        <v>3.57</v>
      </c>
      <c r="R223" s="98">
        <v>105.88</v>
      </c>
      <c r="S223" s="97">
        <f t="shared" si="43"/>
        <v>142.5882</v>
      </c>
      <c r="T223" s="79">
        <v>6.42</v>
      </c>
      <c r="U223" s="80">
        <v>11837.6</v>
      </c>
      <c r="V223" s="80">
        <v>25.8</v>
      </c>
      <c r="W223" s="97">
        <f t="shared" si="44"/>
        <v>458.82170542635657</v>
      </c>
      <c r="X223" s="97">
        <f t="shared" si="45"/>
        <v>3.8759689922480618</v>
      </c>
      <c r="Y223" s="80">
        <v>9461.2999999999993</v>
      </c>
      <c r="Z223" s="80">
        <v>18.690000000000001</v>
      </c>
      <c r="AA223" s="97">
        <f t="shared" si="46"/>
        <v>506.22257891920805</v>
      </c>
      <c r="AB223" s="97">
        <f t="shared" si="47"/>
        <v>5.3504547886570348</v>
      </c>
    </row>
    <row r="224" spans="1:28" s="85" customFormat="1" x14ac:dyDescent="0.2">
      <c r="A224" s="92">
        <v>223</v>
      </c>
      <c r="B224" s="102">
        <v>44890</v>
      </c>
      <c r="C224" s="103">
        <v>28456423</v>
      </c>
      <c r="D224" s="98">
        <f t="shared" si="36"/>
        <v>348602.5113316183</v>
      </c>
      <c r="E224" s="98">
        <v>81.63</v>
      </c>
      <c r="F224" s="98">
        <f t="shared" si="37"/>
        <v>3.4860251133161828</v>
      </c>
      <c r="G224" s="97">
        <f>(F224/DataSheet!$C$9*100)</f>
        <v>110.06403348360523</v>
      </c>
      <c r="H224" s="98">
        <f t="shared" si="38"/>
        <v>1.6242499999999997</v>
      </c>
      <c r="I224" s="98">
        <f t="shared" si="39"/>
        <v>4.4943820224719104</v>
      </c>
      <c r="J224" s="97">
        <f t="shared" si="40"/>
        <v>832.03370786516859</v>
      </c>
      <c r="K224" s="98">
        <v>7.3</v>
      </c>
      <c r="L224" s="98">
        <v>18512.75</v>
      </c>
      <c r="M224" s="98">
        <v>4.3499999999999996</v>
      </c>
      <c r="N224" s="98">
        <f t="shared" si="41"/>
        <v>2.8056179775280894</v>
      </c>
      <c r="O224" s="98">
        <v>22.25</v>
      </c>
      <c r="P224" s="98">
        <v>3.71</v>
      </c>
      <c r="Q224" s="98">
        <f t="shared" si="42"/>
        <v>3.59</v>
      </c>
      <c r="R224" s="98">
        <v>106</v>
      </c>
      <c r="S224" s="97">
        <f t="shared" si="43"/>
        <v>143.51250000000002</v>
      </c>
      <c r="T224" s="79">
        <v>6.45</v>
      </c>
      <c r="U224" s="80">
        <v>11943.55</v>
      </c>
      <c r="V224" s="80">
        <v>26.03</v>
      </c>
      <c r="W224" s="97">
        <f t="shared" si="44"/>
        <v>458.8378793699577</v>
      </c>
      <c r="X224" s="97">
        <f t="shared" si="45"/>
        <v>3.84172109104879</v>
      </c>
      <c r="Y224" s="80">
        <v>9534.5499999999993</v>
      </c>
      <c r="Z224" s="80">
        <v>18.84</v>
      </c>
      <c r="AA224" s="97">
        <f t="shared" si="46"/>
        <v>506.08014861995753</v>
      </c>
      <c r="AB224" s="97">
        <f t="shared" si="47"/>
        <v>5.3078556263269645</v>
      </c>
    </row>
    <row r="225" spans="1:28" s="85" customFormat="1" x14ac:dyDescent="0.2">
      <c r="A225" s="92">
        <v>224</v>
      </c>
      <c r="B225" s="102">
        <v>44893</v>
      </c>
      <c r="C225" s="103">
        <v>28659078.460000001</v>
      </c>
      <c r="D225" s="98">
        <f t="shared" si="36"/>
        <v>351042.11734443903</v>
      </c>
      <c r="E225" s="98">
        <v>81.64</v>
      </c>
      <c r="F225" s="98">
        <f t="shared" si="37"/>
        <v>3.5104211734443904</v>
      </c>
      <c r="G225" s="97">
        <f>(F225/DataSheet!$C$9*100)</f>
        <v>110.83428862851574</v>
      </c>
      <c r="H225" s="98">
        <f t="shared" si="38"/>
        <v>1.621937</v>
      </c>
      <c r="I225" s="98">
        <f t="shared" si="39"/>
        <v>4.4822949350067232</v>
      </c>
      <c r="J225" s="97">
        <f t="shared" si="40"/>
        <v>832.03720304796059</v>
      </c>
      <c r="K225" s="98">
        <v>7.27</v>
      </c>
      <c r="L225" s="98">
        <v>18562.75</v>
      </c>
      <c r="M225" s="98">
        <v>4.3600000000000003</v>
      </c>
      <c r="N225" s="98">
        <f t="shared" si="41"/>
        <v>2.7877050649932764</v>
      </c>
      <c r="O225" s="98">
        <v>22.31</v>
      </c>
      <c r="P225" s="98">
        <v>3.7</v>
      </c>
      <c r="Q225" s="98">
        <f t="shared" si="42"/>
        <v>3.5699999999999994</v>
      </c>
      <c r="R225" s="98">
        <v>106.63</v>
      </c>
      <c r="S225" s="97">
        <f t="shared" si="43"/>
        <v>143.2302</v>
      </c>
      <c r="T225" s="79">
        <v>6.42</v>
      </c>
      <c r="U225" s="80">
        <v>12025.95</v>
      </c>
      <c r="V225" s="80">
        <v>26.21</v>
      </c>
      <c r="W225" s="97">
        <f t="shared" si="44"/>
        <v>458.8305990080122</v>
      </c>
      <c r="X225" s="97">
        <f t="shared" si="45"/>
        <v>3.815337657382678</v>
      </c>
      <c r="Y225" s="80">
        <v>9636.6</v>
      </c>
      <c r="Z225" s="80">
        <v>19.04</v>
      </c>
      <c r="AA225" s="97">
        <f t="shared" si="46"/>
        <v>506.12394957983196</v>
      </c>
      <c r="AB225" s="97">
        <f t="shared" si="47"/>
        <v>5.2521008403361344</v>
      </c>
    </row>
    <row r="226" spans="1:28" s="85" customFormat="1" x14ac:dyDescent="0.2">
      <c r="A226" s="92">
        <v>225</v>
      </c>
      <c r="B226" s="102">
        <v>44894</v>
      </c>
      <c r="C226" s="101">
        <v>28711500.84</v>
      </c>
      <c r="D226" s="97">
        <f t="shared" si="36"/>
        <v>351770.409703504</v>
      </c>
      <c r="E226" s="97">
        <v>81.62</v>
      </c>
      <c r="F226" s="97">
        <f t="shared" si="37"/>
        <v>3.5177040970350402</v>
      </c>
      <c r="G226" s="97">
        <f>(F226/DataSheet!$C$9*100)</f>
        <v>111.06423187903273</v>
      </c>
      <c r="H226" s="97">
        <f t="shared" si="38"/>
        <v>1.6262989999999999</v>
      </c>
      <c r="I226" s="98">
        <f t="shared" si="39"/>
        <v>4.4702726866338844</v>
      </c>
      <c r="J226" s="97">
        <f t="shared" si="40"/>
        <v>832.27760393383994</v>
      </c>
      <c r="K226" s="97">
        <v>7.27</v>
      </c>
      <c r="L226" s="97">
        <v>18618.05</v>
      </c>
      <c r="M226" s="97">
        <v>4.37</v>
      </c>
      <c r="N226" s="97">
        <f t="shared" si="41"/>
        <v>2.7997273133661151</v>
      </c>
      <c r="O226" s="97">
        <v>22.37</v>
      </c>
      <c r="P226" s="97">
        <v>3.75</v>
      </c>
      <c r="Q226" s="97">
        <f t="shared" si="42"/>
        <v>3.5199999999999996</v>
      </c>
      <c r="R226" s="97">
        <v>106.82</v>
      </c>
      <c r="S226" s="97">
        <f t="shared" si="43"/>
        <v>143.61539999999999</v>
      </c>
      <c r="T226" s="79">
        <v>6.42</v>
      </c>
      <c r="U226" s="80">
        <v>11983.1</v>
      </c>
      <c r="V226" s="80">
        <v>26.07</v>
      </c>
      <c r="W226" s="97">
        <f t="shared" si="44"/>
        <v>459.65093977752207</v>
      </c>
      <c r="X226" s="97">
        <f t="shared" si="45"/>
        <v>3.8358266206367473</v>
      </c>
      <c r="Y226" s="80">
        <v>9602.2000000000007</v>
      </c>
      <c r="Z226" s="80">
        <v>18.97</v>
      </c>
      <c r="AA226" s="97">
        <f t="shared" si="46"/>
        <v>506.17817606747502</v>
      </c>
      <c r="AB226" s="97">
        <f t="shared" si="47"/>
        <v>5.2714812862414338</v>
      </c>
    </row>
    <row r="227" spans="1:28" s="85" customFormat="1" x14ac:dyDescent="0.2">
      <c r="A227" s="92">
        <v>226</v>
      </c>
      <c r="B227" s="99">
        <v>44895</v>
      </c>
      <c r="C227" s="101">
        <v>28938267.359999999</v>
      </c>
      <c r="D227" s="97">
        <f t="shared" si="36"/>
        <v>355638.04055548727</v>
      </c>
      <c r="E227" s="97">
        <v>81.37</v>
      </c>
      <c r="F227" s="97">
        <f t="shared" si="37"/>
        <v>3.5563804055548727</v>
      </c>
      <c r="G227" s="97">
        <f>(F227/DataSheet!$C$9*100)</f>
        <v>112.28535633384185</v>
      </c>
      <c r="H227" s="97">
        <f t="shared" si="38"/>
        <v>1.6409119999999999</v>
      </c>
      <c r="I227" s="98">
        <f t="shared" si="39"/>
        <v>4.4365572315882877</v>
      </c>
      <c r="J227" s="97">
        <f t="shared" si="40"/>
        <v>832.2249334516415</v>
      </c>
      <c r="K227" s="97">
        <v>7.28</v>
      </c>
      <c r="L227" s="97">
        <v>18758.349999999999</v>
      </c>
      <c r="M227" s="97">
        <v>4.4000000000000004</v>
      </c>
      <c r="N227" s="97">
        <f t="shared" si="41"/>
        <v>2.8434427684117125</v>
      </c>
      <c r="O227" s="97">
        <v>22.54</v>
      </c>
      <c r="P227" s="97">
        <v>3.61</v>
      </c>
      <c r="Q227" s="97">
        <f t="shared" si="42"/>
        <v>3.6700000000000004</v>
      </c>
      <c r="R227" s="97">
        <v>105.95</v>
      </c>
      <c r="S227" s="97">
        <f t="shared" si="43"/>
        <v>144.48140000000001</v>
      </c>
      <c r="T227" s="79">
        <v>6.41</v>
      </c>
      <c r="U227" s="80">
        <v>12093.5</v>
      </c>
      <c r="V227" s="80">
        <v>26.31</v>
      </c>
      <c r="W227" s="97">
        <f t="shared" si="44"/>
        <v>459.65412390725965</v>
      </c>
      <c r="X227" s="97">
        <f t="shared" si="45"/>
        <v>3.8008361839604716</v>
      </c>
      <c r="Y227" s="80">
        <v>9651.0499999999993</v>
      </c>
      <c r="Z227" s="80">
        <v>19.07</v>
      </c>
      <c r="AA227" s="97">
        <f t="shared" si="46"/>
        <v>506.0854745673833</v>
      </c>
      <c r="AB227" s="97">
        <f t="shared" si="47"/>
        <v>5.2438384897745154</v>
      </c>
    </row>
    <row r="228" spans="1:28" s="85" customFormat="1" x14ac:dyDescent="0.2">
      <c r="A228" s="92">
        <v>227</v>
      </c>
      <c r="B228" s="99">
        <v>44896</v>
      </c>
      <c r="C228" s="101">
        <v>29075831.84</v>
      </c>
      <c r="D228" s="97">
        <f t="shared" si="36"/>
        <v>358429.87968441815</v>
      </c>
      <c r="E228" s="97">
        <v>81.12</v>
      </c>
      <c r="F228" s="97">
        <f t="shared" si="37"/>
        <v>3.5842987968441813</v>
      </c>
      <c r="G228" s="97">
        <f>(F228/DataSheet!$C$9*100)</f>
        <v>113.16682180061004</v>
      </c>
      <c r="H228" s="97">
        <f t="shared" si="38"/>
        <v>1.6301810000000001</v>
      </c>
      <c r="I228" s="97">
        <f t="shared" si="39"/>
        <v>4.4228217602830604</v>
      </c>
      <c r="J228" s="97">
        <f t="shared" si="40"/>
        <v>832.04334365325076</v>
      </c>
      <c r="K228" s="97">
        <v>7.21</v>
      </c>
      <c r="L228" s="97">
        <v>18812.5</v>
      </c>
      <c r="M228" s="97">
        <v>4.42</v>
      </c>
      <c r="N228" s="97">
        <f t="shared" si="41"/>
        <v>2.7871782397169396</v>
      </c>
      <c r="O228" s="97">
        <v>22.61</v>
      </c>
      <c r="P228" s="97">
        <v>3.51</v>
      </c>
      <c r="Q228" s="97">
        <f t="shared" si="42"/>
        <v>3.7</v>
      </c>
      <c r="R228" s="97">
        <v>104.73</v>
      </c>
      <c r="S228" s="97">
        <f t="shared" si="43"/>
        <v>144.47789999999998</v>
      </c>
      <c r="T228" s="79">
        <v>6.39</v>
      </c>
      <c r="U228" s="80">
        <v>12185.25</v>
      </c>
      <c r="V228" s="80">
        <v>26.51</v>
      </c>
      <c r="W228" s="97">
        <f t="shared" si="44"/>
        <v>459.6473029045643</v>
      </c>
      <c r="X228" s="97">
        <f t="shared" si="45"/>
        <v>3.7721614485099959</v>
      </c>
      <c r="Y228" s="80">
        <v>9693.85</v>
      </c>
      <c r="Z228" s="80">
        <v>19.149999999999999</v>
      </c>
      <c r="AA228" s="97">
        <f t="shared" si="46"/>
        <v>506.20626631853793</v>
      </c>
      <c r="AB228" s="97">
        <f t="shared" si="47"/>
        <v>5.2219321148825069</v>
      </c>
    </row>
    <row r="229" spans="1:28" s="85" customFormat="1" x14ac:dyDescent="0.2">
      <c r="A229" s="92">
        <v>228</v>
      </c>
      <c r="B229" s="99">
        <v>44897</v>
      </c>
      <c r="C229" s="101">
        <v>29042825.879999999</v>
      </c>
      <c r="D229" s="97">
        <f t="shared" si="36"/>
        <v>356747.64623510628</v>
      </c>
      <c r="E229" s="97">
        <v>81.41</v>
      </c>
      <c r="F229" s="97">
        <f t="shared" si="37"/>
        <v>3.5674764623510629</v>
      </c>
      <c r="G229" s="97">
        <f>(F229/DataSheet!$C$9*100)</f>
        <v>112.63569137936025</v>
      </c>
      <c r="H229" s="97">
        <f t="shared" si="38"/>
        <v>1.6223339999999997</v>
      </c>
      <c r="I229" s="97">
        <f t="shared" si="39"/>
        <v>4.4503782821539835</v>
      </c>
      <c r="J229" s="97">
        <f t="shared" si="40"/>
        <v>835.86782376502015</v>
      </c>
      <c r="K229" s="97">
        <v>7.22</v>
      </c>
      <c r="L229" s="97">
        <v>18781.95</v>
      </c>
      <c r="M229" s="97">
        <v>4.3899999999999997</v>
      </c>
      <c r="N229" s="97">
        <f t="shared" si="41"/>
        <v>2.7696217178460163</v>
      </c>
      <c r="O229" s="97">
        <v>22.47</v>
      </c>
      <c r="P229" s="97">
        <v>3.49</v>
      </c>
      <c r="Q229" s="97">
        <f t="shared" si="42"/>
        <v>3.7299999999999995</v>
      </c>
      <c r="R229" s="97">
        <v>104.55</v>
      </c>
      <c r="S229" s="97">
        <f t="shared" si="43"/>
        <v>143.13389999999998</v>
      </c>
      <c r="T229" s="79">
        <v>6.37</v>
      </c>
      <c r="U229" s="80">
        <v>12289.6</v>
      </c>
      <c r="V229" s="80">
        <v>26.73</v>
      </c>
      <c r="W229" s="97">
        <f t="shared" si="44"/>
        <v>459.76805087916199</v>
      </c>
      <c r="X229" s="97">
        <f t="shared" si="45"/>
        <v>3.7411148522259632</v>
      </c>
      <c r="Y229" s="80">
        <v>9758.15</v>
      </c>
      <c r="Z229" s="80">
        <v>19.28</v>
      </c>
      <c r="AA229" s="97">
        <f t="shared" si="46"/>
        <v>506.12811203319495</v>
      </c>
      <c r="AB229" s="97">
        <f t="shared" si="47"/>
        <v>5.1867219917012441</v>
      </c>
    </row>
    <row r="230" spans="1:28" s="85" customFormat="1" x14ac:dyDescent="0.2">
      <c r="A230" s="92">
        <v>229</v>
      </c>
      <c r="B230" s="99">
        <v>44900</v>
      </c>
      <c r="C230" s="101">
        <v>29121652.07</v>
      </c>
      <c r="D230" s="97">
        <f t="shared" si="36"/>
        <v>355619.14849187934</v>
      </c>
      <c r="E230" s="97">
        <v>81.89</v>
      </c>
      <c r="F230" s="97">
        <f t="shared" si="37"/>
        <v>3.5561914849187932</v>
      </c>
      <c r="G230" s="97">
        <f>(F230/DataSheet!$C$9*100)</f>
        <v>112.27939155546554</v>
      </c>
      <c r="H230" s="97">
        <f t="shared" si="38"/>
        <v>1.6223339999999997</v>
      </c>
      <c r="I230" s="97">
        <f t="shared" si="39"/>
        <v>4.4503782821539835</v>
      </c>
      <c r="J230" s="97">
        <f t="shared" si="40"/>
        <v>832.26746773475747</v>
      </c>
      <c r="K230" s="97">
        <v>7.22</v>
      </c>
      <c r="L230" s="97">
        <v>18701.05</v>
      </c>
      <c r="M230" s="97">
        <v>4.3899999999999997</v>
      </c>
      <c r="N230" s="97">
        <f t="shared" si="41"/>
        <v>2.7696217178460163</v>
      </c>
      <c r="O230" s="97">
        <v>22.47</v>
      </c>
      <c r="P230" s="97">
        <v>3.58</v>
      </c>
      <c r="Q230" s="97">
        <f t="shared" si="42"/>
        <v>3.6399999999999997</v>
      </c>
      <c r="R230" s="97">
        <v>105.29</v>
      </c>
      <c r="S230" s="97">
        <f t="shared" si="43"/>
        <v>142.9092</v>
      </c>
      <c r="T230" s="79">
        <v>6.36</v>
      </c>
      <c r="U230" s="80">
        <v>12298.5</v>
      </c>
      <c r="V230" s="80">
        <v>26.75</v>
      </c>
      <c r="W230" s="97">
        <f t="shared" si="44"/>
        <v>459.75700934579442</v>
      </c>
      <c r="X230" s="97">
        <f t="shared" si="45"/>
        <v>3.7383177570093462</v>
      </c>
      <c r="Y230" s="80">
        <v>9790.5</v>
      </c>
      <c r="Z230" s="80">
        <v>19.34</v>
      </c>
      <c r="AA230" s="97">
        <f t="shared" si="46"/>
        <v>506.2306101344364</v>
      </c>
      <c r="AB230" s="97">
        <f t="shared" si="47"/>
        <v>5.1706308169596689</v>
      </c>
    </row>
    <row r="231" spans="1:28" s="85" customFormat="1" x14ac:dyDescent="0.2">
      <c r="A231" s="92">
        <v>230</v>
      </c>
      <c r="B231" s="99">
        <v>44901</v>
      </c>
      <c r="C231" s="101">
        <v>29079423.52</v>
      </c>
      <c r="D231" s="97">
        <f t="shared" si="36"/>
        <v>352563.33074684767</v>
      </c>
      <c r="E231" s="97">
        <v>82.48</v>
      </c>
      <c r="F231" s="97">
        <f t="shared" si="37"/>
        <v>3.5256333074684769</v>
      </c>
      <c r="G231" s="97">
        <f>(F231/DataSheet!$C$9*100)</f>
        <v>111.31458030002106</v>
      </c>
      <c r="H231" s="97">
        <f t="shared" si="38"/>
        <v>1.6217600000000001</v>
      </c>
      <c r="I231" s="97">
        <f t="shared" si="39"/>
        <v>4.4642857142857144</v>
      </c>
      <c r="J231" s="97">
        <f t="shared" si="40"/>
        <v>832.265625</v>
      </c>
      <c r="K231" s="97">
        <v>7.24</v>
      </c>
      <c r="L231" s="97">
        <v>18642.75</v>
      </c>
      <c r="M231" s="97">
        <v>4.38</v>
      </c>
      <c r="N231" s="97">
        <f t="shared" si="41"/>
        <v>2.7757142857142858</v>
      </c>
      <c r="O231" s="97">
        <v>22.4</v>
      </c>
      <c r="P231" s="97">
        <v>3.53</v>
      </c>
      <c r="Q231" s="97">
        <f t="shared" si="42"/>
        <v>3.7100000000000004</v>
      </c>
      <c r="R231" s="97">
        <v>105.58</v>
      </c>
      <c r="S231" s="97">
        <f t="shared" si="43"/>
        <v>142.464</v>
      </c>
      <c r="T231" s="79">
        <v>6.36</v>
      </c>
      <c r="U231" s="80">
        <v>12239.3</v>
      </c>
      <c r="V231" s="80">
        <v>26.62</v>
      </c>
      <c r="W231" s="97">
        <f t="shared" si="44"/>
        <v>459.77836213373399</v>
      </c>
      <c r="X231" s="97">
        <f t="shared" si="45"/>
        <v>3.7565740045078884</v>
      </c>
      <c r="Y231" s="80">
        <v>9767.5</v>
      </c>
      <c r="Z231" s="80">
        <v>19.3</v>
      </c>
      <c r="AA231" s="97">
        <f t="shared" si="46"/>
        <v>506.0880829015544</v>
      </c>
      <c r="AB231" s="97">
        <f t="shared" si="47"/>
        <v>5.1813471502590671</v>
      </c>
    </row>
    <row r="232" spans="1:28" s="85" customFormat="1" x14ac:dyDescent="0.2">
      <c r="A232" s="92">
        <v>231</v>
      </c>
      <c r="B232" s="99">
        <v>44902</v>
      </c>
      <c r="C232" s="101">
        <v>28983371.75</v>
      </c>
      <c r="D232" s="97">
        <f t="shared" si="36"/>
        <v>352595.76338199514</v>
      </c>
      <c r="E232" s="97">
        <v>82.2</v>
      </c>
      <c r="F232" s="97">
        <f t="shared" si="37"/>
        <v>3.5259576338199516</v>
      </c>
      <c r="G232" s="97">
        <f>(F232/DataSheet!$C$9*100)</f>
        <v>111.32482023382761</v>
      </c>
      <c r="H232" s="97">
        <f t="shared" si="38"/>
        <v>1.6197059999999996</v>
      </c>
      <c r="I232" s="97">
        <f t="shared" si="39"/>
        <v>4.482294935006724</v>
      </c>
      <c r="J232" s="97">
        <f t="shared" si="40"/>
        <v>831.93635141192294</v>
      </c>
      <c r="K232" s="97">
        <v>7.26</v>
      </c>
      <c r="L232" s="97">
        <v>18560.5</v>
      </c>
      <c r="M232" s="97">
        <v>4.3600000000000003</v>
      </c>
      <c r="N232" s="97">
        <f t="shared" si="41"/>
        <v>2.7777050649932757</v>
      </c>
      <c r="O232" s="97">
        <v>22.31</v>
      </c>
      <c r="P232" s="97">
        <v>3.42</v>
      </c>
      <c r="Q232" s="97">
        <f t="shared" si="42"/>
        <v>3.84</v>
      </c>
      <c r="R232" s="97">
        <v>105.1</v>
      </c>
      <c r="S232" s="97">
        <f t="shared" si="43"/>
        <v>142.78399999999999</v>
      </c>
      <c r="T232" s="79">
        <v>6.4</v>
      </c>
      <c r="U232" s="80">
        <v>12178.85</v>
      </c>
      <c r="V232" s="80">
        <v>26.49</v>
      </c>
      <c r="W232" s="97">
        <f t="shared" si="44"/>
        <v>459.75273688184222</v>
      </c>
      <c r="X232" s="97">
        <f t="shared" si="45"/>
        <v>3.7750094375235936</v>
      </c>
      <c r="Y232" s="80">
        <v>9729.65</v>
      </c>
      <c r="Z232" s="80">
        <v>19.22</v>
      </c>
      <c r="AA232" s="97">
        <f t="shared" si="46"/>
        <v>506.22528616024977</v>
      </c>
      <c r="AB232" s="97">
        <f t="shared" si="47"/>
        <v>5.2029136316337157</v>
      </c>
    </row>
    <row r="233" spans="1:28" s="85" customFormat="1" x14ac:dyDescent="0.2">
      <c r="A233" s="92">
        <v>232</v>
      </c>
      <c r="B233" s="99">
        <v>44903</v>
      </c>
      <c r="C233" s="101">
        <v>29056039.68</v>
      </c>
      <c r="D233" s="97">
        <f t="shared" si="36"/>
        <v>353136.11667476909</v>
      </c>
      <c r="E233" s="97">
        <v>82.28</v>
      </c>
      <c r="F233" s="97">
        <f t="shared" si="37"/>
        <v>3.5313611667476907</v>
      </c>
      <c r="G233" s="97">
        <f>(F233/DataSheet!$C$9*100)</f>
        <v>111.49542561094225</v>
      </c>
      <c r="H233" s="97">
        <f t="shared" si="38"/>
        <v>1.6278079999999999</v>
      </c>
      <c r="I233" s="97">
        <f t="shared" si="39"/>
        <v>4.4722719141323797</v>
      </c>
      <c r="J233" s="97">
        <f t="shared" si="40"/>
        <v>832.26073345259385</v>
      </c>
      <c r="K233" s="97">
        <v>7.28</v>
      </c>
      <c r="L233" s="97">
        <v>18609.349999999999</v>
      </c>
      <c r="M233" s="97">
        <v>4.37</v>
      </c>
      <c r="N233" s="97">
        <f t="shared" si="41"/>
        <v>2.8077280858676206</v>
      </c>
      <c r="O233" s="97">
        <v>22.36</v>
      </c>
      <c r="P233" s="97">
        <v>3.48</v>
      </c>
      <c r="Q233" s="97">
        <f t="shared" si="42"/>
        <v>3.8000000000000003</v>
      </c>
      <c r="R233" s="97">
        <v>104.77</v>
      </c>
      <c r="S233" s="97">
        <f t="shared" si="43"/>
        <v>143.10400000000001</v>
      </c>
      <c r="T233" s="79">
        <v>6.4</v>
      </c>
      <c r="U233" s="80">
        <v>12237.05</v>
      </c>
      <c r="V233" s="80">
        <v>26.62</v>
      </c>
      <c r="W233" s="97">
        <f t="shared" si="44"/>
        <v>459.69383921863255</v>
      </c>
      <c r="X233" s="97">
        <f t="shared" si="45"/>
        <v>3.7565740045078884</v>
      </c>
      <c r="Y233" s="80">
        <v>9783.2000000000007</v>
      </c>
      <c r="Z233" s="80">
        <v>19.329999999999998</v>
      </c>
      <c r="AA233" s="97">
        <f t="shared" si="46"/>
        <v>506.11484738748067</v>
      </c>
      <c r="AB233" s="97">
        <f t="shared" si="47"/>
        <v>5.1733057423693749</v>
      </c>
    </row>
    <row r="234" spans="1:28" s="85" customFormat="1" x14ac:dyDescent="0.2">
      <c r="A234" s="92">
        <v>233</v>
      </c>
      <c r="B234" s="99">
        <v>44904</v>
      </c>
      <c r="C234" s="101">
        <v>28918266.539999999</v>
      </c>
      <c r="D234" s="97">
        <f t="shared" si="36"/>
        <v>350907.25081907539</v>
      </c>
      <c r="E234" s="97">
        <v>82.41</v>
      </c>
      <c r="F234" s="97">
        <f t="shared" si="37"/>
        <v>3.5090725081907537</v>
      </c>
      <c r="G234" s="97">
        <f>(F234/DataSheet!$C$9*100)</f>
        <v>110.79170731231483</v>
      </c>
      <c r="H234" s="97">
        <f t="shared" si="38"/>
        <v>1.6205670000000001</v>
      </c>
      <c r="I234" s="97">
        <f t="shared" si="39"/>
        <v>4.4984255510571298</v>
      </c>
      <c r="J234" s="97">
        <f t="shared" si="40"/>
        <v>832.05578047683298</v>
      </c>
      <c r="K234" s="97">
        <v>7.29</v>
      </c>
      <c r="L234" s="97">
        <v>18496.599999999999</v>
      </c>
      <c r="M234" s="97">
        <v>4.34</v>
      </c>
      <c r="N234" s="97">
        <f t="shared" si="41"/>
        <v>2.7915744489428702</v>
      </c>
      <c r="O234" s="97">
        <v>22.23</v>
      </c>
      <c r="P234" s="97">
        <v>3.58</v>
      </c>
      <c r="Q234" s="97">
        <f t="shared" si="42"/>
        <v>3.71</v>
      </c>
      <c r="R234" s="97">
        <v>104.81</v>
      </c>
      <c r="S234" s="97">
        <f t="shared" si="43"/>
        <v>141.82740000000001</v>
      </c>
      <c r="T234" s="79">
        <v>6.38</v>
      </c>
      <c r="U234" s="80">
        <v>12181.6</v>
      </c>
      <c r="V234" s="80">
        <v>26.5</v>
      </c>
      <c r="W234" s="97">
        <f t="shared" si="44"/>
        <v>459.68301886792455</v>
      </c>
      <c r="X234" s="97">
        <f t="shared" si="45"/>
        <v>3.7735849056603774</v>
      </c>
      <c r="Y234" s="80">
        <v>9681.7999999999993</v>
      </c>
      <c r="Z234" s="80">
        <v>19.13</v>
      </c>
      <c r="AA234" s="97">
        <f t="shared" si="46"/>
        <v>506.10559330893881</v>
      </c>
      <c r="AB234" s="97">
        <f t="shared" si="47"/>
        <v>5.2273915316257193</v>
      </c>
    </row>
    <row r="235" spans="1:28" s="85" customFormat="1" x14ac:dyDescent="0.2">
      <c r="A235" s="92">
        <v>234</v>
      </c>
      <c r="B235" s="99">
        <v>44907</v>
      </c>
      <c r="C235" s="101">
        <v>28917889.93</v>
      </c>
      <c r="D235" s="97">
        <f t="shared" si="36"/>
        <v>349968.4125620235</v>
      </c>
      <c r="E235" s="97">
        <v>82.63</v>
      </c>
      <c r="F235" s="97">
        <f t="shared" si="37"/>
        <v>3.4996841256202349</v>
      </c>
      <c r="G235" s="97">
        <f>(F235/DataSheet!$C$9*100)</f>
        <v>110.49528854882075</v>
      </c>
      <c r="H235" s="97">
        <f t="shared" si="38"/>
        <v>1.6205670000000001</v>
      </c>
      <c r="I235" s="97">
        <f t="shared" si="39"/>
        <v>4.4984255510571298</v>
      </c>
      <c r="J235" s="97">
        <f t="shared" si="40"/>
        <v>832.080521817364</v>
      </c>
      <c r="K235" s="97">
        <v>7.29</v>
      </c>
      <c r="L235" s="97">
        <v>18497.150000000001</v>
      </c>
      <c r="M235" s="97">
        <v>4.34</v>
      </c>
      <c r="N235" s="97">
        <f t="shared" si="41"/>
        <v>2.7915744489428702</v>
      </c>
      <c r="O235" s="97">
        <v>22.23</v>
      </c>
      <c r="P235" s="97">
        <v>3.61</v>
      </c>
      <c r="Q235" s="97">
        <f t="shared" si="42"/>
        <v>3.68</v>
      </c>
      <c r="R235" s="97">
        <v>105.13</v>
      </c>
      <c r="S235" s="97">
        <f t="shared" si="43"/>
        <v>142.27200000000002</v>
      </c>
      <c r="T235" s="79">
        <v>6.4</v>
      </c>
      <c r="U235" s="80">
        <v>12218.95</v>
      </c>
      <c r="V235" s="80">
        <v>26.58</v>
      </c>
      <c r="W235" s="97">
        <f t="shared" si="44"/>
        <v>459.70466516177584</v>
      </c>
      <c r="X235" s="97">
        <f t="shared" si="45"/>
        <v>3.7622272385252074</v>
      </c>
      <c r="Y235" s="80">
        <v>9733.25</v>
      </c>
      <c r="Z235" s="80">
        <v>19.23</v>
      </c>
      <c r="AA235" s="97">
        <f t="shared" si="46"/>
        <v>506.14924596983877</v>
      </c>
      <c r="AB235" s="97">
        <f t="shared" si="47"/>
        <v>5.2002080083203328</v>
      </c>
    </row>
    <row r="236" spans="1:28" s="85" customFormat="1" x14ac:dyDescent="0.2">
      <c r="A236" s="92">
        <v>235</v>
      </c>
      <c r="B236" s="99">
        <v>44908</v>
      </c>
      <c r="C236" s="101">
        <v>29087813.710000001</v>
      </c>
      <c r="D236" s="97">
        <f t="shared" si="36"/>
        <v>353136.01687507587</v>
      </c>
      <c r="E236" s="97">
        <v>82.37</v>
      </c>
      <c r="F236" s="97">
        <f t="shared" si="37"/>
        <v>3.5313601687507585</v>
      </c>
      <c r="G236" s="97">
        <f>(F236/DataSheet!$C$9*100)</f>
        <v>111.49539410125308</v>
      </c>
      <c r="H236" s="97">
        <f t="shared" si="38"/>
        <v>1.6233359999999999</v>
      </c>
      <c r="I236" s="97">
        <f t="shared" si="39"/>
        <v>4.4722719141323797</v>
      </c>
      <c r="J236" s="97">
        <f t="shared" si="40"/>
        <v>832.20035778175315</v>
      </c>
      <c r="K236" s="97">
        <v>7.26</v>
      </c>
      <c r="L236" s="97">
        <v>18608</v>
      </c>
      <c r="M236" s="97">
        <v>4.37</v>
      </c>
      <c r="N236" s="97">
        <f t="shared" si="41"/>
        <v>2.7877280858676201</v>
      </c>
      <c r="O236" s="97">
        <v>22.36</v>
      </c>
      <c r="P236" s="97">
        <v>3.5</v>
      </c>
      <c r="Q236" s="97">
        <f t="shared" si="42"/>
        <v>3.76</v>
      </c>
      <c r="R236" s="97">
        <v>103.98</v>
      </c>
      <c r="S236" s="97">
        <f t="shared" si="43"/>
        <v>142.4332</v>
      </c>
      <c r="T236" s="79">
        <v>6.37</v>
      </c>
      <c r="U236" s="80">
        <v>12270.45</v>
      </c>
      <c r="V236" s="80">
        <v>26.69</v>
      </c>
      <c r="W236" s="97">
        <f t="shared" si="44"/>
        <v>459.73960284750842</v>
      </c>
      <c r="X236" s="97">
        <f t="shared" si="45"/>
        <v>3.7467216185837393</v>
      </c>
      <c r="Y236" s="80">
        <v>9788.7000000000007</v>
      </c>
      <c r="Z236" s="80">
        <v>19.34</v>
      </c>
      <c r="AA236" s="97">
        <f t="shared" si="46"/>
        <v>506.13753877973119</v>
      </c>
      <c r="AB236" s="97">
        <f t="shared" si="47"/>
        <v>5.1706308169596689</v>
      </c>
    </row>
    <row r="237" spans="1:28" s="85" customFormat="1" x14ac:dyDescent="0.2">
      <c r="A237" s="92">
        <v>236</v>
      </c>
      <c r="B237" s="99">
        <v>44909</v>
      </c>
      <c r="C237" s="101">
        <v>29211638.350000001</v>
      </c>
      <c r="D237" s="97">
        <f t="shared" si="36"/>
        <v>354209.26821874623</v>
      </c>
      <c r="E237" s="97">
        <v>82.47</v>
      </c>
      <c r="F237" s="97">
        <f t="shared" si="37"/>
        <v>3.5420926821874623</v>
      </c>
      <c r="G237" s="97">
        <f>(F237/DataSheet!$C$9*100)</f>
        <v>111.83425101704188</v>
      </c>
      <c r="H237" s="97">
        <f t="shared" si="38"/>
        <v>1.6194459999999999</v>
      </c>
      <c r="I237" s="97">
        <f t="shared" si="39"/>
        <v>4.4583147570218458</v>
      </c>
      <c r="J237" s="97">
        <f t="shared" si="40"/>
        <v>831.93490860454745</v>
      </c>
      <c r="K237" s="97">
        <v>7.22</v>
      </c>
      <c r="L237" s="97">
        <v>18660.3</v>
      </c>
      <c r="M237" s="97">
        <v>4.38</v>
      </c>
      <c r="N237" s="97">
        <f t="shared" si="41"/>
        <v>2.761685242978154</v>
      </c>
      <c r="O237" s="97">
        <v>22.43</v>
      </c>
      <c r="P237" s="97">
        <v>3.47</v>
      </c>
      <c r="Q237" s="97">
        <f t="shared" si="42"/>
        <v>3.7499999999999996</v>
      </c>
      <c r="R237" s="97">
        <v>103.77</v>
      </c>
      <c r="S237" s="97">
        <f t="shared" si="43"/>
        <v>143.77629999999999</v>
      </c>
      <c r="T237" s="79">
        <v>6.41</v>
      </c>
      <c r="U237" s="80">
        <v>12349.7</v>
      </c>
      <c r="V237" s="80">
        <v>26.86</v>
      </c>
      <c r="W237" s="97">
        <f t="shared" si="44"/>
        <v>459.78034251675359</v>
      </c>
      <c r="X237" s="97">
        <f t="shared" si="45"/>
        <v>3.7230081906180197</v>
      </c>
      <c r="Y237" s="80">
        <v>9852.65</v>
      </c>
      <c r="Z237" s="80">
        <v>19.47</v>
      </c>
      <c r="AA237" s="97">
        <f t="shared" si="46"/>
        <v>506.04262968669747</v>
      </c>
      <c r="AB237" s="97">
        <f t="shared" si="47"/>
        <v>5.1361068310220848</v>
      </c>
    </row>
    <row r="238" spans="1:28" s="85" customFormat="1" x14ac:dyDescent="0.2">
      <c r="A238" s="92">
        <v>237</v>
      </c>
      <c r="B238" s="99">
        <v>44910</v>
      </c>
      <c r="C238" s="101">
        <v>28934812.59</v>
      </c>
      <c r="D238" s="97">
        <f t="shared" si="36"/>
        <v>349285.52136648959</v>
      </c>
      <c r="E238" s="97">
        <v>82.84</v>
      </c>
      <c r="F238" s="97">
        <f t="shared" si="37"/>
        <v>3.492855213664896</v>
      </c>
      <c r="G238" s="97">
        <f>(F238/DataSheet!$C$9*100)</f>
        <v>110.27967977674453</v>
      </c>
      <c r="H238" s="97">
        <f t="shared" si="38"/>
        <v>1.6066379999999996</v>
      </c>
      <c r="I238" s="97">
        <f t="shared" si="39"/>
        <v>4.5187528242205159</v>
      </c>
      <c r="J238" s="97">
        <f t="shared" si="40"/>
        <v>832.12381382738374</v>
      </c>
      <c r="K238" s="97">
        <v>7.26</v>
      </c>
      <c r="L238" s="97">
        <v>18414.900000000001</v>
      </c>
      <c r="M238" s="97">
        <v>4.32</v>
      </c>
      <c r="N238" s="97">
        <f t="shared" si="41"/>
        <v>2.7412471757794838</v>
      </c>
      <c r="O238" s="97">
        <v>22.13</v>
      </c>
      <c r="P238" s="97">
        <v>3.45</v>
      </c>
      <c r="Q238" s="97">
        <f t="shared" si="42"/>
        <v>3.8099999999999996</v>
      </c>
      <c r="R238" s="97">
        <v>104.56</v>
      </c>
      <c r="S238" s="97">
        <f t="shared" si="43"/>
        <v>142.0746</v>
      </c>
      <c r="T238" s="79">
        <v>6.42</v>
      </c>
      <c r="U238" s="80">
        <v>12237.9</v>
      </c>
      <c r="V238" s="80">
        <v>26.62</v>
      </c>
      <c r="W238" s="97">
        <f t="shared" si="44"/>
        <v>459.72577009767087</v>
      </c>
      <c r="X238" s="97">
        <f t="shared" si="45"/>
        <v>3.7565740045078884</v>
      </c>
      <c r="Y238" s="80">
        <v>9810.2000000000007</v>
      </c>
      <c r="Z238" s="80">
        <v>19.38</v>
      </c>
      <c r="AA238" s="97">
        <f t="shared" si="46"/>
        <v>506.20227038183702</v>
      </c>
      <c r="AB238" s="97">
        <f t="shared" si="47"/>
        <v>5.1599587203302377</v>
      </c>
    </row>
    <row r="239" spans="1:28" s="85" customFormat="1" x14ac:dyDescent="0.2">
      <c r="A239" s="92">
        <v>238</v>
      </c>
      <c r="B239" s="99">
        <v>44911</v>
      </c>
      <c r="C239" s="101">
        <v>28634300.27</v>
      </c>
      <c r="D239" s="97">
        <f t="shared" si="36"/>
        <v>346243.05042321642</v>
      </c>
      <c r="E239" s="97">
        <v>82.7</v>
      </c>
      <c r="F239" s="97">
        <f t="shared" si="37"/>
        <v>3.4624305042321644</v>
      </c>
      <c r="G239" s="97">
        <f>(F239/DataSheet!$C$9*100)</f>
        <v>109.31908249792927</v>
      </c>
      <c r="H239" s="97">
        <f t="shared" si="38"/>
        <v>1.596492</v>
      </c>
      <c r="I239" s="97">
        <f t="shared" si="39"/>
        <v>4.5537340619307827</v>
      </c>
      <c r="J239" s="97">
        <f t="shared" si="40"/>
        <v>831.92167577413477</v>
      </c>
      <c r="K239" s="97">
        <v>7.27</v>
      </c>
      <c r="L239" s="97">
        <v>18269</v>
      </c>
      <c r="M239" s="97">
        <v>4.29</v>
      </c>
      <c r="N239" s="97">
        <f t="shared" si="41"/>
        <v>2.7162659380692169</v>
      </c>
      <c r="O239" s="97">
        <v>21.96</v>
      </c>
      <c r="P239" s="97">
        <v>3.48</v>
      </c>
      <c r="Q239" s="97">
        <f t="shared" si="42"/>
        <v>3.7899999999999996</v>
      </c>
      <c r="R239" s="97">
        <v>104.7</v>
      </c>
      <c r="S239" s="97">
        <f t="shared" si="43"/>
        <v>140.98320000000001</v>
      </c>
      <c r="T239" s="79">
        <v>6.42</v>
      </c>
      <c r="U239" s="80">
        <v>12061.25</v>
      </c>
      <c r="V239" s="80">
        <v>26.24</v>
      </c>
      <c r="W239" s="97">
        <f t="shared" si="44"/>
        <v>459.65129573170736</v>
      </c>
      <c r="X239" s="97">
        <f t="shared" si="45"/>
        <v>3.8109756097560981</v>
      </c>
      <c r="Y239" s="80">
        <v>9732.2999999999993</v>
      </c>
      <c r="Z239" s="80">
        <v>19.23</v>
      </c>
      <c r="AA239" s="97">
        <f t="shared" si="46"/>
        <v>506.09984399375969</v>
      </c>
      <c r="AB239" s="97">
        <f t="shared" si="47"/>
        <v>5.2002080083203328</v>
      </c>
    </row>
    <row r="240" spans="1:28" s="85" customFormat="1" x14ac:dyDescent="0.2">
      <c r="A240" s="92">
        <v>239</v>
      </c>
      <c r="B240" s="99">
        <v>44914</v>
      </c>
      <c r="C240" s="103">
        <v>28863824.609999999</v>
      </c>
      <c r="D240" s="98">
        <f t="shared" si="36"/>
        <v>349271.83700387221</v>
      </c>
      <c r="E240" s="98">
        <v>82.64</v>
      </c>
      <c r="F240" s="98">
        <f t="shared" si="37"/>
        <v>3.4927183700387219</v>
      </c>
      <c r="G240" s="97">
        <f>(F240/DataSheet!$C$9*100)</f>
        <v>110.2753592222552</v>
      </c>
      <c r="H240" s="98">
        <f t="shared" si="38"/>
        <v>1.6140060000000001</v>
      </c>
      <c r="I240" s="98">
        <f t="shared" si="39"/>
        <v>4.5167118337850045</v>
      </c>
      <c r="J240" s="97">
        <f t="shared" si="40"/>
        <v>831.9986449864499</v>
      </c>
      <c r="K240" s="98">
        <v>7.29</v>
      </c>
      <c r="L240" s="98">
        <v>18420.45</v>
      </c>
      <c r="M240" s="98">
        <v>4.32</v>
      </c>
      <c r="N240" s="98">
        <f t="shared" si="41"/>
        <v>2.7732881662149955</v>
      </c>
      <c r="O240" s="98">
        <v>22.14</v>
      </c>
      <c r="P240" s="98">
        <v>3.59</v>
      </c>
      <c r="Q240" s="98">
        <f t="shared" si="42"/>
        <v>3.7</v>
      </c>
      <c r="R240" s="98">
        <v>104.59</v>
      </c>
      <c r="S240" s="97">
        <f t="shared" si="43"/>
        <v>142.36019999999999</v>
      </c>
      <c r="T240" s="79">
        <v>6.43</v>
      </c>
      <c r="U240" s="80">
        <v>12118.95</v>
      </c>
      <c r="V240" s="80">
        <v>26.36</v>
      </c>
      <c r="W240" s="97">
        <f t="shared" si="44"/>
        <v>459.74772382397578</v>
      </c>
      <c r="X240" s="97">
        <f t="shared" si="45"/>
        <v>3.793626707132018</v>
      </c>
      <c r="Y240" s="80">
        <v>9761.4500000000007</v>
      </c>
      <c r="Z240" s="80">
        <v>19.28</v>
      </c>
      <c r="AA240" s="97">
        <f t="shared" si="46"/>
        <v>506.2992738589212</v>
      </c>
      <c r="AB240" s="97">
        <f t="shared" si="47"/>
        <v>5.186721991701245</v>
      </c>
    </row>
    <row r="241" spans="1:28" s="85" customFormat="1" x14ac:dyDescent="0.2">
      <c r="A241" s="92">
        <v>240</v>
      </c>
      <c r="B241" s="99">
        <v>44915</v>
      </c>
      <c r="C241" s="103">
        <v>28827518.879999999</v>
      </c>
      <c r="D241" s="98">
        <f t="shared" si="36"/>
        <v>349001.43922518159</v>
      </c>
      <c r="E241" s="98">
        <v>82.6</v>
      </c>
      <c r="F241" s="98">
        <f t="shared" si="37"/>
        <v>3.4900143922518159</v>
      </c>
      <c r="G241" s="97">
        <f>(F241/DataSheet!$C$9*100)</f>
        <v>110.18998671574624</v>
      </c>
      <c r="H241" s="98">
        <f t="shared" si="38"/>
        <v>1.6110900000000001</v>
      </c>
      <c r="I241" s="98">
        <f t="shared" si="39"/>
        <v>4.5248868778280542</v>
      </c>
      <c r="J241" s="97">
        <f t="shared" si="40"/>
        <v>831.91402714932121</v>
      </c>
      <c r="K241" s="98">
        <v>7.29</v>
      </c>
      <c r="L241" s="98">
        <v>18385.3</v>
      </c>
      <c r="M241" s="98">
        <v>4.32</v>
      </c>
      <c r="N241" s="98">
        <f t="shared" si="41"/>
        <v>2.7651131221719458</v>
      </c>
      <c r="O241" s="98">
        <v>22.1</v>
      </c>
      <c r="P241" s="98">
        <v>3.69</v>
      </c>
      <c r="Q241" s="98">
        <f t="shared" si="42"/>
        <v>3.6</v>
      </c>
      <c r="R241" s="98">
        <v>103.6</v>
      </c>
      <c r="S241" s="97">
        <f t="shared" si="43"/>
        <v>142.10300000000001</v>
      </c>
      <c r="T241" s="79">
        <v>6.43</v>
      </c>
      <c r="U241" s="80">
        <v>12098.55</v>
      </c>
      <c r="V241" s="80">
        <v>26.32</v>
      </c>
      <c r="W241" s="97">
        <f t="shared" si="44"/>
        <v>459.67135258358661</v>
      </c>
      <c r="X241" s="97">
        <f t="shared" si="45"/>
        <v>3.7993920972644375</v>
      </c>
      <c r="Y241" s="80">
        <v>9741.25</v>
      </c>
      <c r="Z241" s="80">
        <v>19.239999999999998</v>
      </c>
      <c r="AA241" s="97">
        <f t="shared" si="46"/>
        <v>506.30197505197509</v>
      </c>
      <c r="AB241" s="97">
        <f t="shared" si="47"/>
        <v>5.1975051975051976</v>
      </c>
    </row>
    <row r="242" spans="1:28" s="85" customFormat="1" x14ac:dyDescent="0.2">
      <c r="A242" s="92">
        <v>241</v>
      </c>
      <c r="B242" s="99">
        <v>44916</v>
      </c>
      <c r="C242" s="103">
        <v>28382083.09</v>
      </c>
      <c r="D242" s="98">
        <f t="shared" si="36"/>
        <v>342447.91373069497</v>
      </c>
      <c r="E242" s="98">
        <v>82.88</v>
      </c>
      <c r="F242" s="98">
        <f t="shared" si="37"/>
        <v>3.4244791373069496</v>
      </c>
      <c r="G242" s="97">
        <f>(F242/DataSheet!$C$9*100)</f>
        <v>108.12084657471419</v>
      </c>
      <c r="H242" s="98">
        <f t="shared" si="38"/>
        <v>1.5921360000000002</v>
      </c>
      <c r="I242" s="98">
        <f t="shared" si="39"/>
        <v>4.5724737082761768</v>
      </c>
      <c r="J242" s="97">
        <f t="shared" si="40"/>
        <v>832.1490626428897</v>
      </c>
      <c r="K242" s="98">
        <v>7.28</v>
      </c>
      <c r="L242" s="98">
        <v>18199.099999999999</v>
      </c>
      <c r="M242" s="98">
        <v>4.2699999999999996</v>
      </c>
      <c r="N242" s="98">
        <f t="shared" si="41"/>
        <v>2.7075262917238234</v>
      </c>
      <c r="O242" s="98">
        <v>21.87</v>
      </c>
      <c r="P242" s="98">
        <v>3.67</v>
      </c>
      <c r="Q242" s="98">
        <f t="shared" si="42"/>
        <v>3.6100000000000003</v>
      </c>
      <c r="R242" s="98">
        <v>103.84</v>
      </c>
      <c r="S242" s="97">
        <f t="shared" si="43"/>
        <v>141.28020000000001</v>
      </c>
      <c r="T242" s="79">
        <v>6.46</v>
      </c>
      <c r="U242" s="80">
        <v>11908.15</v>
      </c>
      <c r="V242" s="80">
        <v>25.9</v>
      </c>
      <c r="W242" s="97">
        <f t="shared" si="44"/>
        <v>459.77413127413126</v>
      </c>
      <c r="X242" s="97">
        <f t="shared" si="45"/>
        <v>3.8610038610038608</v>
      </c>
      <c r="Y242" s="80">
        <v>9540</v>
      </c>
      <c r="Z242" s="80">
        <v>18.850000000000001</v>
      </c>
      <c r="AA242" s="97">
        <f t="shared" si="46"/>
        <v>506.10079575596814</v>
      </c>
      <c r="AB242" s="97">
        <f t="shared" si="47"/>
        <v>5.3050397877984077</v>
      </c>
    </row>
    <row r="243" spans="1:28" s="85" customFormat="1" x14ac:dyDescent="0.2">
      <c r="A243" s="92">
        <v>242</v>
      </c>
      <c r="B243" s="99">
        <v>44917</v>
      </c>
      <c r="C243" s="103">
        <v>28142937.850000001</v>
      </c>
      <c r="D243" s="98">
        <f t="shared" si="36"/>
        <v>339235.02712150436</v>
      </c>
      <c r="E243" s="98">
        <v>82.96</v>
      </c>
      <c r="F243" s="98">
        <f t="shared" si="37"/>
        <v>3.3923502712150437</v>
      </c>
      <c r="G243" s="97">
        <f>(F243/DataSheet!$C$9*100)</f>
        <v>107.10644407376206</v>
      </c>
      <c r="H243" s="98">
        <f t="shared" si="38"/>
        <v>1.592849</v>
      </c>
      <c r="I243" s="98">
        <f t="shared" si="39"/>
        <v>4.5892611289582375</v>
      </c>
      <c r="J243" s="97">
        <f t="shared" si="40"/>
        <v>831.9114272602111</v>
      </c>
      <c r="K243" s="98">
        <v>7.31</v>
      </c>
      <c r="L243" s="98">
        <v>18127.349999999999</v>
      </c>
      <c r="M243" s="98">
        <v>4.26</v>
      </c>
      <c r="N243" s="98">
        <f t="shared" si="41"/>
        <v>2.7207388710417622</v>
      </c>
      <c r="O243" s="98">
        <v>21.79</v>
      </c>
      <c r="P243" s="98">
        <v>3.68</v>
      </c>
      <c r="Q243" s="98">
        <f t="shared" si="42"/>
        <v>3.6299999999999994</v>
      </c>
      <c r="R243" s="98">
        <v>104.12</v>
      </c>
      <c r="S243" s="97">
        <f t="shared" si="43"/>
        <v>139.02019999999999</v>
      </c>
      <c r="T243" s="79">
        <v>6.38</v>
      </c>
      <c r="U243" s="80">
        <v>11797.05</v>
      </c>
      <c r="V243" s="80">
        <v>25.66</v>
      </c>
      <c r="W243" s="97">
        <f t="shared" si="44"/>
        <v>459.74473889321899</v>
      </c>
      <c r="X243" s="97">
        <f t="shared" si="45"/>
        <v>3.8971161340607949</v>
      </c>
      <c r="Y243" s="80">
        <v>9373.85</v>
      </c>
      <c r="Z243" s="80">
        <v>18.52</v>
      </c>
      <c r="AA243" s="97">
        <f t="shared" si="46"/>
        <v>506.14740820734346</v>
      </c>
      <c r="AB243" s="97">
        <f t="shared" si="47"/>
        <v>5.3995680345572357</v>
      </c>
    </row>
    <row r="244" spans="1:28" s="85" customFormat="1" x14ac:dyDescent="0.2">
      <c r="A244" s="92">
        <v>243</v>
      </c>
      <c r="B244" s="99">
        <v>44918</v>
      </c>
      <c r="C244" s="103">
        <v>27298446.789999999</v>
      </c>
      <c r="D244" s="98">
        <f t="shared" si="36"/>
        <v>329771.04119352502</v>
      </c>
      <c r="E244" s="98">
        <v>82.78</v>
      </c>
      <c r="F244" s="98">
        <f t="shared" si="37"/>
        <v>3.2977104119352503</v>
      </c>
      <c r="G244" s="97">
        <f>(F244/DataSheet!$C$9*100)</f>
        <v>104.11838624226071</v>
      </c>
      <c r="H244" s="98">
        <f t="shared" si="38"/>
        <v>1.5643399999999996</v>
      </c>
      <c r="I244" s="98">
        <f t="shared" si="39"/>
        <v>4.6728971962616832</v>
      </c>
      <c r="J244" s="97">
        <f t="shared" si="40"/>
        <v>832.09345794392527</v>
      </c>
      <c r="K244" s="98">
        <v>7.31</v>
      </c>
      <c r="L244" s="98">
        <v>17806.8</v>
      </c>
      <c r="M244" s="98">
        <v>4.18</v>
      </c>
      <c r="N244" s="98">
        <f t="shared" si="41"/>
        <v>2.6371028037383164</v>
      </c>
      <c r="O244" s="98">
        <v>21.4</v>
      </c>
      <c r="P244" s="98">
        <v>3.71</v>
      </c>
      <c r="Q244" s="98">
        <f t="shared" si="42"/>
        <v>3.5999999999999996</v>
      </c>
      <c r="R244" s="98">
        <v>103.95</v>
      </c>
      <c r="S244" s="97">
        <f t="shared" si="43"/>
        <v>136.74599999999998</v>
      </c>
      <c r="T244" s="79">
        <v>6.39</v>
      </c>
      <c r="U244" s="80">
        <v>11383.05</v>
      </c>
      <c r="V244" s="80">
        <v>24.76</v>
      </c>
      <c r="W244" s="97">
        <f t="shared" si="44"/>
        <v>459.73546042003227</v>
      </c>
      <c r="X244" s="97">
        <f t="shared" si="45"/>
        <v>4.0387722132471726</v>
      </c>
      <c r="Y244" s="80">
        <v>8962.5</v>
      </c>
      <c r="Z244" s="80">
        <v>17.71</v>
      </c>
      <c r="AA244" s="97">
        <f t="shared" si="46"/>
        <v>506.07001693958216</v>
      </c>
      <c r="AB244" s="97">
        <f t="shared" si="47"/>
        <v>5.6465273856578211</v>
      </c>
    </row>
    <row r="245" spans="1:28" s="85" customFormat="1" x14ac:dyDescent="0.2">
      <c r="A245" s="92">
        <v>244</v>
      </c>
      <c r="B245" s="99">
        <v>44921</v>
      </c>
      <c r="C245" s="101">
        <v>27859586.199999999</v>
      </c>
      <c r="D245" s="97">
        <f t="shared" si="36"/>
        <v>337079.0828796128</v>
      </c>
      <c r="E245" s="97">
        <v>82.65</v>
      </c>
      <c r="F245" s="97">
        <f t="shared" si="37"/>
        <v>3.3707908287961281</v>
      </c>
      <c r="G245" s="97">
        <f>(F245/DataSheet!$C$9*100)</f>
        <v>106.42574926659643</v>
      </c>
      <c r="H245" s="97">
        <f t="shared" si="38"/>
        <v>1.5826150000000001</v>
      </c>
      <c r="I245" s="98">
        <f t="shared" si="39"/>
        <v>4.6189376443418011</v>
      </c>
      <c r="J245" s="97">
        <f t="shared" si="40"/>
        <v>832.08314087759811</v>
      </c>
      <c r="K245" s="98">
        <v>7.31</v>
      </c>
      <c r="L245" s="98">
        <v>18014.599999999999</v>
      </c>
      <c r="M245" s="98">
        <v>4.2300000000000004</v>
      </c>
      <c r="N245" s="98">
        <f t="shared" si="41"/>
        <v>2.6910623556581985</v>
      </c>
      <c r="O245" s="98">
        <v>21.65</v>
      </c>
      <c r="P245" s="98">
        <v>3.74</v>
      </c>
      <c r="Q245" s="98">
        <f t="shared" si="42"/>
        <v>3.5699999999999994</v>
      </c>
      <c r="R245" s="98">
        <v>104.33</v>
      </c>
      <c r="S245" s="97">
        <f t="shared" si="43"/>
        <v>137.91049999999998</v>
      </c>
      <c r="T245" s="79">
        <v>6.37</v>
      </c>
      <c r="U245" s="80">
        <v>11665.3</v>
      </c>
      <c r="V245" s="80">
        <v>25.38</v>
      </c>
      <c r="W245" s="97">
        <f t="shared" si="44"/>
        <v>459.62568951930655</v>
      </c>
      <c r="X245" s="97">
        <f t="shared" si="45"/>
        <v>3.9401103230890469</v>
      </c>
      <c r="Y245" s="80">
        <v>9262.7000000000007</v>
      </c>
      <c r="Z245" s="80">
        <v>18.3</v>
      </c>
      <c r="AA245" s="97">
        <f t="shared" si="46"/>
        <v>506.15846994535519</v>
      </c>
      <c r="AB245" s="97">
        <f t="shared" si="47"/>
        <v>5.4644808743169397</v>
      </c>
    </row>
    <row r="246" spans="1:28" s="85" customFormat="1" x14ac:dyDescent="0.2">
      <c r="A246" s="92">
        <v>245</v>
      </c>
      <c r="B246" s="99">
        <v>44922</v>
      </c>
      <c r="C246" s="101">
        <v>28128814.010000002</v>
      </c>
      <c r="D246" s="97">
        <f t="shared" si="36"/>
        <v>339596.93359893758</v>
      </c>
      <c r="E246" s="97">
        <v>82.83</v>
      </c>
      <c r="F246" s="97">
        <f t="shared" si="37"/>
        <v>3.3959693359893759</v>
      </c>
      <c r="G246" s="97">
        <f>(F246/DataSheet!$C$9*100)</f>
        <v>107.22070855940214</v>
      </c>
      <c r="H246" s="97">
        <f t="shared" si="38"/>
        <v>1.59067</v>
      </c>
      <c r="I246" s="98">
        <f t="shared" si="39"/>
        <v>4.5892611289582375</v>
      </c>
      <c r="J246" s="97">
        <f t="shared" si="40"/>
        <v>832.1385956860945</v>
      </c>
      <c r="K246" s="98">
        <v>7.3</v>
      </c>
      <c r="L246" s="98">
        <v>18132.3</v>
      </c>
      <c r="M246" s="98">
        <v>4.26</v>
      </c>
      <c r="N246" s="98">
        <f t="shared" si="41"/>
        <v>2.7107388710417624</v>
      </c>
      <c r="O246" s="98">
        <v>21.79</v>
      </c>
      <c r="P246" s="98">
        <v>3.84</v>
      </c>
      <c r="Q246" s="98">
        <f t="shared" si="42"/>
        <v>3.46</v>
      </c>
      <c r="R246" s="98">
        <v>104.19</v>
      </c>
      <c r="S246" s="97">
        <f t="shared" si="43"/>
        <v>139.02019999999999</v>
      </c>
      <c r="T246" s="79">
        <v>6.38</v>
      </c>
      <c r="U246" s="80">
        <v>11774.15</v>
      </c>
      <c r="V246" s="80">
        <v>25.61</v>
      </c>
      <c r="W246" s="97">
        <f t="shared" si="44"/>
        <v>459.74814525575948</v>
      </c>
      <c r="X246" s="97">
        <f t="shared" si="45"/>
        <v>3.9047247169074581</v>
      </c>
      <c r="Y246" s="80">
        <v>9377.0499999999993</v>
      </c>
      <c r="Z246" s="80">
        <v>18.52</v>
      </c>
      <c r="AA246" s="97">
        <f t="shared" si="46"/>
        <v>506.32019438444922</v>
      </c>
      <c r="AB246" s="97">
        <f t="shared" si="47"/>
        <v>5.3995680345572357</v>
      </c>
    </row>
    <row r="247" spans="1:28" s="85" customFormat="1" x14ac:dyDescent="0.2">
      <c r="A247" s="92">
        <v>246</v>
      </c>
      <c r="B247" s="99">
        <v>44923</v>
      </c>
      <c r="C247" s="101">
        <v>28197413.059999999</v>
      </c>
      <c r="D247" s="97">
        <f t="shared" si="36"/>
        <v>340836.61380394048</v>
      </c>
      <c r="E247" s="97">
        <v>82.73</v>
      </c>
      <c r="F247" s="97">
        <f t="shared" si="37"/>
        <v>3.4083661380394048</v>
      </c>
      <c r="G247" s="97">
        <f>(F247/DataSheet!$C$9*100)</f>
        <v>107.61211194623147</v>
      </c>
      <c r="H247" s="97">
        <f t="shared" si="38"/>
        <v>1.5921180000000001</v>
      </c>
      <c r="I247" s="97">
        <f t="shared" si="39"/>
        <v>4.5913682277318637</v>
      </c>
      <c r="J247" s="97">
        <f t="shared" si="40"/>
        <v>832.07070707070704</v>
      </c>
      <c r="K247" s="97">
        <v>7.31</v>
      </c>
      <c r="L247" s="97">
        <v>18122.5</v>
      </c>
      <c r="M247" s="97">
        <v>4.25</v>
      </c>
      <c r="N247" s="97">
        <f t="shared" si="41"/>
        <v>2.7186317722681359</v>
      </c>
      <c r="O247" s="97">
        <v>21.78</v>
      </c>
      <c r="P247" s="97">
        <v>3.88</v>
      </c>
      <c r="Q247" s="97">
        <f t="shared" si="42"/>
        <v>3.4299999999999997</v>
      </c>
      <c r="R247" s="97">
        <v>104.18</v>
      </c>
      <c r="S247" s="97">
        <f t="shared" si="43"/>
        <v>138.08520000000001</v>
      </c>
      <c r="T247" s="79">
        <v>6.34</v>
      </c>
      <c r="U247" s="80">
        <v>11812.2</v>
      </c>
      <c r="V247" s="80">
        <v>25.7</v>
      </c>
      <c r="W247" s="97">
        <f t="shared" si="44"/>
        <v>459.61867704280161</v>
      </c>
      <c r="X247" s="97">
        <f t="shared" si="45"/>
        <v>3.8910505836575875</v>
      </c>
      <c r="Y247" s="80">
        <v>9397.0499999999993</v>
      </c>
      <c r="Z247" s="80">
        <v>18.559999999999999</v>
      </c>
      <c r="AA247" s="97">
        <f t="shared" si="46"/>
        <v>506.30657327586209</v>
      </c>
      <c r="AB247" s="97">
        <f t="shared" si="47"/>
        <v>5.3879310344827589</v>
      </c>
    </row>
    <row r="248" spans="1:28" s="85" customFormat="1" x14ac:dyDescent="0.2">
      <c r="A248" s="92">
        <v>247</v>
      </c>
      <c r="B248" s="99">
        <v>44924</v>
      </c>
      <c r="C248" s="101">
        <v>28320834.649999999</v>
      </c>
      <c r="D248" s="97">
        <f t="shared" si="36"/>
        <v>342245.7359516616</v>
      </c>
      <c r="E248" s="97">
        <v>82.75</v>
      </c>
      <c r="F248" s="97">
        <f t="shared" si="37"/>
        <v>3.4224573595166161</v>
      </c>
      <c r="G248" s="97">
        <f>(F248/DataSheet!$C$9*100)</f>
        <v>108.05701312223512</v>
      </c>
      <c r="H248" s="97">
        <f t="shared" si="38"/>
        <v>1.5979660000000002</v>
      </c>
      <c r="I248" s="97">
        <f t="shared" si="39"/>
        <v>4.5745654162854521</v>
      </c>
      <c r="J248" s="97">
        <f t="shared" si="40"/>
        <v>832.15919487648671</v>
      </c>
      <c r="K248" s="97">
        <v>7.31</v>
      </c>
      <c r="L248" s="97">
        <v>18191</v>
      </c>
      <c r="M248" s="97">
        <v>4.2699999999999996</v>
      </c>
      <c r="N248" s="97">
        <f t="shared" si="41"/>
        <v>2.7354345837145475</v>
      </c>
      <c r="O248" s="97">
        <v>21.86</v>
      </c>
      <c r="P248" s="97">
        <v>3.82</v>
      </c>
      <c r="Q248" s="97">
        <f t="shared" si="42"/>
        <v>3.4899999999999998</v>
      </c>
      <c r="R248" s="97">
        <v>103.58</v>
      </c>
      <c r="S248" s="97">
        <f t="shared" si="43"/>
        <v>137.9366</v>
      </c>
      <c r="T248" s="79">
        <v>6.31</v>
      </c>
      <c r="U248" s="80">
        <v>11829.25</v>
      </c>
      <c r="V248" s="80">
        <v>25.73</v>
      </c>
      <c r="W248" s="97">
        <f t="shared" si="44"/>
        <v>459.74543334628839</v>
      </c>
      <c r="X248" s="97">
        <f t="shared" si="45"/>
        <v>3.8865137971239796</v>
      </c>
      <c r="Y248" s="80">
        <v>9408.35</v>
      </c>
      <c r="Z248" s="80">
        <v>18.59</v>
      </c>
      <c r="AA248" s="97">
        <f t="shared" si="46"/>
        <v>506.09736417428729</v>
      </c>
      <c r="AB248" s="97">
        <f t="shared" si="47"/>
        <v>5.3792361484669176</v>
      </c>
    </row>
    <row r="249" spans="1:28" s="85" customFormat="1" x14ac:dyDescent="0.2">
      <c r="A249" s="92">
        <v>248</v>
      </c>
      <c r="B249" s="99">
        <v>44925</v>
      </c>
      <c r="C249" s="101">
        <v>28323372.399999999</v>
      </c>
      <c r="D249" s="97">
        <f t="shared" si="36"/>
        <v>342441.93446983438</v>
      </c>
      <c r="E249" s="97">
        <v>82.71</v>
      </c>
      <c r="F249" s="97">
        <f t="shared" si="37"/>
        <v>3.424419344698344</v>
      </c>
      <c r="G249" s="97">
        <f>(F249/DataSheet!$C$9*100)</f>
        <v>108.1189587467549</v>
      </c>
      <c r="H249" s="97">
        <f t="shared" si="38"/>
        <v>1.5950280000000001</v>
      </c>
      <c r="I249" s="97">
        <f t="shared" si="39"/>
        <v>4.5892611289582375</v>
      </c>
      <c r="J249" s="97">
        <f t="shared" si="40"/>
        <v>830.89949518127582</v>
      </c>
      <c r="K249" s="97">
        <v>7.32</v>
      </c>
      <c r="L249" s="97">
        <v>18105.3</v>
      </c>
      <c r="M249" s="97">
        <v>4.25</v>
      </c>
      <c r="N249" s="97">
        <f t="shared" si="41"/>
        <v>2.7307388710417628</v>
      </c>
      <c r="O249" s="97">
        <v>21.79</v>
      </c>
      <c r="P249" s="97">
        <v>3.87</v>
      </c>
      <c r="Q249" s="97">
        <f t="shared" si="42"/>
        <v>3.45</v>
      </c>
      <c r="R249" s="97">
        <v>103.26</v>
      </c>
      <c r="S249" s="97">
        <f t="shared" si="43"/>
        <v>138.14859999999999</v>
      </c>
      <c r="T249" s="79">
        <v>6.34</v>
      </c>
      <c r="U249" s="80">
        <v>11885.75</v>
      </c>
      <c r="V249" s="80">
        <v>26.12</v>
      </c>
      <c r="W249" s="97">
        <f t="shared" si="44"/>
        <v>455.04402756508421</v>
      </c>
      <c r="X249" s="97">
        <f t="shared" si="45"/>
        <v>3.828483920367534</v>
      </c>
      <c r="Y249" s="80">
        <v>9481.25</v>
      </c>
      <c r="Z249" s="80">
        <v>19.04</v>
      </c>
      <c r="AA249" s="97">
        <f t="shared" si="46"/>
        <v>497.96481092436977</v>
      </c>
      <c r="AB249" s="97">
        <f t="shared" si="47"/>
        <v>5.2521008403361344</v>
      </c>
    </row>
    <row r="250" spans="1:28" s="91" customFormat="1" x14ac:dyDescent="0.2">
      <c r="A250" s="86">
        <v>249</v>
      </c>
      <c r="B250" s="105">
        <v>44928</v>
      </c>
      <c r="C250" s="106">
        <v>28454959.140000001</v>
      </c>
      <c r="D250" s="89">
        <f t="shared" si="36"/>
        <v>343908.13560551126</v>
      </c>
      <c r="E250" s="89">
        <v>82.74</v>
      </c>
      <c r="F250" s="89">
        <f t="shared" si="37"/>
        <v>3.4390813560551123</v>
      </c>
      <c r="G250" s="89">
        <f>(F250/DataSheet!$C$10*100)</f>
        <v>102.77849072669794</v>
      </c>
      <c r="H250" s="89">
        <f t="shared" si="38"/>
        <v>1.6074599999999999</v>
      </c>
      <c r="I250" s="89">
        <f t="shared" si="39"/>
        <v>4.5662100456621006</v>
      </c>
      <c r="J250" s="89">
        <f t="shared" si="40"/>
        <v>830.93378995433795</v>
      </c>
      <c r="K250" s="89">
        <v>7.34</v>
      </c>
      <c r="L250" s="89">
        <v>18197.45</v>
      </c>
      <c r="M250" s="89">
        <v>4.2699999999999996</v>
      </c>
      <c r="N250" s="89">
        <f t="shared" si="41"/>
        <v>2.7737899543378992</v>
      </c>
      <c r="O250" s="89">
        <v>21.9</v>
      </c>
      <c r="P250" s="89">
        <v>3.87</v>
      </c>
      <c r="Q250" s="89">
        <f t="shared" si="42"/>
        <v>3.4699999999999998</v>
      </c>
      <c r="R250" s="89">
        <v>104.41</v>
      </c>
      <c r="S250" s="89">
        <f t="shared" si="43"/>
        <v>137.751</v>
      </c>
      <c r="T250" s="89">
        <v>6.29</v>
      </c>
      <c r="U250" s="90">
        <v>11970.3</v>
      </c>
      <c r="V250" s="90">
        <v>26.31</v>
      </c>
      <c r="W250" s="89">
        <f t="shared" si="44"/>
        <v>454.97149372862032</v>
      </c>
      <c r="X250" s="89">
        <f t="shared" si="45"/>
        <v>3.8008361839604716</v>
      </c>
      <c r="Y250" s="90">
        <v>9552.7999999999993</v>
      </c>
      <c r="Z250" s="90">
        <v>19.18</v>
      </c>
      <c r="AA250" s="89">
        <f t="shared" si="46"/>
        <v>498.06047966631905</v>
      </c>
      <c r="AB250" s="89">
        <f t="shared" si="47"/>
        <v>5.2137643378519289</v>
      </c>
    </row>
    <row r="251" spans="1:28" s="85" customFormat="1" x14ac:dyDescent="0.2">
      <c r="A251" s="92">
        <v>250</v>
      </c>
      <c r="B251" s="99">
        <v>44929</v>
      </c>
      <c r="C251" s="103">
        <v>28548825.780000001</v>
      </c>
      <c r="D251" s="98">
        <f t="shared" si="36"/>
        <v>344917.55201159843</v>
      </c>
      <c r="E251" s="98">
        <v>82.77</v>
      </c>
      <c r="F251" s="98">
        <f t="shared" si="37"/>
        <v>3.4491755201159844</v>
      </c>
      <c r="G251" s="97">
        <f>(F251/DataSheet!$C$10*100)</f>
        <v>103.08015935268071</v>
      </c>
      <c r="H251" s="98">
        <f t="shared" si="38"/>
        <v>1.6060080000000001</v>
      </c>
      <c r="I251" s="98">
        <f t="shared" si="39"/>
        <v>4.557885141294439</v>
      </c>
      <c r="J251" s="97">
        <f t="shared" si="40"/>
        <v>831.01868732907917</v>
      </c>
      <c r="K251" s="98">
        <v>7.32</v>
      </c>
      <c r="L251" s="98">
        <v>18232.55</v>
      </c>
      <c r="M251" s="98">
        <v>4.28</v>
      </c>
      <c r="N251" s="98">
        <f t="shared" si="41"/>
        <v>2.7621148587055613</v>
      </c>
      <c r="O251" s="98">
        <v>21.94</v>
      </c>
      <c r="P251" s="98">
        <v>3.75</v>
      </c>
      <c r="Q251" s="98">
        <f t="shared" si="42"/>
        <v>3.5700000000000003</v>
      </c>
      <c r="R251" s="98">
        <v>104.31</v>
      </c>
      <c r="S251" s="97">
        <f t="shared" si="43"/>
        <v>138.22200000000001</v>
      </c>
      <c r="T251" s="79">
        <v>6.3</v>
      </c>
      <c r="U251" s="80">
        <v>11994.4</v>
      </c>
      <c r="V251" s="80">
        <v>26.36</v>
      </c>
      <c r="W251" s="97">
        <f t="shared" si="44"/>
        <v>455.02276176024282</v>
      </c>
      <c r="X251" s="97">
        <f t="shared" si="45"/>
        <v>3.7936267071320189</v>
      </c>
      <c r="Y251" s="80">
        <v>9566.5499999999993</v>
      </c>
      <c r="Z251" s="80">
        <v>19.21</v>
      </c>
      <c r="AA251" s="97">
        <f t="shared" si="46"/>
        <v>497.99843831337841</v>
      </c>
      <c r="AB251" s="97">
        <f t="shared" si="47"/>
        <v>5.2056220718375847</v>
      </c>
    </row>
    <row r="252" spans="1:28" s="85" customFormat="1" x14ac:dyDescent="0.2">
      <c r="A252" s="92">
        <v>251</v>
      </c>
      <c r="B252" s="99">
        <v>44930</v>
      </c>
      <c r="C252" s="103">
        <v>28257665.920000002</v>
      </c>
      <c r="D252" s="98">
        <f t="shared" si="36"/>
        <v>341936.90609874157</v>
      </c>
      <c r="E252" s="98">
        <v>82.64</v>
      </c>
      <c r="F252" s="98">
        <f t="shared" si="37"/>
        <v>3.4193690609874157</v>
      </c>
      <c r="G252" s="97">
        <f>(F252/DataSheet!$C$10*100)</f>
        <v>102.18937993632653</v>
      </c>
      <c r="H252" s="98">
        <f t="shared" si="38"/>
        <v>1.589172</v>
      </c>
      <c r="I252" s="98">
        <f t="shared" si="39"/>
        <v>4.6061722708429294</v>
      </c>
      <c r="J252" s="97">
        <f t="shared" si="40"/>
        <v>831.0893597420544</v>
      </c>
      <c r="K252" s="98">
        <v>7.32</v>
      </c>
      <c r="L252" s="98">
        <v>18042.95</v>
      </c>
      <c r="M252" s="98">
        <v>4.2300000000000004</v>
      </c>
      <c r="N252" s="98">
        <f t="shared" si="41"/>
        <v>2.7138277291570709</v>
      </c>
      <c r="O252" s="98">
        <v>21.71</v>
      </c>
      <c r="P252" s="98">
        <v>3.69</v>
      </c>
      <c r="Q252" s="98">
        <f t="shared" si="42"/>
        <v>3.6300000000000003</v>
      </c>
      <c r="R252" s="98">
        <v>104.02</v>
      </c>
      <c r="S252" s="97">
        <f t="shared" si="43"/>
        <v>138.07560000000001</v>
      </c>
      <c r="T252" s="79">
        <v>6.36</v>
      </c>
      <c r="U252" s="80">
        <v>11886.95</v>
      </c>
      <c r="V252" s="80">
        <v>26.12</v>
      </c>
      <c r="W252" s="97">
        <f t="shared" si="44"/>
        <v>455.08996937212862</v>
      </c>
      <c r="X252" s="97">
        <f t="shared" si="45"/>
        <v>3.828483920367534</v>
      </c>
      <c r="Y252" s="80">
        <v>9480.9</v>
      </c>
      <c r="Z252" s="80">
        <v>19.04</v>
      </c>
      <c r="AA252" s="97">
        <f t="shared" si="46"/>
        <v>497.94642857142856</v>
      </c>
      <c r="AB252" s="97">
        <f t="shared" si="47"/>
        <v>5.2521008403361344</v>
      </c>
    </row>
    <row r="253" spans="1:28" s="85" customFormat="1" x14ac:dyDescent="0.2">
      <c r="A253" s="92">
        <v>252</v>
      </c>
      <c r="B253" s="99">
        <v>44931</v>
      </c>
      <c r="C253" s="103">
        <v>28279705.52</v>
      </c>
      <c r="D253" s="98">
        <f t="shared" si="36"/>
        <v>342535.19282945734</v>
      </c>
      <c r="E253" s="98">
        <v>82.56</v>
      </c>
      <c r="F253" s="98">
        <f t="shared" si="37"/>
        <v>3.4253519282945732</v>
      </c>
      <c r="G253" s="97">
        <f>(F253/DataSheet!$C$10*100)</f>
        <v>102.36818061254931</v>
      </c>
      <c r="H253" s="98">
        <f t="shared" si="38"/>
        <v>1.5847800000000001</v>
      </c>
      <c r="I253" s="98">
        <f t="shared" si="39"/>
        <v>4.6189376443418011</v>
      </c>
      <c r="J253" s="97">
        <f t="shared" si="40"/>
        <v>831.04618937644352</v>
      </c>
      <c r="K253" s="98">
        <v>7.32</v>
      </c>
      <c r="L253" s="98">
        <v>17992.150000000001</v>
      </c>
      <c r="M253" s="98">
        <v>4.22</v>
      </c>
      <c r="N253" s="98">
        <f t="shared" si="41"/>
        <v>2.7010623556581992</v>
      </c>
      <c r="O253" s="98">
        <v>21.65</v>
      </c>
      <c r="P253" s="98">
        <v>3.72</v>
      </c>
      <c r="Q253" s="98">
        <f t="shared" si="42"/>
        <v>3.6</v>
      </c>
      <c r="R253" s="98">
        <v>104.82</v>
      </c>
      <c r="S253" s="97">
        <f t="shared" si="43"/>
        <v>137.91049999999998</v>
      </c>
      <c r="T253" s="79">
        <v>6.37</v>
      </c>
      <c r="U253" s="80">
        <v>11932.85</v>
      </c>
      <c r="V253" s="80">
        <v>26.22</v>
      </c>
      <c r="W253" s="97">
        <f t="shared" si="44"/>
        <v>455.10488176964151</v>
      </c>
      <c r="X253" s="97">
        <f t="shared" si="45"/>
        <v>3.8138825324180017</v>
      </c>
      <c r="Y253" s="80">
        <v>9479.5</v>
      </c>
      <c r="Z253" s="80">
        <v>19.03</v>
      </c>
      <c r="AA253" s="97">
        <f t="shared" si="46"/>
        <v>498.13452443510243</v>
      </c>
      <c r="AB253" s="97">
        <f t="shared" si="47"/>
        <v>5.2548607461902259</v>
      </c>
    </row>
    <row r="254" spans="1:28" s="85" customFormat="1" x14ac:dyDescent="0.2">
      <c r="A254" s="92">
        <v>253</v>
      </c>
      <c r="B254" s="99">
        <v>44932</v>
      </c>
      <c r="C254" s="103">
        <v>28057696.469999999</v>
      </c>
      <c r="D254" s="98">
        <f t="shared" si="36"/>
        <v>341044.08010210283</v>
      </c>
      <c r="E254" s="98">
        <v>82.27</v>
      </c>
      <c r="F254" s="98">
        <f t="shared" si="37"/>
        <v>3.4104408010210281</v>
      </c>
      <c r="G254" s="97">
        <f>(F254/DataSheet!$C$10*100)</f>
        <v>101.92255487778429</v>
      </c>
      <c r="H254" s="98">
        <f t="shared" si="38"/>
        <v>1.5838130000000001</v>
      </c>
      <c r="I254" s="98">
        <f t="shared" si="39"/>
        <v>4.6533271288971614</v>
      </c>
      <c r="J254" s="97">
        <f t="shared" si="40"/>
        <v>831.05863192182414</v>
      </c>
      <c r="K254" s="98">
        <v>7.37</v>
      </c>
      <c r="L254" s="98">
        <v>17859.45</v>
      </c>
      <c r="M254" s="98">
        <v>4.1900000000000004</v>
      </c>
      <c r="N254" s="98">
        <f t="shared" si="41"/>
        <v>2.7166728711028387</v>
      </c>
      <c r="O254" s="98">
        <v>21.49</v>
      </c>
      <c r="P254" s="98">
        <v>3.56</v>
      </c>
      <c r="Q254" s="98">
        <f t="shared" si="42"/>
        <v>3.81</v>
      </c>
      <c r="R254" s="98">
        <v>103.64</v>
      </c>
      <c r="S254" s="97">
        <f t="shared" si="43"/>
        <v>136.8913</v>
      </c>
      <c r="T254" s="79">
        <v>6.37</v>
      </c>
      <c r="U254" s="80">
        <v>11850.6</v>
      </c>
      <c r="V254" s="80">
        <v>26.04</v>
      </c>
      <c r="W254" s="97">
        <f t="shared" si="44"/>
        <v>455.09216589861757</v>
      </c>
      <c r="X254" s="97">
        <f t="shared" si="45"/>
        <v>3.8402457757296471</v>
      </c>
      <c r="Y254" s="80">
        <v>9406.75</v>
      </c>
      <c r="Z254" s="80">
        <v>18.89</v>
      </c>
      <c r="AA254" s="97">
        <f t="shared" si="46"/>
        <v>497.97511911064055</v>
      </c>
      <c r="AB254" s="97">
        <f t="shared" si="47"/>
        <v>5.2938062466913713</v>
      </c>
    </row>
    <row r="255" spans="1:28" s="85" customFormat="1" x14ac:dyDescent="0.2">
      <c r="A255" s="92">
        <v>254</v>
      </c>
      <c r="B255" s="102">
        <v>44935</v>
      </c>
      <c r="C255" s="103">
        <v>28374278.260000002</v>
      </c>
      <c r="D255" s="98">
        <f t="shared" si="36"/>
        <v>345311.893148351</v>
      </c>
      <c r="E255" s="98">
        <v>82.17</v>
      </c>
      <c r="F255" s="98">
        <f t="shared" si="37"/>
        <v>3.4531189314835098</v>
      </c>
      <c r="G255" s="97">
        <f>(F255/DataSheet!$C$10*100)</f>
        <v>103.19800997228154</v>
      </c>
      <c r="H255" s="98">
        <f t="shared" si="38"/>
        <v>1.5986520000000002</v>
      </c>
      <c r="I255" s="98">
        <f t="shared" si="39"/>
        <v>4.5913682277318637</v>
      </c>
      <c r="J255" s="97">
        <f t="shared" si="40"/>
        <v>831.0927456382002</v>
      </c>
      <c r="K255" s="98">
        <v>7.34</v>
      </c>
      <c r="L255" s="98">
        <v>18101.2</v>
      </c>
      <c r="M255" s="98">
        <v>4.25</v>
      </c>
      <c r="N255" s="98">
        <f t="shared" si="41"/>
        <v>2.7486317722681362</v>
      </c>
      <c r="O255" s="98">
        <v>21.78</v>
      </c>
      <c r="P255" s="98">
        <v>3.52</v>
      </c>
      <c r="Q255" s="98">
        <f t="shared" si="42"/>
        <v>3.82</v>
      </c>
      <c r="R255" s="98">
        <v>102.73</v>
      </c>
      <c r="S255" s="97">
        <f t="shared" si="43"/>
        <v>138.9564</v>
      </c>
      <c r="T255" s="79">
        <v>6.38</v>
      </c>
      <c r="U255" s="80">
        <v>11948.9</v>
      </c>
      <c r="V255" s="80">
        <v>26.26</v>
      </c>
      <c r="W255" s="97">
        <f t="shared" si="44"/>
        <v>455.02284843869</v>
      </c>
      <c r="X255" s="97">
        <f t="shared" si="45"/>
        <v>3.8080731150038081</v>
      </c>
      <c r="Y255" s="80">
        <v>9444.15</v>
      </c>
      <c r="Z255" s="80">
        <v>18.96</v>
      </c>
      <c r="AA255" s="97">
        <f t="shared" si="46"/>
        <v>498.10917721518985</v>
      </c>
      <c r="AB255" s="97">
        <f t="shared" si="47"/>
        <v>5.2742616033755274</v>
      </c>
    </row>
    <row r="256" spans="1:28" s="85" customFormat="1" x14ac:dyDescent="0.2">
      <c r="A256" s="92">
        <v>255</v>
      </c>
      <c r="B256" s="102">
        <v>44936</v>
      </c>
      <c r="C256" s="103">
        <v>28164222.440000001</v>
      </c>
      <c r="D256" s="98">
        <f t="shared" si="36"/>
        <v>345149.78480392159</v>
      </c>
      <c r="E256" s="98">
        <v>81.599999999999994</v>
      </c>
      <c r="F256" s="98">
        <f t="shared" si="37"/>
        <v>3.451497848039216</v>
      </c>
      <c r="G256" s="97">
        <f>(F256/DataSheet!$C$10*100)</f>
        <v>103.14956316556288</v>
      </c>
      <c r="H256" s="98">
        <f t="shared" si="38"/>
        <v>1.5760359999999998</v>
      </c>
      <c r="I256" s="98">
        <f t="shared" si="39"/>
        <v>4.6382189239332101</v>
      </c>
      <c r="J256" s="97">
        <f t="shared" si="40"/>
        <v>830.89749536178124</v>
      </c>
      <c r="K256" s="98">
        <v>7.31</v>
      </c>
      <c r="L256" s="98">
        <v>17914.150000000001</v>
      </c>
      <c r="M256" s="98">
        <v>4.2</v>
      </c>
      <c r="N256" s="98">
        <f t="shared" si="41"/>
        <v>2.6717810760667895</v>
      </c>
      <c r="O256" s="98">
        <v>21.56</v>
      </c>
      <c r="P256" s="98">
        <v>3.61</v>
      </c>
      <c r="Q256" s="98">
        <f t="shared" si="42"/>
        <v>3.6999999999999997</v>
      </c>
      <c r="R256" s="98">
        <v>102.98</v>
      </c>
      <c r="S256" s="97">
        <f t="shared" si="43"/>
        <v>137.55279999999999</v>
      </c>
      <c r="T256" s="79">
        <v>6.38</v>
      </c>
      <c r="U256" s="80">
        <v>11899.55</v>
      </c>
      <c r="V256" s="80">
        <v>26.15</v>
      </c>
      <c r="W256" s="97">
        <f t="shared" si="44"/>
        <v>455.04971319311665</v>
      </c>
      <c r="X256" s="97">
        <f t="shared" si="45"/>
        <v>3.8240917782026771</v>
      </c>
      <c r="Y256" s="80">
        <v>9398</v>
      </c>
      <c r="Z256" s="80">
        <v>18.87</v>
      </c>
      <c r="AA256" s="97">
        <f t="shared" si="46"/>
        <v>498.03921568627447</v>
      </c>
      <c r="AB256" s="97">
        <f t="shared" si="47"/>
        <v>5.2994170641229461</v>
      </c>
    </row>
    <row r="257" spans="1:28" s="85" customFormat="1" x14ac:dyDescent="0.2">
      <c r="A257" s="92">
        <v>256</v>
      </c>
      <c r="B257" s="102">
        <v>44937</v>
      </c>
      <c r="C257" s="103">
        <v>28116864.289999999</v>
      </c>
      <c r="D257" s="98">
        <f t="shared" si="36"/>
        <v>344442.78194291313</v>
      </c>
      <c r="E257" s="98">
        <v>81.63</v>
      </c>
      <c r="F257" s="98">
        <f t="shared" si="37"/>
        <v>3.4444278194291313</v>
      </c>
      <c r="G257" s="97">
        <f>(F257/DataSheet!$C$10*100)</f>
        <v>102.9382721855866</v>
      </c>
      <c r="H257" s="98">
        <f t="shared" si="38"/>
        <v>1.5688079999999998</v>
      </c>
      <c r="I257" s="98">
        <f t="shared" si="39"/>
        <v>4.6468401486988853</v>
      </c>
      <c r="J257" s="97">
        <f t="shared" si="40"/>
        <v>831.58457249070636</v>
      </c>
      <c r="K257" s="98">
        <v>7.29</v>
      </c>
      <c r="L257" s="98">
        <v>17895.7</v>
      </c>
      <c r="M257" s="98">
        <v>4.2</v>
      </c>
      <c r="N257" s="98">
        <f t="shared" si="41"/>
        <v>2.6431598513011147</v>
      </c>
      <c r="O257" s="98">
        <v>21.52</v>
      </c>
      <c r="P257" s="98">
        <v>3.54</v>
      </c>
      <c r="Q257" s="98">
        <f t="shared" si="42"/>
        <v>3.75</v>
      </c>
      <c r="R257" s="98">
        <v>102.92</v>
      </c>
      <c r="S257" s="97">
        <f t="shared" si="43"/>
        <v>137.72800000000001</v>
      </c>
      <c r="T257" s="79">
        <v>6.4</v>
      </c>
      <c r="U257" s="80">
        <v>11862.85</v>
      </c>
      <c r="V257" s="80">
        <v>26.07</v>
      </c>
      <c r="W257" s="97">
        <f t="shared" si="44"/>
        <v>455.03835826620639</v>
      </c>
      <c r="X257" s="97">
        <f t="shared" si="45"/>
        <v>3.8358266206367473</v>
      </c>
      <c r="Y257" s="80">
        <v>9403.2000000000007</v>
      </c>
      <c r="Z257" s="80">
        <v>18.88</v>
      </c>
      <c r="AA257" s="97">
        <f t="shared" si="46"/>
        <v>498.05084745762719</v>
      </c>
      <c r="AB257" s="97">
        <f t="shared" si="47"/>
        <v>5.296610169491526</v>
      </c>
    </row>
    <row r="258" spans="1:28" s="85" customFormat="1" x14ac:dyDescent="0.2">
      <c r="A258" s="92">
        <v>257</v>
      </c>
      <c r="B258" s="102">
        <v>44938</v>
      </c>
      <c r="C258" s="103">
        <v>28079394.949999999</v>
      </c>
      <c r="D258" s="98">
        <f t="shared" ref="D258:D321" si="48">C258/E258</f>
        <v>346231.75030826143</v>
      </c>
      <c r="E258" s="98">
        <v>81.099999999999994</v>
      </c>
      <c r="F258" s="98">
        <f t="shared" ref="F258:F321" si="49">D258/100000</f>
        <v>3.4623175030826143</v>
      </c>
      <c r="G258" s="97">
        <f>(F258/DataSheet!$C$10*100)</f>
        <v>103.47291341535735</v>
      </c>
      <c r="H258" s="98">
        <f t="shared" ref="H258:H321" si="50">K258/I258</f>
        <v>1.563016</v>
      </c>
      <c r="I258" s="98">
        <f t="shared" ref="I258:I321" si="51">(J258/L258)*100</f>
        <v>4.6576618537494179</v>
      </c>
      <c r="J258" s="97">
        <f t="shared" ref="J258:J321" si="52">L258/O258</f>
        <v>831.77456916627864</v>
      </c>
      <c r="K258" s="98">
        <v>7.28</v>
      </c>
      <c r="L258" s="98">
        <v>17858.2</v>
      </c>
      <c r="M258" s="98">
        <v>4.1900000000000004</v>
      </c>
      <c r="N258" s="98">
        <f t="shared" ref="N258:N321" si="53">K258-I258</f>
        <v>2.6223381462505824</v>
      </c>
      <c r="O258" s="98">
        <v>21.47</v>
      </c>
      <c r="P258" s="98">
        <v>3.44</v>
      </c>
      <c r="Q258" s="98">
        <f t="shared" ref="Q258:Q321" si="54">K258-P258</f>
        <v>3.8400000000000003</v>
      </c>
      <c r="R258" s="98">
        <v>101.99</v>
      </c>
      <c r="S258" s="97">
        <f t="shared" ref="S258:S321" si="55">(O258*T258)</f>
        <v>137.8374</v>
      </c>
      <c r="T258" s="79">
        <v>6.42</v>
      </c>
      <c r="U258" s="80">
        <v>11836.4</v>
      </c>
      <c r="V258" s="80">
        <v>26.01</v>
      </c>
      <c r="W258" s="97">
        <f t="shared" ref="W258:W321" si="56">U258/V258</f>
        <v>455.07112648981155</v>
      </c>
      <c r="X258" s="97">
        <f t="shared" ref="X258:X321" si="57">(W258/U258)*100</f>
        <v>3.8446751249519413</v>
      </c>
      <c r="Y258" s="80">
        <v>9409.4</v>
      </c>
      <c r="Z258" s="80">
        <v>18.89</v>
      </c>
      <c r="AA258" s="97">
        <f t="shared" ref="AA258:AA321" si="58">Y258/Z258</f>
        <v>498.11540497617784</v>
      </c>
      <c r="AB258" s="97">
        <f t="shared" ref="AB258:AB321" si="59">(AA258/Y258)*100</f>
        <v>5.2938062466913713</v>
      </c>
    </row>
    <row r="259" spans="1:28" s="85" customFormat="1" x14ac:dyDescent="0.2">
      <c r="A259" s="92">
        <v>258</v>
      </c>
      <c r="B259" s="102">
        <v>44939</v>
      </c>
      <c r="C259" s="103">
        <v>28213564.25</v>
      </c>
      <c r="D259" s="98">
        <f t="shared" si="48"/>
        <v>347115.70189468504</v>
      </c>
      <c r="E259" s="98">
        <v>81.28</v>
      </c>
      <c r="F259" s="98">
        <f t="shared" si="49"/>
        <v>3.4711570189468506</v>
      </c>
      <c r="G259" s="97">
        <f>(F259/DataSheet!$C$10*100)</f>
        <v>103.73708631655416</v>
      </c>
      <c r="H259" s="98">
        <f t="shared" si="50"/>
        <v>1.5702660000000002</v>
      </c>
      <c r="I259" s="98">
        <f t="shared" si="51"/>
        <v>4.6425255338904359</v>
      </c>
      <c r="J259" s="97">
        <f t="shared" si="52"/>
        <v>833.63974001857002</v>
      </c>
      <c r="K259" s="98">
        <v>7.29</v>
      </c>
      <c r="L259" s="98">
        <v>17956.599999999999</v>
      </c>
      <c r="M259" s="98">
        <v>4.21</v>
      </c>
      <c r="N259" s="98">
        <f t="shared" si="53"/>
        <v>2.6474744661095642</v>
      </c>
      <c r="O259" s="98">
        <v>21.54</v>
      </c>
      <c r="P259" s="98">
        <v>3.49</v>
      </c>
      <c r="Q259" s="98">
        <f t="shared" si="54"/>
        <v>3.8</v>
      </c>
      <c r="R259" s="98">
        <v>101.94</v>
      </c>
      <c r="S259" s="97">
        <f t="shared" si="55"/>
        <v>138.2868</v>
      </c>
      <c r="T259" s="79">
        <v>6.42</v>
      </c>
      <c r="U259" s="80">
        <v>11830.4</v>
      </c>
      <c r="V259" s="80">
        <v>26</v>
      </c>
      <c r="W259" s="97">
        <f t="shared" si="56"/>
        <v>455.01538461538462</v>
      </c>
      <c r="X259" s="97">
        <f t="shared" si="57"/>
        <v>3.8461538461538463</v>
      </c>
      <c r="Y259" s="80">
        <v>9436.25</v>
      </c>
      <c r="Z259" s="80">
        <v>18.940000000000001</v>
      </c>
      <c r="AA259" s="97">
        <f t="shared" si="58"/>
        <v>498.21805702217523</v>
      </c>
      <c r="AB259" s="97">
        <f t="shared" si="59"/>
        <v>5.2798310454065467</v>
      </c>
    </row>
    <row r="260" spans="1:28" s="85" customFormat="1" x14ac:dyDescent="0.2">
      <c r="A260" s="92">
        <v>259</v>
      </c>
      <c r="B260" s="102">
        <v>44942</v>
      </c>
      <c r="C260" s="103">
        <v>28147293.199999999</v>
      </c>
      <c r="D260" s="98">
        <f t="shared" si="48"/>
        <v>344857.794658172</v>
      </c>
      <c r="E260" s="98">
        <v>81.62</v>
      </c>
      <c r="F260" s="98">
        <f t="shared" si="49"/>
        <v>3.4485779465817199</v>
      </c>
      <c r="G260" s="97">
        <f>(F260/DataSheet!$C$10*100)</f>
        <v>103.06230059925466</v>
      </c>
      <c r="H260" s="98">
        <f t="shared" si="50"/>
        <v>1.5620879999999999</v>
      </c>
      <c r="I260" s="98">
        <f t="shared" si="51"/>
        <v>4.6860356138706658</v>
      </c>
      <c r="J260" s="97">
        <f t="shared" si="52"/>
        <v>838.55904404873468</v>
      </c>
      <c r="K260" s="98">
        <v>7.32</v>
      </c>
      <c r="L260" s="98">
        <v>17894.849999999999</v>
      </c>
      <c r="M260" s="98">
        <v>4.1900000000000004</v>
      </c>
      <c r="N260" s="98">
        <f t="shared" si="53"/>
        <v>2.6339643861293345</v>
      </c>
      <c r="O260" s="98">
        <v>21.34</v>
      </c>
      <c r="P260" s="98">
        <v>3.52</v>
      </c>
      <c r="Q260" s="98">
        <f t="shared" si="54"/>
        <v>3.8000000000000003</v>
      </c>
      <c r="R260" s="98">
        <v>101.94</v>
      </c>
      <c r="S260" s="97">
        <f t="shared" si="55"/>
        <v>137.21619999999999</v>
      </c>
      <c r="T260" s="79">
        <v>6.43</v>
      </c>
      <c r="U260" s="80">
        <v>11800.3</v>
      </c>
      <c r="V260" s="80">
        <v>26.16</v>
      </c>
      <c r="W260" s="97">
        <f t="shared" si="56"/>
        <v>451.08180428134551</v>
      </c>
      <c r="X260" s="97">
        <f t="shared" si="57"/>
        <v>3.8226299694189598</v>
      </c>
      <c r="Y260" s="80">
        <v>9431.25</v>
      </c>
      <c r="Z260" s="80">
        <v>18.93</v>
      </c>
      <c r="AA260" s="97">
        <f t="shared" si="58"/>
        <v>498.21711568938196</v>
      </c>
      <c r="AB260" s="97">
        <f t="shared" si="59"/>
        <v>5.2826201796090864</v>
      </c>
    </row>
    <row r="261" spans="1:28" s="85" customFormat="1" x14ac:dyDescent="0.2">
      <c r="A261" s="92">
        <v>260</v>
      </c>
      <c r="B261" s="102">
        <v>44943</v>
      </c>
      <c r="C261" s="103">
        <v>28272804.640000001</v>
      </c>
      <c r="D261" s="98">
        <f t="shared" si="48"/>
        <v>346353.1133161828</v>
      </c>
      <c r="E261" s="98">
        <v>81.63</v>
      </c>
      <c r="F261" s="98">
        <f t="shared" si="49"/>
        <v>3.4635311331618279</v>
      </c>
      <c r="G261" s="97">
        <f>(F261/DataSheet!$C$10*100)</f>
        <v>103.50918329528402</v>
      </c>
      <c r="H261" s="98">
        <f t="shared" si="50"/>
        <v>1.5781490000000002</v>
      </c>
      <c r="I261" s="98">
        <f t="shared" si="51"/>
        <v>4.6446818392940079</v>
      </c>
      <c r="J261" s="97">
        <f t="shared" si="52"/>
        <v>838.51834649326508</v>
      </c>
      <c r="K261" s="98">
        <v>7.33</v>
      </c>
      <c r="L261" s="98">
        <v>18053.3</v>
      </c>
      <c r="M261" s="98">
        <v>4.2300000000000004</v>
      </c>
      <c r="N261" s="98">
        <f t="shared" si="53"/>
        <v>2.6853181607059922</v>
      </c>
      <c r="O261" s="98">
        <v>21.53</v>
      </c>
      <c r="P261" s="98">
        <v>3.54</v>
      </c>
      <c r="Q261" s="98">
        <f t="shared" si="54"/>
        <v>3.79</v>
      </c>
      <c r="R261" s="98">
        <v>102.14</v>
      </c>
      <c r="S261" s="97">
        <f t="shared" si="55"/>
        <v>138.43790000000001</v>
      </c>
      <c r="T261" s="79">
        <v>6.43</v>
      </c>
      <c r="U261" s="80">
        <v>11793.6</v>
      </c>
      <c r="V261" s="80">
        <v>26.03</v>
      </c>
      <c r="W261" s="97">
        <f t="shared" si="56"/>
        <v>453.07721859393007</v>
      </c>
      <c r="X261" s="97">
        <f t="shared" si="57"/>
        <v>3.8417210910487896</v>
      </c>
      <c r="Y261" s="80">
        <v>9417.9500000000007</v>
      </c>
      <c r="Z261" s="80">
        <v>18.87</v>
      </c>
      <c r="AA261" s="97">
        <f t="shared" si="58"/>
        <v>499.09644939056705</v>
      </c>
      <c r="AB261" s="97">
        <f t="shared" si="59"/>
        <v>5.2994170641229461</v>
      </c>
    </row>
    <row r="262" spans="1:28" s="85" customFormat="1" x14ac:dyDescent="0.2">
      <c r="A262" s="92">
        <v>261</v>
      </c>
      <c r="B262" s="102">
        <v>44944</v>
      </c>
      <c r="C262" s="103">
        <v>28363289.329999998</v>
      </c>
      <c r="D262" s="98">
        <f t="shared" si="48"/>
        <v>348272.21672396857</v>
      </c>
      <c r="E262" s="98">
        <v>81.44</v>
      </c>
      <c r="F262" s="98">
        <f t="shared" si="49"/>
        <v>3.4827221672396855</v>
      </c>
      <c r="G262" s="97">
        <f>(F262/DataSheet!$C$10*100)</f>
        <v>104.08271596688947</v>
      </c>
      <c r="H262" s="98">
        <f t="shared" si="50"/>
        <v>1.5862440000000002</v>
      </c>
      <c r="I262" s="98">
        <f t="shared" si="51"/>
        <v>4.6146746654360866</v>
      </c>
      <c r="J262" s="97">
        <f t="shared" si="52"/>
        <v>838.27180433779404</v>
      </c>
      <c r="K262" s="98">
        <v>7.32</v>
      </c>
      <c r="L262" s="98">
        <v>18165.349999999999</v>
      </c>
      <c r="M262" s="98">
        <v>4.26</v>
      </c>
      <c r="N262" s="98">
        <f t="shared" si="53"/>
        <v>2.7053253345639137</v>
      </c>
      <c r="O262" s="98">
        <v>21.67</v>
      </c>
      <c r="P262" s="98">
        <v>3.37</v>
      </c>
      <c r="Q262" s="98">
        <f t="shared" si="54"/>
        <v>3.95</v>
      </c>
      <c r="R262" s="98">
        <v>102.1</v>
      </c>
      <c r="S262" s="97">
        <f t="shared" si="55"/>
        <v>139.98820000000001</v>
      </c>
      <c r="T262" s="79">
        <v>6.46</v>
      </c>
      <c r="U262" s="80">
        <v>11843.7</v>
      </c>
      <c r="V262" s="80">
        <v>26.14</v>
      </c>
      <c r="W262" s="97">
        <f t="shared" si="56"/>
        <v>453.08722264728385</v>
      </c>
      <c r="X262" s="97">
        <f t="shared" si="57"/>
        <v>3.8255547054322872</v>
      </c>
      <c r="Y262" s="80">
        <v>9424.0499999999993</v>
      </c>
      <c r="Z262" s="80">
        <v>18.95</v>
      </c>
      <c r="AA262" s="97">
        <f t="shared" si="58"/>
        <v>497.31134564643799</v>
      </c>
      <c r="AB262" s="97">
        <f t="shared" si="59"/>
        <v>5.2770448548812663</v>
      </c>
    </row>
    <row r="263" spans="1:28" s="85" customFormat="1" x14ac:dyDescent="0.2">
      <c r="A263" s="92">
        <v>262</v>
      </c>
      <c r="B263" s="102">
        <v>44945</v>
      </c>
      <c r="C263" s="103">
        <v>28269497.640000001</v>
      </c>
      <c r="D263" s="98">
        <f t="shared" si="48"/>
        <v>347975.10635155102</v>
      </c>
      <c r="E263" s="98">
        <v>81.239999999999995</v>
      </c>
      <c r="F263" s="98">
        <f t="shared" si="49"/>
        <v>3.47975106351551</v>
      </c>
      <c r="G263" s="97">
        <f>(F263/DataSheet!$C$10*100)</f>
        <v>103.99392319784795</v>
      </c>
      <c r="H263" s="98">
        <f t="shared" si="50"/>
        <v>1.5760359999999998</v>
      </c>
      <c r="I263" s="98">
        <f t="shared" si="51"/>
        <v>4.6382189239332101</v>
      </c>
      <c r="J263" s="97">
        <f t="shared" si="52"/>
        <v>839.88172541743972</v>
      </c>
      <c r="K263" s="98">
        <v>7.31</v>
      </c>
      <c r="L263" s="98">
        <v>18107.849999999999</v>
      </c>
      <c r="M263" s="98">
        <v>4.24</v>
      </c>
      <c r="N263" s="98">
        <f t="shared" si="53"/>
        <v>2.6717810760667895</v>
      </c>
      <c r="O263" s="98">
        <v>21.56</v>
      </c>
      <c r="P263" s="98">
        <v>3.39</v>
      </c>
      <c r="Q263" s="98">
        <f t="shared" si="54"/>
        <v>3.9199999999999995</v>
      </c>
      <c r="R263" s="98">
        <v>101.83</v>
      </c>
      <c r="S263" s="97">
        <f t="shared" si="55"/>
        <v>138.63079999999999</v>
      </c>
      <c r="T263" s="79">
        <v>6.43</v>
      </c>
      <c r="U263" s="80">
        <v>11832.35</v>
      </c>
      <c r="V263" s="80">
        <v>26.1</v>
      </c>
      <c r="W263" s="97">
        <f t="shared" si="56"/>
        <v>453.34674329501917</v>
      </c>
      <c r="X263" s="97">
        <f t="shared" si="57"/>
        <v>3.8314176245210727</v>
      </c>
      <c r="Y263" s="80">
        <v>9396.9</v>
      </c>
      <c r="Z263" s="80">
        <v>18.91</v>
      </c>
      <c r="AA263" s="97">
        <f t="shared" si="58"/>
        <v>496.92755156002113</v>
      </c>
      <c r="AB263" s="97">
        <f t="shared" si="59"/>
        <v>5.2882072977260703</v>
      </c>
    </row>
    <row r="264" spans="1:28" s="85" customFormat="1" x14ac:dyDescent="0.2">
      <c r="A264" s="92">
        <v>263</v>
      </c>
      <c r="B264" s="102">
        <v>44946</v>
      </c>
      <c r="C264" s="103">
        <v>28114163.940000001</v>
      </c>
      <c r="D264" s="98">
        <f t="shared" si="48"/>
        <v>347217.04260837351</v>
      </c>
      <c r="E264" s="98">
        <v>80.97</v>
      </c>
      <c r="F264" s="98">
        <f t="shared" si="49"/>
        <v>3.4721704260837352</v>
      </c>
      <c r="G264" s="97">
        <f>(F264/DataSheet!$C$10*100)</f>
        <v>103.76737244393446</v>
      </c>
      <c r="H264" s="98">
        <f t="shared" si="50"/>
        <v>1.575164</v>
      </c>
      <c r="I264" s="98">
        <f t="shared" si="51"/>
        <v>4.6598322460391426</v>
      </c>
      <c r="J264" s="97">
        <f t="shared" si="52"/>
        <v>840.05824790307554</v>
      </c>
      <c r="K264" s="98">
        <v>7.34</v>
      </c>
      <c r="L264" s="98">
        <v>18027.650000000001</v>
      </c>
      <c r="M264" s="98">
        <v>4.2300000000000004</v>
      </c>
      <c r="N264" s="98">
        <f t="shared" si="53"/>
        <v>2.6801677539608573</v>
      </c>
      <c r="O264" s="98">
        <v>21.46</v>
      </c>
      <c r="P264" s="98">
        <v>3.48</v>
      </c>
      <c r="Q264" s="98">
        <f t="shared" si="54"/>
        <v>3.86</v>
      </c>
      <c r="R264" s="98">
        <v>101.78</v>
      </c>
      <c r="S264" s="97">
        <f t="shared" si="55"/>
        <v>138.417</v>
      </c>
      <c r="T264" s="79">
        <v>6.45</v>
      </c>
      <c r="U264" s="80">
        <v>11748.95</v>
      </c>
      <c r="V264" s="80">
        <v>25.89</v>
      </c>
      <c r="W264" s="97">
        <f t="shared" si="56"/>
        <v>453.80262649671693</v>
      </c>
      <c r="X264" s="97">
        <f t="shared" si="57"/>
        <v>3.8624951718810356</v>
      </c>
      <c r="Y264" s="80">
        <v>9344.9500000000007</v>
      </c>
      <c r="Z264" s="80">
        <v>18.75</v>
      </c>
      <c r="AA264" s="97">
        <f t="shared" si="58"/>
        <v>498.39733333333339</v>
      </c>
      <c r="AB264" s="97">
        <f t="shared" si="59"/>
        <v>5.3333333333333339</v>
      </c>
    </row>
    <row r="265" spans="1:28" s="85" customFormat="1" x14ac:dyDescent="0.2">
      <c r="A265" s="92">
        <v>264</v>
      </c>
      <c r="B265" s="99">
        <v>44949</v>
      </c>
      <c r="C265" s="101">
        <v>28167739.329999998</v>
      </c>
      <c r="D265" s="97">
        <f t="shared" si="48"/>
        <v>345743.70111697557</v>
      </c>
      <c r="E265" s="97">
        <v>81.47</v>
      </c>
      <c r="F265" s="97">
        <f t="shared" si="49"/>
        <v>3.4574370111697559</v>
      </c>
      <c r="G265" s="97">
        <f>(F265/DataSheet!$C$10*100)</f>
        <v>103.32705772284103</v>
      </c>
      <c r="H265" s="97">
        <f t="shared" si="50"/>
        <v>1.5875999999999999</v>
      </c>
      <c r="I265" s="98">
        <f t="shared" si="51"/>
        <v>4.6296296296296298</v>
      </c>
      <c r="J265" s="97">
        <f t="shared" si="52"/>
        <v>838.82175925925912</v>
      </c>
      <c r="K265" s="97">
        <v>7.35</v>
      </c>
      <c r="L265" s="97">
        <v>18118.55</v>
      </c>
      <c r="M265" s="97">
        <v>4.25</v>
      </c>
      <c r="N265" s="98">
        <f t="shared" si="53"/>
        <v>2.7203703703703699</v>
      </c>
      <c r="O265" s="97">
        <v>21.6</v>
      </c>
      <c r="P265" s="97">
        <v>3.52</v>
      </c>
      <c r="Q265" s="98">
        <f t="shared" si="54"/>
        <v>3.8299999999999996</v>
      </c>
      <c r="R265" s="97">
        <v>101.91</v>
      </c>
      <c r="S265" s="97">
        <f t="shared" si="55"/>
        <v>138.88800000000001</v>
      </c>
      <c r="T265" s="79">
        <v>6.43</v>
      </c>
      <c r="U265" s="80">
        <v>11771.05</v>
      </c>
      <c r="V265" s="80">
        <v>25.84</v>
      </c>
      <c r="W265" s="97">
        <f t="shared" si="56"/>
        <v>455.53599071207429</v>
      </c>
      <c r="X265" s="97">
        <f t="shared" si="57"/>
        <v>3.8699690402476783</v>
      </c>
      <c r="Y265" s="80">
        <v>9331.9</v>
      </c>
      <c r="Z265" s="80">
        <v>18.7</v>
      </c>
      <c r="AA265" s="97">
        <f t="shared" si="58"/>
        <v>499.03208556149735</v>
      </c>
      <c r="AB265" s="97">
        <f t="shared" si="59"/>
        <v>5.3475935828877015</v>
      </c>
    </row>
    <row r="266" spans="1:28" s="85" customFormat="1" x14ac:dyDescent="0.2">
      <c r="A266" s="92">
        <v>265</v>
      </c>
      <c r="B266" s="99">
        <v>44950</v>
      </c>
      <c r="C266" s="101">
        <v>28128809.690000001</v>
      </c>
      <c r="D266" s="97">
        <f t="shared" si="48"/>
        <v>344758.05478612578</v>
      </c>
      <c r="E266" s="97">
        <v>81.59</v>
      </c>
      <c r="F266" s="97">
        <f t="shared" si="49"/>
        <v>3.447580547861258</v>
      </c>
      <c r="G266" s="97">
        <f>(F266/DataSheet!$C$10*100)</f>
        <v>103.03249289058812</v>
      </c>
      <c r="H266" s="97">
        <f t="shared" si="50"/>
        <v>1.5773659999999996</v>
      </c>
      <c r="I266" s="98">
        <f t="shared" si="51"/>
        <v>4.6533271288971623</v>
      </c>
      <c r="J266" s="97">
        <f t="shared" si="52"/>
        <v>843.10376919497446</v>
      </c>
      <c r="K266" s="97">
        <v>7.34</v>
      </c>
      <c r="L266" s="97">
        <v>18118.3</v>
      </c>
      <c r="M266" s="97">
        <v>4.25</v>
      </c>
      <c r="N266" s="98">
        <f t="shared" si="53"/>
        <v>2.6866728711028376</v>
      </c>
      <c r="O266" s="97">
        <v>21.49</v>
      </c>
      <c r="P266" s="97">
        <v>3.45</v>
      </c>
      <c r="Q266" s="98">
        <f t="shared" si="54"/>
        <v>3.8899999999999997</v>
      </c>
      <c r="R266" s="97">
        <v>101.67</v>
      </c>
      <c r="S266" s="97">
        <f t="shared" si="55"/>
        <v>137.9658</v>
      </c>
      <c r="T266" s="79">
        <v>6.42</v>
      </c>
      <c r="U266" s="80">
        <v>11729.9</v>
      </c>
      <c r="V266" s="80">
        <v>25.55</v>
      </c>
      <c r="W266" s="97">
        <f t="shared" si="56"/>
        <v>459.09589041095887</v>
      </c>
      <c r="X266" s="97">
        <f t="shared" si="57"/>
        <v>3.9138943248532287</v>
      </c>
      <c r="Y266" s="80">
        <v>9294.4500000000007</v>
      </c>
      <c r="Z266" s="80">
        <v>18.579999999999998</v>
      </c>
      <c r="AA266" s="97">
        <f t="shared" si="58"/>
        <v>500.23950484391827</v>
      </c>
      <c r="AB266" s="97">
        <f t="shared" si="59"/>
        <v>5.3821313240043063</v>
      </c>
    </row>
    <row r="267" spans="1:28" s="85" customFormat="1" x14ac:dyDescent="0.2">
      <c r="A267" s="92">
        <v>266</v>
      </c>
      <c r="B267" s="99">
        <v>44951</v>
      </c>
      <c r="C267" s="103">
        <v>27733829.370000001</v>
      </c>
      <c r="D267" s="98">
        <f t="shared" si="48"/>
        <v>340334.14369861333</v>
      </c>
      <c r="E267" s="98">
        <v>81.489999999999995</v>
      </c>
      <c r="F267" s="98">
        <f t="shared" si="49"/>
        <v>3.4033414369861332</v>
      </c>
      <c r="G267" s="97">
        <f>(F267/DataSheet!$C$10*100)</f>
        <v>101.7103871954638</v>
      </c>
      <c r="H267" s="98">
        <f t="shared" si="50"/>
        <v>1.5553460000000001</v>
      </c>
      <c r="I267" s="98">
        <f t="shared" si="51"/>
        <v>4.7192071731949028</v>
      </c>
      <c r="J267" s="97">
        <f t="shared" si="52"/>
        <v>844.35818782444551</v>
      </c>
      <c r="K267" s="98">
        <v>7.34</v>
      </c>
      <c r="L267" s="98">
        <v>17891.95</v>
      </c>
      <c r="M267" s="98">
        <v>4.1900000000000004</v>
      </c>
      <c r="N267" s="98">
        <f t="shared" si="53"/>
        <v>2.6207928268050971</v>
      </c>
      <c r="O267" s="98">
        <v>21.19</v>
      </c>
      <c r="P267" s="98">
        <v>3.44</v>
      </c>
      <c r="Q267" s="98">
        <f t="shared" si="54"/>
        <v>3.9</v>
      </c>
      <c r="R267" s="98">
        <v>101.41</v>
      </c>
      <c r="S267" s="97">
        <f t="shared" si="55"/>
        <v>136.6755</v>
      </c>
      <c r="T267" s="79">
        <v>6.45</v>
      </c>
      <c r="U267" s="80">
        <v>11583.2</v>
      </c>
      <c r="V267" s="80">
        <v>25.26</v>
      </c>
      <c r="W267" s="97">
        <f t="shared" si="56"/>
        <v>458.55898653998418</v>
      </c>
      <c r="X267" s="97">
        <f t="shared" si="57"/>
        <v>3.9588281868566901</v>
      </c>
      <c r="Y267" s="80">
        <v>9211.9</v>
      </c>
      <c r="Z267" s="80">
        <v>18.38</v>
      </c>
      <c r="AA267" s="97">
        <f t="shared" si="58"/>
        <v>501.19151251360177</v>
      </c>
      <c r="AB267" s="97">
        <f t="shared" si="59"/>
        <v>5.4406964091403704</v>
      </c>
    </row>
    <row r="268" spans="1:28" s="85" customFormat="1" x14ac:dyDescent="0.2">
      <c r="A268" s="92">
        <v>267</v>
      </c>
      <c r="B268" s="102">
        <v>44953</v>
      </c>
      <c r="C268" s="103">
        <v>27050860.649999999</v>
      </c>
      <c r="D268" s="98">
        <f t="shared" si="48"/>
        <v>331871.68016194325</v>
      </c>
      <c r="E268" s="98">
        <v>81.510000000000005</v>
      </c>
      <c r="F268" s="98">
        <f t="shared" si="49"/>
        <v>3.3187168016194324</v>
      </c>
      <c r="G268" s="97">
        <f>(F268/DataSheet!$C$10*100)</f>
        <v>99.181341964831773</v>
      </c>
      <c r="H268" s="98">
        <f t="shared" si="50"/>
        <v>1.52766</v>
      </c>
      <c r="I268" s="98">
        <f t="shared" si="51"/>
        <v>4.8309178743961354</v>
      </c>
      <c r="J268" s="97">
        <f t="shared" si="52"/>
        <v>850.45169082125597</v>
      </c>
      <c r="K268" s="98">
        <v>7.38</v>
      </c>
      <c r="L268" s="98">
        <v>17604.349999999999</v>
      </c>
      <c r="M268" s="98">
        <v>4.13</v>
      </c>
      <c r="N268" s="98">
        <f t="shared" si="53"/>
        <v>2.5490821256038645</v>
      </c>
      <c r="O268" s="98">
        <v>20.7</v>
      </c>
      <c r="P268" s="98">
        <v>3.5</v>
      </c>
      <c r="Q268" s="98">
        <f t="shared" si="54"/>
        <v>3.88</v>
      </c>
      <c r="R268" s="98">
        <v>101.72</v>
      </c>
      <c r="S268" s="97">
        <f t="shared" si="55"/>
        <v>134.136</v>
      </c>
      <c r="T268" s="79">
        <v>6.48</v>
      </c>
      <c r="U268" s="80">
        <v>11439.6</v>
      </c>
      <c r="V268" s="80">
        <v>24.88</v>
      </c>
      <c r="W268" s="97">
        <f t="shared" si="56"/>
        <v>459.79099678456595</v>
      </c>
      <c r="X268" s="97">
        <f t="shared" si="57"/>
        <v>4.019292604501608</v>
      </c>
      <c r="Y268" s="80">
        <v>9043.65</v>
      </c>
      <c r="Z268" s="80">
        <v>18.059999999999999</v>
      </c>
      <c r="AA268" s="97">
        <f t="shared" si="58"/>
        <v>500.75581395348837</v>
      </c>
      <c r="AB268" s="97">
        <f t="shared" si="59"/>
        <v>5.5370985603543748</v>
      </c>
    </row>
    <row r="269" spans="1:28" s="85" customFormat="1" x14ac:dyDescent="0.2">
      <c r="A269" s="92">
        <v>268</v>
      </c>
      <c r="B269" s="102">
        <v>44956</v>
      </c>
      <c r="C269" s="103">
        <v>26928726.690000001</v>
      </c>
      <c r="D269" s="98">
        <f t="shared" si="48"/>
        <v>330332.76116290485</v>
      </c>
      <c r="E269" s="98">
        <v>81.52</v>
      </c>
      <c r="F269" s="98">
        <f t="shared" si="49"/>
        <v>3.3033276116290486</v>
      </c>
      <c r="G269" s="97">
        <f>(F269/DataSheet!$C$10*100)</f>
        <v>98.721429111088653</v>
      </c>
      <c r="H269" s="98">
        <f t="shared" si="50"/>
        <v>1.5340199999999999</v>
      </c>
      <c r="I269" s="98">
        <f t="shared" si="51"/>
        <v>4.8239266763145201</v>
      </c>
      <c r="J269" s="97">
        <f t="shared" si="52"/>
        <v>851.37240713941151</v>
      </c>
      <c r="K269" s="98">
        <v>7.4</v>
      </c>
      <c r="L269" s="98">
        <v>17648.95</v>
      </c>
      <c r="M269" s="98">
        <v>4.1399999999999997</v>
      </c>
      <c r="N269" s="98">
        <f t="shared" si="53"/>
        <v>2.5760733236854803</v>
      </c>
      <c r="O269" s="98">
        <v>20.73</v>
      </c>
      <c r="P269" s="98">
        <v>3.54</v>
      </c>
      <c r="Q269" s="98">
        <f t="shared" si="54"/>
        <v>3.8600000000000003</v>
      </c>
      <c r="R269" s="98">
        <v>102.08</v>
      </c>
      <c r="S269" s="97">
        <f t="shared" si="55"/>
        <v>134.5377</v>
      </c>
      <c r="T269" s="79">
        <v>6.49</v>
      </c>
      <c r="U269" s="80">
        <v>11422.3</v>
      </c>
      <c r="V269" s="80">
        <v>24.82</v>
      </c>
      <c r="W269" s="97">
        <f t="shared" si="56"/>
        <v>460.20547945205476</v>
      </c>
      <c r="X269" s="97">
        <f t="shared" si="57"/>
        <v>4.0290088638195005</v>
      </c>
      <c r="Y269" s="80">
        <v>9024.75</v>
      </c>
      <c r="Z269" s="80">
        <v>17.98</v>
      </c>
      <c r="AA269" s="97">
        <f t="shared" si="58"/>
        <v>501.93270300333705</v>
      </c>
      <c r="AB269" s="97">
        <f t="shared" si="59"/>
        <v>5.5617352614015578</v>
      </c>
    </row>
    <row r="270" spans="1:28" s="85" customFormat="1" x14ac:dyDescent="0.2">
      <c r="A270" s="92">
        <v>269</v>
      </c>
      <c r="B270" s="102">
        <v>44957</v>
      </c>
      <c r="C270" s="103">
        <v>27111145.75</v>
      </c>
      <c r="D270" s="98">
        <f t="shared" si="48"/>
        <v>331715.96415025083</v>
      </c>
      <c r="E270" s="98">
        <v>81.73</v>
      </c>
      <c r="F270" s="98">
        <f t="shared" si="49"/>
        <v>3.3171596415025082</v>
      </c>
      <c r="G270" s="97">
        <f>(F270/DataSheet!$C$10*100)</f>
        <v>99.134805535457843</v>
      </c>
      <c r="H270" s="98">
        <f t="shared" si="50"/>
        <v>1.5215820000000002</v>
      </c>
      <c r="I270" s="98">
        <f t="shared" si="51"/>
        <v>4.8239266763145192</v>
      </c>
      <c r="J270" s="97">
        <f t="shared" si="52"/>
        <v>852.00916546068504</v>
      </c>
      <c r="K270" s="98">
        <v>7.34</v>
      </c>
      <c r="L270" s="98">
        <v>17662.150000000001</v>
      </c>
      <c r="M270" s="98">
        <v>4.1399999999999997</v>
      </c>
      <c r="N270" s="98">
        <f t="shared" si="53"/>
        <v>2.5160733236854806</v>
      </c>
      <c r="O270" s="98">
        <v>20.73</v>
      </c>
      <c r="P270" s="98">
        <v>3.51</v>
      </c>
      <c r="Q270" s="98">
        <f t="shared" si="54"/>
        <v>3.83</v>
      </c>
      <c r="R270" s="98">
        <v>101.91</v>
      </c>
      <c r="S270" s="97">
        <f t="shared" si="55"/>
        <v>134.33040000000003</v>
      </c>
      <c r="T270" s="79">
        <v>6.48</v>
      </c>
      <c r="U270" s="80">
        <v>11596.65</v>
      </c>
      <c r="V270" s="80">
        <v>25.21</v>
      </c>
      <c r="W270" s="97">
        <f t="shared" si="56"/>
        <v>460.00198333994445</v>
      </c>
      <c r="X270" s="97">
        <f t="shared" si="57"/>
        <v>3.9666798889329633</v>
      </c>
      <c r="Y270" s="80">
        <v>9261.7000000000007</v>
      </c>
      <c r="Z270" s="80">
        <v>18.48</v>
      </c>
      <c r="AA270" s="97">
        <f t="shared" si="58"/>
        <v>501.17424242424244</v>
      </c>
      <c r="AB270" s="97">
        <f t="shared" si="59"/>
        <v>5.4112554112554108</v>
      </c>
    </row>
    <row r="271" spans="1:28" s="85" customFormat="1" x14ac:dyDescent="0.2">
      <c r="A271" s="92">
        <v>270</v>
      </c>
      <c r="B271" s="102">
        <v>44958</v>
      </c>
      <c r="C271" s="103">
        <v>26746400.52</v>
      </c>
      <c r="D271" s="98">
        <f t="shared" si="48"/>
        <v>327253.15698030096</v>
      </c>
      <c r="E271" s="98">
        <v>81.73</v>
      </c>
      <c r="F271" s="98">
        <f t="shared" si="49"/>
        <v>3.2725315698030095</v>
      </c>
      <c r="G271" s="97">
        <f>(F271/DataSheet!$C$10*100)</f>
        <v>97.801075571425017</v>
      </c>
      <c r="H271" s="98">
        <f t="shared" si="50"/>
        <v>1.503436</v>
      </c>
      <c r="I271" s="98">
        <f t="shared" si="51"/>
        <v>4.8355899419729207</v>
      </c>
      <c r="J271" s="97">
        <f t="shared" si="52"/>
        <v>851.85203094777557</v>
      </c>
      <c r="K271" s="98">
        <v>7.27</v>
      </c>
      <c r="L271" s="98">
        <v>17616.3</v>
      </c>
      <c r="M271" s="98">
        <v>4.13</v>
      </c>
      <c r="N271" s="98">
        <f t="shared" si="53"/>
        <v>2.4344100580270789</v>
      </c>
      <c r="O271" s="98">
        <v>20.68</v>
      </c>
      <c r="P271" s="98">
        <v>3.41</v>
      </c>
      <c r="Q271" s="98">
        <f t="shared" si="54"/>
        <v>3.8599999999999994</v>
      </c>
      <c r="R271" s="98">
        <v>101.02</v>
      </c>
      <c r="S271" s="97">
        <f t="shared" si="55"/>
        <v>134.6268</v>
      </c>
      <c r="T271" s="79">
        <v>6.51</v>
      </c>
      <c r="U271" s="80">
        <v>11497.65</v>
      </c>
      <c r="V271" s="80">
        <v>25</v>
      </c>
      <c r="W271" s="97">
        <f t="shared" si="56"/>
        <v>459.90600000000001</v>
      </c>
      <c r="X271" s="97">
        <f t="shared" si="57"/>
        <v>4</v>
      </c>
      <c r="Y271" s="80">
        <v>9155.6</v>
      </c>
      <c r="Z271" s="80">
        <v>18.27</v>
      </c>
      <c r="AA271" s="97">
        <f t="shared" si="58"/>
        <v>501.12753147235907</v>
      </c>
      <c r="AB271" s="97">
        <f t="shared" si="59"/>
        <v>5.4734537493158184</v>
      </c>
    </row>
    <row r="272" spans="1:28" s="85" customFormat="1" x14ac:dyDescent="0.2">
      <c r="A272" s="92">
        <v>271</v>
      </c>
      <c r="B272" s="102">
        <v>44959</v>
      </c>
      <c r="C272" s="103">
        <v>26661814.809999999</v>
      </c>
      <c r="D272" s="98">
        <f t="shared" si="48"/>
        <v>325025.17140070704</v>
      </c>
      <c r="E272" s="98">
        <v>82.03</v>
      </c>
      <c r="F272" s="98">
        <f t="shared" si="49"/>
        <v>3.2502517140070704</v>
      </c>
      <c r="G272" s="97">
        <f>(F272/DataSheet!$C$10*100)</f>
        <v>97.135232075666096</v>
      </c>
      <c r="H272" s="98">
        <f t="shared" si="50"/>
        <v>1.5010109999999999</v>
      </c>
      <c r="I272" s="98">
        <f t="shared" si="51"/>
        <v>4.8567265662943182</v>
      </c>
      <c r="J272" s="97">
        <f t="shared" si="52"/>
        <v>855.28897523069463</v>
      </c>
      <c r="K272" s="98">
        <v>7.29</v>
      </c>
      <c r="L272" s="98">
        <v>17610.400000000001</v>
      </c>
      <c r="M272" s="98">
        <v>4.13</v>
      </c>
      <c r="N272" s="98">
        <f t="shared" si="53"/>
        <v>2.4332734337056818</v>
      </c>
      <c r="O272" s="98">
        <v>20.59</v>
      </c>
      <c r="P272" s="98">
        <v>3.4</v>
      </c>
      <c r="Q272" s="98">
        <f t="shared" si="54"/>
        <v>3.89</v>
      </c>
      <c r="R272" s="98">
        <v>101.57</v>
      </c>
      <c r="S272" s="97">
        <f t="shared" si="55"/>
        <v>135.07039999999998</v>
      </c>
      <c r="T272" s="79">
        <v>6.56</v>
      </c>
      <c r="U272" s="80">
        <v>11518.05</v>
      </c>
      <c r="V272" s="80">
        <v>24.78</v>
      </c>
      <c r="W272" s="97">
        <f t="shared" si="56"/>
        <v>464.81234866828083</v>
      </c>
      <c r="X272" s="97">
        <f t="shared" si="57"/>
        <v>4.0355125100887808</v>
      </c>
      <c r="Y272" s="80">
        <v>9195.6</v>
      </c>
      <c r="Z272" s="80">
        <v>18.239999999999998</v>
      </c>
      <c r="AA272" s="97">
        <f t="shared" si="58"/>
        <v>504.14473684210532</v>
      </c>
      <c r="AB272" s="97">
        <f t="shared" si="59"/>
        <v>5.4824561403508776</v>
      </c>
    </row>
    <row r="273" spans="1:28" s="85" customFormat="1" x14ac:dyDescent="0.2">
      <c r="A273" s="92">
        <v>272</v>
      </c>
      <c r="B273" s="102">
        <v>44960</v>
      </c>
      <c r="C273" s="103">
        <v>26765509.93</v>
      </c>
      <c r="D273" s="98">
        <f t="shared" si="48"/>
        <v>325614.47603406326</v>
      </c>
      <c r="E273" s="98">
        <v>82.2</v>
      </c>
      <c r="F273" s="98">
        <f t="shared" si="49"/>
        <v>3.2561447603406326</v>
      </c>
      <c r="G273" s="97">
        <f>(F273/DataSheet!$C$10*100)</f>
        <v>97.311348411756711</v>
      </c>
      <c r="H273" s="98">
        <f t="shared" si="50"/>
        <v>1.5165219999999997</v>
      </c>
      <c r="I273" s="98">
        <f t="shared" si="51"/>
        <v>4.7938638542665393</v>
      </c>
      <c r="J273" s="97">
        <f t="shared" si="52"/>
        <v>855.89884947267501</v>
      </c>
      <c r="K273" s="98">
        <v>7.27</v>
      </c>
      <c r="L273" s="98">
        <v>17854.05</v>
      </c>
      <c r="M273" s="98">
        <v>4.18</v>
      </c>
      <c r="N273" s="98">
        <f t="shared" si="53"/>
        <v>2.4761361457334603</v>
      </c>
      <c r="O273" s="98">
        <v>20.86</v>
      </c>
      <c r="P273" s="98">
        <v>3.51</v>
      </c>
      <c r="Q273" s="98">
        <f t="shared" si="54"/>
        <v>3.76</v>
      </c>
      <c r="R273" s="98">
        <v>102.75</v>
      </c>
      <c r="S273" s="97">
        <f t="shared" si="55"/>
        <v>137.05019999999999</v>
      </c>
      <c r="T273" s="79">
        <v>6.57</v>
      </c>
      <c r="U273" s="80">
        <v>11504.7</v>
      </c>
      <c r="V273" s="80">
        <v>24.67</v>
      </c>
      <c r="W273" s="97">
        <f t="shared" si="56"/>
        <v>466.34373733279284</v>
      </c>
      <c r="X273" s="97">
        <f t="shared" si="57"/>
        <v>4.0535062829347375</v>
      </c>
      <c r="Y273" s="80">
        <v>9161.5499999999993</v>
      </c>
      <c r="Z273" s="80">
        <v>18.13</v>
      </c>
      <c r="AA273" s="97">
        <f t="shared" si="58"/>
        <v>505.3254274682846</v>
      </c>
      <c r="AB273" s="97">
        <f t="shared" si="59"/>
        <v>5.5157198014340869</v>
      </c>
    </row>
    <row r="274" spans="1:28" s="85" customFormat="1" x14ac:dyDescent="0.2">
      <c r="A274" s="92">
        <v>273</v>
      </c>
      <c r="B274" s="102">
        <v>44963</v>
      </c>
      <c r="C274" s="101">
        <v>26741660.66</v>
      </c>
      <c r="D274" s="97">
        <f t="shared" si="48"/>
        <v>323201.11989364278</v>
      </c>
      <c r="E274" s="97">
        <v>82.74</v>
      </c>
      <c r="F274" s="97">
        <f t="shared" si="49"/>
        <v>3.2320111989364277</v>
      </c>
      <c r="G274" s="97">
        <f>(F274/DataSheet!$C$10*100)</f>
        <v>96.590106091444326</v>
      </c>
      <c r="H274" s="97">
        <f t="shared" si="50"/>
        <v>1.5159719999999999</v>
      </c>
      <c r="I274" s="97">
        <f t="shared" si="51"/>
        <v>4.8285852245292133</v>
      </c>
      <c r="J274" s="97">
        <f t="shared" si="52"/>
        <v>857.77885079671648</v>
      </c>
      <c r="K274" s="97">
        <v>7.32</v>
      </c>
      <c r="L274" s="97">
        <v>17764.599999999999</v>
      </c>
      <c r="M274" s="97">
        <v>4.16</v>
      </c>
      <c r="N274" s="97">
        <f t="shared" si="53"/>
        <v>2.4914147754707869</v>
      </c>
      <c r="O274" s="97">
        <v>20.71</v>
      </c>
      <c r="P274" s="97">
        <v>3.64</v>
      </c>
      <c r="Q274" s="97">
        <f t="shared" si="54"/>
        <v>3.68</v>
      </c>
      <c r="R274" s="97">
        <v>103.49</v>
      </c>
      <c r="S274" s="97">
        <f t="shared" si="55"/>
        <v>135.4434</v>
      </c>
      <c r="T274" s="79">
        <v>6.54</v>
      </c>
      <c r="U274" s="80">
        <v>11602.95</v>
      </c>
      <c r="V274" s="80">
        <v>24.59</v>
      </c>
      <c r="W274" s="97">
        <f t="shared" si="56"/>
        <v>471.85644570963808</v>
      </c>
      <c r="X274" s="97">
        <f t="shared" si="57"/>
        <v>4.0666937779585197</v>
      </c>
      <c r="Y274" s="80">
        <v>9185.15</v>
      </c>
      <c r="Z274" s="80">
        <v>18.149999999999999</v>
      </c>
      <c r="AA274" s="97">
        <f t="shared" si="58"/>
        <v>506.06887052341602</v>
      </c>
      <c r="AB274" s="97">
        <f t="shared" si="59"/>
        <v>5.5096418732782375</v>
      </c>
    </row>
    <row r="275" spans="1:28" s="85" customFormat="1" x14ac:dyDescent="0.2">
      <c r="A275" s="92">
        <v>274</v>
      </c>
      <c r="B275" s="102">
        <v>44964</v>
      </c>
      <c r="C275" s="101">
        <v>26700115.289999999</v>
      </c>
      <c r="D275" s="97">
        <f t="shared" si="48"/>
        <v>322231.65930485155</v>
      </c>
      <c r="E275" s="97">
        <v>82.86</v>
      </c>
      <c r="F275" s="97">
        <f t="shared" si="49"/>
        <v>3.2223165930485154</v>
      </c>
      <c r="G275" s="97">
        <f>(F275/DataSheet!$C$10*100)</f>
        <v>96.300378440891521</v>
      </c>
      <c r="H275" s="97">
        <f t="shared" si="50"/>
        <v>1.4964999999999999</v>
      </c>
      <c r="I275" s="97">
        <f t="shared" si="51"/>
        <v>4.8780487804878048</v>
      </c>
      <c r="J275" s="97">
        <f t="shared" si="52"/>
        <v>864.46341463414637</v>
      </c>
      <c r="K275" s="97">
        <v>7.3</v>
      </c>
      <c r="L275" s="97">
        <v>17721.5</v>
      </c>
      <c r="M275" s="97">
        <v>4.1500000000000004</v>
      </c>
      <c r="N275" s="97">
        <f t="shared" si="53"/>
        <v>2.4219512195121951</v>
      </c>
      <c r="O275" s="97">
        <v>20.5</v>
      </c>
      <c r="P275" s="97">
        <v>3.67</v>
      </c>
      <c r="Q275" s="97">
        <f t="shared" si="54"/>
        <v>3.63</v>
      </c>
      <c r="R275" s="97">
        <v>103.29</v>
      </c>
      <c r="S275" s="97">
        <f t="shared" si="55"/>
        <v>134.47999999999999</v>
      </c>
      <c r="T275" s="79">
        <v>6.56</v>
      </c>
      <c r="U275" s="80">
        <v>11601.6</v>
      </c>
      <c r="V275" s="80">
        <v>24.67</v>
      </c>
      <c r="W275" s="97">
        <f t="shared" si="56"/>
        <v>470.27158492095663</v>
      </c>
      <c r="X275" s="97">
        <f t="shared" si="57"/>
        <v>4.0535062829347384</v>
      </c>
      <c r="Y275" s="80">
        <v>9151.35</v>
      </c>
      <c r="Z275" s="80">
        <v>18.010000000000002</v>
      </c>
      <c r="AA275" s="97">
        <f t="shared" si="58"/>
        <v>508.12604108828424</v>
      </c>
      <c r="AB275" s="97">
        <f t="shared" si="59"/>
        <v>5.5524708495280395</v>
      </c>
    </row>
    <row r="276" spans="1:28" s="85" customFormat="1" x14ac:dyDescent="0.2">
      <c r="A276" s="92">
        <v>275</v>
      </c>
      <c r="B276" s="102">
        <v>44965</v>
      </c>
      <c r="C276" s="101">
        <v>26957063.469999999</v>
      </c>
      <c r="D276" s="97">
        <f t="shared" si="48"/>
        <v>326159.26763460372</v>
      </c>
      <c r="E276" s="97">
        <v>82.65</v>
      </c>
      <c r="F276" s="97">
        <f t="shared" si="49"/>
        <v>3.2615926763460372</v>
      </c>
      <c r="G276" s="97">
        <f>(F276/DataSheet!$C$10*100)</f>
        <v>97.474161828094026</v>
      </c>
      <c r="H276" s="97">
        <f t="shared" si="50"/>
        <v>1.54874</v>
      </c>
      <c r="I276" s="97">
        <f t="shared" si="51"/>
        <v>4.7393364928909953</v>
      </c>
      <c r="J276" s="97">
        <f t="shared" si="52"/>
        <v>847</v>
      </c>
      <c r="K276" s="97">
        <v>7.34</v>
      </c>
      <c r="L276" s="97">
        <v>17871.7</v>
      </c>
      <c r="M276" s="97">
        <v>4.1900000000000004</v>
      </c>
      <c r="N276" s="97">
        <f t="shared" si="53"/>
        <v>2.6006635071090045</v>
      </c>
      <c r="O276" s="97">
        <v>21.1</v>
      </c>
      <c r="P276" s="97">
        <v>3.61</v>
      </c>
      <c r="Q276" s="97">
        <f t="shared" si="54"/>
        <v>3.73</v>
      </c>
      <c r="R276" s="97">
        <v>103.27</v>
      </c>
      <c r="S276" s="97">
        <f t="shared" si="55"/>
        <v>138.83800000000002</v>
      </c>
      <c r="T276" s="79">
        <v>6.58</v>
      </c>
      <c r="U276" s="80">
        <v>11699.35</v>
      </c>
      <c r="V276" s="80">
        <v>24.91</v>
      </c>
      <c r="W276" s="97">
        <f t="shared" si="56"/>
        <v>469.66479325572061</v>
      </c>
      <c r="X276" s="97">
        <f t="shared" si="57"/>
        <v>4.0144520272982733</v>
      </c>
      <c r="Y276" s="80">
        <v>9222.15</v>
      </c>
      <c r="Z276" s="80">
        <v>18.13</v>
      </c>
      <c r="AA276" s="97">
        <f t="shared" si="58"/>
        <v>508.66795366795367</v>
      </c>
      <c r="AB276" s="97">
        <f t="shared" si="59"/>
        <v>5.5157198014340869</v>
      </c>
    </row>
    <row r="277" spans="1:28" s="85" customFormat="1" x14ac:dyDescent="0.2">
      <c r="A277" s="92">
        <v>276</v>
      </c>
      <c r="B277" s="102">
        <v>44966</v>
      </c>
      <c r="C277" s="101">
        <v>26930932.710000001</v>
      </c>
      <c r="D277" s="97">
        <f t="shared" si="48"/>
        <v>326395.98485032114</v>
      </c>
      <c r="E277" s="97">
        <v>82.51</v>
      </c>
      <c r="F277" s="97">
        <f t="shared" si="49"/>
        <v>3.2639598485032115</v>
      </c>
      <c r="G277" s="97">
        <f>(F277/DataSheet!$C$10*100)</f>
        <v>97.544905831045952</v>
      </c>
      <c r="H277" s="97">
        <f t="shared" si="50"/>
        <v>1.549474</v>
      </c>
      <c r="I277" s="97">
        <f t="shared" si="51"/>
        <v>4.7370914258645191</v>
      </c>
      <c r="J277" s="97">
        <f t="shared" si="52"/>
        <v>847.62908574135486</v>
      </c>
      <c r="K277" s="97">
        <v>7.34</v>
      </c>
      <c r="L277" s="97">
        <v>17893.45</v>
      </c>
      <c r="M277" s="97">
        <v>4.1900000000000004</v>
      </c>
      <c r="N277" s="97">
        <f t="shared" si="53"/>
        <v>2.6029085741354807</v>
      </c>
      <c r="O277" s="97">
        <v>21.11</v>
      </c>
      <c r="P277" s="97">
        <v>3.66</v>
      </c>
      <c r="Q277" s="97">
        <f t="shared" si="54"/>
        <v>3.6799999999999997</v>
      </c>
      <c r="R277" s="97">
        <v>103.1</v>
      </c>
      <c r="S277" s="97">
        <f t="shared" si="55"/>
        <v>141.2259</v>
      </c>
      <c r="T277" s="79">
        <v>6.69</v>
      </c>
      <c r="U277" s="80">
        <v>11709.45</v>
      </c>
      <c r="V277" s="80">
        <v>24.92</v>
      </c>
      <c r="W277" s="97">
        <f t="shared" si="56"/>
        <v>469.88162118780099</v>
      </c>
      <c r="X277" s="97">
        <f t="shared" si="57"/>
        <v>4.0128410914927768</v>
      </c>
      <c r="Y277" s="80">
        <v>9198.85</v>
      </c>
      <c r="Z277" s="80">
        <v>18.100000000000001</v>
      </c>
      <c r="AA277" s="97">
        <f t="shared" si="58"/>
        <v>508.22375690607731</v>
      </c>
      <c r="AB277" s="97">
        <f t="shared" si="59"/>
        <v>5.5248618784530379</v>
      </c>
    </row>
    <row r="278" spans="1:28" s="85" customFormat="1" x14ac:dyDescent="0.2">
      <c r="A278" s="92">
        <v>277</v>
      </c>
      <c r="B278" s="102">
        <v>44967</v>
      </c>
      <c r="C278" s="101">
        <v>26915279.02</v>
      </c>
      <c r="D278" s="97">
        <f t="shared" si="48"/>
        <v>326206.2661495576</v>
      </c>
      <c r="E278" s="97">
        <v>82.51</v>
      </c>
      <c r="F278" s="97">
        <f t="shared" si="49"/>
        <v>3.2620626614955759</v>
      </c>
      <c r="G278" s="97">
        <f>(F278/DataSheet!$C$10*100)</f>
        <v>97.488207545345972</v>
      </c>
      <c r="H278" s="97">
        <f t="shared" si="50"/>
        <v>1.5500160000000001</v>
      </c>
      <c r="I278" s="97">
        <f t="shared" si="51"/>
        <v>4.7483380816714149</v>
      </c>
      <c r="J278" s="97">
        <f t="shared" si="52"/>
        <v>847.88698955365624</v>
      </c>
      <c r="K278" s="97">
        <v>7.36</v>
      </c>
      <c r="L278" s="97">
        <v>17856.5</v>
      </c>
      <c r="M278" s="97">
        <v>4.18</v>
      </c>
      <c r="N278" s="97">
        <f t="shared" si="53"/>
        <v>2.6116619183285854</v>
      </c>
      <c r="O278" s="97">
        <v>21.06</v>
      </c>
      <c r="P278" s="97">
        <v>3.74</v>
      </c>
      <c r="Q278" s="97">
        <f t="shared" si="54"/>
        <v>3.62</v>
      </c>
      <c r="R278" s="97">
        <v>103.53</v>
      </c>
      <c r="S278" s="97">
        <f t="shared" si="55"/>
        <v>140.8914</v>
      </c>
      <c r="T278" s="79">
        <v>6.69</v>
      </c>
      <c r="U278" s="80">
        <v>11738.3</v>
      </c>
      <c r="V278" s="80">
        <v>24.91</v>
      </c>
      <c r="W278" s="97">
        <f t="shared" si="56"/>
        <v>471.22842232035322</v>
      </c>
      <c r="X278" s="97">
        <f t="shared" si="57"/>
        <v>4.0144520272982733</v>
      </c>
      <c r="Y278" s="80">
        <v>9243.6</v>
      </c>
      <c r="Z278" s="80">
        <v>18.149999999999999</v>
      </c>
      <c r="AA278" s="97">
        <f t="shared" si="58"/>
        <v>509.28925619834718</v>
      </c>
      <c r="AB278" s="97">
        <f t="shared" si="59"/>
        <v>5.5096418732782375</v>
      </c>
    </row>
    <row r="279" spans="1:28" s="85" customFormat="1" x14ac:dyDescent="0.2">
      <c r="A279" s="92">
        <v>278</v>
      </c>
      <c r="B279" s="102">
        <v>44970</v>
      </c>
      <c r="C279" s="101">
        <v>26664344.359999999</v>
      </c>
      <c r="D279" s="97">
        <f t="shared" si="48"/>
        <v>322851.97190943209</v>
      </c>
      <c r="E279" s="97">
        <v>82.59</v>
      </c>
      <c r="F279" s="97">
        <f t="shared" si="49"/>
        <v>3.2285197190943209</v>
      </c>
      <c r="G279" s="97">
        <f>(F279/DataSheet!$C$10*100)</f>
        <v>96.485761648431193</v>
      </c>
      <c r="H279" s="97">
        <f t="shared" si="50"/>
        <v>1.5492800000000002</v>
      </c>
      <c r="I279" s="97">
        <f t="shared" si="51"/>
        <v>4.7505938242280283</v>
      </c>
      <c r="J279" s="97">
        <f t="shared" si="52"/>
        <v>844.22327790973873</v>
      </c>
      <c r="K279" s="97">
        <v>7.36</v>
      </c>
      <c r="L279" s="97">
        <v>17770.900000000001</v>
      </c>
      <c r="M279" s="97">
        <v>4.16</v>
      </c>
      <c r="N279" s="97">
        <f t="shared" si="53"/>
        <v>2.609406175771972</v>
      </c>
      <c r="O279" s="97">
        <v>21.05</v>
      </c>
      <c r="P279" s="97">
        <v>3.7</v>
      </c>
      <c r="Q279" s="97">
        <f t="shared" si="54"/>
        <v>3.66</v>
      </c>
      <c r="R279" s="97">
        <v>103.24</v>
      </c>
      <c r="S279" s="97">
        <f t="shared" si="55"/>
        <v>140.614</v>
      </c>
      <c r="T279" s="79">
        <v>6.68</v>
      </c>
      <c r="U279" s="80">
        <v>11584.95</v>
      </c>
      <c r="V279" s="80">
        <v>24.81</v>
      </c>
      <c r="W279" s="97">
        <f t="shared" si="56"/>
        <v>466.9467956469166</v>
      </c>
      <c r="X279" s="97">
        <f t="shared" si="57"/>
        <v>4.0306328093510677</v>
      </c>
      <c r="Y279" s="80">
        <v>9133.7000000000007</v>
      </c>
      <c r="Z279" s="80">
        <v>17.87</v>
      </c>
      <c r="AA279" s="97">
        <f t="shared" si="58"/>
        <v>511.11919418019028</v>
      </c>
      <c r="AB279" s="97">
        <f t="shared" si="59"/>
        <v>5.5959709009513148</v>
      </c>
    </row>
    <row r="280" spans="1:28" s="85" customFormat="1" x14ac:dyDescent="0.2">
      <c r="A280" s="92">
        <v>279</v>
      </c>
      <c r="B280" s="102">
        <v>44971</v>
      </c>
      <c r="C280" s="101">
        <v>26694006.670000002</v>
      </c>
      <c r="D280" s="97">
        <f t="shared" si="48"/>
        <v>321963.65540948021</v>
      </c>
      <c r="E280" s="97">
        <v>82.91</v>
      </c>
      <c r="F280" s="97">
        <f t="shared" si="49"/>
        <v>3.219636554094802</v>
      </c>
      <c r="G280" s="97">
        <f>(F280/DataSheet!$C$10*100)</f>
        <v>96.220284273224792</v>
      </c>
      <c r="H280" s="97">
        <f t="shared" si="50"/>
        <v>1.563177</v>
      </c>
      <c r="I280" s="97">
        <f t="shared" si="51"/>
        <v>4.7147571900047147</v>
      </c>
      <c r="J280" s="97">
        <f t="shared" si="52"/>
        <v>845.34889203206023</v>
      </c>
      <c r="K280" s="97">
        <v>7.37</v>
      </c>
      <c r="L280" s="97">
        <v>17929.849999999999</v>
      </c>
      <c r="M280" s="97">
        <v>4.2</v>
      </c>
      <c r="N280" s="97">
        <f t="shared" si="53"/>
        <v>2.6552428099952854</v>
      </c>
      <c r="O280" s="97">
        <v>21.21</v>
      </c>
      <c r="P280" s="97">
        <v>3.75</v>
      </c>
      <c r="Q280" s="97">
        <f t="shared" si="54"/>
        <v>3.62</v>
      </c>
      <c r="R280" s="97">
        <v>103.12</v>
      </c>
      <c r="S280" s="97">
        <f t="shared" si="55"/>
        <v>142.107</v>
      </c>
      <c r="T280" s="79">
        <v>6.7</v>
      </c>
      <c r="U280" s="80">
        <v>11535</v>
      </c>
      <c r="V280" s="80">
        <v>24.78</v>
      </c>
      <c r="W280" s="97">
        <f t="shared" si="56"/>
        <v>465.49636803874091</v>
      </c>
      <c r="X280" s="97">
        <f t="shared" si="57"/>
        <v>4.0355125100887808</v>
      </c>
      <c r="Y280" s="80">
        <v>9085.4500000000007</v>
      </c>
      <c r="Z280" s="80">
        <v>17.760000000000002</v>
      </c>
      <c r="AA280" s="97">
        <f t="shared" si="58"/>
        <v>511.56813063063061</v>
      </c>
      <c r="AB280" s="97">
        <f t="shared" si="59"/>
        <v>5.6306306306306304</v>
      </c>
    </row>
    <row r="281" spans="1:28" s="85" customFormat="1" x14ac:dyDescent="0.2">
      <c r="A281" s="92">
        <v>280</v>
      </c>
      <c r="B281" s="102">
        <v>44972</v>
      </c>
      <c r="C281" s="101">
        <v>26818616</v>
      </c>
      <c r="D281" s="97">
        <f t="shared" si="48"/>
        <v>324092.03625377646</v>
      </c>
      <c r="E281" s="97">
        <v>82.75</v>
      </c>
      <c r="F281" s="97">
        <f t="shared" si="49"/>
        <v>3.2409203625377647</v>
      </c>
      <c r="G281" s="97">
        <f>(F281/DataSheet!$C$10*100)</f>
        <v>96.856360446541359</v>
      </c>
      <c r="H281" s="97">
        <f t="shared" si="50"/>
        <v>1.564154</v>
      </c>
      <c r="I281" s="97">
        <f t="shared" si="51"/>
        <v>4.6926325668700137</v>
      </c>
      <c r="J281" s="97">
        <f t="shared" si="52"/>
        <v>845.41764429845136</v>
      </c>
      <c r="K281" s="97">
        <v>7.34</v>
      </c>
      <c r="L281" s="97">
        <v>18015.849999999999</v>
      </c>
      <c r="M281" s="97">
        <v>4.22</v>
      </c>
      <c r="N281" s="97">
        <f t="shared" si="53"/>
        <v>2.6473674331299861</v>
      </c>
      <c r="O281" s="97">
        <v>21.31</v>
      </c>
      <c r="P281" s="97">
        <v>3.8</v>
      </c>
      <c r="Q281" s="97">
        <f t="shared" si="54"/>
        <v>3.54</v>
      </c>
      <c r="R281" s="97">
        <v>103.83</v>
      </c>
      <c r="S281" s="97">
        <f t="shared" si="55"/>
        <v>143.20319999999998</v>
      </c>
      <c r="T281" s="79">
        <v>6.72</v>
      </c>
      <c r="U281" s="80">
        <v>11590.35</v>
      </c>
      <c r="V281" s="80">
        <v>25.04</v>
      </c>
      <c r="W281" s="97">
        <f t="shared" si="56"/>
        <v>462.87340255591056</v>
      </c>
      <c r="X281" s="97">
        <f t="shared" si="57"/>
        <v>3.9936102236421722</v>
      </c>
      <c r="Y281" s="80">
        <v>9121.4500000000007</v>
      </c>
      <c r="Z281" s="80">
        <v>17.88</v>
      </c>
      <c r="AA281" s="97">
        <f t="shared" si="58"/>
        <v>510.14821029082782</v>
      </c>
      <c r="AB281" s="97">
        <f t="shared" si="59"/>
        <v>5.592841163310962</v>
      </c>
    </row>
    <row r="282" spans="1:28" s="85" customFormat="1" x14ac:dyDescent="0.2">
      <c r="A282" s="92">
        <v>281</v>
      </c>
      <c r="B282" s="102">
        <v>44973</v>
      </c>
      <c r="C282" s="101">
        <v>26922333.530000001</v>
      </c>
      <c r="D282" s="97">
        <f t="shared" si="48"/>
        <v>325502.76302744535</v>
      </c>
      <c r="E282" s="97">
        <v>82.71</v>
      </c>
      <c r="F282" s="97">
        <f t="shared" si="49"/>
        <v>3.2550276302744536</v>
      </c>
      <c r="G282" s="97">
        <f>(F282/DataSheet!$C$10*100)</f>
        <v>97.27796247805523</v>
      </c>
      <c r="H282" s="97">
        <f t="shared" si="50"/>
        <v>1.5604839999999998</v>
      </c>
      <c r="I282" s="97">
        <f t="shared" si="51"/>
        <v>4.7036688617121358</v>
      </c>
      <c r="J282" s="97">
        <f t="shared" si="52"/>
        <v>848.34666039510807</v>
      </c>
      <c r="K282" s="97">
        <v>7.34</v>
      </c>
      <c r="L282" s="97">
        <v>18035.849999999999</v>
      </c>
      <c r="M282" s="97">
        <v>4.2300000000000004</v>
      </c>
      <c r="N282" s="97">
        <f t="shared" si="53"/>
        <v>2.636331138287864</v>
      </c>
      <c r="O282" s="97">
        <v>21.26</v>
      </c>
      <c r="P282" s="97">
        <v>3.86</v>
      </c>
      <c r="Q282" s="97">
        <f t="shared" si="54"/>
        <v>3.48</v>
      </c>
      <c r="R282" s="97">
        <v>103.79</v>
      </c>
      <c r="S282" s="97">
        <f t="shared" si="55"/>
        <v>143.50500000000002</v>
      </c>
      <c r="T282" s="79">
        <v>6.75</v>
      </c>
      <c r="U282" s="80">
        <v>11679.2</v>
      </c>
      <c r="V282" s="80">
        <v>25.26</v>
      </c>
      <c r="W282" s="97">
        <f t="shared" si="56"/>
        <v>462.35946159936657</v>
      </c>
      <c r="X282" s="97">
        <f t="shared" si="57"/>
        <v>3.9588281868566901</v>
      </c>
      <c r="Y282" s="80">
        <v>9194.35</v>
      </c>
      <c r="Z282" s="80">
        <v>18.11</v>
      </c>
      <c r="AA282" s="97">
        <f t="shared" si="58"/>
        <v>507.69464384318059</v>
      </c>
      <c r="AB282" s="97">
        <f t="shared" si="59"/>
        <v>5.5218111540585308</v>
      </c>
    </row>
    <row r="283" spans="1:28" s="85" customFormat="1" x14ac:dyDescent="0.2">
      <c r="A283" s="92">
        <v>282</v>
      </c>
      <c r="B283" s="102">
        <v>44974</v>
      </c>
      <c r="C283" s="101">
        <v>26785333.57</v>
      </c>
      <c r="D283" s="97">
        <f t="shared" si="48"/>
        <v>323689.83166163141</v>
      </c>
      <c r="E283" s="97">
        <v>82.75</v>
      </c>
      <c r="F283" s="97">
        <f t="shared" si="49"/>
        <v>3.2368983166163141</v>
      </c>
      <c r="G283" s="97">
        <f>(F283/DataSheet!$C$10*100)</f>
        <v>96.73615979798376</v>
      </c>
      <c r="H283" s="97">
        <f t="shared" si="50"/>
        <v>1.56087</v>
      </c>
      <c r="I283" s="97">
        <f t="shared" si="51"/>
        <v>4.7281323877068555</v>
      </c>
      <c r="J283" s="97">
        <f t="shared" si="52"/>
        <v>848.42553191489367</v>
      </c>
      <c r="K283" s="97">
        <v>7.38</v>
      </c>
      <c r="L283" s="97">
        <v>17944.2</v>
      </c>
      <c r="M283" s="97">
        <v>4.2</v>
      </c>
      <c r="N283" s="97">
        <f t="shared" si="53"/>
        <v>2.6518676122931444</v>
      </c>
      <c r="O283" s="97">
        <v>21.15</v>
      </c>
      <c r="P283" s="97">
        <v>3.81</v>
      </c>
      <c r="Q283" s="97">
        <f t="shared" si="54"/>
        <v>3.57</v>
      </c>
      <c r="R283" s="97">
        <v>103.78</v>
      </c>
      <c r="S283" s="97">
        <f t="shared" si="55"/>
        <v>143.60849999999999</v>
      </c>
      <c r="T283" s="79">
        <v>6.79</v>
      </c>
      <c r="U283" s="80">
        <v>11605.65</v>
      </c>
      <c r="V283" s="80">
        <v>24.42</v>
      </c>
      <c r="W283" s="97">
        <f t="shared" si="56"/>
        <v>475.25184275184273</v>
      </c>
      <c r="X283" s="97">
        <f t="shared" si="57"/>
        <v>4.0950040950040947</v>
      </c>
      <c r="Y283" s="80">
        <v>9162.4</v>
      </c>
      <c r="Z283" s="80">
        <v>18.260000000000002</v>
      </c>
      <c r="AA283" s="97">
        <f t="shared" si="58"/>
        <v>501.7743702081051</v>
      </c>
      <c r="AB283" s="97">
        <f t="shared" si="59"/>
        <v>5.4764512595837891</v>
      </c>
    </row>
    <row r="284" spans="1:28" s="85" customFormat="1" x14ac:dyDescent="0.2">
      <c r="A284" s="92">
        <v>283</v>
      </c>
      <c r="B284" s="102">
        <v>44977</v>
      </c>
      <c r="C284" s="101">
        <v>26684476.870000001</v>
      </c>
      <c r="D284" s="97">
        <f t="shared" si="48"/>
        <v>322705.00507921155</v>
      </c>
      <c r="E284" s="97">
        <v>82.69</v>
      </c>
      <c r="F284" s="97">
        <f t="shared" si="49"/>
        <v>3.2270500507921156</v>
      </c>
      <c r="G284" s="97">
        <f>(F284/DataSheet!$C$10*100)</f>
        <v>96.441839951230406</v>
      </c>
      <c r="H284" s="97">
        <f t="shared" si="50"/>
        <v>1.550648</v>
      </c>
      <c r="I284" s="97">
        <f t="shared" si="51"/>
        <v>4.752851711026616</v>
      </c>
      <c r="J284" s="97">
        <f t="shared" si="52"/>
        <v>848.12737642585546</v>
      </c>
      <c r="K284" s="97">
        <v>7.37</v>
      </c>
      <c r="L284" s="97">
        <v>17844.599999999999</v>
      </c>
      <c r="M284" s="97">
        <v>4.18</v>
      </c>
      <c r="N284" s="97">
        <f t="shared" si="53"/>
        <v>2.6171482889733841</v>
      </c>
      <c r="O284" s="97">
        <v>21.04</v>
      </c>
      <c r="P284" s="97">
        <v>3.85</v>
      </c>
      <c r="Q284" s="97">
        <f t="shared" si="54"/>
        <v>3.52</v>
      </c>
      <c r="R284" s="97">
        <v>103.78</v>
      </c>
      <c r="S284" s="97">
        <f t="shared" si="55"/>
        <v>142.65119999999999</v>
      </c>
      <c r="T284" s="79">
        <v>6.78</v>
      </c>
      <c r="U284" s="80">
        <v>11606.15</v>
      </c>
      <c r="V284" s="80">
        <v>24.31</v>
      </c>
      <c r="W284" s="97">
        <f t="shared" si="56"/>
        <v>477.42287124640069</v>
      </c>
      <c r="X284" s="97">
        <f t="shared" si="57"/>
        <v>4.1135335252982319</v>
      </c>
      <c r="Y284" s="80">
        <v>9133.15</v>
      </c>
      <c r="Z284" s="80">
        <v>18.2</v>
      </c>
      <c r="AA284" s="97">
        <f t="shared" si="58"/>
        <v>501.82142857142856</v>
      </c>
      <c r="AB284" s="97">
        <f t="shared" si="59"/>
        <v>5.4945054945054945</v>
      </c>
    </row>
    <row r="285" spans="1:28" s="85" customFormat="1" x14ac:dyDescent="0.2">
      <c r="A285" s="92">
        <v>284</v>
      </c>
      <c r="B285" s="102">
        <v>44978</v>
      </c>
      <c r="C285" s="101">
        <v>26617539.129999999</v>
      </c>
      <c r="D285" s="97">
        <f t="shared" si="48"/>
        <v>321235.08484190202</v>
      </c>
      <c r="E285" s="97">
        <v>82.86</v>
      </c>
      <c r="F285" s="97">
        <f t="shared" si="49"/>
        <v>3.2123508484190202</v>
      </c>
      <c r="G285" s="97">
        <f>(F285/DataSheet!$C$10*100)</f>
        <v>96.002547687285244</v>
      </c>
      <c r="H285" s="97">
        <f t="shared" si="50"/>
        <v>1.5526390000000001</v>
      </c>
      <c r="I285" s="97">
        <f t="shared" si="51"/>
        <v>4.7596382674916704</v>
      </c>
      <c r="J285" s="97">
        <f t="shared" si="52"/>
        <v>848.48643503093763</v>
      </c>
      <c r="K285" s="97">
        <v>7.39</v>
      </c>
      <c r="L285" s="97">
        <v>17826.7</v>
      </c>
      <c r="M285" s="97">
        <v>4.18</v>
      </c>
      <c r="N285" s="97">
        <f t="shared" si="53"/>
        <v>2.6303617325083293</v>
      </c>
      <c r="O285" s="97">
        <v>21.01</v>
      </c>
      <c r="P285" s="97">
        <v>3.95</v>
      </c>
      <c r="Q285" s="97">
        <f t="shared" si="54"/>
        <v>3.4399999999999995</v>
      </c>
      <c r="R285" s="97">
        <v>104.11</v>
      </c>
      <c r="S285" s="97">
        <f t="shared" si="55"/>
        <v>142.86799999999999</v>
      </c>
      <c r="T285" s="79">
        <v>6.8</v>
      </c>
      <c r="U285" s="80">
        <v>11575.1</v>
      </c>
      <c r="V285" s="80">
        <v>24.25</v>
      </c>
      <c r="W285" s="97">
        <f t="shared" si="56"/>
        <v>477.32371134020622</v>
      </c>
      <c r="X285" s="97">
        <f t="shared" si="57"/>
        <v>4.1237113402061851</v>
      </c>
      <c r="Y285" s="80">
        <v>9101.25</v>
      </c>
      <c r="Z285" s="80">
        <v>18.14</v>
      </c>
      <c r="AA285" s="97">
        <f t="shared" si="58"/>
        <v>501.72271223814772</v>
      </c>
      <c r="AB285" s="97">
        <f t="shared" si="59"/>
        <v>5.5126791620727671</v>
      </c>
    </row>
    <row r="286" spans="1:28" s="85" customFormat="1" x14ac:dyDescent="0.2">
      <c r="A286" s="92">
        <v>285</v>
      </c>
      <c r="B286" s="102">
        <v>44979</v>
      </c>
      <c r="C286" s="101">
        <v>26357865.239999998</v>
      </c>
      <c r="D286" s="97">
        <f t="shared" si="48"/>
        <v>318216.40999637812</v>
      </c>
      <c r="E286" s="97">
        <v>82.83</v>
      </c>
      <c r="F286" s="97">
        <f t="shared" si="49"/>
        <v>3.182164099963781</v>
      </c>
      <c r="G286" s="97">
        <f>(F286/DataSheet!$C$10*100)</f>
        <v>95.100403153625592</v>
      </c>
      <c r="H286" s="97">
        <f t="shared" si="50"/>
        <v>1.5351980000000001</v>
      </c>
      <c r="I286" s="97">
        <f t="shared" si="51"/>
        <v>4.8332527791203477</v>
      </c>
      <c r="J286" s="97">
        <f t="shared" si="52"/>
        <v>848.44369260512315</v>
      </c>
      <c r="K286" s="97">
        <v>7.42</v>
      </c>
      <c r="L286" s="97">
        <v>17554.3</v>
      </c>
      <c r="M286" s="97">
        <v>4.1100000000000003</v>
      </c>
      <c r="N286" s="97">
        <f t="shared" si="53"/>
        <v>2.5867472208796523</v>
      </c>
      <c r="O286" s="97">
        <v>20.69</v>
      </c>
      <c r="P286" s="97">
        <v>3.92</v>
      </c>
      <c r="Q286" s="97">
        <f t="shared" si="54"/>
        <v>3.5</v>
      </c>
      <c r="R286" s="97">
        <v>104.52</v>
      </c>
      <c r="S286" s="97">
        <f t="shared" si="55"/>
        <v>141.10580000000002</v>
      </c>
      <c r="T286" s="79">
        <v>6.82</v>
      </c>
      <c r="U286" s="80">
        <v>11459.2</v>
      </c>
      <c r="V286" s="80">
        <v>24</v>
      </c>
      <c r="W286" s="97">
        <f t="shared" si="56"/>
        <v>477.4666666666667</v>
      </c>
      <c r="X286" s="97">
        <f t="shared" si="57"/>
        <v>4.1666666666666661</v>
      </c>
      <c r="Y286" s="80">
        <v>8998.4</v>
      </c>
      <c r="Z286" s="80">
        <v>17.940000000000001</v>
      </c>
      <c r="AA286" s="97">
        <f t="shared" si="58"/>
        <v>501.58305462653283</v>
      </c>
      <c r="AB286" s="97">
        <f t="shared" si="59"/>
        <v>5.5741360089186172</v>
      </c>
    </row>
    <row r="287" spans="1:28" s="85" customFormat="1" x14ac:dyDescent="0.2">
      <c r="A287" s="92">
        <v>286</v>
      </c>
      <c r="B287" s="102">
        <v>44980</v>
      </c>
      <c r="C287" s="101">
        <v>26175144.27</v>
      </c>
      <c r="D287" s="97">
        <f t="shared" si="48"/>
        <v>316354.17295141408</v>
      </c>
      <c r="E287" s="97">
        <v>82.74</v>
      </c>
      <c r="F287" s="97">
        <f t="shared" si="49"/>
        <v>3.1635417295141406</v>
      </c>
      <c r="G287" s="97">
        <f>(F287/DataSheet!$C$10*100)</f>
        <v>94.543865249921282</v>
      </c>
      <c r="H287" s="97">
        <f t="shared" si="50"/>
        <v>1.525296</v>
      </c>
      <c r="I287" s="97">
        <f t="shared" si="51"/>
        <v>4.8449612403100772</v>
      </c>
      <c r="J287" s="97">
        <f t="shared" si="52"/>
        <v>848.41327519379843</v>
      </c>
      <c r="K287" s="97">
        <v>7.39</v>
      </c>
      <c r="L287" s="97">
        <v>17511.25</v>
      </c>
      <c r="M287" s="97">
        <v>4.0999999999999996</v>
      </c>
      <c r="N287" s="97">
        <f t="shared" si="53"/>
        <v>2.5450387596899224</v>
      </c>
      <c r="O287" s="97">
        <v>20.64</v>
      </c>
      <c r="P287" s="97">
        <v>3.89</v>
      </c>
      <c r="Q287" s="97">
        <f t="shared" si="54"/>
        <v>3.4999999999999996</v>
      </c>
      <c r="R287" s="97">
        <v>104.55</v>
      </c>
      <c r="S287" s="97">
        <f t="shared" si="55"/>
        <v>141.59040000000002</v>
      </c>
      <c r="T287" s="79">
        <v>6.86</v>
      </c>
      <c r="U287" s="80">
        <v>11431.25</v>
      </c>
      <c r="V287" s="80">
        <v>23.94</v>
      </c>
      <c r="W287" s="97">
        <f t="shared" si="56"/>
        <v>477.49582289055968</v>
      </c>
      <c r="X287" s="97">
        <f t="shared" si="57"/>
        <v>4.1771094402673352</v>
      </c>
      <c r="Y287" s="80">
        <v>9014.7999999999993</v>
      </c>
      <c r="Z287" s="80">
        <v>17.97</v>
      </c>
      <c r="AA287" s="97">
        <f t="shared" si="58"/>
        <v>501.65831942125766</v>
      </c>
      <c r="AB287" s="97">
        <f t="shared" si="59"/>
        <v>5.5648302726766836</v>
      </c>
    </row>
    <row r="288" spans="1:28" s="85" customFormat="1" x14ac:dyDescent="0.2">
      <c r="A288" s="92">
        <v>287</v>
      </c>
      <c r="B288" s="102">
        <v>44981</v>
      </c>
      <c r="C288" s="103">
        <v>26094987.690000001</v>
      </c>
      <c r="D288" s="98">
        <f t="shared" si="48"/>
        <v>314814.66630474123</v>
      </c>
      <c r="E288" s="98">
        <v>82.89</v>
      </c>
      <c r="F288" s="98">
        <f t="shared" si="49"/>
        <v>3.1481466630474122</v>
      </c>
      <c r="G288" s="97">
        <f>(F288/DataSheet!$C$10*100)</f>
        <v>94.083776775043631</v>
      </c>
      <c r="H288" s="98">
        <f t="shared" si="50"/>
        <v>1.5249779999999999</v>
      </c>
      <c r="I288" s="98">
        <f t="shared" si="51"/>
        <v>4.8590864917395535</v>
      </c>
      <c r="J288" s="97">
        <f t="shared" si="52"/>
        <v>848.67832847424688</v>
      </c>
      <c r="K288" s="98">
        <v>7.41</v>
      </c>
      <c r="L288" s="98">
        <v>17465.8</v>
      </c>
      <c r="M288" s="98">
        <v>4.09</v>
      </c>
      <c r="N288" s="98">
        <f t="shared" si="53"/>
        <v>2.5509135082604466</v>
      </c>
      <c r="O288" s="98">
        <v>20.58</v>
      </c>
      <c r="P288" s="98">
        <v>3.94</v>
      </c>
      <c r="Q288" s="97">
        <f t="shared" si="54"/>
        <v>3.47</v>
      </c>
      <c r="R288" s="98">
        <v>105.15</v>
      </c>
      <c r="S288" s="97">
        <f t="shared" si="55"/>
        <v>142.20779999999999</v>
      </c>
      <c r="T288" s="79">
        <v>6.91</v>
      </c>
      <c r="U288" s="80">
        <v>11403.35</v>
      </c>
      <c r="V288" s="80">
        <v>23.87</v>
      </c>
      <c r="W288" s="97">
        <f t="shared" si="56"/>
        <v>477.72727272727275</v>
      </c>
      <c r="X288" s="97">
        <f t="shared" si="57"/>
        <v>4.1893590280687061</v>
      </c>
      <c r="Y288" s="80">
        <v>8999.1</v>
      </c>
      <c r="Z288" s="80">
        <v>17.920000000000002</v>
      </c>
      <c r="AA288" s="97">
        <f t="shared" si="58"/>
        <v>502.18191964285711</v>
      </c>
      <c r="AB288" s="97">
        <f t="shared" si="59"/>
        <v>5.5803571428571423</v>
      </c>
    </row>
    <row r="289" spans="1:28" s="85" customFormat="1" x14ac:dyDescent="0.2">
      <c r="A289" s="92">
        <v>288</v>
      </c>
      <c r="B289" s="102">
        <v>44984</v>
      </c>
      <c r="C289" s="103">
        <v>25877397.68</v>
      </c>
      <c r="D289" s="98">
        <f t="shared" si="48"/>
        <v>313096.16067755595</v>
      </c>
      <c r="E289" s="98">
        <v>82.65</v>
      </c>
      <c r="F289" s="98">
        <f t="shared" si="49"/>
        <v>3.1309616067755597</v>
      </c>
      <c r="G289" s="97">
        <f>(F289/DataSheet!$C$10*100)</f>
        <v>93.570193651002498</v>
      </c>
      <c r="H289" s="98">
        <f t="shared" si="50"/>
        <v>1.5244560000000003</v>
      </c>
      <c r="I289" s="98">
        <f t="shared" si="51"/>
        <v>4.8804294777940456</v>
      </c>
      <c r="J289" s="97">
        <f t="shared" si="52"/>
        <v>848.83845778428508</v>
      </c>
      <c r="K289" s="98">
        <v>7.44</v>
      </c>
      <c r="L289" s="98">
        <v>17392.7</v>
      </c>
      <c r="M289" s="98">
        <v>4.07</v>
      </c>
      <c r="N289" s="98">
        <f t="shared" si="53"/>
        <v>2.5595705222059548</v>
      </c>
      <c r="O289" s="98">
        <v>20.49</v>
      </c>
      <c r="P289" s="98">
        <v>3.92</v>
      </c>
      <c r="Q289" s="97">
        <f t="shared" si="54"/>
        <v>3.5200000000000005</v>
      </c>
      <c r="R289" s="98">
        <v>104.6</v>
      </c>
      <c r="S289" s="97">
        <f t="shared" si="55"/>
        <v>141.381</v>
      </c>
      <c r="T289" s="79">
        <v>6.9</v>
      </c>
      <c r="U289" s="80">
        <v>11339.85</v>
      </c>
      <c r="V289" s="80">
        <v>23.74</v>
      </c>
      <c r="W289" s="97">
        <f t="shared" si="56"/>
        <v>477.66849199663022</v>
      </c>
      <c r="X289" s="97">
        <f t="shared" si="57"/>
        <v>4.2122999157540022</v>
      </c>
      <c r="Y289" s="80">
        <v>8893.2999999999993</v>
      </c>
      <c r="Z289" s="80">
        <v>17.71</v>
      </c>
      <c r="AA289" s="97">
        <f t="shared" si="58"/>
        <v>502.16261998870687</v>
      </c>
      <c r="AB289" s="97">
        <f t="shared" si="59"/>
        <v>5.6465273856578202</v>
      </c>
    </row>
    <row r="290" spans="1:28" s="85" customFormat="1" x14ac:dyDescent="0.2">
      <c r="A290" s="92">
        <v>289</v>
      </c>
      <c r="B290" s="102">
        <v>44985</v>
      </c>
      <c r="C290" s="103">
        <v>25868361.120000001</v>
      </c>
      <c r="D290" s="98">
        <f t="shared" si="48"/>
        <v>313024.69893514039</v>
      </c>
      <c r="E290" s="98">
        <v>82.64</v>
      </c>
      <c r="F290" s="98">
        <f t="shared" si="49"/>
        <v>3.130246989351404</v>
      </c>
      <c r="G290" s="97">
        <f>(F290/DataSheet!$C$10*100)</f>
        <v>93.548836988365707</v>
      </c>
      <c r="H290" s="98">
        <f t="shared" si="50"/>
        <v>1.5190550000000003</v>
      </c>
      <c r="I290" s="98">
        <f t="shared" si="51"/>
        <v>4.9043648847474248</v>
      </c>
      <c r="J290" s="97">
        <f t="shared" si="52"/>
        <v>848.64884747425208</v>
      </c>
      <c r="K290" s="98">
        <v>7.45</v>
      </c>
      <c r="L290" s="98">
        <v>17303.95</v>
      </c>
      <c r="M290" s="98">
        <v>4.05</v>
      </c>
      <c r="N290" s="98">
        <f t="shared" si="53"/>
        <v>2.5456351152525754</v>
      </c>
      <c r="O290" s="98">
        <v>20.39</v>
      </c>
      <c r="P290" s="98">
        <v>3.93</v>
      </c>
      <c r="Q290" s="97">
        <f t="shared" si="54"/>
        <v>3.52</v>
      </c>
      <c r="R290" s="98">
        <v>104.93</v>
      </c>
      <c r="S290" s="97">
        <f t="shared" si="55"/>
        <v>140.89490000000001</v>
      </c>
      <c r="T290" s="79">
        <v>6.91</v>
      </c>
      <c r="U290" s="80">
        <v>11411.25</v>
      </c>
      <c r="V290" s="80">
        <v>23.88</v>
      </c>
      <c r="W290" s="97">
        <f t="shared" si="56"/>
        <v>477.85804020100505</v>
      </c>
      <c r="X290" s="97">
        <f t="shared" si="57"/>
        <v>4.1876046901172534</v>
      </c>
      <c r="Y290" s="80">
        <v>8924.15</v>
      </c>
      <c r="Z290" s="80">
        <v>17.77</v>
      </c>
      <c r="AA290" s="97">
        <f t="shared" si="58"/>
        <v>502.20315137872819</v>
      </c>
      <c r="AB290" s="97">
        <f t="shared" si="59"/>
        <v>5.6274620146314014</v>
      </c>
    </row>
    <row r="291" spans="1:28" s="85" customFormat="1" x14ac:dyDescent="0.2">
      <c r="A291" s="92">
        <v>290</v>
      </c>
      <c r="B291" s="102">
        <v>44986</v>
      </c>
      <c r="C291" s="103">
        <v>26188931.890000001</v>
      </c>
      <c r="D291" s="98">
        <f t="shared" si="48"/>
        <v>317711.17178211815</v>
      </c>
      <c r="E291" s="98">
        <v>82.43</v>
      </c>
      <c r="F291" s="98">
        <f t="shared" si="49"/>
        <v>3.1771117178211816</v>
      </c>
      <c r="G291" s="97">
        <f>(F291/DataSheet!$C$10*100)</f>
        <v>94.949410444402062</v>
      </c>
      <c r="H291" s="98">
        <f t="shared" si="50"/>
        <v>1.53172</v>
      </c>
      <c r="I291" s="98">
        <f t="shared" si="51"/>
        <v>4.8638132295719849</v>
      </c>
      <c r="J291" s="97">
        <f t="shared" si="52"/>
        <v>848.77918287937757</v>
      </c>
      <c r="K291" s="98">
        <v>7.45</v>
      </c>
      <c r="L291" s="98">
        <v>17450.900000000001</v>
      </c>
      <c r="M291" s="98">
        <v>4.09</v>
      </c>
      <c r="N291" s="98">
        <f t="shared" si="53"/>
        <v>2.5861867704280153</v>
      </c>
      <c r="O291" s="98">
        <v>20.56</v>
      </c>
      <c r="P291" s="98">
        <v>3.99</v>
      </c>
      <c r="Q291" s="97">
        <f t="shared" si="54"/>
        <v>3.46</v>
      </c>
      <c r="R291" s="98">
        <v>104.43</v>
      </c>
      <c r="S291" s="97">
        <f t="shared" si="55"/>
        <v>142.68639999999999</v>
      </c>
      <c r="T291" s="79">
        <v>6.94</v>
      </c>
      <c r="U291" s="80">
        <v>11572.2</v>
      </c>
      <c r="V291" s="80">
        <v>24.22</v>
      </c>
      <c r="W291" s="97">
        <f t="shared" si="56"/>
        <v>477.79521056977711</v>
      </c>
      <c r="X291" s="97">
        <f t="shared" si="57"/>
        <v>4.1288191577208924</v>
      </c>
      <c r="Y291" s="80">
        <v>9035.0499999999993</v>
      </c>
      <c r="Z291" s="80">
        <v>17.989999999999998</v>
      </c>
      <c r="AA291" s="97">
        <f t="shared" si="58"/>
        <v>502.22623679822124</v>
      </c>
      <c r="AB291" s="97">
        <f t="shared" si="59"/>
        <v>5.5586436909394115</v>
      </c>
    </row>
    <row r="292" spans="1:28" s="85" customFormat="1" x14ac:dyDescent="0.2">
      <c r="A292" s="92">
        <v>291</v>
      </c>
      <c r="B292" s="102">
        <v>44987</v>
      </c>
      <c r="C292" s="103">
        <v>26093404.379999999</v>
      </c>
      <c r="D292" s="98">
        <f t="shared" si="48"/>
        <v>316859.79817850637</v>
      </c>
      <c r="E292" s="98">
        <v>82.35</v>
      </c>
      <c r="F292" s="98">
        <f t="shared" si="49"/>
        <v>3.1685979817850636</v>
      </c>
      <c r="G292" s="97">
        <f>(F292/DataSheet!$C$10*100)</f>
        <v>94.694973619667721</v>
      </c>
      <c r="H292" s="98">
        <f t="shared" si="50"/>
        <v>1.5164629999999999</v>
      </c>
      <c r="I292" s="98">
        <f t="shared" si="51"/>
        <v>4.8995590396864284</v>
      </c>
      <c r="J292" s="97">
        <f t="shared" si="52"/>
        <v>848.69671729544348</v>
      </c>
      <c r="K292" s="98">
        <v>7.43</v>
      </c>
      <c r="L292" s="98">
        <v>17321.900000000001</v>
      </c>
      <c r="M292" s="98">
        <v>4.0599999999999996</v>
      </c>
      <c r="N292" s="98">
        <f t="shared" si="53"/>
        <v>2.5304409603135714</v>
      </c>
      <c r="O292" s="98">
        <v>20.41</v>
      </c>
      <c r="P292" s="98">
        <v>4.0599999999999996</v>
      </c>
      <c r="Q292" s="97">
        <f t="shared" si="54"/>
        <v>3.37</v>
      </c>
      <c r="R292" s="98">
        <v>104.99</v>
      </c>
      <c r="S292" s="97">
        <f t="shared" si="55"/>
        <v>141.6454</v>
      </c>
      <c r="T292" s="79">
        <v>6.94</v>
      </c>
      <c r="U292" s="80">
        <v>11547.05</v>
      </c>
      <c r="V292" s="80">
        <v>24.17</v>
      </c>
      <c r="W292" s="97">
        <f t="shared" si="56"/>
        <v>477.74306992139009</v>
      </c>
      <c r="X292" s="97">
        <f t="shared" si="57"/>
        <v>4.1373603640877121</v>
      </c>
      <c r="Y292" s="80">
        <v>9027.1</v>
      </c>
      <c r="Z292" s="80">
        <v>17.93</v>
      </c>
      <c r="AA292" s="97">
        <f t="shared" si="58"/>
        <v>503.46346904629115</v>
      </c>
      <c r="AB292" s="97">
        <f t="shared" si="59"/>
        <v>5.5772448410485218</v>
      </c>
    </row>
    <row r="293" spans="1:28" s="85" customFormat="1" x14ac:dyDescent="0.2">
      <c r="A293" s="92">
        <v>292</v>
      </c>
      <c r="B293" s="102">
        <v>44988</v>
      </c>
      <c r="C293" s="101">
        <v>26437737.789999999</v>
      </c>
      <c r="D293" s="97">
        <f t="shared" si="48"/>
        <v>323674.55668462289</v>
      </c>
      <c r="E293" s="97">
        <v>81.680000000000007</v>
      </c>
      <c r="F293" s="97">
        <f t="shared" si="49"/>
        <v>3.236745566846229</v>
      </c>
      <c r="G293" s="97">
        <f>(F293/DataSheet!$C$10*100)</f>
        <v>96.731594802508852</v>
      </c>
      <c r="H293" s="97">
        <f t="shared" si="50"/>
        <v>1.5360930000000004</v>
      </c>
      <c r="I293" s="97">
        <f t="shared" si="51"/>
        <v>4.8239266763145192</v>
      </c>
      <c r="J293" s="97">
        <f t="shared" si="52"/>
        <v>848.73854317414362</v>
      </c>
      <c r="K293" s="97">
        <v>7.41</v>
      </c>
      <c r="L293" s="97">
        <v>17594.349999999999</v>
      </c>
      <c r="M293" s="97">
        <v>4.12</v>
      </c>
      <c r="N293" s="97">
        <f t="shared" si="53"/>
        <v>2.5860733236854809</v>
      </c>
      <c r="O293" s="97">
        <v>20.73</v>
      </c>
      <c r="P293" s="97">
        <v>3.95</v>
      </c>
      <c r="Q293" s="97">
        <f t="shared" si="54"/>
        <v>3.46</v>
      </c>
      <c r="R293" s="97">
        <v>104.48</v>
      </c>
      <c r="S293" s="97">
        <f t="shared" si="55"/>
        <v>144.0735</v>
      </c>
      <c r="T293" s="79">
        <v>6.95</v>
      </c>
      <c r="U293" s="80">
        <v>11605.2</v>
      </c>
      <c r="V293" s="80">
        <v>24.29</v>
      </c>
      <c r="W293" s="97">
        <f t="shared" si="56"/>
        <v>477.77686290654594</v>
      </c>
      <c r="X293" s="97">
        <f t="shared" si="57"/>
        <v>4.1169205434335119</v>
      </c>
      <c r="Y293" s="80">
        <v>9090.65</v>
      </c>
      <c r="Z293" s="80">
        <v>18.059999999999999</v>
      </c>
      <c r="AA293" s="97">
        <f t="shared" si="58"/>
        <v>503.35825027685496</v>
      </c>
      <c r="AB293" s="97">
        <f t="shared" si="59"/>
        <v>5.5370985603543748</v>
      </c>
    </row>
    <row r="294" spans="1:28" s="85" customFormat="1" x14ac:dyDescent="0.2">
      <c r="A294" s="92">
        <v>293</v>
      </c>
      <c r="B294" s="102">
        <v>44991</v>
      </c>
      <c r="C294" s="103">
        <v>26633874.879999999</v>
      </c>
      <c r="D294" s="98">
        <f t="shared" si="48"/>
        <v>325557.69319154136</v>
      </c>
      <c r="E294" s="98">
        <v>81.81</v>
      </c>
      <c r="F294" s="98">
        <f t="shared" si="49"/>
        <v>3.2555769319154138</v>
      </c>
      <c r="G294" s="97">
        <f>(F294/DataSheet!$C$10*100)</f>
        <v>97.294378604272239</v>
      </c>
      <c r="H294" s="98">
        <f t="shared" si="50"/>
        <v>1.5464670000000003</v>
      </c>
      <c r="I294" s="98">
        <f t="shared" si="51"/>
        <v>4.79156684235745</v>
      </c>
      <c r="J294" s="97">
        <f t="shared" si="52"/>
        <v>848.65596550071871</v>
      </c>
      <c r="K294" s="98">
        <v>7.41</v>
      </c>
      <c r="L294" s="98">
        <v>17711.45</v>
      </c>
      <c r="M294" s="98">
        <v>4.1500000000000004</v>
      </c>
      <c r="N294" s="98">
        <f t="shared" si="53"/>
        <v>2.6184331576425501</v>
      </c>
      <c r="O294" s="98">
        <v>20.87</v>
      </c>
      <c r="P294" s="98">
        <v>3.96</v>
      </c>
      <c r="Q294" s="97">
        <f t="shared" si="54"/>
        <v>3.45</v>
      </c>
      <c r="R294" s="98">
        <v>104.24</v>
      </c>
      <c r="S294" s="97">
        <f t="shared" si="55"/>
        <v>144.4204</v>
      </c>
      <c r="T294" s="79">
        <v>6.92</v>
      </c>
      <c r="U294" s="80">
        <v>11686.9</v>
      </c>
      <c r="V294" s="80">
        <v>24.46</v>
      </c>
      <c r="W294" s="97">
        <f t="shared" si="56"/>
        <v>477.79640228945215</v>
      </c>
      <c r="X294" s="97">
        <f t="shared" si="57"/>
        <v>4.0883074407195421</v>
      </c>
      <c r="Y294" s="80">
        <v>9184.1</v>
      </c>
      <c r="Z294" s="80">
        <v>18.239999999999998</v>
      </c>
      <c r="AA294" s="97">
        <f t="shared" si="58"/>
        <v>503.51425438596499</v>
      </c>
      <c r="AB294" s="97">
        <f t="shared" si="59"/>
        <v>5.4824561403508776</v>
      </c>
    </row>
    <row r="295" spans="1:28" s="85" customFormat="1" x14ac:dyDescent="0.2">
      <c r="A295" s="92">
        <v>294</v>
      </c>
      <c r="B295" s="102">
        <v>44993</v>
      </c>
      <c r="C295" s="103">
        <v>26721005.23</v>
      </c>
      <c r="D295" s="98">
        <f t="shared" si="48"/>
        <v>326064.73740085418</v>
      </c>
      <c r="E295" s="98">
        <v>81.95</v>
      </c>
      <c r="F295" s="98">
        <f t="shared" si="49"/>
        <v>3.260647374008542</v>
      </c>
      <c r="G295" s="97">
        <f>(F295/DataSheet!$C$10*100)</f>
        <v>97.445911043227568</v>
      </c>
      <c r="H295" s="98">
        <f t="shared" si="50"/>
        <v>1.55854</v>
      </c>
      <c r="I295" s="98">
        <f t="shared" si="51"/>
        <v>4.7801147227533463</v>
      </c>
      <c r="J295" s="97">
        <f t="shared" si="52"/>
        <v>848.68068833652012</v>
      </c>
      <c r="K295" s="98">
        <v>7.45</v>
      </c>
      <c r="L295" s="98">
        <v>17754.400000000001</v>
      </c>
      <c r="M295" s="98">
        <v>4.16</v>
      </c>
      <c r="N295" s="98">
        <f t="shared" si="53"/>
        <v>2.6698852772466539</v>
      </c>
      <c r="O295" s="98">
        <v>20.92</v>
      </c>
      <c r="P295" s="98">
        <v>3.98</v>
      </c>
      <c r="Q295" s="97">
        <f t="shared" si="54"/>
        <v>3.47</v>
      </c>
      <c r="R295" s="98">
        <v>105.63</v>
      </c>
      <c r="S295" s="97">
        <f t="shared" si="55"/>
        <v>145.39400000000001</v>
      </c>
      <c r="T295" s="79">
        <v>6.95</v>
      </c>
      <c r="U295" s="80">
        <v>11724.6</v>
      </c>
      <c r="V295" s="80">
        <v>24.54</v>
      </c>
      <c r="W295" s="97">
        <f t="shared" si="56"/>
        <v>477.77506112469439</v>
      </c>
      <c r="X295" s="97">
        <f t="shared" si="57"/>
        <v>4.0749796251018742</v>
      </c>
      <c r="Y295" s="80">
        <v>9208.75</v>
      </c>
      <c r="Z295" s="80">
        <v>18.29</v>
      </c>
      <c r="AA295" s="97">
        <f t="shared" si="58"/>
        <v>503.48551120831058</v>
      </c>
      <c r="AB295" s="97">
        <f t="shared" si="59"/>
        <v>5.4674685620557684</v>
      </c>
    </row>
    <row r="296" spans="1:28" s="85" customFormat="1" x14ac:dyDescent="0.2">
      <c r="A296" s="92">
        <v>295</v>
      </c>
      <c r="B296" s="102">
        <v>44994</v>
      </c>
      <c r="C296" s="103">
        <v>26536568.510000002</v>
      </c>
      <c r="D296" s="98">
        <f t="shared" si="48"/>
        <v>323537.77749329433</v>
      </c>
      <c r="E296" s="98">
        <v>82.02</v>
      </c>
      <c r="F296" s="98">
        <f t="shared" si="49"/>
        <v>3.2353777749329433</v>
      </c>
      <c r="G296" s="97">
        <f>(F296/DataSheet!$C$10*100)</f>
        <v>96.690717726940932</v>
      </c>
      <c r="H296" s="98">
        <f t="shared" si="50"/>
        <v>1.5423120000000001</v>
      </c>
      <c r="I296" s="98">
        <f t="shared" si="51"/>
        <v>4.8239266763145201</v>
      </c>
      <c r="J296" s="97">
        <f t="shared" si="52"/>
        <v>848.50940665701876</v>
      </c>
      <c r="K296" s="98">
        <v>7.44</v>
      </c>
      <c r="L296" s="98">
        <v>17589.599999999999</v>
      </c>
      <c r="M296" s="98">
        <v>4.12</v>
      </c>
      <c r="N296" s="98">
        <f t="shared" si="53"/>
        <v>2.6160733236854803</v>
      </c>
      <c r="O296" s="98">
        <v>20.73</v>
      </c>
      <c r="P296" s="98">
        <v>3.9</v>
      </c>
      <c r="Q296" s="97">
        <f t="shared" si="54"/>
        <v>3.5400000000000005</v>
      </c>
      <c r="R296" s="98">
        <v>105.3</v>
      </c>
      <c r="S296" s="97">
        <f t="shared" si="55"/>
        <v>144.4881</v>
      </c>
      <c r="T296" s="79">
        <v>6.97</v>
      </c>
      <c r="U296" s="80">
        <v>11660</v>
      </c>
      <c r="V296" s="80">
        <v>24.41</v>
      </c>
      <c r="W296" s="97">
        <f t="shared" si="56"/>
        <v>477.67308480131095</v>
      </c>
      <c r="X296" s="97">
        <f t="shared" si="57"/>
        <v>4.0966816878328549</v>
      </c>
      <c r="Y296" s="80">
        <v>9178.2000000000007</v>
      </c>
      <c r="Z296" s="80">
        <v>18.23</v>
      </c>
      <c r="AA296" s="97">
        <f t="shared" si="58"/>
        <v>503.46681294569396</v>
      </c>
      <c r="AB296" s="97">
        <f t="shared" si="59"/>
        <v>5.4854635216675804</v>
      </c>
    </row>
    <row r="297" spans="1:28" s="85" customFormat="1" x14ac:dyDescent="0.2">
      <c r="A297" s="92">
        <v>296</v>
      </c>
      <c r="B297" s="102">
        <v>44995</v>
      </c>
      <c r="C297" s="103">
        <v>26402869.559999999</v>
      </c>
      <c r="D297" s="98">
        <f t="shared" si="48"/>
        <v>322143.35724743776</v>
      </c>
      <c r="E297" s="98">
        <v>81.96</v>
      </c>
      <c r="F297" s="98">
        <f t="shared" si="49"/>
        <v>3.2214335724743774</v>
      </c>
      <c r="G297" s="97">
        <f>(F297/DataSheet!$C$10*100)</f>
        <v>96.273988974492099</v>
      </c>
      <c r="H297" s="98">
        <f t="shared" si="50"/>
        <v>1.5225839999999999</v>
      </c>
      <c r="I297" s="98">
        <f t="shared" si="51"/>
        <v>4.8732943469785575</v>
      </c>
      <c r="J297" s="97">
        <f t="shared" si="52"/>
        <v>848.5818713450293</v>
      </c>
      <c r="K297" s="98">
        <v>7.42</v>
      </c>
      <c r="L297" s="98">
        <v>17412.900000000001</v>
      </c>
      <c r="M297" s="98">
        <v>4.08</v>
      </c>
      <c r="N297" s="98">
        <f t="shared" si="53"/>
        <v>2.5467056530214425</v>
      </c>
      <c r="O297" s="98">
        <v>20.52</v>
      </c>
      <c r="P297" s="98">
        <v>3.7</v>
      </c>
      <c r="Q297" s="97">
        <f t="shared" si="54"/>
        <v>3.7199999999999998</v>
      </c>
      <c r="R297" s="98">
        <v>104.55</v>
      </c>
      <c r="S297" s="97">
        <f t="shared" si="55"/>
        <v>141.58799999999999</v>
      </c>
      <c r="T297" s="79">
        <v>6.9</v>
      </c>
      <c r="U297" s="80">
        <v>11582.15</v>
      </c>
      <c r="V297" s="80">
        <v>24.24</v>
      </c>
      <c r="W297" s="97">
        <f t="shared" si="56"/>
        <v>477.81146864686468</v>
      </c>
      <c r="X297" s="97">
        <f t="shared" si="57"/>
        <v>4.1254125412541249</v>
      </c>
      <c r="Y297" s="80">
        <v>9112.4</v>
      </c>
      <c r="Z297" s="80">
        <v>18.100000000000001</v>
      </c>
      <c r="AA297" s="97">
        <f t="shared" si="58"/>
        <v>503.44751381215463</v>
      </c>
      <c r="AB297" s="97">
        <f t="shared" si="59"/>
        <v>5.5248618784530388</v>
      </c>
    </row>
    <row r="298" spans="1:28" s="85" customFormat="1" x14ac:dyDescent="0.2">
      <c r="A298" s="92">
        <v>297</v>
      </c>
      <c r="B298" s="102">
        <v>44998</v>
      </c>
      <c r="C298" s="103">
        <v>25959096.379999999</v>
      </c>
      <c r="D298" s="98">
        <f t="shared" si="48"/>
        <v>315688.87729539094</v>
      </c>
      <c r="E298" s="98">
        <v>82.23</v>
      </c>
      <c r="F298" s="98">
        <f t="shared" si="49"/>
        <v>3.1568887729539092</v>
      </c>
      <c r="G298" s="97">
        <f>(F298/DataSheet!$C$10*100)</f>
        <v>94.345038655450935</v>
      </c>
      <c r="H298" s="98">
        <f t="shared" si="50"/>
        <v>1.4874560000000003</v>
      </c>
      <c r="I298" s="98">
        <f t="shared" si="51"/>
        <v>4.948045522018802</v>
      </c>
      <c r="J298" s="97">
        <f t="shared" si="52"/>
        <v>848.80257298367133</v>
      </c>
      <c r="K298" s="98">
        <v>7.36</v>
      </c>
      <c r="L298" s="98">
        <v>17154.3</v>
      </c>
      <c r="M298" s="98">
        <v>4.0199999999999996</v>
      </c>
      <c r="N298" s="98">
        <f t="shared" si="53"/>
        <v>2.4119544779811983</v>
      </c>
      <c r="O298" s="98">
        <v>20.21</v>
      </c>
      <c r="P298" s="98">
        <v>3.54</v>
      </c>
      <c r="Q298" s="97">
        <f t="shared" si="54"/>
        <v>3.8200000000000003</v>
      </c>
      <c r="R298" s="98">
        <v>103.71</v>
      </c>
      <c r="S298" s="97">
        <f t="shared" si="55"/>
        <v>138.84270000000001</v>
      </c>
      <c r="T298" s="79">
        <v>6.87</v>
      </c>
      <c r="U298" s="80">
        <v>11375.2</v>
      </c>
      <c r="V298" s="80">
        <v>23.81</v>
      </c>
      <c r="W298" s="97">
        <f t="shared" si="56"/>
        <v>477.74884502309959</v>
      </c>
      <c r="X298" s="97">
        <f t="shared" si="57"/>
        <v>4.1999160016799664</v>
      </c>
      <c r="Y298" s="80">
        <v>8922.7999999999993</v>
      </c>
      <c r="Z298" s="80">
        <v>17.72</v>
      </c>
      <c r="AA298" s="97">
        <f t="shared" si="58"/>
        <v>503.54401805869071</v>
      </c>
      <c r="AB298" s="97">
        <f t="shared" si="59"/>
        <v>5.6433408577878108</v>
      </c>
    </row>
    <row r="299" spans="1:28" s="85" customFormat="1" x14ac:dyDescent="0.2">
      <c r="A299" s="92">
        <v>298</v>
      </c>
      <c r="B299" s="102">
        <v>44999</v>
      </c>
      <c r="C299" s="103">
        <v>25743073.079999998</v>
      </c>
      <c r="D299" s="98">
        <f t="shared" si="48"/>
        <v>313023.748540856</v>
      </c>
      <c r="E299" s="98">
        <v>82.24</v>
      </c>
      <c r="F299" s="98">
        <f t="shared" si="49"/>
        <v>3.1302374854085602</v>
      </c>
      <c r="G299" s="97">
        <f>(F299/DataSheet!$C$10*100)</f>
        <v>93.548552958765868</v>
      </c>
      <c r="H299" s="98">
        <f t="shared" si="50"/>
        <v>1.4798960000000001</v>
      </c>
      <c r="I299" s="98">
        <f t="shared" si="51"/>
        <v>4.9800796812749004</v>
      </c>
      <c r="J299" s="97">
        <f t="shared" si="52"/>
        <v>848.7699203187251</v>
      </c>
      <c r="K299" s="98">
        <v>7.37</v>
      </c>
      <c r="L299" s="98">
        <v>17043.3</v>
      </c>
      <c r="M299" s="98">
        <v>3.99</v>
      </c>
      <c r="N299" s="98">
        <f t="shared" si="53"/>
        <v>2.3899203187250997</v>
      </c>
      <c r="O299" s="98">
        <v>20.079999999999998</v>
      </c>
      <c r="P299" s="98">
        <v>3.68</v>
      </c>
      <c r="Q299" s="97">
        <f t="shared" si="54"/>
        <v>3.69</v>
      </c>
      <c r="R299" s="98">
        <v>103.21</v>
      </c>
      <c r="S299" s="97">
        <f t="shared" si="55"/>
        <v>138.55199999999999</v>
      </c>
      <c r="T299" s="79">
        <v>6.9</v>
      </c>
      <c r="U299" s="80">
        <v>11304.7</v>
      </c>
      <c r="V299" s="80">
        <v>23.66</v>
      </c>
      <c r="W299" s="97">
        <f t="shared" si="56"/>
        <v>477.79797125950972</v>
      </c>
      <c r="X299" s="97">
        <f t="shared" si="57"/>
        <v>4.2265426880811496</v>
      </c>
      <c r="Y299" s="80">
        <v>8843</v>
      </c>
      <c r="Z299" s="80">
        <v>17.57</v>
      </c>
      <c r="AA299" s="97">
        <f t="shared" si="58"/>
        <v>503.30108138873078</v>
      </c>
      <c r="AB299" s="97">
        <f t="shared" si="59"/>
        <v>5.6915196357427433</v>
      </c>
    </row>
    <row r="300" spans="1:28" s="85" customFormat="1" x14ac:dyDescent="0.2">
      <c r="A300" s="92">
        <v>299</v>
      </c>
      <c r="B300" s="102">
        <v>45000</v>
      </c>
      <c r="C300" s="103">
        <v>25697974.780000001</v>
      </c>
      <c r="D300" s="98">
        <f t="shared" si="48"/>
        <v>310062.43701737456</v>
      </c>
      <c r="E300" s="98">
        <v>82.88</v>
      </c>
      <c r="F300" s="98">
        <f t="shared" si="49"/>
        <v>3.1006243701737457</v>
      </c>
      <c r="G300" s="97">
        <f>(F300/DataSheet!$C$10*100)</f>
        <v>92.663551711502194</v>
      </c>
      <c r="H300" s="98">
        <f t="shared" si="50"/>
        <v>1.472</v>
      </c>
      <c r="I300" s="98">
        <f t="shared" si="51"/>
        <v>5</v>
      </c>
      <c r="J300" s="97">
        <f t="shared" si="52"/>
        <v>848.60750000000007</v>
      </c>
      <c r="K300" s="98">
        <v>7.36</v>
      </c>
      <c r="L300" s="98">
        <v>16972.150000000001</v>
      </c>
      <c r="M300" s="98">
        <v>3.97</v>
      </c>
      <c r="N300" s="98">
        <f t="shared" si="53"/>
        <v>2.3600000000000003</v>
      </c>
      <c r="O300" s="98">
        <v>20</v>
      </c>
      <c r="P300" s="98">
        <v>3.46</v>
      </c>
      <c r="Q300" s="97">
        <f t="shared" si="54"/>
        <v>3.9000000000000004</v>
      </c>
      <c r="R300" s="98">
        <v>104.27</v>
      </c>
      <c r="S300" s="97">
        <f t="shared" si="55"/>
        <v>137.4</v>
      </c>
      <c r="T300" s="79">
        <v>6.87</v>
      </c>
      <c r="U300" s="80">
        <v>11308.8</v>
      </c>
      <c r="V300" s="80">
        <v>23.67</v>
      </c>
      <c r="W300" s="97">
        <f t="shared" si="56"/>
        <v>477.7693282636248</v>
      </c>
      <c r="X300" s="97">
        <f t="shared" si="57"/>
        <v>4.2247570764681033</v>
      </c>
      <c r="Y300" s="80">
        <v>8859.2000000000007</v>
      </c>
      <c r="Z300" s="80">
        <v>17.600000000000001</v>
      </c>
      <c r="AA300" s="97">
        <f t="shared" si="58"/>
        <v>503.36363636363637</v>
      </c>
      <c r="AB300" s="97">
        <f t="shared" si="59"/>
        <v>5.6818181818181817</v>
      </c>
    </row>
    <row r="301" spans="1:28" s="85" customFormat="1" x14ac:dyDescent="0.2">
      <c r="A301" s="92">
        <v>300</v>
      </c>
      <c r="B301" s="102">
        <v>45001</v>
      </c>
      <c r="C301" s="103">
        <v>25708611.52</v>
      </c>
      <c r="D301" s="98">
        <f t="shared" si="48"/>
        <v>311166.92713628657</v>
      </c>
      <c r="E301" s="98">
        <v>82.62</v>
      </c>
      <c r="F301" s="98">
        <f t="shared" si="49"/>
        <v>3.1116692713628655</v>
      </c>
      <c r="G301" s="97">
        <f>(F301/DataSheet!$C$10*100)</f>
        <v>92.993633543513681</v>
      </c>
      <c r="H301" s="98">
        <f t="shared" si="50"/>
        <v>1.4707349999999999</v>
      </c>
      <c r="I301" s="98">
        <f t="shared" si="51"/>
        <v>4.9975012493753121</v>
      </c>
      <c r="J301" s="97">
        <f t="shared" si="52"/>
        <v>848.85557221389297</v>
      </c>
      <c r="K301" s="98">
        <v>7.35</v>
      </c>
      <c r="L301" s="98">
        <v>16985.599999999999</v>
      </c>
      <c r="M301" s="98">
        <v>3.98</v>
      </c>
      <c r="N301" s="98">
        <f t="shared" si="53"/>
        <v>2.3524987506246875</v>
      </c>
      <c r="O301" s="98">
        <v>20.010000000000002</v>
      </c>
      <c r="P301" s="98">
        <v>3.57</v>
      </c>
      <c r="Q301" s="97">
        <f t="shared" si="54"/>
        <v>3.78</v>
      </c>
      <c r="R301" s="98">
        <v>104.09</v>
      </c>
      <c r="S301" s="97">
        <f t="shared" si="55"/>
        <v>136.2681</v>
      </c>
      <c r="T301" s="79">
        <v>6.81</v>
      </c>
      <c r="U301" s="80">
        <v>11305.2</v>
      </c>
      <c r="V301" s="80">
        <v>23.66</v>
      </c>
      <c r="W301" s="97">
        <f t="shared" si="56"/>
        <v>477.81910397295013</v>
      </c>
      <c r="X301" s="97">
        <f t="shared" si="57"/>
        <v>4.2265426880811496</v>
      </c>
      <c r="Y301" s="80">
        <v>8797.2999999999993</v>
      </c>
      <c r="Z301" s="80">
        <v>17.48</v>
      </c>
      <c r="AA301" s="97">
        <f t="shared" si="58"/>
        <v>503.27803203661324</v>
      </c>
      <c r="AB301" s="97">
        <f t="shared" si="59"/>
        <v>5.720823798627003</v>
      </c>
    </row>
    <row r="302" spans="1:28" s="85" customFormat="1" x14ac:dyDescent="0.2">
      <c r="A302" s="92">
        <v>301</v>
      </c>
      <c r="B302" s="102">
        <v>45002</v>
      </c>
      <c r="C302" s="103">
        <v>25858831.170000002</v>
      </c>
      <c r="D302" s="98">
        <f t="shared" si="48"/>
        <v>313364.41068831802</v>
      </c>
      <c r="E302" s="98">
        <v>82.52</v>
      </c>
      <c r="F302" s="98">
        <f t="shared" si="49"/>
        <v>3.1336441068831804</v>
      </c>
      <c r="G302" s="97">
        <f>(F302/DataSheet!$C$10*100)</f>
        <v>93.650361371358997</v>
      </c>
      <c r="H302" s="98">
        <f t="shared" si="50"/>
        <v>1.4810249999999998</v>
      </c>
      <c r="I302" s="98">
        <f t="shared" si="51"/>
        <v>4.9627791563275441</v>
      </c>
      <c r="J302" s="97">
        <f t="shared" si="52"/>
        <v>848.63771712158814</v>
      </c>
      <c r="K302" s="98">
        <v>7.35</v>
      </c>
      <c r="L302" s="98">
        <v>17100.05</v>
      </c>
      <c r="M302" s="98">
        <v>4</v>
      </c>
      <c r="N302" s="98">
        <f t="shared" si="53"/>
        <v>2.3872208436724556</v>
      </c>
      <c r="O302" s="98">
        <v>20.149999999999999</v>
      </c>
      <c r="P302" s="98">
        <v>3.43</v>
      </c>
      <c r="Q302" s="97">
        <f t="shared" si="54"/>
        <v>3.9199999999999995</v>
      </c>
      <c r="R302" s="98">
        <v>103.36</v>
      </c>
      <c r="S302" s="97">
        <f t="shared" si="55"/>
        <v>137.22149999999999</v>
      </c>
      <c r="T302" s="79">
        <v>6.81</v>
      </c>
      <c r="U302" s="80">
        <v>11354.25</v>
      </c>
      <c r="V302" s="80">
        <v>23.77</v>
      </c>
      <c r="W302" s="97">
        <f t="shared" si="56"/>
        <v>477.67143458140515</v>
      </c>
      <c r="X302" s="97">
        <f t="shared" si="57"/>
        <v>4.2069835927639883</v>
      </c>
      <c r="Y302" s="80">
        <v>8855.6</v>
      </c>
      <c r="Z302" s="80">
        <v>17.59</v>
      </c>
      <c r="AA302" s="97">
        <f t="shared" si="58"/>
        <v>503.44513928368394</v>
      </c>
      <c r="AB302" s="97">
        <f t="shared" si="59"/>
        <v>5.6850483229107445</v>
      </c>
    </row>
    <row r="303" spans="1:28" s="85" customFormat="1" x14ac:dyDescent="0.2">
      <c r="A303" s="92">
        <v>302</v>
      </c>
      <c r="B303" s="102">
        <v>45005</v>
      </c>
      <c r="C303" s="103">
        <v>25644938</v>
      </c>
      <c r="D303" s="98">
        <f t="shared" si="48"/>
        <v>310810.05938674096</v>
      </c>
      <c r="E303" s="98">
        <v>82.51</v>
      </c>
      <c r="F303" s="98">
        <f t="shared" si="49"/>
        <v>3.1081005938674098</v>
      </c>
      <c r="G303" s="97">
        <f>(F303/DataSheet!$C$10*100)</f>
        <v>92.886982013962765</v>
      </c>
      <c r="H303" s="98">
        <f t="shared" si="50"/>
        <v>1.4674659999999999</v>
      </c>
      <c r="I303" s="98">
        <f t="shared" si="51"/>
        <v>4.9950049950049955</v>
      </c>
      <c r="J303" s="97">
        <f t="shared" si="52"/>
        <v>848.57142857142867</v>
      </c>
      <c r="K303" s="98">
        <v>7.33</v>
      </c>
      <c r="L303" s="98">
        <v>16988.400000000001</v>
      </c>
      <c r="M303" s="98">
        <v>3.98</v>
      </c>
      <c r="N303" s="98">
        <f t="shared" si="53"/>
        <v>2.3349950049950046</v>
      </c>
      <c r="O303" s="98">
        <v>20.02</v>
      </c>
      <c r="P303" s="98">
        <v>3.48</v>
      </c>
      <c r="Q303" s="97">
        <f t="shared" si="54"/>
        <v>3.85</v>
      </c>
      <c r="R303" s="98">
        <v>102.93</v>
      </c>
      <c r="S303" s="97">
        <f t="shared" si="55"/>
        <v>136.33619999999999</v>
      </c>
      <c r="T303" s="79">
        <v>6.81</v>
      </c>
      <c r="U303" s="80">
        <v>11245.6</v>
      </c>
      <c r="V303" s="80">
        <v>23.54</v>
      </c>
      <c r="W303" s="97">
        <f t="shared" si="56"/>
        <v>477.72302463891253</v>
      </c>
      <c r="X303" s="97">
        <f t="shared" si="57"/>
        <v>4.2480883602378938</v>
      </c>
      <c r="Y303" s="80">
        <v>8779.7999999999993</v>
      </c>
      <c r="Z303" s="80">
        <v>17.440000000000001</v>
      </c>
      <c r="AA303" s="97">
        <f t="shared" si="58"/>
        <v>503.42889908256871</v>
      </c>
      <c r="AB303" s="97">
        <f t="shared" si="59"/>
        <v>5.7339449541284404</v>
      </c>
    </row>
    <row r="304" spans="1:28" s="85" customFormat="1" x14ac:dyDescent="0.2">
      <c r="A304" s="92">
        <v>303</v>
      </c>
      <c r="B304" s="102">
        <v>45006</v>
      </c>
      <c r="C304" s="103">
        <v>25795566.989999998</v>
      </c>
      <c r="D304" s="98">
        <f t="shared" si="48"/>
        <v>312030.56719487114</v>
      </c>
      <c r="E304" s="98">
        <v>82.67</v>
      </c>
      <c r="F304" s="98">
        <f t="shared" si="49"/>
        <v>3.1203056719487114</v>
      </c>
      <c r="G304" s="97">
        <f>(F304/DataSheet!$C$10*100)</f>
        <v>93.251736253402058</v>
      </c>
      <c r="H304" s="98">
        <f t="shared" si="50"/>
        <v>1.48176</v>
      </c>
      <c r="I304" s="98">
        <f t="shared" si="51"/>
        <v>4.9603174603174605</v>
      </c>
      <c r="J304" s="97">
        <f t="shared" si="52"/>
        <v>848.58630952380952</v>
      </c>
      <c r="K304" s="98">
        <v>7.35</v>
      </c>
      <c r="L304" s="98">
        <v>17107.5</v>
      </c>
      <c r="M304" s="98">
        <v>4.01</v>
      </c>
      <c r="N304" s="98">
        <f t="shared" si="53"/>
        <v>2.3896825396825392</v>
      </c>
      <c r="O304" s="98">
        <v>20.16</v>
      </c>
      <c r="P304" s="98">
        <v>3.6</v>
      </c>
      <c r="Q304" s="97">
        <f t="shared" si="54"/>
        <v>3.7499999999999996</v>
      </c>
      <c r="R304" s="98">
        <v>102.89</v>
      </c>
      <c r="S304" s="97">
        <f t="shared" si="55"/>
        <v>136.6848</v>
      </c>
      <c r="T304" s="79">
        <v>6.78</v>
      </c>
      <c r="U304" s="80">
        <v>11308.1</v>
      </c>
      <c r="V304" s="80">
        <v>23.67</v>
      </c>
      <c r="W304" s="97">
        <f t="shared" si="56"/>
        <v>477.73975496408957</v>
      </c>
      <c r="X304" s="97">
        <f t="shared" si="57"/>
        <v>4.2247570764681033</v>
      </c>
      <c r="Y304" s="80">
        <v>8820.25</v>
      </c>
      <c r="Z304" s="80">
        <v>17.52</v>
      </c>
      <c r="AA304" s="97">
        <f t="shared" si="58"/>
        <v>503.43892694063931</v>
      </c>
      <c r="AB304" s="97">
        <f t="shared" si="59"/>
        <v>5.7077625570776256</v>
      </c>
    </row>
    <row r="305" spans="1:28" s="85" customFormat="1" x14ac:dyDescent="0.2">
      <c r="A305" s="92">
        <v>304</v>
      </c>
      <c r="B305" s="102">
        <v>45007</v>
      </c>
      <c r="C305" s="103">
        <v>25904836.190000001</v>
      </c>
      <c r="D305" s="98">
        <f t="shared" si="48"/>
        <v>313998.01442424243</v>
      </c>
      <c r="E305" s="98">
        <v>82.5</v>
      </c>
      <c r="F305" s="98">
        <f t="shared" si="49"/>
        <v>3.1399801442424242</v>
      </c>
      <c r="G305" s="97">
        <f>(F305/DataSheet!$C$10*100)</f>
        <v>93.839716693187739</v>
      </c>
      <c r="H305" s="98">
        <f t="shared" si="50"/>
        <v>1.4854350000000001</v>
      </c>
      <c r="I305" s="98">
        <f t="shared" si="51"/>
        <v>4.948045522018802</v>
      </c>
      <c r="J305" s="97">
        <f t="shared" si="52"/>
        <v>848.683819891143</v>
      </c>
      <c r="K305" s="98">
        <v>7.35</v>
      </c>
      <c r="L305" s="98">
        <v>17151.900000000001</v>
      </c>
      <c r="M305" s="98">
        <v>4.0199999999999996</v>
      </c>
      <c r="N305" s="98">
        <f t="shared" si="53"/>
        <v>2.4019544779811977</v>
      </c>
      <c r="O305" s="98">
        <v>20.21</v>
      </c>
      <c r="P305" s="98">
        <v>3.45</v>
      </c>
      <c r="Q305" s="97">
        <f t="shared" si="54"/>
        <v>3.8999999999999995</v>
      </c>
      <c r="R305" s="98">
        <v>101.97</v>
      </c>
      <c r="S305" s="97">
        <f t="shared" si="55"/>
        <v>137.02380000000002</v>
      </c>
      <c r="T305" s="79">
        <v>6.78</v>
      </c>
      <c r="U305" s="80">
        <v>11339.2</v>
      </c>
      <c r="V305" s="80">
        <v>23.73</v>
      </c>
      <c r="W305" s="97">
        <f t="shared" si="56"/>
        <v>477.84239359460599</v>
      </c>
      <c r="X305" s="97">
        <f t="shared" si="57"/>
        <v>4.2140750105351872</v>
      </c>
      <c r="Y305" s="80">
        <v>8869.4500000000007</v>
      </c>
      <c r="Z305" s="80">
        <v>17.62</v>
      </c>
      <c r="AA305" s="97">
        <f t="shared" si="58"/>
        <v>503.37400681044267</v>
      </c>
      <c r="AB305" s="97">
        <f t="shared" si="59"/>
        <v>5.6753688989784328</v>
      </c>
    </row>
    <row r="306" spans="1:28" s="85" customFormat="1" x14ac:dyDescent="0.2">
      <c r="A306" s="92">
        <v>305</v>
      </c>
      <c r="B306" s="102">
        <v>45008</v>
      </c>
      <c r="C306" s="103">
        <v>25820157.539999999</v>
      </c>
      <c r="D306" s="98">
        <f t="shared" si="48"/>
        <v>313999.24042320321</v>
      </c>
      <c r="E306" s="98">
        <v>82.23</v>
      </c>
      <c r="F306" s="98">
        <f t="shared" si="49"/>
        <v>3.1399924042320322</v>
      </c>
      <c r="G306" s="97">
        <f>(F306/DataSheet!$C$10*100)</f>
        <v>93.840083088482814</v>
      </c>
      <c r="H306" s="98">
        <f t="shared" si="50"/>
        <v>1.4768079999999999</v>
      </c>
      <c r="I306" s="98">
        <f t="shared" si="51"/>
        <v>4.9701789264413518</v>
      </c>
      <c r="J306" s="97">
        <f t="shared" si="52"/>
        <v>848.75248508946322</v>
      </c>
      <c r="K306" s="98">
        <v>7.34</v>
      </c>
      <c r="L306" s="98">
        <v>17076.900000000001</v>
      </c>
      <c r="M306" s="98">
        <v>4</v>
      </c>
      <c r="N306" s="98">
        <f t="shared" si="53"/>
        <v>2.369821073558648</v>
      </c>
      <c r="O306" s="98">
        <v>20.12</v>
      </c>
      <c r="P306" s="98">
        <v>3.41</v>
      </c>
      <c r="Q306" s="97">
        <f t="shared" si="54"/>
        <v>3.9299999999999997</v>
      </c>
      <c r="R306" s="98">
        <v>102.2</v>
      </c>
      <c r="S306" s="97">
        <f t="shared" si="55"/>
        <v>136.4136</v>
      </c>
      <c r="T306" s="79">
        <v>6.78</v>
      </c>
      <c r="U306" s="80">
        <v>11295.8</v>
      </c>
      <c r="V306" s="80">
        <v>23.64</v>
      </c>
      <c r="W306" s="97">
        <f t="shared" si="56"/>
        <v>477.82571912013532</v>
      </c>
      <c r="X306" s="97">
        <f t="shared" si="57"/>
        <v>4.230118443316413</v>
      </c>
      <c r="Y306" s="80">
        <v>8842.2999999999993</v>
      </c>
      <c r="Z306" s="80">
        <v>17.559999999999999</v>
      </c>
      <c r="AA306" s="97">
        <f t="shared" si="58"/>
        <v>503.54783599088836</v>
      </c>
      <c r="AB306" s="97">
        <f t="shared" si="59"/>
        <v>5.6947608200455582</v>
      </c>
    </row>
    <row r="307" spans="1:28" s="85" customFormat="1" x14ac:dyDescent="0.2">
      <c r="A307" s="92">
        <v>306</v>
      </c>
      <c r="B307" s="102">
        <v>45009</v>
      </c>
      <c r="C307" s="103">
        <v>25564724.41</v>
      </c>
      <c r="D307" s="98">
        <f t="shared" si="48"/>
        <v>310515.29709704849</v>
      </c>
      <c r="E307" s="98">
        <v>82.33</v>
      </c>
      <c r="F307" s="98">
        <f t="shared" si="49"/>
        <v>3.1051529709704848</v>
      </c>
      <c r="G307" s="97">
        <f>(F307/DataSheet!$C$10*100)</f>
        <v>92.798890979988244</v>
      </c>
      <c r="H307" s="98">
        <f t="shared" si="50"/>
        <v>1.4598069999999999</v>
      </c>
      <c r="I307" s="98">
        <f t="shared" si="51"/>
        <v>5.0075112669003508</v>
      </c>
      <c r="J307" s="97">
        <f t="shared" si="52"/>
        <v>848.52528793189788</v>
      </c>
      <c r="K307" s="98">
        <v>7.31</v>
      </c>
      <c r="L307" s="98">
        <v>16945.05</v>
      </c>
      <c r="M307" s="98">
        <v>3.97</v>
      </c>
      <c r="N307" s="98">
        <f t="shared" si="53"/>
        <v>2.3024887330996489</v>
      </c>
      <c r="O307" s="98">
        <v>19.97</v>
      </c>
      <c r="P307" s="98">
        <v>3.37</v>
      </c>
      <c r="Q307" s="97">
        <f t="shared" si="54"/>
        <v>3.9399999999999995</v>
      </c>
      <c r="R307" s="98">
        <v>102.76</v>
      </c>
      <c r="S307" s="97">
        <f t="shared" si="55"/>
        <v>134.99719999999999</v>
      </c>
      <c r="T307" s="79">
        <v>6.76</v>
      </c>
      <c r="U307" s="80">
        <v>11164.65</v>
      </c>
      <c r="V307" s="80">
        <v>23.37</v>
      </c>
      <c r="W307" s="97">
        <f t="shared" si="56"/>
        <v>477.73427471116815</v>
      </c>
      <c r="X307" s="97">
        <f t="shared" si="57"/>
        <v>4.2789901583226362</v>
      </c>
      <c r="Y307" s="80">
        <v>8707.9500000000007</v>
      </c>
      <c r="Z307" s="80">
        <v>17.3</v>
      </c>
      <c r="AA307" s="97">
        <f t="shared" si="58"/>
        <v>503.34971098265896</v>
      </c>
      <c r="AB307" s="97">
        <f t="shared" si="59"/>
        <v>5.7803468208092488</v>
      </c>
    </row>
    <row r="308" spans="1:28" s="85" customFormat="1" x14ac:dyDescent="0.2">
      <c r="A308" s="92">
        <v>307</v>
      </c>
      <c r="B308" s="102">
        <v>45012</v>
      </c>
      <c r="C308" s="103">
        <v>25359102</v>
      </c>
      <c r="D308" s="98">
        <f t="shared" si="48"/>
        <v>307868.18016268057</v>
      </c>
      <c r="E308" s="98">
        <v>82.37</v>
      </c>
      <c r="F308" s="98">
        <f t="shared" si="49"/>
        <v>3.0786818016268058</v>
      </c>
      <c r="G308" s="97">
        <f>(F308/DataSheet!$C$10*100)</f>
        <v>92.00778819664643</v>
      </c>
      <c r="H308" s="98">
        <f t="shared" si="50"/>
        <v>1.46</v>
      </c>
      <c r="I308" s="98">
        <f t="shared" si="51"/>
        <v>5</v>
      </c>
      <c r="J308" s="97">
        <f t="shared" si="52"/>
        <v>849.28500000000008</v>
      </c>
      <c r="K308" s="98">
        <v>7.3</v>
      </c>
      <c r="L308" s="98">
        <v>16985.7</v>
      </c>
      <c r="M308" s="98">
        <v>4</v>
      </c>
      <c r="N308" s="98">
        <f t="shared" si="53"/>
        <v>2.2999999999999998</v>
      </c>
      <c r="O308" s="98">
        <v>20</v>
      </c>
      <c r="P308" s="98">
        <v>3.47</v>
      </c>
      <c r="Q308" s="97">
        <f t="shared" si="54"/>
        <v>3.8299999999999996</v>
      </c>
      <c r="R308" s="98">
        <v>102.69</v>
      </c>
      <c r="S308" s="97">
        <f t="shared" si="55"/>
        <v>135.6</v>
      </c>
      <c r="T308" s="79">
        <v>6.78</v>
      </c>
      <c r="U308" s="80">
        <v>11102.1</v>
      </c>
      <c r="V308" s="80">
        <v>23.23</v>
      </c>
      <c r="W308" s="97">
        <f t="shared" si="56"/>
        <v>477.9207920792079</v>
      </c>
      <c r="X308" s="97">
        <f t="shared" si="57"/>
        <v>4.3047783039173479</v>
      </c>
      <c r="Y308" s="80">
        <v>8577.75</v>
      </c>
      <c r="Z308" s="80">
        <v>17.04</v>
      </c>
      <c r="AA308" s="97">
        <f t="shared" si="58"/>
        <v>503.3890845070423</v>
      </c>
      <c r="AB308" s="97">
        <f t="shared" si="59"/>
        <v>5.8685446009389679</v>
      </c>
    </row>
    <row r="309" spans="1:28" s="85" customFormat="1" x14ac:dyDescent="0.2">
      <c r="A309" s="92">
        <v>308</v>
      </c>
      <c r="B309" s="102">
        <v>45013</v>
      </c>
      <c r="C309" s="103">
        <v>25301383.41</v>
      </c>
      <c r="D309" s="98">
        <f t="shared" si="48"/>
        <v>307915.09565534868</v>
      </c>
      <c r="E309" s="98">
        <v>82.17</v>
      </c>
      <c r="F309" s="98">
        <f t="shared" si="49"/>
        <v>3.0791509565534869</v>
      </c>
      <c r="G309" s="97">
        <f>(F309/DataSheet!$C$10*100)</f>
        <v>92.02180910231543</v>
      </c>
      <c r="H309" s="98">
        <f t="shared" si="50"/>
        <v>1.4618039999999999</v>
      </c>
      <c r="I309" s="98">
        <f t="shared" si="51"/>
        <v>5.0075112669003508</v>
      </c>
      <c r="J309" s="97">
        <f t="shared" si="52"/>
        <v>848.85828743114678</v>
      </c>
      <c r="K309" s="98">
        <v>7.32</v>
      </c>
      <c r="L309" s="98">
        <v>16951.7</v>
      </c>
      <c r="M309" s="98">
        <v>3.97</v>
      </c>
      <c r="N309" s="98">
        <f t="shared" si="53"/>
        <v>2.3124887330996495</v>
      </c>
      <c r="O309" s="98">
        <v>19.97</v>
      </c>
      <c r="P309" s="98">
        <v>3.57</v>
      </c>
      <c r="Q309" s="97">
        <f t="shared" si="54"/>
        <v>3.7500000000000004</v>
      </c>
      <c r="R309" s="98">
        <v>102.1</v>
      </c>
      <c r="S309" s="97">
        <f t="shared" si="55"/>
        <v>140.38909999999998</v>
      </c>
      <c r="T309" s="79">
        <v>7.03</v>
      </c>
      <c r="U309" s="80">
        <v>11065.65</v>
      </c>
      <c r="V309" s="80">
        <v>23.16</v>
      </c>
      <c r="W309" s="97">
        <f t="shared" si="56"/>
        <v>477.79145077720204</v>
      </c>
      <c r="X309" s="97">
        <f t="shared" si="57"/>
        <v>4.3177892918825558</v>
      </c>
      <c r="Y309" s="80">
        <v>8509.9</v>
      </c>
      <c r="Z309" s="80">
        <v>16.899999999999999</v>
      </c>
      <c r="AA309" s="97">
        <f t="shared" si="58"/>
        <v>503.54437869822488</v>
      </c>
      <c r="AB309" s="97">
        <f t="shared" si="59"/>
        <v>5.9171597633136095</v>
      </c>
    </row>
    <row r="310" spans="1:28" s="85" customFormat="1" x14ac:dyDescent="0.2">
      <c r="A310" s="92">
        <v>309</v>
      </c>
      <c r="B310" s="102">
        <v>45014</v>
      </c>
      <c r="C310" s="103">
        <v>25576707.370000001</v>
      </c>
      <c r="D310" s="98">
        <f t="shared" si="48"/>
        <v>310698.5832118562</v>
      </c>
      <c r="E310" s="98">
        <v>82.32</v>
      </c>
      <c r="F310" s="98">
        <f t="shared" si="49"/>
        <v>3.1069858321185619</v>
      </c>
      <c r="G310" s="97">
        <f>(F310/DataSheet!$C$10*100)</f>
        <v>92.853666858488268</v>
      </c>
      <c r="H310" s="98">
        <f t="shared" si="50"/>
        <v>1.4674769999999999</v>
      </c>
      <c r="I310" s="98">
        <f t="shared" si="51"/>
        <v>4.9677098857426731</v>
      </c>
      <c r="J310" s="97">
        <f t="shared" si="52"/>
        <v>848.51962245404877</v>
      </c>
      <c r="K310" s="98">
        <v>7.29</v>
      </c>
      <c r="L310" s="98">
        <v>17080.7</v>
      </c>
      <c r="M310" s="98">
        <v>4</v>
      </c>
      <c r="N310" s="98">
        <f t="shared" si="53"/>
        <v>2.3222901142573269</v>
      </c>
      <c r="O310" s="98">
        <v>20.13</v>
      </c>
      <c r="P310" s="98">
        <v>3.59</v>
      </c>
      <c r="Q310" s="97">
        <f t="shared" si="54"/>
        <v>3.7</v>
      </c>
      <c r="R310" s="98">
        <v>102.31</v>
      </c>
      <c r="S310" s="97">
        <f t="shared" si="55"/>
        <v>144.5334</v>
      </c>
      <c r="T310" s="79">
        <v>7.18</v>
      </c>
      <c r="U310" s="80">
        <v>11250.7</v>
      </c>
      <c r="V310" s="80">
        <v>23.54</v>
      </c>
      <c r="W310" s="97">
        <f t="shared" si="56"/>
        <v>477.93967714528469</v>
      </c>
      <c r="X310" s="97">
        <f t="shared" si="57"/>
        <v>4.2480883602378938</v>
      </c>
      <c r="Y310" s="80">
        <v>8654.9</v>
      </c>
      <c r="Z310" s="80">
        <v>17.190000000000001</v>
      </c>
      <c r="AA310" s="97">
        <f t="shared" si="58"/>
        <v>503.48458406050025</v>
      </c>
      <c r="AB310" s="97">
        <f t="shared" si="59"/>
        <v>5.817335660267597</v>
      </c>
    </row>
    <row r="311" spans="1:28" s="85" customFormat="1" x14ac:dyDescent="0.2">
      <c r="A311" s="92">
        <v>310</v>
      </c>
      <c r="B311" s="102">
        <v>45016</v>
      </c>
      <c r="C311" s="103">
        <v>25828863.530000001</v>
      </c>
      <c r="D311" s="98">
        <f t="shared" si="48"/>
        <v>314372.73040408961</v>
      </c>
      <c r="E311" s="98">
        <v>82.16</v>
      </c>
      <c r="F311" s="98">
        <f t="shared" si="49"/>
        <v>3.1437273040408962</v>
      </c>
      <c r="G311" s="97">
        <f>(F311/DataSheet!$C$10*100)</f>
        <v>93.951702246515993</v>
      </c>
      <c r="H311" s="98">
        <f t="shared" si="50"/>
        <v>1.494164</v>
      </c>
      <c r="I311" s="98">
        <f t="shared" si="51"/>
        <v>4.8923679060665357</v>
      </c>
      <c r="J311" s="97">
        <f t="shared" si="52"/>
        <v>849.30283757338543</v>
      </c>
      <c r="K311" s="98">
        <v>7.31</v>
      </c>
      <c r="L311" s="98">
        <v>17359.75</v>
      </c>
      <c r="M311" s="98">
        <v>4.05</v>
      </c>
      <c r="N311" s="98">
        <f t="shared" si="53"/>
        <v>2.4176320939334639</v>
      </c>
      <c r="O311" s="98">
        <v>20.440000000000001</v>
      </c>
      <c r="P311" s="98">
        <v>3.47</v>
      </c>
      <c r="Q311" s="97">
        <f t="shared" si="54"/>
        <v>3.8399999999999994</v>
      </c>
      <c r="R311" s="98">
        <v>102.18</v>
      </c>
      <c r="S311" s="97">
        <f t="shared" si="55"/>
        <v>143.69320000000002</v>
      </c>
      <c r="T311" s="79">
        <v>7.03</v>
      </c>
      <c r="U311" s="80">
        <v>11352.25</v>
      </c>
      <c r="V311" s="80">
        <v>23.47</v>
      </c>
      <c r="W311" s="97">
        <f t="shared" si="56"/>
        <v>483.6919471665957</v>
      </c>
      <c r="X311" s="97">
        <f t="shared" si="57"/>
        <v>4.2607584149978699</v>
      </c>
      <c r="Y311" s="80">
        <v>8787.9</v>
      </c>
      <c r="Z311" s="80">
        <v>16.940000000000001</v>
      </c>
      <c r="AA311" s="97">
        <f t="shared" si="58"/>
        <v>518.76623376623365</v>
      </c>
      <c r="AB311" s="97">
        <f t="shared" si="59"/>
        <v>5.9031877213695383</v>
      </c>
    </row>
    <row r="312" spans="1:28" s="85" customFormat="1" x14ac:dyDescent="0.2">
      <c r="A312" s="92">
        <v>311</v>
      </c>
      <c r="B312" s="102">
        <v>45019</v>
      </c>
      <c r="C312" s="103">
        <v>25981915.609999999</v>
      </c>
      <c r="D312" s="98">
        <f t="shared" si="48"/>
        <v>316120.15585837694</v>
      </c>
      <c r="E312" s="98">
        <v>82.19</v>
      </c>
      <c r="F312" s="98">
        <f t="shared" si="49"/>
        <v>3.1612015585837692</v>
      </c>
      <c r="G312" s="97">
        <f>(F312/DataSheet!$C$10*100)</f>
        <v>94.473928190757903</v>
      </c>
      <c r="H312" s="98">
        <f t="shared" si="50"/>
        <v>1.497088</v>
      </c>
      <c r="I312" s="98">
        <f t="shared" si="51"/>
        <v>4.8828125</v>
      </c>
      <c r="J312" s="97">
        <f t="shared" si="52"/>
        <v>849.51416015625</v>
      </c>
      <c r="K312" s="98">
        <v>7.31</v>
      </c>
      <c r="L312" s="98">
        <v>17398.05</v>
      </c>
      <c r="M312" s="98">
        <v>4.0599999999999996</v>
      </c>
      <c r="N312" s="98">
        <f t="shared" si="53"/>
        <v>2.4271874999999996</v>
      </c>
      <c r="O312" s="98">
        <v>20.48</v>
      </c>
      <c r="P312" s="98">
        <v>3.41</v>
      </c>
      <c r="Q312" s="97">
        <f t="shared" si="54"/>
        <v>3.8999999999999995</v>
      </c>
      <c r="R312" s="98">
        <v>101.78</v>
      </c>
      <c r="S312" s="97">
        <f t="shared" si="55"/>
        <v>141.31200000000001</v>
      </c>
      <c r="T312" s="79">
        <v>6.9</v>
      </c>
      <c r="U312" s="80">
        <v>11404.35</v>
      </c>
      <c r="V312" s="80">
        <v>23.58</v>
      </c>
      <c r="W312" s="97">
        <f t="shared" si="56"/>
        <v>483.64503816793899</v>
      </c>
      <c r="X312" s="97">
        <f t="shared" si="57"/>
        <v>4.2408821034775235</v>
      </c>
      <c r="Y312" s="80">
        <v>8857.2999999999993</v>
      </c>
      <c r="Z312" s="80">
        <v>17.07</v>
      </c>
      <c r="AA312" s="97">
        <f t="shared" si="58"/>
        <v>518.88107791446976</v>
      </c>
      <c r="AB312" s="97">
        <f t="shared" si="59"/>
        <v>5.8582308142940827</v>
      </c>
    </row>
    <row r="313" spans="1:28" s="85" customFormat="1" x14ac:dyDescent="0.2">
      <c r="A313" s="92">
        <v>312</v>
      </c>
      <c r="B313" s="102">
        <v>45021</v>
      </c>
      <c r="C313" s="103">
        <v>26161744.23</v>
      </c>
      <c r="D313" s="98">
        <f t="shared" si="48"/>
        <v>318695.87318796443</v>
      </c>
      <c r="E313" s="98">
        <v>82.09</v>
      </c>
      <c r="F313" s="98">
        <f t="shared" si="49"/>
        <v>3.1869587318796442</v>
      </c>
      <c r="G313" s="97">
        <f>(F313/DataSheet!$C$10*100)</f>
        <v>95.243692881574248</v>
      </c>
      <c r="H313" s="98">
        <f t="shared" si="50"/>
        <v>1.5027090000000001</v>
      </c>
      <c r="I313" s="98">
        <f t="shared" si="51"/>
        <v>4.8379293662312524</v>
      </c>
      <c r="J313" s="97">
        <f t="shared" si="52"/>
        <v>849.39767779390411</v>
      </c>
      <c r="K313" s="98">
        <v>7.27</v>
      </c>
      <c r="L313" s="98">
        <v>17557.05</v>
      </c>
      <c r="M313" s="98">
        <v>4.0999999999999996</v>
      </c>
      <c r="N313" s="98">
        <f t="shared" si="53"/>
        <v>2.4320706337687472</v>
      </c>
      <c r="O313" s="98">
        <v>20.67</v>
      </c>
      <c r="P313" s="98">
        <v>3.3</v>
      </c>
      <c r="Q313" s="97">
        <f t="shared" si="54"/>
        <v>3.9699999999999998</v>
      </c>
      <c r="R313" s="98">
        <v>101.54</v>
      </c>
      <c r="S313" s="97">
        <f t="shared" si="55"/>
        <v>141.17610000000002</v>
      </c>
      <c r="T313" s="79">
        <v>6.83</v>
      </c>
      <c r="U313" s="80">
        <v>11415.75</v>
      </c>
      <c r="V313" s="80">
        <v>23.61</v>
      </c>
      <c r="W313" s="97">
        <f t="shared" si="56"/>
        <v>483.51334180432019</v>
      </c>
      <c r="X313" s="97">
        <f t="shared" si="57"/>
        <v>4.2354934349851758</v>
      </c>
      <c r="Y313" s="80">
        <v>8916.9</v>
      </c>
      <c r="Z313" s="80">
        <v>17.2</v>
      </c>
      <c r="AA313" s="97">
        <f t="shared" si="58"/>
        <v>518.42441860465112</v>
      </c>
      <c r="AB313" s="97">
        <f t="shared" si="59"/>
        <v>5.8139534883720927</v>
      </c>
    </row>
    <row r="314" spans="1:28" s="85" customFormat="1" x14ac:dyDescent="0.2">
      <c r="A314" s="92">
        <v>313</v>
      </c>
      <c r="B314" s="102">
        <v>45022</v>
      </c>
      <c r="C314" s="103">
        <v>26265589.789999999</v>
      </c>
      <c r="D314" s="98">
        <f t="shared" si="48"/>
        <v>320624.87536621094</v>
      </c>
      <c r="E314" s="98">
        <v>81.92</v>
      </c>
      <c r="F314" s="98">
        <f t="shared" si="49"/>
        <v>3.2062487536621096</v>
      </c>
      <c r="G314" s="97">
        <f>(F314/DataSheet!$C$10*100)</f>
        <v>95.820183845184687</v>
      </c>
      <c r="H314" s="98">
        <f t="shared" si="50"/>
        <v>1.4939119999999999</v>
      </c>
      <c r="I314" s="98">
        <f t="shared" si="51"/>
        <v>4.8262548262548268</v>
      </c>
      <c r="J314" s="97">
        <f t="shared" si="52"/>
        <v>849.37982625482641</v>
      </c>
      <c r="K314" s="98">
        <v>7.21</v>
      </c>
      <c r="L314" s="98">
        <v>17599.150000000001</v>
      </c>
      <c r="M314" s="98">
        <v>4.12</v>
      </c>
      <c r="N314" s="98">
        <f t="shared" si="53"/>
        <v>2.3837451737451731</v>
      </c>
      <c r="O314" s="98">
        <v>20.72</v>
      </c>
      <c r="P314" s="98">
        <v>3.3</v>
      </c>
      <c r="Q314" s="97">
        <f t="shared" si="54"/>
        <v>3.91</v>
      </c>
      <c r="R314" s="98">
        <v>101.51</v>
      </c>
      <c r="S314" s="97">
        <f t="shared" si="55"/>
        <v>140.48159999999999</v>
      </c>
      <c r="T314" s="79">
        <v>6.78</v>
      </c>
      <c r="U314" s="80">
        <v>11491.2</v>
      </c>
      <c r="V314" s="80">
        <v>23.76</v>
      </c>
      <c r="W314" s="97">
        <f t="shared" si="56"/>
        <v>483.63636363636363</v>
      </c>
      <c r="X314" s="97">
        <f t="shared" si="57"/>
        <v>4.2087542087542085</v>
      </c>
      <c r="Y314" s="80">
        <v>8983.15</v>
      </c>
      <c r="Z314" s="80">
        <v>17.329999999999998</v>
      </c>
      <c r="AA314" s="97">
        <f t="shared" si="58"/>
        <v>518.35833814195041</v>
      </c>
      <c r="AB314" s="97">
        <f t="shared" si="59"/>
        <v>5.7703404500865556</v>
      </c>
    </row>
    <row r="315" spans="1:28" s="85" customFormat="1" x14ac:dyDescent="0.2">
      <c r="A315" s="92">
        <v>314</v>
      </c>
      <c r="B315" s="102">
        <v>45026</v>
      </c>
      <c r="C315" s="103">
        <v>26341480.460000001</v>
      </c>
      <c r="D315" s="98">
        <f t="shared" si="48"/>
        <v>321315.93632593314</v>
      </c>
      <c r="E315" s="98">
        <v>81.98</v>
      </c>
      <c r="F315" s="98">
        <f t="shared" si="49"/>
        <v>3.2131593632593316</v>
      </c>
      <c r="G315" s="97">
        <f>(F315/DataSheet!$C$10*100)</f>
        <v>96.026710516370713</v>
      </c>
      <c r="H315" s="98">
        <f t="shared" si="50"/>
        <v>1.4981499999999999</v>
      </c>
      <c r="I315" s="98">
        <f t="shared" si="51"/>
        <v>4.8192771084337354</v>
      </c>
      <c r="J315" s="97">
        <f t="shared" si="52"/>
        <v>849.35180722891562</v>
      </c>
      <c r="K315" s="98">
        <v>7.22</v>
      </c>
      <c r="L315" s="98">
        <v>17624.05</v>
      </c>
      <c r="M315" s="98">
        <v>4.13</v>
      </c>
      <c r="N315" s="98">
        <f t="shared" si="53"/>
        <v>2.4007228915662644</v>
      </c>
      <c r="O315" s="98">
        <v>20.75</v>
      </c>
      <c r="P315" s="98">
        <v>3.41</v>
      </c>
      <c r="Q315" s="97">
        <f t="shared" si="54"/>
        <v>3.8099999999999996</v>
      </c>
      <c r="R315" s="98">
        <v>102.22</v>
      </c>
      <c r="S315" s="97">
        <f t="shared" si="55"/>
        <v>140.0625</v>
      </c>
      <c r="T315" s="79">
        <v>6.75</v>
      </c>
      <c r="U315" s="80">
        <v>11532.85</v>
      </c>
      <c r="V315" s="80">
        <v>23.85</v>
      </c>
      <c r="W315" s="97">
        <f t="shared" si="56"/>
        <v>483.55765199161425</v>
      </c>
      <c r="X315" s="97">
        <f t="shared" si="57"/>
        <v>4.1928721174004187</v>
      </c>
      <c r="Y315" s="80">
        <v>8998.7000000000007</v>
      </c>
      <c r="Z315" s="80">
        <v>17.36</v>
      </c>
      <c r="AA315" s="97">
        <f t="shared" si="58"/>
        <v>518.35829493087567</v>
      </c>
      <c r="AB315" s="97">
        <f t="shared" si="59"/>
        <v>5.7603686635944706</v>
      </c>
    </row>
    <row r="316" spans="1:28" s="85" customFormat="1" x14ac:dyDescent="0.2">
      <c r="A316" s="92">
        <v>315</v>
      </c>
      <c r="B316" s="102">
        <v>45027</v>
      </c>
      <c r="C316" s="103">
        <v>26478054.34</v>
      </c>
      <c r="D316" s="98">
        <f t="shared" si="48"/>
        <v>322745.66479765967</v>
      </c>
      <c r="E316" s="98">
        <v>82.04</v>
      </c>
      <c r="F316" s="98">
        <f t="shared" si="49"/>
        <v>3.2274566479765969</v>
      </c>
      <c r="G316" s="97">
        <f>(F316/DataSheet!$C$10*100)</f>
        <v>96.453991290680733</v>
      </c>
      <c r="H316" s="98">
        <f t="shared" si="50"/>
        <v>1.5060919999999998</v>
      </c>
      <c r="I316" s="98">
        <f t="shared" si="51"/>
        <v>4.7938638542665393</v>
      </c>
      <c r="J316" s="97">
        <f t="shared" si="52"/>
        <v>849.58293384467879</v>
      </c>
      <c r="K316" s="98">
        <v>7.22</v>
      </c>
      <c r="L316" s="98">
        <v>17722.3</v>
      </c>
      <c r="M316" s="98">
        <v>4.1500000000000004</v>
      </c>
      <c r="N316" s="98">
        <f t="shared" si="53"/>
        <v>2.4261361457334605</v>
      </c>
      <c r="O316" s="98">
        <v>20.86</v>
      </c>
      <c r="P316" s="98">
        <v>3.43</v>
      </c>
      <c r="Q316" s="97">
        <f t="shared" si="54"/>
        <v>3.7899999999999996</v>
      </c>
      <c r="R316" s="98">
        <v>101.88</v>
      </c>
      <c r="S316" s="97">
        <f t="shared" si="55"/>
        <v>139.762</v>
      </c>
      <c r="T316" s="79">
        <v>6.7</v>
      </c>
      <c r="U316" s="80">
        <v>11582.8</v>
      </c>
      <c r="V316" s="80">
        <v>23.95</v>
      </c>
      <c r="W316" s="97">
        <f t="shared" si="56"/>
        <v>483.62421711899788</v>
      </c>
      <c r="X316" s="97">
        <f t="shared" si="57"/>
        <v>4.1753653444676413</v>
      </c>
      <c r="Y316" s="80">
        <v>9040.0499999999993</v>
      </c>
      <c r="Z316" s="80">
        <v>17.440000000000001</v>
      </c>
      <c r="AA316" s="97">
        <f t="shared" si="58"/>
        <v>518.35149082568796</v>
      </c>
      <c r="AB316" s="97">
        <f t="shared" si="59"/>
        <v>5.7339449541284395</v>
      </c>
    </row>
    <row r="317" spans="1:28" s="85" customFormat="1" x14ac:dyDescent="0.2">
      <c r="A317" s="92">
        <v>316</v>
      </c>
      <c r="B317" s="102">
        <v>45028</v>
      </c>
      <c r="C317" s="103">
        <v>26594725.690000001</v>
      </c>
      <c r="D317" s="98">
        <f t="shared" si="48"/>
        <v>324603.0231905285</v>
      </c>
      <c r="E317" s="98">
        <v>81.93</v>
      </c>
      <c r="F317" s="98">
        <f t="shared" si="49"/>
        <v>3.2460302319052849</v>
      </c>
      <c r="G317" s="97">
        <f>(F317/DataSheet!$C$10*100)</f>
        <v>97.009071187297636</v>
      </c>
      <c r="H317" s="98">
        <f t="shared" si="50"/>
        <v>1.5119369999999999</v>
      </c>
      <c r="I317" s="98">
        <f t="shared" si="51"/>
        <v>4.768717215069147</v>
      </c>
      <c r="J317" s="97">
        <f t="shared" si="52"/>
        <v>849.42298521697671</v>
      </c>
      <c r="K317" s="98">
        <v>7.21</v>
      </c>
      <c r="L317" s="98">
        <v>17812.400000000001</v>
      </c>
      <c r="M317" s="98">
        <v>4.17</v>
      </c>
      <c r="N317" s="98">
        <f t="shared" si="53"/>
        <v>2.4412827849308529</v>
      </c>
      <c r="O317" s="98">
        <v>20.97</v>
      </c>
      <c r="P317" s="98">
        <v>3.4</v>
      </c>
      <c r="Q317" s="97">
        <f t="shared" si="54"/>
        <v>3.81</v>
      </c>
      <c r="R317" s="98">
        <v>101.17</v>
      </c>
      <c r="S317" s="97">
        <f t="shared" si="55"/>
        <v>140.0796</v>
      </c>
      <c r="T317" s="79">
        <v>6.68</v>
      </c>
      <c r="U317" s="80">
        <v>11652.3</v>
      </c>
      <c r="V317" s="80">
        <v>24.09</v>
      </c>
      <c r="W317" s="97">
        <f t="shared" si="56"/>
        <v>483.69863013698625</v>
      </c>
      <c r="X317" s="97">
        <f t="shared" si="57"/>
        <v>4.1511000415110004</v>
      </c>
      <c r="Y317" s="80">
        <v>9074.5</v>
      </c>
      <c r="Z317" s="80">
        <v>17.5</v>
      </c>
      <c r="AA317" s="97">
        <f t="shared" si="58"/>
        <v>518.54285714285709</v>
      </c>
      <c r="AB317" s="97">
        <f t="shared" si="59"/>
        <v>5.7142857142857135</v>
      </c>
    </row>
    <row r="318" spans="1:28" s="85" customFormat="1" x14ac:dyDescent="0.2">
      <c r="A318" s="92">
        <v>317</v>
      </c>
      <c r="B318" s="102">
        <v>45029</v>
      </c>
      <c r="C318" s="103">
        <v>26632065.829999998</v>
      </c>
      <c r="D318" s="98">
        <f t="shared" si="48"/>
        <v>326173.49454990809</v>
      </c>
      <c r="E318" s="98">
        <v>81.650000000000006</v>
      </c>
      <c r="F318" s="98">
        <f t="shared" si="49"/>
        <v>3.2617349454990809</v>
      </c>
      <c r="G318" s="97">
        <f>(F318/DataSheet!$C$10*100)</f>
        <v>97.47841360562208</v>
      </c>
      <c r="H318" s="98">
        <f t="shared" si="50"/>
        <v>1.5154779999999999</v>
      </c>
      <c r="I318" s="98">
        <f t="shared" si="51"/>
        <v>4.7641734159123397</v>
      </c>
      <c r="J318" s="97">
        <f t="shared" si="52"/>
        <v>849.35683658885193</v>
      </c>
      <c r="K318" s="98">
        <v>7.22</v>
      </c>
      <c r="L318" s="98">
        <v>17828</v>
      </c>
      <c r="M318" s="98">
        <v>4.17</v>
      </c>
      <c r="N318" s="98">
        <f t="shared" si="53"/>
        <v>2.4558265840876601</v>
      </c>
      <c r="O318" s="98">
        <v>20.99</v>
      </c>
      <c r="P318" s="98">
        <v>3.44</v>
      </c>
      <c r="Q318" s="97">
        <f t="shared" si="54"/>
        <v>3.78</v>
      </c>
      <c r="R318" s="98">
        <v>100.7</v>
      </c>
      <c r="S318" s="97">
        <f t="shared" si="55"/>
        <v>141.2627</v>
      </c>
      <c r="T318" s="79">
        <v>6.73</v>
      </c>
      <c r="U318" s="80">
        <v>11671.2</v>
      </c>
      <c r="V318" s="80">
        <v>24.13</v>
      </c>
      <c r="W318" s="97">
        <f t="shared" si="56"/>
        <v>483.68006630750108</v>
      </c>
      <c r="X318" s="97">
        <f t="shared" si="57"/>
        <v>4.1442188147534189</v>
      </c>
      <c r="Y318" s="80">
        <v>9102.5</v>
      </c>
      <c r="Z318" s="80">
        <v>17.559999999999999</v>
      </c>
      <c r="AA318" s="97">
        <f t="shared" si="58"/>
        <v>518.36560364464697</v>
      </c>
      <c r="AB318" s="97">
        <f t="shared" si="59"/>
        <v>5.6947608200455591</v>
      </c>
    </row>
    <row r="319" spans="1:28" s="85" customFormat="1" x14ac:dyDescent="0.2">
      <c r="A319" s="92">
        <v>318</v>
      </c>
      <c r="B319" s="102">
        <v>45033</v>
      </c>
      <c r="C319" s="103">
        <v>26616826.300000001</v>
      </c>
      <c r="D319" s="98">
        <f t="shared" si="48"/>
        <v>324595.44268292683</v>
      </c>
      <c r="E319" s="98">
        <v>82</v>
      </c>
      <c r="F319" s="98">
        <f t="shared" si="49"/>
        <v>3.2459544268292682</v>
      </c>
      <c r="G319" s="97">
        <f>(F319/DataSheet!$C$10*100)</f>
        <v>97.006805718558809</v>
      </c>
      <c r="H319" s="98">
        <f t="shared" si="50"/>
        <v>1.5073680000000003</v>
      </c>
      <c r="I319" s="98">
        <f t="shared" si="51"/>
        <v>4.8030739673390963</v>
      </c>
      <c r="J319" s="97">
        <f t="shared" si="52"/>
        <v>850.47310278578277</v>
      </c>
      <c r="K319" s="98">
        <v>7.24</v>
      </c>
      <c r="L319" s="98">
        <v>17706.849999999999</v>
      </c>
      <c r="M319" s="98">
        <v>4.1399999999999997</v>
      </c>
      <c r="N319" s="98">
        <f t="shared" si="53"/>
        <v>2.4369260326609039</v>
      </c>
      <c r="O319" s="98">
        <v>20.82</v>
      </c>
      <c r="P319" s="98">
        <v>3.6</v>
      </c>
      <c r="Q319" s="97">
        <f t="shared" si="54"/>
        <v>3.64</v>
      </c>
      <c r="R319" s="98">
        <v>101.79</v>
      </c>
      <c r="S319" s="97">
        <f t="shared" si="55"/>
        <v>139.91040000000001</v>
      </c>
      <c r="T319" s="79">
        <v>6.72</v>
      </c>
      <c r="U319" s="80">
        <v>11714.45</v>
      </c>
      <c r="V319" s="80">
        <v>24.22</v>
      </c>
      <c r="W319" s="97">
        <f t="shared" si="56"/>
        <v>483.66845582163506</v>
      </c>
      <c r="X319" s="97">
        <f t="shared" si="57"/>
        <v>4.1288191577208924</v>
      </c>
      <c r="Y319" s="80">
        <v>9116.7999999999993</v>
      </c>
      <c r="Z319" s="80">
        <v>17.59</v>
      </c>
      <c r="AA319" s="97">
        <f t="shared" si="58"/>
        <v>518.29448550312679</v>
      </c>
      <c r="AB319" s="97">
        <f t="shared" si="59"/>
        <v>5.6850483229107454</v>
      </c>
    </row>
    <row r="320" spans="1:28" s="85" customFormat="1" x14ac:dyDescent="0.2">
      <c r="A320" s="92">
        <v>319</v>
      </c>
      <c r="B320" s="102">
        <v>45034</v>
      </c>
      <c r="C320" s="103">
        <v>26625115.989999998</v>
      </c>
      <c r="D320" s="98">
        <f t="shared" si="48"/>
        <v>324380.06810428848</v>
      </c>
      <c r="E320" s="98">
        <v>82.08</v>
      </c>
      <c r="F320" s="98">
        <f t="shared" si="49"/>
        <v>3.243800681042885</v>
      </c>
      <c r="G320" s="97">
        <f>(F320/DataSheet!$C$10*100)</f>
        <v>96.942440058542161</v>
      </c>
      <c r="H320" s="98">
        <f t="shared" si="50"/>
        <v>1.4909299999999999</v>
      </c>
      <c r="I320" s="98">
        <f t="shared" si="51"/>
        <v>4.8426150121065374</v>
      </c>
      <c r="J320" s="97">
        <f t="shared" si="52"/>
        <v>855.21307506053279</v>
      </c>
      <c r="K320" s="98">
        <v>7.22</v>
      </c>
      <c r="L320" s="98">
        <v>17660.150000000001</v>
      </c>
      <c r="M320" s="98">
        <v>4.13</v>
      </c>
      <c r="N320" s="98">
        <f t="shared" si="53"/>
        <v>2.3773849878934623</v>
      </c>
      <c r="O320" s="98">
        <v>20.65</v>
      </c>
      <c r="P320" s="98">
        <v>3.57</v>
      </c>
      <c r="Q320" s="97">
        <f t="shared" si="54"/>
        <v>3.65</v>
      </c>
      <c r="R320" s="98">
        <v>101.44</v>
      </c>
      <c r="S320" s="97">
        <f t="shared" si="55"/>
        <v>138.97450000000001</v>
      </c>
      <c r="T320" s="79">
        <v>6.73</v>
      </c>
      <c r="U320" s="80">
        <v>11783.35</v>
      </c>
      <c r="V320" s="80">
        <v>24.37</v>
      </c>
      <c r="W320" s="97">
        <f t="shared" si="56"/>
        <v>483.51867049651207</v>
      </c>
      <c r="X320" s="97">
        <f t="shared" si="57"/>
        <v>4.1034058268362736</v>
      </c>
      <c r="Y320" s="80">
        <v>9123.35</v>
      </c>
      <c r="Z320" s="80">
        <v>17.600000000000001</v>
      </c>
      <c r="AA320" s="97">
        <f t="shared" si="58"/>
        <v>518.37215909090912</v>
      </c>
      <c r="AB320" s="97">
        <f t="shared" si="59"/>
        <v>5.6818181818181817</v>
      </c>
    </row>
    <row r="321" spans="1:28" s="85" customFormat="1" x14ac:dyDescent="0.2">
      <c r="A321" s="92">
        <v>320</v>
      </c>
      <c r="B321" s="102">
        <v>45035</v>
      </c>
      <c r="C321" s="103">
        <v>26553982.359999999</v>
      </c>
      <c r="D321" s="98">
        <f t="shared" si="48"/>
        <v>322805.52346219303</v>
      </c>
      <c r="E321" s="98">
        <v>82.26</v>
      </c>
      <c r="F321" s="98">
        <f t="shared" si="49"/>
        <v>3.2280552346219302</v>
      </c>
      <c r="G321" s="97">
        <f>(F321/DataSheet!$C$10*100)</f>
        <v>96.471880321386038</v>
      </c>
      <c r="H321" s="98">
        <f t="shared" si="50"/>
        <v>1.48732</v>
      </c>
      <c r="I321" s="98">
        <f t="shared" si="51"/>
        <v>4.8543689320388346</v>
      </c>
      <c r="J321" s="97">
        <f t="shared" si="52"/>
        <v>855.27912621359212</v>
      </c>
      <c r="K321" s="98">
        <v>7.22</v>
      </c>
      <c r="L321" s="98">
        <v>17618.75</v>
      </c>
      <c r="M321" s="98">
        <v>4.12</v>
      </c>
      <c r="N321" s="98">
        <f t="shared" si="53"/>
        <v>2.3656310679611652</v>
      </c>
      <c r="O321" s="98">
        <v>20.6</v>
      </c>
      <c r="P321" s="98">
        <v>3.59</v>
      </c>
      <c r="Q321" s="97">
        <f t="shared" si="54"/>
        <v>3.63</v>
      </c>
      <c r="R321" s="98">
        <v>101.66</v>
      </c>
      <c r="S321" s="97">
        <f t="shared" si="55"/>
        <v>138.63800000000001</v>
      </c>
      <c r="T321" s="79">
        <v>6.73</v>
      </c>
      <c r="U321" s="80">
        <v>11763.95</v>
      </c>
      <c r="V321" s="80">
        <v>24.33</v>
      </c>
      <c r="W321" s="97">
        <f t="shared" si="56"/>
        <v>483.51623510069879</v>
      </c>
      <c r="X321" s="97">
        <f t="shared" si="57"/>
        <v>4.1101520756267984</v>
      </c>
      <c r="Y321" s="80">
        <v>9123.4</v>
      </c>
      <c r="Z321" s="80">
        <v>17.59</v>
      </c>
      <c r="AA321" s="97">
        <f t="shared" si="58"/>
        <v>518.66969869243883</v>
      </c>
      <c r="AB321" s="97">
        <f t="shared" si="59"/>
        <v>5.6850483229107445</v>
      </c>
    </row>
    <row r="322" spans="1:28" s="85" customFormat="1" x14ac:dyDescent="0.2">
      <c r="A322" s="92">
        <v>321</v>
      </c>
      <c r="B322" s="102">
        <v>45036</v>
      </c>
      <c r="C322" s="103">
        <v>26565903.829999998</v>
      </c>
      <c r="D322" s="98">
        <f t="shared" ref="D322:D385" si="60">C322/E322</f>
        <v>323501.02082318556</v>
      </c>
      <c r="E322" s="98">
        <v>82.12</v>
      </c>
      <c r="F322" s="98">
        <f t="shared" ref="F322:F385" si="61">D322/100000</f>
        <v>3.2350102082318557</v>
      </c>
      <c r="G322" s="97">
        <f>(F322/DataSheet!$C$10*100)</f>
        <v>96.679732831014391</v>
      </c>
      <c r="H322" s="98">
        <f t="shared" ref="H322:H385" si="62">K322/I322</f>
        <v>1.4880419999999996</v>
      </c>
      <c r="I322" s="98">
        <f t="shared" ref="I322:I385" si="63">(J322/L322)*100</f>
        <v>4.8520135856380406</v>
      </c>
      <c r="J322" s="97">
        <f t="shared" ref="J322:J385" si="64">L322/O322</f>
        <v>855.14070839398357</v>
      </c>
      <c r="K322" s="98">
        <v>7.22</v>
      </c>
      <c r="L322" s="98">
        <v>17624.45</v>
      </c>
      <c r="M322" s="98">
        <v>4.13</v>
      </c>
      <c r="N322" s="98">
        <f t="shared" ref="N322:N385" si="65">K322-I322</f>
        <v>2.3679864143619591</v>
      </c>
      <c r="O322" s="98">
        <v>20.61</v>
      </c>
      <c r="P322" s="98">
        <v>3.53</v>
      </c>
      <c r="Q322" s="97">
        <f t="shared" ref="Q322:Q385" si="66">K322-P322</f>
        <v>3.69</v>
      </c>
      <c r="R322" s="98">
        <v>101.56</v>
      </c>
      <c r="S322" s="97">
        <f t="shared" ref="S322:S385" si="67">(O322*T322)</f>
        <v>139.73580000000001</v>
      </c>
      <c r="T322" s="79">
        <v>6.78</v>
      </c>
      <c r="U322" s="80">
        <v>11755.95</v>
      </c>
      <c r="V322" s="80">
        <v>24.31</v>
      </c>
      <c r="W322" s="97">
        <f t="shared" ref="W322:W385" si="68">U322/V322</f>
        <v>483.58494446729748</v>
      </c>
      <c r="X322" s="97">
        <f t="shared" ref="X322:X385" si="69">(W322/U322)*100</f>
        <v>4.1135335252982319</v>
      </c>
      <c r="Y322" s="80">
        <v>9148.2999999999993</v>
      </c>
      <c r="Z322" s="80">
        <v>17.68</v>
      </c>
      <c r="AA322" s="97">
        <f t="shared" ref="AA322:AA385" si="70">Y322/Z322</f>
        <v>517.43778280542983</v>
      </c>
      <c r="AB322" s="97">
        <f t="shared" ref="AB322:AB385" si="71">(AA322/Y322)*100</f>
        <v>5.6561085972850682</v>
      </c>
    </row>
    <row r="323" spans="1:28" s="85" customFormat="1" x14ac:dyDescent="0.2">
      <c r="A323" s="92">
        <v>322</v>
      </c>
      <c r="B323" s="102">
        <v>45037</v>
      </c>
      <c r="C323" s="103">
        <v>26529050.190000001</v>
      </c>
      <c r="D323" s="98">
        <f t="shared" si="60"/>
        <v>323406.68279897602</v>
      </c>
      <c r="E323" s="98">
        <v>82.03</v>
      </c>
      <c r="F323" s="98">
        <f t="shared" si="61"/>
        <v>3.2340668279897602</v>
      </c>
      <c r="G323" s="97">
        <f>(F323/DataSheet!$C$10*100)</f>
        <v>96.651539488832114</v>
      </c>
      <c r="H323" s="98">
        <f t="shared" si="62"/>
        <v>1.4797979999999999</v>
      </c>
      <c r="I323" s="98">
        <f t="shared" si="63"/>
        <v>4.8520135856380397</v>
      </c>
      <c r="J323" s="97">
        <f t="shared" si="64"/>
        <v>855.12130033964092</v>
      </c>
      <c r="K323" s="98">
        <v>7.18</v>
      </c>
      <c r="L323" s="98">
        <v>17624.05</v>
      </c>
      <c r="M323" s="98">
        <v>4.13</v>
      </c>
      <c r="N323" s="98">
        <f t="shared" si="65"/>
        <v>2.32798641436196</v>
      </c>
      <c r="O323" s="98">
        <v>20.61</v>
      </c>
      <c r="P323" s="98">
        <v>3.56</v>
      </c>
      <c r="Q323" s="97">
        <f t="shared" si="66"/>
        <v>3.6199999999999997</v>
      </c>
      <c r="R323" s="98">
        <v>101.55</v>
      </c>
      <c r="S323" s="97">
        <f t="shared" si="67"/>
        <v>139.73580000000001</v>
      </c>
      <c r="T323" s="79">
        <v>6.78</v>
      </c>
      <c r="U323" s="80">
        <v>11707.55</v>
      </c>
      <c r="V323" s="80">
        <v>24.22</v>
      </c>
      <c r="W323" s="97">
        <f t="shared" si="68"/>
        <v>483.38356729975226</v>
      </c>
      <c r="X323" s="97">
        <f t="shared" si="69"/>
        <v>4.1288191577208924</v>
      </c>
      <c r="Y323" s="80">
        <v>9130.7999999999993</v>
      </c>
      <c r="Z323" s="80">
        <v>17.649999999999999</v>
      </c>
      <c r="AA323" s="97">
        <f t="shared" si="70"/>
        <v>517.32577903682716</v>
      </c>
      <c r="AB323" s="97">
        <f t="shared" si="71"/>
        <v>5.6657223796034</v>
      </c>
    </row>
    <row r="324" spans="1:28" s="85" customFormat="1" x14ac:dyDescent="0.2">
      <c r="A324" s="92">
        <v>323</v>
      </c>
      <c r="B324" s="102">
        <v>45040</v>
      </c>
      <c r="C324" s="103">
        <v>26656946.52</v>
      </c>
      <c r="D324" s="98">
        <f t="shared" si="60"/>
        <v>325283.05698596704</v>
      </c>
      <c r="E324" s="98">
        <v>81.95</v>
      </c>
      <c r="F324" s="98">
        <f t="shared" si="61"/>
        <v>3.2528305698596705</v>
      </c>
      <c r="G324" s="97">
        <f>(F324/DataSheet!$C$10*100)</f>
        <v>97.212302340917375</v>
      </c>
      <c r="H324" s="98">
        <f t="shared" si="62"/>
        <v>1.4746139999999999</v>
      </c>
      <c r="I324" s="98">
        <f t="shared" si="63"/>
        <v>4.821600771456124</v>
      </c>
      <c r="J324" s="97">
        <f t="shared" si="64"/>
        <v>855.51591128254597</v>
      </c>
      <c r="K324" s="98">
        <v>7.11</v>
      </c>
      <c r="L324" s="98">
        <v>17743.400000000001</v>
      </c>
      <c r="M324" s="98">
        <v>4.1500000000000004</v>
      </c>
      <c r="N324" s="98">
        <f t="shared" si="65"/>
        <v>2.2883992285438763</v>
      </c>
      <c r="O324" s="98">
        <v>20.74</v>
      </c>
      <c r="P324" s="98">
        <v>3.49</v>
      </c>
      <c r="Q324" s="97">
        <f t="shared" si="66"/>
        <v>3.62</v>
      </c>
      <c r="R324" s="98">
        <v>101.07</v>
      </c>
      <c r="S324" s="97">
        <f t="shared" si="67"/>
        <v>139.99499999999998</v>
      </c>
      <c r="T324" s="79">
        <v>6.75</v>
      </c>
      <c r="U324" s="80">
        <v>11738.6</v>
      </c>
      <c r="V324" s="80">
        <v>24.28</v>
      </c>
      <c r="W324" s="97">
        <f t="shared" si="68"/>
        <v>483.46787479406919</v>
      </c>
      <c r="X324" s="97">
        <f t="shared" si="69"/>
        <v>4.1186161449752881</v>
      </c>
      <c r="Y324" s="80">
        <v>9174.1</v>
      </c>
      <c r="Z324" s="80">
        <v>17.760000000000002</v>
      </c>
      <c r="AA324" s="97">
        <f t="shared" si="70"/>
        <v>516.55968468468461</v>
      </c>
      <c r="AB324" s="97">
        <f t="shared" si="71"/>
        <v>5.6306306306306295</v>
      </c>
    </row>
    <row r="325" spans="1:28" s="85" customFormat="1" x14ac:dyDescent="0.2">
      <c r="A325" s="92">
        <v>324</v>
      </c>
      <c r="B325" s="102">
        <v>45041</v>
      </c>
      <c r="C325" s="103">
        <v>26734894.239999998</v>
      </c>
      <c r="D325" s="98">
        <f t="shared" si="60"/>
        <v>326194.4148365056</v>
      </c>
      <c r="E325" s="98">
        <v>81.96</v>
      </c>
      <c r="F325" s="98">
        <f t="shared" si="61"/>
        <v>3.261944148365056</v>
      </c>
      <c r="G325" s="97">
        <f>(F325/DataSheet!$C$10*100)</f>
        <v>97.484665727219252</v>
      </c>
      <c r="H325" s="98">
        <f t="shared" si="62"/>
        <v>1.461816</v>
      </c>
      <c r="I325" s="98">
        <f t="shared" si="63"/>
        <v>4.8638132295719849</v>
      </c>
      <c r="J325" s="97">
        <f t="shared" si="64"/>
        <v>864.26313229571986</v>
      </c>
      <c r="K325" s="98">
        <v>7.11</v>
      </c>
      <c r="L325" s="98">
        <v>17769.25</v>
      </c>
      <c r="M325" s="98">
        <v>4.16</v>
      </c>
      <c r="N325" s="98">
        <f t="shared" si="65"/>
        <v>2.2461867704280154</v>
      </c>
      <c r="O325" s="98">
        <v>20.56</v>
      </c>
      <c r="P325" s="98">
        <v>3.4</v>
      </c>
      <c r="Q325" s="97">
        <f t="shared" si="66"/>
        <v>3.7100000000000004</v>
      </c>
      <c r="R325" s="98">
        <v>101.59</v>
      </c>
      <c r="S325" s="97">
        <f t="shared" si="67"/>
        <v>138.78</v>
      </c>
      <c r="T325" s="79">
        <v>6.75</v>
      </c>
      <c r="U325" s="80">
        <v>11730.6</v>
      </c>
      <c r="V325" s="80">
        <v>24.28</v>
      </c>
      <c r="W325" s="97">
        <f t="shared" si="68"/>
        <v>483.13838550247118</v>
      </c>
      <c r="X325" s="97">
        <f t="shared" si="69"/>
        <v>4.1186161449752881</v>
      </c>
      <c r="Y325" s="80">
        <v>9205.0499999999993</v>
      </c>
      <c r="Z325" s="80">
        <v>17.809999999999999</v>
      </c>
      <c r="AA325" s="97">
        <f t="shared" si="70"/>
        <v>516.8472768107805</v>
      </c>
      <c r="AB325" s="97">
        <f t="shared" si="71"/>
        <v>5.614823133071309</v>
      </c>
    </row>
    <row r="326" spans="1:28" s="85" customFormat="1" x14ac:dyDescent="0.2">
      <c r="A326" s="92">
        <v>325</v>
      </c>
      <c r="B326" s="102">
        <v>45042</v>
      </c>
      <c r="C326" s="103">
        <v>26806227.489999998</v>
      </c>
      <c r="D326" s="98">
        <f t="shared" si="60"/>
        <v>327945.03902618057</v>
      </c>
      <c r="E326" s="98">
        <v>81.739999999999995</v>
      </c>
      <c r="F326" s="98">
        <f t="shared" si="61"/>
        <v>3.2794503902618057</v>
      </c>
      <c r="G326" s="97">
        <f>(F326/DataSheet!$C$10*100)</f>
        <v>98.007847627896453</v>
      </c>
      <c r="H326" s="98">
        <f t="shared" si="62"/>
        <v>1.4639490000000002</v>
      </c>
      <c r="I326" s="98">
        <f t="shared" si="63"/>
        <v>4.8567265662943173</v>
      </c>
      <c r="J326" s="97">
        <f t="shared" si="64"/>
        <v>865.15784361340445</v>
      </c>
      <c r="K326" s="98">
        <v>7.11</v>
      </c>
      <c r="L326" s="98">
        <v>17813.599999999999</v>
      </c>
      <c r="M326" s="98">
        <v>4.17</v>
      </c>
      <c r="N326" s="98">
        <f t="shared" si="65"/>
        <v>2.253273433705683</v>
      </c>
      <c r="O326" s="98">
        <v>20.59</v>
      </c>
      <c r="P326" s="98">
        <v>3.44</v>
      </c>
      <c r="Q326" s="97">
        <f t="shared" si="66"/>
        <v>3.6700000000000004</v>
      </c>
      <c r="R326" s="98">
        <v>101.2</v>
      </c>
      <c r="S326" s="97">
        <f t="shared" si="67"/>
        <v>140.4238</v>
      </c>
      <c r="T326" s="79">
        <v>6.82</v>
      </c>
      <c r="U326" s="80">
        <v>11743.1</v>
      </c>
      <c r="V326" s="80">
        <v>24.3</v>
      </c>
      <c r="W326" s="97">
        <f t="shared" si="68"/>
        <v>483.25514403292181</v>
      </c>
      <c r="X326" s="97">
        <f t="shared" si="69"/>
        <v>4.1152263374485596</v>
      </c>
      <c r="Y326" s="80">
        <v>9255.5499999999993</v>
      </c>
      <c r="Z326" s="80">
        <v>17.88</v>
      </c>
      <c r="AA326" s="97">
        <f t="shared" si="70"/>
        <v>517.64821029082771</v>
      </c>
      <c r="AB326" s="97">
        <f t="shared" si="71"/>
        <v>5.592841163310962</v>
      </c>
    </row>
    <row r="327" spans="1:28" s="85" customFormat="1" x14ac:dyDescent="0.2">
      <c r="A327" s="92">
        <v>326</v>
      </c>
      <c r="B327" s="102">
        <v>45043</v>
      </c>
      <c r="C327" s="103">
        <v>26937243.399999999</v>
      </c>
      <c r="D327" s="98">
        <f t="shared" si="60"/>
        <v>329749.58256824582</v>
      </c>
      <c r="E327" s="98">
        <v>81.69</v>
      </c>
      <c r="F327" s="98">
        <f t="shared" si="61"/>
        <v>3.297495825682458</v>
      </c>
      <c r="G327" s="97">
        <f>(F327/DataSheet!$C$10*100)</f>
        <v>98.547143569173102</v>
      </c>
      <c r="H327" s="98">
        <f t="shared" si="62"/>
        <v>1.46763</v>
      </c>
      <c r="I327" s="98">
        <f t="shared" si="63"/>
        <v>4.8309178743961354</v>
      </c>
      <c r="J327" s="97">
        <f t="shared" si="64"/>
        <v>865.4613526570048</v>
      </c>
      <c r="K327" s="98">
        <v>7.09</v>
      </c>
      <c r="L327" s="98">
        <v>17915.05</v>
      </c>
      <c r="M327" s="98">
        <v>4.1900000000000004</v>
      </c>
      <c r="N327" s="98">
        <f t="shared" si="65"/>
        <v>2.2590821256038645</v>
      </c>
      <c r="O327" s="98">
        <v>20.7</v>
      </c>
      <c r="P327" s="98">
        <v>3.52</v>
      </c>
      <c r="Q327" s="97">
        <f t="shared" si="66"/>
        <v>3.57</v>
      </c>
      <c r="R327" s="98">
        <v>101.25</v>
      </c>
      <c r="S327" s="97">
        <f t="shared" si="67"/>
        <v>141.381</v>
      </c>
      <c r="T327" s="79">
        <v>6.83</v>
      </c>
      <c r="U327" s="80">
        <v>11811.5</v>
      </c>
      <c r="V327" s="80">
        <v>24.41</v>
      </c>
      <c r="W327" s="97">
        <f t="shared" si="68"/>
        <v>483.87955755837771</v>
      </c>
      <c r="X327" s="97">
        <f t="shared" si="69"/>
        <v>4.0966816878328549</v>
      </c>
      <c r="Y327" s="80">
        <v>9300.85</v>
      </c>
      <c r="Z327" s="80">
        <v>17.989999999999998</v>
      </c>
      <c r="AA327" s="97">
        <f t="shared" si="70"/>
        <v>517.00111172873824</v>
      </c>
      <c r="AB327" s="97">
        <f t="shared" si="71"/>
        <v>5.5586436909394115</v>
      </c>
    </row>
    <row r="328" spans="1:28" s="85" customFormat="1" x14ac:dyDescent="0.2">
      <c r="A328" s="92">
        <v>327</v>
      </c>
      <c r="B328" s="102">
        <v>45044</v>
      </c>
      <c r="C328" s="103">
        <v>27219439.550000001</v>
      </c>
      <c r="D328" s="98">
        <f t="shared" si="60"/>
        <v>333081.73702887911</v>
      </c>
      <c r="E328" s="98">
        <v>81.72</v>
      </c>
      <c r="F328" s="98">
        <f t="shared" si="61"/>
        <v>3.3308173702887913</v>
      </c>
      <c r="G328" s="97">
        <f>(F328/DataSheet!$C$10*100)</f>
        <v>99.54297289356272</v>
      </c>
      <c r="H328" s="98">
        <f t="shared" si="62"/>
        <v>1.483857</v>
      </c>
      <c r="I328" s="98">
        <f t="shared" si="63"/>
        <v>4.7915668423574509</v>
      </c>
      <c r="J328" s="97">
        <f t="shared" si="64"/>
        <v>865.59655007187348</v>
      </c>
      <c r="K328" s="98">
        <v>7.11</v>
      </c>
      <c r="L328" s="98">
        <v>18065</v>
      </c>
      <c r="M328" s="98">
        <v>4.2300000000000004</v>
      </c>
      <c r="N328" s="98">
        <f t="shared" si="65"/>
        <v>2.3184331576425494</v>
      </c>
      <c r="O328" s="98">
        <v>20.87</v>
      </c>
      <c r="P328" s="98">
        <v>3.43</v>
      </c>
      <c r="Q328" s="97">
        <f t="shared" si="66"/>
        <v>3.68</v>
      </c>
      <c r="R328" s="98">
        <v>101.4</v>
      </c>
      <c r="S328" s="97">
        <f t="shared" si="67"/>
        <v>143.37690000000001</v>
      </c>
      <c r="T328" s="79">
        <v>6.87</v>
      </c>
      <c r="U328" s="80">
        <v>11943.55</v>
      </c>
      <c r="V328" s="80">
        <v>24.71</v>
      </c>
      <c r="W328" s="97">
        <f t="shared" si="68"/>
        <v>483.34884662080123</v>
      </c>
      <c r="X328" s="97">
        <f t="shared" si="69"/>
        <v>4.0469445568595708</v>
      </c>
      <c r="Y328" s="80">
        <v>9392.6</v>
      </c>
      <c r="Z328" s="80">
        <v>18.23</v>
      </c>
      <c r="AA328" s="97">
        <f t="shared" si="70"/>
        <v>515.22764673614927</v>
      </c>
      <c r="AB328" s="97">
        <f t="shared" si="71"/>
        <v>5.4854635216675813</v>
      </c>
    </row>
    <row r="329" spans="1:28" s="85" customFormat="1" x14ac:dyDescent="0.2">
      <c r="A329" s="92">
        <v>328</v>
      </c>
      <c r="B329" s="102">
        <v>45048</v>
      </c>
      <c r="C329" s="103">
        <v>27371348.960000001</v>
      </c>
      <c r="D329" s="98">
        <f t="shared" si="60"/>
        <v>334817.72428134555</v>
      </c>
      <c r="E329" s="98">
        <v>81.75</v>
      </c>
      <c r="F329" s="98">
        <f t="shared" si="61"/>
        <v>3.3481772428134553</v>
      </c>
      <c r="G329" s="97">
        <f>(F329/DataSheet!$C$10*100)</f>
        <v>100.06178047982451</v>
      </c>
      <c r="H329" s="98">
        <f t="shared" si="62"/>
        <v>1.4853200000000002</v>
      </c>
      <c r="I329" s="98">
        <f t="shared" si="63"/>
        <v>4.7801147227533454</v>
      </c>
      <c r="J329" s="97">
        <f t="shared" si="64"/>
        <v>867.47848948374758</v>
      </c>
      <c r="K329" s="98">
        <v>7.1</v>
      </c>
      <c r="L329" s="98">
        <v>18147.650000000001</v>
      </c>
      <c r="M329" s="98">
        <v>4.25</v>
      </c>
      <c r="N329" s="98">
        <f t="shared" si="65"/>
        <v>2.3198852772466543</v>
      </c>
      <c r="O329" s="98">
        <v>20.92</v>
      </c>
      <c r="P329" s="98">
        <v>3.43</v>
      </c>
      <c r="Q329" s="97">
        <f t="shared" si="66"/>
        <v>3.6699999999999995</v>
      </c>
      <c r="R329" s="98">
        <v>101.51</v>
      </c>
      <c r="S329" s="97">
        <f t="shared" si="67"/>
        <v>143.51120000000003</v>
      </c>
      <c r="T329" s="79">
        <v>6.86</v>
      </c>
      <c r="U329" s="80">
        <v>12037.15</v>
      </c>
      <c r="V329" s="80">
        <v>24.83</v>
      </c>
      <c r="W329" s="97">
        <f t="shared" si="68"/>
        <v>484.78252114377773</v>
      </c>
      <c r="X329" s="97">
        <f t="shared" si="69"/>
        <v>4.0273862263391065</v>
      </c>
      <c r="Y329" s="80">
        <v>9452.85</v>
      </c>
      <c r="Z329" s="80">
        <v>18.309999999999999</v>
      </c>
      <c r="AA329" s="97">
        <f t="shared" si="70"/>
        <v>516.26706717640639</v>
      </c>
      <c r="AB329" s="97">
        <f t="shared" si="71"/>
        <v>5.4614964500273073</v>
      </c>
    </row>
    <row r="330" spans="1:28" s="85" customFormat="1" x14ac:dyDescent="0.2">
      <c r="A330" s="92">
        <v>329</v>
      </c>
      <c r="B330" s="102">
        <v>45049</v>
      </c>
      <c r="C330" s="103">
        <v>27324627.289999999</v>
      </c>
      <c r="D330" s="98">
        <f t="shared" si="60"/>
        <v>334246.205382263</v>
      </c>
      <c r="E330" s="98">
        <v>81.75</v>
      </c>
      <c r="F330" s="98">
        <f t="shared" si="61"/>
        <v>3.3424620538226302</v>
      </c>
      <c r="G330" s="97">
        <f>(F330/DataSheet!$C$10*100)</f>
        <v>99.890979490292622</v>
      </c>
      <c r="H330" s="98">
        <f t="shared" si="62"/>
        <v>1.4952329999999996</v>
      </c>
      <c r="I330" s="98">
        <f t="shared" si="63"/>
        <v>4.6882325363338033</v>
      </c>
      <c r="J330" s="97">
        <f t="shared" si="64"/>
        <v>848.09423347398035</v>
      </c>
      <c r="K330" s="98">
        <v>7.01</v>
      </c>
      <c r="L330" s="98">
        <v>18089.849999999999</v>
      </c>
      <c r="M330" s="98">
        <v>4.2300000000000004</v>
      </c>
      <c r="N330" s="98">
        <f t="shared" si="65"/>
        <v>2.3217674636661965</v>
      </c>
      <c r="O330" s="98">
        <v>21.33</v>
      </c>
      <c r="P330" s="98">
        <v>3.36</v>
      </c>
      <c r="Q330" s="97">
        <f t="shared" si="66"/>
        <v>3.65</v>
      </c>
      <c r="R330" s="98">
        <v>101.11</v>
      </c>
      <c r="S330" s="97">
        <f t="shared" si="67"/>
        <v>146.75039999999998</v>
      </c>
      <c r="T330" s="79">
        <v>6.88</v>
      </c>
      <c r="U330" s="80">
        <v>12066.75</v>
      </c>
      <c r="V330" s="80">
        <v>24.79</v>
      </c>
      <c r="W330" s="97">
        <f t="shared" si="68"/>
        <v>486.75877369907221</v>
      </c>
      <c r="X330" s="97">
        <f t="shared" si="69"/>
        <v>4.0338846308995562</v>
      </c>
      <c r="Y330" s="80">
        <v>9465.75</v>
      </c>
      <c r="Z330" s="80">
        <v>18.3</v>
      </c>
      <c r="AA330" s="97">
        <f t="shared" si="70"/>
        <v>517.25409836065569</v>
      </c>
      <c r="AB330" s="97">
        <f t="shared" si="71"/>
        <v>5.4644808743169397</v>
      </c>
    </row>
    <row r="331" spans="1:28" s="85" customFormat="1" x14ac:dyDescent="0.2">
      <c r="A331" s="92">
        <v>330</v>
      </c>
      <c r="B331" s="102">
        <v>45050</v>
      </c>
      <c r="C331" s="103">
        <v>27555683.850000001</v>
      </c>
      <c r="D331" s="98">
        <f t="shared" si="60"/>
        <v>337237.5945416718</v>
      </c>
      <c r="E331" s="98">
        <v>81.709999999999994</v>
      </c>
      <c r="F331" s="98">
        <f t="shared" si="61"/>
        <v>3.3723759454167181</v>
      </c>
      <c r="G331" s="97">
        <f>(F331/DataSheet!$C$10*100)</f>
        <v>100.78496957412393</v>
      </c>
      <c r="H331" s="98">
        <f t="shared" si="62"/>
        <v>1.5316850000000002</v>
      </c>
      <c r="I331" s="98">
        <f t="shared" si="63"/>
        <v>4.5766590389016013</v>
      </c>
      <c r="J331" s="97">
        <f t="shared" si="64"/>
        <v>835.50572082379858</v>
      </c>
      <c r="K331" s="98">
        <v>7.01</v>
      </c>
      <c r="L331" s="98">
        <v>18255.8</v>
      </c>
      <c r="M331" s="98">
        <v>4.2699999999999996</v>
      </c>
      <c r="N331" s="98">
        <f t="shared" si="65"/>
        <v>2.4333409610983985</v>
      </c>
      <c r="O331" s="98">
        <v>21.85</v>
      </c>
      <c r="P331" s="98">
        <v>3.36</v>
      </c>
      <c r="Q331" s="97">
        <f t="shared" si="66"/>
        <v>3.65</v>
      </c>
      <c r="R331" s="98">
        <v>101.2</v>
      </c>
      <c r="S331" s="97">
        <f t="shared" si="67"/>
        <v>150.328</v>
      </c>
      <c r="T331" s="79">
        <v>6.88</v>
      </c>
      <c r="U331" s="80">
        <v>12145.5</v>
      </c>
      <c r="V331" s="80">
        <v>24.95</v>
      </c>
      <c r="W331" s="97">
        <f t="shared" si="68"/>
        <v>486.79358717434872</v>
      </c>
      <c r="X331" s="97">
        <f t="shared" si="69"/>
        <v>4.0080160320641278</v>
      </c>
      <c r="Y331" s="80">
        <v>9546.9</v>
      </c>
      <c r="Z331" s="80">
        <v>18.48</v>
      </c>
      <c r="AA331" s="97">
        <f t="shared" si="70"/>
        <v>516.60714285714278</v>
      </c>
      <c r="AB331" s="97">
        <f t="shared" si="71"/>
        <v>5.4112554112554108</v>
      </c>
    </row>
    <row r="332" spans="1:28" s="85" customFormat="1" x14ac:dyDescent="0.2">
      <c r="A332" s="92">
        <v>331</v>
      </c>
      <c r="B332" s="99">
        <v>45051</v>
      </c>
      <c r="C332" s="101">
        <v>27412047.57</v>
      </c>
      <c r="D332" s="97">
        <f t="shared" si="60"/>
        <v>335520.77809057524</v>
      </c>
      <c r="E332" s="97">
        <v>81.7</v>
      </c>
      <c r="F332" s="97">
        <f t="shared" si="61"/>
        <v>3.3552077809057526</v>
      </c>
      <c r="G332" s="97">
        <f>(F332/DataSheet!$C$10*100)</f>
        <v>100.27189126794256</v>
      </c>
      <c r="H332" s="97">
        <f t="shared" si="62"/>
        <v>1.5155619999999999</v>
      </c>
      <c r="I332" s="97">
        <f t="shared" si="63"/>
        <v>4.6253469010175765</v>
      </c>
      <c r="J332" s="97">
        <f t="shared" si="64"/>
        <v>835.75393154486585</v>
      </c>
      <c r="K332" s="97">
        <v>7.01</v>
      </c>
      <c r="L332" s="97">
        <v>18069</v>
      </c>
      <c r="M332" s="97">
        <v>4.2300000000000004</v>
      </c>
      <c r="N332" s="97">
        <f t="shared" si="65"/>
        <v>2.3846530989824233</v>
      </c>
      <c r="O332" s="97">
        <v>21.62</v>
      </c>
      <c r="P332" s="97">
        <v>3.43</v>
      </c>
      <c r="Q332" s="97">
        <f t="shared" si="66"/>
        <v>3.5799999999999996</v>
      </c>
      <c r="R332" s="97">
        <v>100.99</v>
      </c>
      <c r="S332" s="97">
        <f t="shared" si="67"/>
        <v>148.7456</v>
      </c>
      <c r="T332" s="79">
        <v>6.88</v>
      </c>
      <c r="U332" s="80">
        <v>12066.05</v>
      </c>
      <c r="V332" s="80">
        <v>24.71</v>
      </c>
      <c r="W332" s="97">
        <f t="shared" si="68"/>
        <v>488.3063537029542</v>
      </c>
      <c r="X332" s="97">
        <f t="shared" si="69"/>
        <v>4.0469445568595708</v>
      </c>
      <c r="Y332" s="80">
        <v>9494.25</v>
      </c>
      <c r="Z332" s="80">
        <v>18.36</v>
      </c>
      <c r="AA332" s="97">
        <f t="shared" si="70"/>
        <v>517.1160130718954</v>
      </c>
      <c r="AB332" s="97">
        <f t="shared" si="71"/>
        <v>5.4466230936819171</v>
      </c>
    </row>
    <row r="333" spans="1:28" s="85" customFormat="1" x14ac:dyDescent="0.2">
      <c r="A333" s="92">
        <v>332</v>
      </c>
      <c r="B333" s="99">
        <v>45054</v>
      </c>
      <c r="C333" s="101">
        <v>27632336.100000001</v>
      </c>
      <c r="D333" s="97">
        <f t="shared" si="60"/>
        <v>337927.55411520123</v>
      </c>
      <c r="E333" s="97">
        <v>81.77</v>
      </c>
      <c r="F333" s="97">
        <f t="shared" si="61"/>
        <v>3.3792755411520123</v>
      </c>
      <c r="G333" s="97">
        <f>(F333/DataSheet!$C$10*100)</f>
        <v>100.99116709110018</v>
      </c>
      <c r="H333" s="97">
        <f t="shared" si="62"/>
        <v>1.532608</v>
      </c>
      <c r="I333" s="97">
        <f t="shared" si="63"/>
        <v>4.5934772622875517</v>
      </c>
      <c r="J333" s="97">
        <f t="shared" si="64"/>
        <v>838.97106109324773</v>
      </c>
      <c r="K333" s="97">
        <v>7.04</v>
      </c>
      <c r="L333" s="97">
        <v>18264.400000000001</v>
      </c>
      <c r="M333" s="97">
        <v>4.28</v>
      </c>
      <c r="N333" s="97">
        <f t="shared" si="65"/>
        <v>2.4465227377124483</v>
      </c>
      <c r="O333" s="97">
        <v>21.77</v>
      </c>
      <c r="P333" s="97">
        <v>3.5</v>
      </c>
      <c r="Q333" s="97">
        <f t="shared" si="66"/>
        <v>3.54</v>
      </c>
      <c r="R333" s="97">
        <v>101.15</v>
      </c>
      <c r="S333" s="97">
        <f t="shared" si="67"/>
        <v>150.4307</v>
      </c>
      <c r="T333" s="79">
        <v>6.91</v>
      </c>
      <c r="U333" s="80">
        <v>12177.7</v>
      </c>
      <c r="V333" s="80">
        <v>24.94</v>
      </c>
      <c r="W333" s="97">
        <f t="shared" si="68"/>
        <v>488.27987169206096</v>
      </c>
      <c r="X333" s="97">
        <f t="shared" si="69"/>
        <v>4.0096230954290295</v>
      </c>
      <c r="Y333" s="80">
        <v>9564.4</v>
      </c>
      <c r="Z333" s="80">
        <v>18.559999999999999</v>
      </c>
      <c r="AA333" s="97">
        <f t="shared" si="70"/>
        <v>515.32327586206895</v>
      </c>
      <c r="AB333" s="97">
        <f t="shared" si="71"/>
        <v>5.3879310344827589</v>
      </c>
    </row>
    <row r="334" spans="1:28" s="85" customFormat="1" x14ac:dyDescent="0.2">
      <c r="A334" s="92">
        <v>333</v>
      </c>
      <c r="B334" s="99">
        <v>45055</v>
      </c>
      <c r="C334" s="103">
        <v>27661584.670000002</v>
      </c>
      <c r="D334" s="98">
        <f t="shared" si="60"/>
        <v>336925.51364190015</v>
      </c>
      <c r="E334" s="98">
        <v>82.1</v>
      </c>
      <c r="F334" s="98">
        <f t="shared" si="61"/>
        <v>3.3692551364190013</v>
      </c>
      <c r="G334" s="97">
        <f>(F334/DataSheet!$C$10*100)</f>
        <v>100.69170279575393</v>
      </c>
      <c r="H334" s="98">
        <f t="shared" si="62"/>
        <v>1.532608</v>
      </c>
      <c r="I334" s="98">
        <f t="shared" si="63"/>
        <v>4.5934772622875517</v>
      </c>
      <c r="J334" s="97">
        <f t="shared" si="64"/>
        <v>839.04225999081314</v>
      </c>
      <c r="K334" s="98">
        <v>7.04</v>
      </c>
      <c r="L334" s="98">
        <v>18265.95</v>
      </c>
      <c r="M334" s="98">
        <v>4.28</v>
      </c>
      <c r="N334" s="98">
        <f t="shared" si="65"/>
        <v>2.4465227377124483</v>
      </c>
      <c r="O334" s="98">
        <v>21.77</v>
      </c>
      <c r="P334" s="98">
        <v>3.52</v>
      </c>
      <c r="Q334" s="97">
        <f t="shared" si="66"/>
        <v>3.52</v>
      </c>
      <c r="R334" s="98">
        <v>101.39</v>
      </c>
      <c r="S334" s="97">
        <f t="shared" si="67"/>
        <v>149.77760000000001</v>
      </c>
      <c r="T334" s="79">
        <v>6.88</v>
      </c>
      <c r="U334" s="80">
        <v>12184.95</v>
      </c>
      <c r="V334" s="80">
        <v>24.68</v>
      </c>
      <c r="W334" s="97">
        <f t="shared" si="68"/>
        <v>493.71758508914104</v>
      </c>
      <c r="X334" s="97">
        <f t="shared" si="69"/>
        <v>4.0518638573743919</v>
      </c>
      <c r="Y334" s="80">
        <v>9524</v>
      </c>
      <c r="Z334" s="80">
        <v>18.5</v>
      </c>
      <c r="AA334" s="97">
        <f t="shared" si="70"/>
        <v>514.81081081081084</v>
      </c>
      <c r="AB334" s="97">
        <f t="shared" si="71"/>
        <v>5.4054054054054053</v>
      </c>
    </row>
    <row r="335" spans="1:28" s="85" customFormat="1" x14ac:dyDescent="0.2">
      <c r="A335" s="92">
        <v>334</v>
      </c>
      <c r="B335" s="99">
        <v>45056</v>
      </c>
      <c r="C335" s="103">
        <v>27742831.09</v>
      </c>
      <c r="D335" s="98">
        <f t="shared" si="60"/>
        <v>338740.30634920631</v>
      </c>
      <c r="E335" s="98">
        <v>81.900000000000006</v>
      </c>
      <c r="F335" s="98">
        <f t="shared" si="61"/>
        <v>3.3874030634920631</v>
      </c>
      <c r="G335" s="97">
        <f>(F335/DataSheet!$C$10*100)</f>
        <v>101.23406174608914</v>
      </c>
      <c r="H335" s="98">
        <f t="shared" si="62"/>
        <v>1.5381639999999999</v>
      </c>
      <c r="I335" s="98">
        <f t="shared" si="63"/>
        <v>4.5703839122486292</v>
      </c>
      <c r="J335" s="97">
        <f t="shared" si="64"/>
        <v>837.07038391224864</v>
      </c>
      <c r="K335" s="98">
        <v>7.03</v>
      </c>
      <c r="L335" s="98">
        <v>18315.099999999999</v>
      </c>
      <c r="M335" s="98">
        <v>4.29</v>
      </c>
      <c r="N335" s="98">
        <f t="shared" si="65"/>
        <v>2.4596160877513711</v>
      </c>
      <c r="O335" s="98">
        <v>21.88</v>
      </c>
      <c r="P335" s="98">
        <v>3.43</v>
      </c>
      <c r="Q335" s="97">
        <f t="shared" si="66"/>
        <v>3.6</v>
      </c>
      <c r="R335" s="98">
        <v>101.26</v>
      </c>
      <c r="S335" s="97">
        <f t="shared" si="67"/>
        <v>152.066</v>
      </c>
      <c r="T335" s="79">
        <v>6.95</v>
      </c>
      <c r="U335" s="80">
        <v>12195.2</v>
      </c>
      <c r="V335" s="80">
        <v>24.65</v>
      </c>
      <c r="W335" s="97">
        <f t="shared" si="68"/>
        <v>494.73427991886416</v>
      </c>
      <c r="X335" s="97">
        <f t="shared" si="69"/>
        <v>4.056795131845842</v>
      </c>
      <c r="Y335" s="80">
        <v>9572.35</v>
      </c>
      <c r="Z335" s="80">
        <v>18.48</v>
      </c>
      <c r="AA335" s="97">
        <f t="shared" si="70"/>
        <v>517.98430735930742</v>
      </c>
      <c r="AB335" s="97">
        <f t="shared" si="71"/>
        <v>5.4112554112554117</v>
      </c>
    </row>
    <row r="336" spans="1:28" s="85" customFormat="1" x14ac:dyDescent="0.2">
      <c r="A336" s="92">
        <v>335</v>
      </c>
      <c r="B336" s="99">
        <v>45057</v>
      </c>
      <c r="C336" s="103">
        <v>27831824.469999999</v>
      </c>
      <c r="D336" s="98">
        <f t="shared" si="60"/>
        <v>339040.37605067604</v>
      </c>
      <c r="E336" s="98">
        <v>82.09</v>
      </c>
      <c r="F336" s="98">
        <f t="shared" si="61"/>
        <v>3.3904037605067603</v>
      </c>
      <c r="G336" s="97">
        <f>(F336/DataSheet!$C$10*100)</f>
        <v>101.32373892390747</v>
      </c>
      <c r="H336" s="98">
        <f t="shared" si="62"/>
        <v>1.5345720000000003</v>
      </c>
      <c r="I336" s="98">
        <f t="shared" si="63"/>
        <v>4.5745654162854521</v>
      </c>
      <c r="J336" s="97">
        <f t="shared" si="64"/>
        <v>837.0082342177493</v>
      </c>
      <c r="K336" s="98">
        <v>7.02</v>
      </c>
      <c r="L336" s="98">
        <v>18297</v>
      </c>
      <c r="M336" s="98">
        <v>4.28</v>
      </c>
      <c r="N336" s="98">
        <f t="shared" si="65"/>
        <v>2.4454345837145475</v>
      </c>
      <c r="O336" s="98">
        <v>21.86</v>
      </c>
      <c r="P336" s="98">
        <v>3.38</v>
      </c>
      <c r="Q336" s="97">
        <f t="shared" si="66"/>
        <v>3.6399999999999997</v>
      </c>
      <c r="R336" s="98">
        <v>101.87</v>
      </c>
      <c r="S336" s="97">
        <f t="shared" si="67"/>
        <v>151.92699999999999</v>
      </c>
      <c r="T336" s="79">
        <v>6.95</v>
      </c>
      <c r="U336" s="80">
        <v>12232.85</v>
      </c>
      <c r="V336" s="80">
        <v>24.67</v>
      </c>
      <c r="W336" s="97">
        <f t="shared" si="68"/>
        <v>495.85934333198213</v>
      </c>
      <c r="X336" s="97">
        <f t="shared" si="69"/>
        <v>4.0535062829347375</v>
      </c>
      <c r="Y336" s="80">
        <v>9640.65</v>
      </c>
      <c r="Z336" s="80">
        <v>18.66</v>
      </c>
      <c r="AA336" s="97">
        <f t="shared" si="70"/>
        <v>516.64790996784564</v>
      </c>
      <c r="AB336" s="97">
        <f t="shared" si="71"/>
        <v>5.359056806002144</v>
      </c>
    </row>
    <row r="337" spans="1:28" s="85" customFormat="1" x14ac:dyDescent="0.2">
      <c r="A337" s="92">
        <v>336</v>
      </c>
      <c r="B337" s="99">
        <v>45058</v>
      </c>
      <c r="C337" s="103">
        <v>27815282.140000001</v>
      </c>
      <c r="D337" s="98">
        <f t="shared" si="60"/>
        <v>338508.97091395885</v>
      </c>
      <c r="E337" s="98">
        <v>82.17</v>
      </c>
      <c r="F337" s="98">
        <f t="shared" si="61"/>
        <v>3.3850897091395886</v>
      </c>
      <c r="G337" s="97">
        <f>(F337/DataSheet!$C$10*100)</f>
        <v>101.16492611239885</v>
      </c>
      <c r="H337" s="98">
        <f t="shared" si="62"/>
        <v>1.525218</v>
      </c>
      <c r="I337" s="98">
        <f t="shared" si="63"/>
        <v>4.5829514207149407</v>
      </c>
      <c r="J337" s="97">
        <f t="shared" si="64"/>
        <v>839.35838680109987</v>
      </c>
      <c r="K337" s="98">
        <v>6.99</v>
      </c>
      <c r="L337" s="98">
        <v>18314.8</v>
      </c>
      <c r="M337" s="98">
        <v>4.29</v>
      </c>
      <c r="N337" s="98">
        <f t="shared" si="65"/>
        <v>2.4070485792850596</v>
      </c>
      <c r="O337" s="98">
        <v>21.82</v>
      </c>
      <c r="P337" s="98">
        <v>3.46</v>
      </c>
      <c r="Q337" s="97">
        <f t="shared" si="66"/>
        <v>3.5300000000000002</v>
      </c>
      <c r="R337" s="98">
        <v>102.5</v>
      </c>
      <c r="S337" s="97">
        <f t="shared" si="67"/>
        <v>151.649</v>
      </c>
      <c r="T337" s="79">
        <v>6.95</v>
      </c>
      <c r="U337" s="80">
        <v>12196.1</v>
      </c>
      <c r="V337" s="80">
        <v>24.47</v>
      </c>
      <c r="W337" s="97">
        <f t="shared" si="68"/>
        <v>498.41029832447902</v>
      </c>
      <c r="X337" s="97">
        <f t="shared" si="69"/>
        <v>4.0866366979975481</v>
      </c>
      <c r="Y337" s="80">
        <v>9603.2999999999993</v>
      </c>
      <c r="Z337" s="80">
        <v>18.61</v>
      </c>
      <c r="AA337" s="97">
        <f t="shared" si="70"/>
        <v>516.02901665771094</v>
      </c>
      <c r="AB337" s="97">
        <f t="shared" si="71"/>
        <v>5.3734551316496511</v>
      </c>
    </row>
    <row r="338" spans="1:28" s="85" customFormat="1" x14ac:dyDescent="0.2">
      <c r="A338" s="92">
        <v>337</v>
      </c>
      <c r="B338" s="99">
        <v>45061</v>
      </c>
      <c r="C338" s="103">
        <v>27898273.75</v>
      </c>
      <c r="D338" s="98">
        <f t="shared" si="60"/>
        <v>339271.23616684909</v>
      </c>
      <c r="E338" s="98">
        <v>82.23</v>
      </c>
      <c r="F338" s="98">
        <f t="shared" si="61"/>
        <v>3.3927123616684911</v>
      </c>
      <c r="G338" s="97">
        <f>(F338/DataSheet!$C$10*100)</f>
        <v>101.39273250635787</v>
      </c>
      <c r="H338" s="98">
        <f t="shared" si="62"/>
        <v>1.5344</v>
      </c>
      <c r="I338" s="98">
        <f t="shared" si="63"/>
        <v>4.562043795620438</v>
      </c>
      <c r="J338" s="97">
        <f t="shared" si="64"/>
        <v>839.36359489051085</v>
      </c>
      <c r="K338" s="98">
        <v>7</v>
      </c>
      <c r="L338" s="98">
        <v>18398.849999999999</v>
      </c>
      <c r="M338" s="98">
        <v>4.3099999999999996</v>
      </c>
      <c r="N338" s="98">
        <f t="shared" si="65"/>
        <v>2.437956204379562</v>
      </c>
      <c r="O338" s="98">
        <v>21.92</v>
      </c>
      <c r="P338" s="98">
        <v>3.5</v>
      </c>
      <c r="Q338" s="97">
        <f t="shared" si="66"/>
        <v>3.5</v>
      </c>
      <c r="R338" s="98">
        <v>102.27</v>
      </c>
      <c r="S338" s="97">
        <f t="shared" si="67"/>
        <v>152.34400000000002</v>
      </c>
      <c r="T338" s="79">
        <v>6.95</v>
      </c>
      <c r="U338" s="80">
        <v>12264.65</v>
      </c>
      <c r="V338" s="80">
        <v>24.6</v>
      </c>
      <c r="W338" s="97">
        <f t="shared" si="68"/>
        <v>498.56300813008124</v>
      </c>
      <c r="X338" s="97">
        <f t="shared" si="69"/>
        <v>4.0650406504065035</v>
      </c>
      <c r="Y338" s="80">
        <v>9673.25</v>
      </c>
      <c r="Z338" s="80">
        <v>18.75</v>
      </c>
      <c r="AA338" s="97">
        <f t="shared" si="70"/>
        <v>515.90666666666664</v>
      </c>
      <c r="AB338" s="97">
        <f t="shared" si="71"/>
        <v>5.333333333333333</v>
      </c>
    </row>
    <row r="339" spans="1:28" s="85" customFormat="1" x14ac:dyDescent="0.2">
      <c r="A339" s="92">
        <v>338</v>
      </c>
      <c r="B339" s="99">
        <v>45062</v>
      </c>
      <c r="C339" s="103">
        <v>27847149.09</v>
      </c>
      <c r="D339" s="98">
        <f t="shared" si="60"/>
        <v>338526.0040116703</v>
      </c>
      <c r="E339" s="98">
        <v>82.26</v>
      </c>
      <c r="F339" s="98">
        <f t="shared" si="61"/>
        <v>3.385260040116703</v>
      </c>
      <c r="G339" s="97">
        <f>(F339/DataSheet!$C$10*100)</f>
        <v>101.17001653014106</v>
      </c>
      <c r="H339" s="98">
        <f t="shared" si="62"/>
        <v>1.502664</v>
      </c>
      <c r="I339" s="98">
        <f t="shared" si="63"/>
        <v>4.6317739694302915</v>
      </c>
      <c r="J339" s="97">
        <f t="shared" si="64"/>
        <v>846.98934691987029</v>
      </c>
      <c r="K339" s="98">
        <v>6.96</v>
      </c>
      <c r="L339" s="98">
        <v>18286.5</v>
      </c>
      <c r="M339" s="98">
        <v>4.28</v>
      </c>
      <c r="N339" s="98">
        <f t="shared" si="65"/>
        <v>2.3282260305697084</v>
      </c>
      <c r="O339" s="98">
        <v>21.59</v>
      </c>
      <c r="P339" s="98">
        <v>3.54</v>
      </c>
      <c r="Q339" s="97">
        <f t="shared" si="66"/>
        <v>3.42</v>
      </c>
      <c r="R339" s="98">
        <v>102.4</v>
      </c>
      <c r="S339" s="97">
        <f t="shared" si="67"/>
        <v>149.18690000000001</v>
      </c>
      <c r="T339" s="79">
        <v>6.91</v>
      </c>
      <c r="U339" s="80">
        <v>12293.05</v>
      </c>
      <c r="V339" s="80">
        <v>24.41</v>
      </c>
      <c r="W339" s="97">
        <f t="shared" si="68"/>
        <v>503.60712822613681</v>
      </c>
      <c r="X339" s="97">
        <f t="shared" si="69"/>
        <v>4.0966816878328549</v>
      </c>
      <c r="Y339" s="80">
        <v>9676.9500000000007</v>
      </c>
      <c r="Z339" s="80">
        <v>18.53</v>
      </c>
      <c r="AA339" s="97">
        <f t="shared" si="70"/>
        <v>522.23151645979499</v>
      </c>
      <c r="AB339" s="97">
        <f t="shared" si="71"/>
        <v>5.3966540744738261</v>
      </c>
    </row>
    <row r="340" spans="1:28" s="85" customFormat="1" x14ac:dyDescent="0.2">
      <c r="A340" s="92">
        <v>339</v>
      </c>
      <c r="B340" s="99">
        <v>45063</v>
      </c>
      <c r="C340" s="103">
        <v>27750546.170000002</v>
      </c>
      <c r="D340" s="98">
        <f t="shared" si="60"/>
        <v>336778.47293689323</v>
      </c>
      <c r="E340" s="98">
        <v>82.4</v>
      </c>
      <c r="F340" s="98">
        <f t="shared" si="61"/>
        <v>3.3677847293689323</v>
      </c>
      <c r="G340" s="97">
        <f>(F340/DataSheet!$C$10*100)</f>
        <v>100.64775902074147</v>
      </c>
      <c r="H340" s="98">
        <f t="shared" si="62"/>
        <v>1.496459</v>
      </c>
      <c r="I340" s="98">
        <f t="shared" si="63"/>
        <v>4.6576618537494179</v>
      </c>
      <c r="J340" s="97">
        <f t="shared" si="64"/>
        <v>846.84443409408482</v>
      </c>
      <c r="K340" s="98">
        <v>6.97</v>
      </c>
      <c r="L340" s="98">
        <v>18181.75</v>
      </c>
      <c r="M340" s="98">
        <v>4.26</v>
      </c>
      <c r="N340" s="98">
        <f t="shared" si="65"/>
        <v>2.3123381462505819</v>
      </c>
      <c r="O340" s="98">
        <v>21.47</v>
      </c>
      <c r="P340" s="98">
        <v>3.57</v>
      </c>
      <c r="Q340" s="97">
        <f t="shared" si="66"/>
        <v>3.4</v>
      </c>
      <c r="R340" s="98">
        <v>102.72</v>
      </c>
      <c r="S340" s="97">
        <f t="shared" si="67"/>
        <v>147.49889999999999</v>
      </c>
      <c r="T340" s="79">
        <v>6.87</v>
      </c>
      <c r="U340" s="80">
        <v>12284.35</v>
      </c>
      <c r="V340" s="80">
        <v>24.38</v>
      </c>
      <c r="W340" s="97">
        <f t="shared" si="68"/>
        <v>503.86997538966369</v>
      </c>
      <c r="X340" s="97">
        <f t="shared" si="69"/>
        <v>4.1017227235438884</v>
      </c>
      <c r="Y340" s="80">
        <v>9718.2999999999993</v>
      </c>
      <c r="Z340" s="80">
        <v>18.62</v>
      </c>
      <c r="AA340" s="97">
        <f t="shared" si="70"/>
        <v>521.92803437164332</v>
      </c>
      <c r="AB340" s="97">
        <f t="shared" si="71"/>
        <v>5.3705692803437159</v>
      </c>
    </row>
    <row r="341" spans="1:28" s="85" customFormat="1" x14ac:dyDescent="0.2">
      <c r="A341" s="92">
        <v>340</v>
      </c>
      <c r="B341" s="99">
        <v>45064</v>
      </c>
      <c r="C341" s="103">
        <v>27616396.07</v>
      </c>
      <c r="D341" s="98">
        <f t="shared" si="60"/>
        <v>333853.91767408123</v>
      </c>
      <c r="E341" s="98">
        <v>82.72</v>
      </c>
      <c r="F341" s="98">
        <f t="shared" si="61"/>
        <v>3.3385391767408121</v>
      </c>
      <c r="G341" s="97">
        <f>(F341/DataSheet!$C$10*100)</f>
        <v>99.77374254704155</v>
      </c>
      <c r="H341" s="98">
        <f t="shared" si="62"/>
        <v>1.4930220000000003</v>
      </c>
      <c r="I341" s="98">
        <f t="shared" si="63"/>
        <v>4.6750818139317429</v>
      </c>
      <c r="J341" s="97">
        <f t="shared" si="64"/>
        <v>847.58999532491816</v>
      </c>
      <c r="K341" s="98">
        <v>6.98</v>
      </c>
      <c r="L341" s="98">
        <v>18129.95</v>
      </c>
      <c r="M341" s="98">
        <v>4.24</v>
      </c>
      <c r="N341" s="98">
        <f t="shared" si="65"/>
        <v>2.3049181860682575</v>
      </c>
      <c r="O341" s="98">
        <v>21.39</v>
      </c>
      <c r="P341" s="98">
        <v>3.65</v>
      </c>
      <c r="Q341" s="97">
        <f t="shared" si="66"/>
        <v>3.3300000000000005</v>
      </c>
      <c r="R341" s="98">
        <v>103.45</v>
      </c>
      <c r="S341" s="97">
        <f t="shared" si="67"/>
        <v>146.5215</v>
      </c>
      <c r="T341" s="79">
        <v>6.85</v>
      </c>
      <c r="U341" s="80">
        <v>12213.8</v>
      </c>
      <c r="V341" s="80">
        <v>24.3</v>
      </c>
      <c r="W341" s="97">
        <f t="shared" si="68"/>
        <v>502.62551440329213</v>
      </c>
      <c r="X341" s="97">
        <f t="shared" si="69"/>
        <v>4.1152263374485596</v>
      </c>
      <c r="Y341" s="80">
        <v>9678.5499999999993</v>
      </c>
      <c r="Z341" s="80">
        <v>18.54</v>
      </c>
      <c r="AA341" s="97">
        <f t="shared" si="70"/>
        <v>522.03613807982742</v>
      </c>
      <c r="AB341" s="97">
        <f t="shared" si="71"/>
        <v>5.3937432578209288</v>
      </c>
    </row>
    <row r="342" spans="1:28" s="85" customFormat="1" x14ac:dyDescent="0.2">
      <c r="A342" s="92">
        <v>341</v>
      </c>
      <c r="B342" s="99">
        <v>45065</v>
      </c>
      <c r="C342" s="103">
        <v>27679004.309999999</v>
      </c>
      <c r="D342" s="98">
        <f t="shared" si="60"/>
        <v>334005.1201882466</v>
      </c>
      <c r="E342" s="98">
        <v>82.87</v>
      </c>
      <c r="F342" s="98">
        <f t="shared" si="61"/>
        <v>3.3400512018824662</v>
      </c>
      <c r="G342" s="97">
        <f>(F342/DataSheet!$C$10*100)</f>
        <v>99.8189300974106</v>
      </c>
      <c r="H342" s="98">
        <f t="shared" si="62"/>
        <v>1.5035999999999998</v>
      </c>
      <c r="I342" s="98">
        <f t="shared" si="63"/>
        <v>4.655493482309125</v>
      </c>
      <c r="J342" s="97">
        <f t="shared" si="64"/>
        <v>847.45810055865923</v>
      </c>
      <c r="K342" s="98">
        <v>7</v>
      </c>
      <c r="L342" s="98">
        <v>18203.400000000001</v>
      </c>
      <c r="M342" s="98">
        <v>4.26</v>
      </c>
      <c r="N342" s="98">
        <f t="shared" si="65"/>
        <v>2.344506517690875</v>
      </c>
      <c r="O342" s="98">
        <v>21.48</v>
      </c>
      <c r="P342" s="98">
        <v>3.68</v>
      </c>
      <c r="Q342" s="97">
        <f t="shared" si="66"/>
        <v>3.32</v>
      </c>
      <c r="R342" s="98">
        <v>103.07</v>
      </c>
      <c r="S342" s="97">
        <f t="shared" si="67"/>
        <v>145.6344</v>
      </c>
      <c r="T342" s="79">
        <v>6.78</v>
      </c>
      <c r="U342" s="80">
        <v>12198.45</v>
      </c>
      <c r="V342" s="80">
        <v>24.15</v>
      </c>
      <c r="W342" s="97">
        <f t="shared" si="68"/>
        <v>505.11180124223608</v>
      </c>
      <c r="X342" s="97">
        <f t="shared" si="69"/>
        <v>4.1407867494824018</v>
      </c>
      <c r="Y342" s="80">
        <v>9674.85</v>
      </c>
      <c r="Z342" s="80">
        <v>18.52</v>
      </c>
      <c r="AA342" s="97">
        <f t="shared" si="70"/>
        <v>522.40010799136076</v>
      </c>
      <c r="AB342" s="97">
        <f t="shared" si="71"/>
        <v>5.3995680345572357</v>
      </c>
    </row>
    <row r="343" spans="1:28" s="85" customFormat="1" x14ac:dyDescent="0.2">
      <c r="A343" s="92">
        <v>342</v>
      </c>
      <c r="B343" s="99">
        <v>45068</v>
      </c>
      <c r="C343" s="103">
        <v>27888845.460000001</v>
      </c>
      <c r="D343" s="98">
        <f t="shared" si="60"/>
        <v>336659.16779333656</v>
      </c>
      <c r="E343" s="98">
        <v>82.84</v>
      </c>
      <c r="F343" s="98">
        <f t="shared" si="61"/>
        <v>3.3665916779333656</v>
      </c>
      <c r="G343" s="97">
        <f>(F343/DataSheet!$C$10*100)</f>
        <v>100.61210414282154</v>
      </c>
      <c r="H343" s="98">
        <f t="shared" si="62"/>
        <v>1.490928</v>
      </c>
      <c r="I343" s="98">
        <f t="shared" si="63"/>
        <v>4.6816479400749067</v>
      </c>
      <c r="J343" s="97">
        <f t="shared" si="64"/>
        <v>857.4157303370788</v>
      </c>
      <c r="K343" s="98">
        <v>6.98</v>
      </c>
      <c r="L343" s="98">
        <v>18314.400000000001</v>
      </c>
      <c r="M343" s="98">
        <v>4.29</v>
      </c>
      <c r="N343" s="98">
        <f t="shared" si="65"/>
        <v>2.2983520599250937</v>
      </c>
      <c r="O343" s="98">
        <v>21.36</v>
      </c>
      <c r="P343" s="98">
        <v>3.71</v>
      </c>
      <c r="Q343" s="97">
        <f t="shared" si="66"/>
        <v>3.2700000000000005</v>
      </c>
      <c r="R343" s="98">
        <v>103.07</v>
      </c>
      <c r="S343" s="97">
        <f t="shared" si="67"/>
        <v>143.75280000000001</v>
      </c>
      <c r="T343" s="79">
        <v>6.73</v>
      </c>
      <c r="U343" s="80">
        <v>12264.65</v>
      </c>
      <c r="V343" s="80">
        <v>24.29</v>
      </c>
      <c r="W343" s="97">
        <f t="shared" si="68"/>
        <v>504.92589543021819</v>
      </c>
      <c r="X343" s="97">
        <f t="shared" si="69"/>
        <v>4.1169205434335119</v>
      </c>
      <c r="Y343" s="80">
        <v>9713.5499999999993</v>
      </c>
      <c r="Z343" s="80">
        <v>18.649999999999999</v>
      </c>
      <c r="AA343" s="97">
        <f t="shared" si="70"/>
        <v>520.83378016085794</v>
      </c>
      <c r="AB343" s="97">
        <f t="shared" si="71"/>
        <v>5.3619302949061671</v>
      </c>
    </row>
    <row r="344" spans="1:28" s="85" customFormat="1" x14ac:dyDescent="0.2">
      <c r="A344" s="92">
        <v>343</v>
      </c>
      <c r="B344" s="99">
        <v>45069</v>
      </c>
      <c r="C344" s="103">
        <v>27996148.260000002</v>
      </c>
      <c r="D344" s="98">
        <f t="shared" si="60"/>
        <v>337995.27055414708</v>
      </c>
      <c r="E344" s="98">
        <v>82.83</v>
      </c>
      <c r="F344" s="98">
        <f t="shared" si="61"/>
        <v>3.3799527055414709</v>
      </c>
      <c r="G344" s="97">
        <f>(F344/DataSheet!$C$10*100)</f>
        <v>101.01140445297587</v>
      </c>
      <c r="H344" s="98">
        <f t="shared" si="62"/>
        <v>1.5008410000000001</v>
      </c>
      <c r="I344" s="98">
        <f t="shared" si="63"/>
        <v>4.6707146193367581</v>
      </c>
      <c r="J344" s="97">
        <f t="shared" si="64"/>
        <v>856.98271835590845</v>
      </c>
      <c r="K344" s="98">
        <v>7.01</v>
      </c>
      <c r="L344" s="98">
        <v>18348</v>
      </c>
      <c r="M344" s="98">
        <v>4.29</v>
      </c>
      <c r="N344" s="98">
        <f t="shared" si="65"/>
        <v>2.3392853806632417</v>
      </c>
      <c r="O344" s="98">
        <v>21.41</v>
      </c>
      <c r="P344" s="98">
        <v>3.69</v>
      </c>
      <c r="Q344" s="97">
        <f t="shared" si="66"/>
        <v>3.32</v>
      </c>
      <c r="R344" s="98">
        <v>103.38</v>
      </c>
      <c r="S344" s="97">
        <f t="shared" si="67"/>
        <v>145.15980000000002</v>
      </c>
      <c r="T344" s="79">
        <v>6.78</v>
      </c>
      <c r="U344" s="80">
        <v>12335.65</v>
      </c>
      <c r="V344" s="80">
        <v>24.45</v>
      </c>
      <c r="W344" s="97">
        <f t="shared" si="68"/>
        <v>504.52556237218812</v>
      </c>
      <c r="X344" s="97">
        <f t="shared" si="69"/>
        <v>4.0899795501022496</v>
      </c>
      <c r="Y344" s="80">
        <v>9725.4500000000007</v>
      </c>
      <c r="Z344" s="80">
        <v>18.760000000000002</v>
      </c>
      <c r="AA344" s="97">
        <f t="shared" si="70"/>
        <v>518.41417910447763</v>
      </c>
      <c r="AB344" s="97">
        <f t="shared" si="71"/>
        <v>5.3304904051172706</v>
      </c>
    </row>
    <row r="345" spans="1:28" s="85" customFormat="1" x14ac:dyDescent="0.2">
      <c r="A345" s="92">
        <v>344</v>
      </c>
      <c r="B345" s="99">
        <v>45070</v>
      </c>
      <c r="C345" s="103">
        <v>27965556.809999999</v>
      </c>
      <c r="D345" s="98">
        <f t="shared" si="60"/>
        <v>338279.38562961167</v>
      </c>
      <c r="E345" s="98">
        <v>82.67</v>
      </c>
      <c r="F345" s="98">
        <f t="shared" si="61"/>
        <v>3.3827938562961166</v>
      </c>
      <c r="G345" s="97">
        <f>(F345/DataSheet!$C$10*100)</f>
        <v>101.09631351916455</v>
      </c>
      <c r="H345" s="98">
        <f t="shared" si="62"/>
        <v>1.4846759999999999</v>
      </c>
      <c r="I345" s="98">
        <f t="shared" si="63"/>
        <v>4.7080979284369118</v>
      </c>
      <c r="J345" s="97">
        <f t="shared" si="64"/>
        <v>860.8945386064031</v>
      </c>
      <c r="K345" s="98">
        <v>6.99</v>
      </c>
      <c r="L345" s="98">
        <v>18285.400000000001</v>
      </c>
      <c r="M345" s="98">
        <v>4.28</v>
      </c>
      <c r="N345" s="98">
        <f t="shared" si="65"/>
        <v>2.2819020715630884</v>
      </c>
      <c r="O345" s="98">
        <v>21.24</v>
      </c>
      <c r="P345" s="98">
        <v>3.74</v>
      </c>
      <c r="Q345" s="97">
        <f t="shared" si="66"/>
        <v>3.25</v>
      </c>
      <c r="R345" s="98">
        <v>103.79</v>
      </c>
      <c r="S345" s="97">
        <f t="shared" si="67"/>
        <v>143.79479999999998</v>
      </c>
      <c r="T345" s="79">
        <v>6.77</v>
      </c>
      <c r="U345" s="80">
        <v>12353.9</v>
      </c>
      <c r="V345" s="80">
        <v>24.48</v>
      </c>
      <c r="W345" s="97">
        <f t="shared" si="68"/>
        <v>504.65277777777777</v>
      </c>
      <c r="X345" s="97">
        <f t="shared" si="69"/>
        <v>4.0849673202614376</v>
      </c>
      <c r="Y345" s="80">
        <v>9729.5</v>
      </c>
      <c r="Z345" s="80">
        <v>18.850000000000001</v>
      </c>
      <c r="AA345" s="97">
        <f t="shared" si="70"/>
        <v>516.15384615384608</v>
      </c>
      <c r="AB345" s="97">
        <f t="shared" si="71"/>
        <v>5.3050397877984077</v>
      </c>
    </row>
    <row r="346" spans="1:28" s="85" customFormat="1" x14ac:dyDescent="0.2">
      <c r="A346" s="92">
        <v>345</v>
      </c>
      <c r="B346" s="99">
        <v>45071</v>
      </c>
      <c r="C346" s="103">
        <v>28048937.84</v>
      </c>
      <c r="D346" s="98">
        <f t="shared" si="60"/>
        <v>339041.91756315721</v>
      </c>
      <c r="E346" s="98">
        <v>82.73</v>
      </c>
      <c r="F346" s="98">
        <f t="shared" si="61"/>
        <v>3.390419175631572</v>
      </c>
      <c r="G346" s="97">
        <f>(F346/DataSheet!$C$10*100)</f>
        <v>101.32419961183501</v>
      </c>
      <c r="H346" s="98">
        <f t="shared" si="62"/>
        <v>1.4896</v>
      </c>
      <c r="I346" s="98">
        <f t="shared" si="63"/>
        <v>4.6992481203007515</v>
      </c>
      <c r="J346" s="97">
        <f t="shared" si="64"/>
        <v>860.95629699248127</v>
      </c>
      <c r="K346" s="98">
        <v>7</v>
      </c>
      <c r="L346" s="98">
        <v>18321.150000000001</v>
      </c>
      <c r="M346" s="98">
        <v>4.29</v>
      </c>
      <c r="N346" s="98">
        <f t="shared" si="65"/>
        <v>2.3007518796992485</v>
      </c>
      <c r="O346" s="98">
        <v>21.28</v>
      </c>
      <c r="P346" s="98">
        <v>3.82</v>
      </c>
      <c r="Q346" s="97">
        <f t="shared" si="66"/>
        <v>3.18</v>
      </c>
      <c r="R346" s="98">
        <v>104.17</v>
      </c>
      <c r="S346" s="97">
        <f t="shared" si="67"/>
        <v>144.06559999999999</v>
      </c>
      <c r="T346" s="79">
        <v>6.77</v>
      </c>
      <c r="U346" s="80">
        <v>12392.15</v>
      </c>
      <c r="V346" s="80">
        <v>24.57</v>
      </c>
      <c r="W346" s="97">
        <f t="shared" si="68"/>
        <v>504.36100936100934</v>
      </c>
      <c r="X346" s="97">
        <f t="shared" si="69"/>
        <v>4.0700040700040701</v>
      </c>
      <c r="Y346" s="80">
        <v>9759.15</v>
      </c>
      <c r="Z346" s="80">
        <v>18.940000000000001</v>
      </c>
      <c r="AA346" s="97">
        <f t="shared" si="70"/>
        <v>515.26663146779299</v>
      </c>
      <c r="AB346" s="97">
        <f t="shared" si="71"/>
        <v>5.2798310454065467</v>
      </c>
    </row>
    <row r="347" spans="1:28" s="85" customFormat="1" x14ac:dyDescent="0.2">
      <c r="A347" s="92">
        <v>346</v>
      </c>
      <c r="B347" s="99">
        <v>45072</v>
      </c>
      <c r="C347" s="103">
        <v>28285398.399999999</v>
      </c>
      <c r="D347" s="98">
        <f t="shared" si="60"/>
        <v>342853.31393939391</v>
      </c>
      <c r="E347" s="98">
        <v>82.5</v>
      </c>
      <c r="F347" s="98">
        <f t="shared" si="61"/>
        <v>3.4285331393939389</v>
      </c>
      <c r="G347" s="97">
        <f>(F347/DataSheet!$C$10*100)</f>
        <v>102.46325253485209</v>
      </c>
      <c r="H347" s="98">
        <f t="shared" si="62"/>
        <v>1.5077999999999998</v>
      </c>
      <c r="I347" s="98">
        <f t="shared" si="63"/>
        <v>4.6425255338904368</v>
      </c>
      <c r="J347" s="97">
        <f t="shared" si="64"/>
        <v>858.83704735376045</v>
      </c>
      <c r="K347" s="98">
        <v>7</v>
      </c>
      <c r="L347" s="98">
        <v>18499.349999999999</v>
      </c>
      <c r="M347" s="98">
        <v>4.33</v>
      </c>
      <c r="N347" s="98">
        <f t="shared" si="65"/>
        <v>2.3574744661095632</v>
      </c>
      <c r="O347" s="98">
        <v>21.54</v>
      </c>
      <c r="P347" s="98">
        <v>3.81</v>
      </c>
      <c r="Q347" s="97">
        <f t="shared" si="66"/>
        <v>3.19</v>
      </c>
      <c r="R347" s="98">
        <v>104.13</v>
      </c>
      <c r="S347" s="97">
        <f t="shared" si="67"/>
        <v>145.6104</v>
      </c>
      <c r="T347" s="79">
        <v>6.76</v>
      </c>
      <c r="U347" s="80">
        <v>12486.85</v>
      </c>
      <c r="V347" s="80">
        <v>24.69</v>
      </c>
      <c r="W347" s="97">
        <f t="shared" si="68"/>
        <v>505.74524098825435</v>
      </c>
      <c r="X347" s="97">
        <f t="shared" si="69"/>
        <v>4.0502227622519236</v>
      </c>
      <c r="Y347" s="80">
        <v>9804.15</v>
      </c>
      <c r="Z347" s="80">
        <v>19.12</v>
      </c>
      <c r="AA347" s="97">
        <f t="shared" si="70"/>
        <v>512.76935146443509</v>
      </c>
      <c r="AB347" s="97">
        <f t="shared" si="71"/>
        <v>5.2301255230125516</v>
      </c>
    </row>
    <row r="348" spans="1:28" s="85" customFormat="1" x14ac:dyDescent="0.2">
      <c r="A348" s="92">
        <v>347</v>
      </c>
      <c r="B348" s="99">
        <v>45075</v>
      </c>
      <c r="C348" s="103">
        <v>28392521.030000001</v>
      </c>
      <c r="D348" s="98">
        <f t="shared" si="60"/>
        <v>343818.37042867526</v>
      </c>
      <c r="E348" s="98">
        <v>82.58</v>
      </c>
      <c r="F348" s="98">
        <f t="shared" si="61"/>
        <v>3.4381837042867525</v>
      </c>
      <c r="G348" s="97">
        <f>(F348/DataSheet!$C$10*100)</f>
        <v>102.7516640004887</v>
      </c>
      <c r="H348" s="98">
        <f t="shared" si="62"/>
        <v>1.51983</v>
      </c>
      <c r="I348" s="98">
        <f t="shared" si="63"/>
        <v>4.6189376443418011</v>
      </c>
      <c r="J348" s="97">
        <f t="shared" si="64"/>
        <v>859.06004618937652</v>
      </c>
      <c r="K348" s="98">
        <v>7.02</v>
      </c>
      <c r="L348" s="98">
        <v>18598.650000000001</v>
      </c>
      <c r="M348" s="98">
        <v>4.3499999999999996</v>
      </c>
      <c r="N348" s="98">
        <f t="shared" si="65"/>
        <v>2.4010623556581985</v>
      </c>
      <c r="O348" s="98">
        <v>21.65</v>
      </c>
      <c r="P348" s="98">
        <v>3.76</v>
      </c>
      <c r="Q348" s="97">
        <f t="shared" si="66"/>
        <v>3.26</v>
      </c>
      <c r="R348" s="98">
        <v>104.13</v>
      </c>
      <c r="S348" s="97">
        <f t="shared" si="67"/>
        <v>146.13749999999999</v>
      </c>
      <c r="T348" s="79">
        <v>6.75</v>
      </c>
      <c r="U348" s="80">
        <v>12530.7</v>
      </c>
      <c r="V348" s="80">
        <v>24.79</v>
      </c>
      <c r="W348" s="97">
        <f t="shared" si="68"/>
        <v>505.47398144413074</v>
      </c>
      <c r="X348" s="97">
        <f t="shared" si="69"/>
        <v>4.0338846308995562</v>
      </c>
      <c r="Y348" s="80">
        <v>9831.7999999999993</v>
      </c>
      <c r="Z348" s="80">
        <v>19.190000000000001</v>
      </c>
      <c r="AA348" s="97">
        <f t="shared" si="70"/>
        <v>512.33976029181861</v>
      </c>
      <c r="AB348" s="97">
        <f t="shared" si="71"/>
        <v>5.2110474205315267</v>
      </c>
    </row>
    <row r="349" spans="1:28" s="85" customFormat="1" x14ac:dyDescent="0.2">
      <c r="A349" s="92">
        <v>348</v>
      </c>
      <c r="B349" s="99">
        <v>45076</v>
      </c>
      <c r="C349" s="101">
        <v>28407044.739999998</v>
      </c>
      <c r="D349" s="97">
        <f t="shared" si="60"/>
        <v>343661.32034841517</v>
      </c>
      <c r="E349" s="97">
        <v>82.66</v>
      </c>
      <c r="F349" s="97">
        <f t="shared" si="61"/>
        <v>3.4366132034841517</v>
      </c>
      <c r="G349" s="97">
        <f>(F349/DataSheet!$C$10*100)</f>
        <v>102.70472887873237</v>
      </c>
      <c r="H349" s="97">
        <f t="shared" si="62"/>
        <v>1.5211699999999997</v>
      </c>
      <c r="I349" s="97">
        <f t="shared" si="63"/>
        <v>4.6082949308755765</v>
      </c>
      <c r="J349" s="97">
        <f t="shared" si="64"/>
        <v>858.70276497695852</v>
      </c>
      <c r="K349" s="97">
        <v>7.01</v>
      </c>
      <c r="L349" s="97">
        <v>18633.849999999999</v>
      </c>
      <c r="M349" s="97">
        <v>4.3600000000000003</v>
      </c>
      <c r="N349" s="97">
        <f t="shared" si="65"/>
        <v>2.4017050691244233</v>
      </c>
      <c r="O349" s="97">
        <v>21.7</v>
      </c>
      <c r="P349" s="97">
        <v>3.69</v>
      </c>
      <c r="Q349" s="97">
        <f t="shared" si="66"/>
        <v>3.32</v>
      </c>
      <c r="R349" s="97">
        <v>104.07</v>
      </c>
      <c r="S349" s="97">
        <f t="shared" si="67"/>
        <v>146.47499999999999</v>
      </c>
      <c r="T349" s="79">
        <v>6.75</v>
      </c>
      <c r="U349" s="80">
        <v>12576.6</v>
      </c>
      <c r="V349" s="80">
        <v>24.89</v>
      </c>
      <c r="W349" s="97">
        <f t="shared" si="68"/>
        <v>505.28726396143031</v>
      </c>
      <c r="X349" s="97">
        <f t="shared" si="69"/>
        <v>4.0176777822418641</v>
      </c>
      <c r="Y349" s="80">
        <v>9836.9</v>
      </c>
      <c r="Z349" s="80">
        <v>19.350000000000001</v>
      </c>
      <c r="AA349" s="97">
        <f t="shared" si="70"/>
        <v>508.3669250645994</v>
      </c>
      <c r="AB349" s="97">
        <f t="shared" si="71"/>
        <v>5.1679586563307485</v>
      </c>
    </row>
    <row r="350" spans="1:28" s="85" customFormat="1" x14ac:dyDescent="0.2">
      <c r="A350" s="92">
        <v>349</v>
      </c>
      <c r="B350" s="99">
        <v>45077</v>
      </c>
      <c r="C350" s="101">
        <v>28390079.809999999</v>
      </c>
      <c r="D350" s="97">
        <f t="shared" si="60"/>
        <v>343373.00205611996</v>
      </c>
      <c r="E350" s="97">
        <v>82.68</v>
      </c>
      <c r="F350" s="97">
        <f t="shared" si="61"/>
        <v>3.4337300205611996</v>
      </c>
      <c r="G350" s="97">
        <f>(F350/DataSheet!$C$10*100)</f>
        <v>102.61856366231832</v>
      </c>
      <c r="H350" s="97">
        <f t="shared" si="62"/>
        <v>1.5069820000000003</v>
      </c>
      <c r="I350" s="97">
        <f t="shared" si="63"/>
        <v>4.6317739694302915</v>
      </c>
      <c r="J350" s="97">
        <f t="shared" si="64"/>
        <v>858.47151459008808</v>
      </c>
      <c r="K350" s="97">
        <v>6.98</v>
      </c>
      <c r="L350" s="97">
        <v>18534.400000000001</v>
      </c>
      <c r="M350" s="97">
        <v>4.33</v>
      </c>
      <c r="N350" s="97">
        <f t="shared" si="65"/>
        <v>2.3482260305697089</v>
      </c>
      <c r="O350" s="97">
        <v>21.59</v>
      </c>
      <c r="P350" s="97">
        <v>3.64</v>
      </c>
      <c r="Q350" s="97">
        <f t="shared" si="66"/>
        <v>3.3400000000000003</v>
      </c>
      <c r="R350" s="97">
        <v>104.24</v>
      </c>
      <c r="S350" s="97">
        <f t="shared" si="67"/>
        <v>146.1643</v>
      </c>
      <c r="T350" s="79">
        <v>6.77</v>
      </c>
      <c r="U350" s="80">
        <v>12623.35</v>
      </c>
      <c r="V350" s="80">
        <v>24.98</v>
      </c>
      <c r="W350" s="97">
        <f t="shared" si="68"/>
        <v>505.33827061649322</v>
      </c>
      <c r="X350" s="97">
        <f t="shared" si="69"/>
        <v>4.0032025620496396</v>
      </c>
      <c r="Y350" s="80">
        <v>9913.4</v>
      </c>
      <c r="Z350" s="80">
        <v>19.5</v>
      </c>
      <c r="AA350" s="97">
        <f t="shared" si="70"/>
        <v>508.37948717948717</v>
      </c>
      <c r="AB350" s="97">
        <f t="shared" si="71"/>
        <v>5.1282051282051277</v>
      </c>
    </row>
    <row r="351" spans="1:28" s="85" customFormat="1" x14ac:dyDescent="0.2">
      <c r="A351" s="92">
        <v>350</v>
      </c>
      <c r="B351" s="99">
        <v>45078</v>
      </c>
      <c r="C351" s="101">
        <v>28429686.629999999</v>
      </c>
      <c r="D351" s="97">
        <f t="shared" si="60"/>
        <v>345607.66630196932</v>
      </c>
      <c r="E351" s="97">
        <v>82.26</v>
      </c>
      <c r="F351" s="97">
        <f t="shared" si="61"/>
        <v>3.4560766630196933</v>
      </c>
      <c r="G351" s="97">
        <f>(F351/DataSheet!$C$10*100)</f>
        <v>103.28640310747983</v>
      </c>
      <c r="H351" s="97">
        <f t="shared" si="62"/>
        <v>1.5006409999999999</v>
      </c>
      <c r="I351" s="97">
        <f t="shared" si="63"/>
        <v>4.6446818392940088</v>
      </c>
      <c r="J351" s="97">
        <f t="shared" si="64"/>
        <v>858.697166744078</v>
      </c>
      <c r="K351" s="97">
        <v>6.97</v>
      </c>
      <c r="L351" s="97">
        <v>18487.75</v>
      </c>
      <c r="M351" s="97">
        <v>4.32</v>
      </c>
      <c r="N351" s="97">
        <f t="shared" si="65"/>
        <v>2.325318160705991</v>
      </c>
      <c r="O351" s="97">
        <v>21.53</v>
      </c>
      <c r="P351" s="97">
        <v>3.6</v>
      </c>
      <c r="Q351" s="97">
        <f t="shared" si="66"/>
        <v>3.3699999999999997</v>
      </c>
      <c r="R351" s="97">
        <v>103.5</v>
      </c>
      <c r="S351" s="97">
        <f t="shared" si="67"/>
        <v>145.5428</v>
      </c>
      <c r="T351" s="79">
        <v>6.76</v>
      </c>
      <c r="U351" s="80">
        <v>12647.95</v>
      </c>
      <c r="V351" s="80">
        <v>24.89</v>
      </c>
      <c r="W351" s="97">
        <f t="shared" si="68"/>
        <v>508.15387705905988</v>
      </c>
      <c r="X351" s="97">
        <f t="shared" si="69"/>
        <v>4.0176777822418641</v>
      </c>
      <c r="Y351" s="80">
        <v>9995.35</v>
      </c>
      <c r="Z351" s="80">
        <v>19.77</v>
      </c>
      <c r="AA351" s="97">
        <f t="shared" si="70"/>
        <v>505.58168942842696</v>
      </c>
      <c r="AB351" s="97">
        <f t="shared" si="71"/>
        <v>5.0581689428426913</v>
      </c>
    </row>
    <row r="352" spans="1:28" s="85" customFormat="1" x14ac:dyDescent="0.2">
      <c r="A352" s="92">
        <v>351</v>
      </c>
      <c r="B352" s="99">
        <v>45079</v>
      </c>
      <c r="C352" s="101">
        <v>28530920.260000002</v>
      </c>
      <c r="D352" s="97">
        <f t="shared" si="60"/>
        <v>346333.09371206607</v>
      </c>
      <c r="E352" s="97">
        <v>82.38</v>
      </c>
      <c r="F352" s="97">
        <f t="shared" si="61"/>
        <v>3.4633309371206606</v>
      </c>
      <c r="G352" s="97">
        <f>(F352/DataSheet!$C$10*100)</f>
        <v>103.50320034669096</v>
      </c>
      <c r="H352" s="97">
        <f t="shared" si="62"/>
        <v>1.506284</v>
      </c>
      <c r="I352" s="97">
        <f t="shared" si="63"/>
        <v>4.6339202965708992</v>
      </c>
      <c r="J352" s="97">
        <f t="shared" si="64"/>
        <v>858.85542168674704</v>
      </c>
      <c r="K352" s="97">
        <v>6.98</v>
      </c>
      <c r="L352" s="97">
        <v>18534.099999999999</v>
      </c>
      <c r="M352" s="97">
        <v>4.33</v>
      </c>
      <c r="N352" s="97">
        <f t="shared" si="65"/>
        <v>2.3460797034291012</v>
      </c>
      <c r="O352" s="97">
        <v>21.58</v>
      </c>
      <c r="P352" s="97">
        <v>3.69</v>
      </c>
      <c r="Q352" s="97">
        <f t="shared" si="66"/>
        <v>3.2900000000000005</v>
      </c>
      <c r="R352" s="97">
        <v>103.95</v>
      </c>
      <c r="S352" s="97">
        <f t="shared" si="67"/>
        <v>145.66499999999999</v>
      </c>
      <c r="T352" s="79">
        <v>6.75</v>
      </c>
      <c r="U352" s="80">
        <v>12705.4</v>
      </c>
      <c r="V352" s="80">
        <v>25.01</v>
      </c>
      <c r="W352" s="97">
        <f t="shared" si="68"/>
        <v>508.01279488204716</v>
      </c>
      <c r="X352" s="97">
        <f t="shared" si="69"/>
        <v>3.9984006397441019</v>
      </c>
      <c r="Y352" s="80">
        <v>10043.450000000001</v>
      </c>
      <c r="Z352" s="80">
        <v>20.010000000000002</v>
      </c>
      <c r="AA352" s="97">
        <f t="shared" si="70"/>
        <v>501.92153923038478</v>
      </c>
      <c r="AB352" s="97">
        <f t="shared" si="71"/>
        <v>4.9975012493753113</v>
      </c>
    </row>
    <row r="353" spans="1:28" s="85" customFormat="1" x14ac:dyDescent="0.2">
      <c r="A353" s="92">
        <v>352</v>
      </c>
      <c r="B353" s="99">
        <v>45082</v>
      </c>
      <c r="C353" s="101">
        <v>28611305.609999999</v>
      </c>
      <c r="D353" s="97">
        <f t="shared" si="60"/>
        <v>346719.65111488127</v>
      </c>
      <c r="E353" s="97">
        <v>82.52</v>
      </c>
      <c r="F353" s="97">
        <f t="shared" si="61"/>
        <v>3.4671965111488126</v>
      </c>
      <c r="G353" s="97">
        <f>(F353/DataSheet!$C$10*100)</f>
        <v>103.61872476244992</v>
      </c>
      <c r="H353" s="97">
        <f t="shared" si="62"/>
        <v>1.5133349999999999</v>
      </c>
      <c r="I353" s="97">
        <f t="shared" si="63"/>
        <v>4.618937644341802</v>
      </c>
      <c r="J353" s="97">
        <f t="shared" si="64"/>
        <v>858.83833718244807</v>
      </c>
      <c r="K353" s="97">
        <v>6.99</v>
      </c>
      <c r="L353" s="97">
        <v>18593.849999999999</v>
      </c>
      <c r="M353" s="97">
        <v>4.3499999999999996</v>
      </c>
      <c r="N353" s="97">
        <f t="shared" si="65"/>
        <v>2.3710623556581982</v>
      </c>
      <c r="O353" s="97">
        <v>21.65</v>
      </c>
      <c r="P353" s="97">
        <v>3.68</v>
      </c>
      <c r="Q353" s="97">
        <f t="shared" si="66"/>
        <v>3.31</v>
      </c>
      <c r="R353" s="97">
        <v>103.93</v>
      </c>
      <c r="S353" s="97">
        <f t="shared" si="67"/>
        <v>145.7045</v>
      </c>
      <c r="T353" s="79">
        <v>6.73</v>
      </c>
      <c r="U353" s="80">
        <v>12743.35</v>
      </c>
      <c r="V353" s="80">
        <v>25.03</v>
      </c>
      <c r="W353" s="97">
        <f t="shared" si="68"/>
        <v>509.12305233719536</v>
      </c>
      <c r="X353" s="97">
        <f t="shared" si="69"/>
        <v>3.9952057530962843</v>
      </c>
      <c r="Y353" s="80">
        <v>10071.25</v>
      </c>
      <c r="Z353" s="80">
        <v>20.03</v>
      </c>
      <c r="AA353" s="97">
        <f t="shared" si="70"/>
        <v>502.80828756864702</v>
      </c>
      <c r="AB353" s="97">
        <f t="shared" si="71"/>
        <v>4.9925112331502746</v>
      </c>
    </row>
    <row r="354" spans="1:28" s="85" customFormat="1" x14ac:dyDescent="0.2">
      <c r="A354" s="92">
        <v>353</v>
      </c>
      <c r="B354" s="99">
        <v>45083</v>
      </c>
      <c r="C354" s="101">
        <v>28672011.579999998</v>
      </c>
      <c r="D354" s="97">
        <f t="shared" si="60"/>
        <v>347497.41340443579</v>
      </c>
      <c r="E354" s="97">
        <v>82.51</v>
      </c>
      <c r="F354" s="97">
        <f t="shared" si="61"/>
        <v>3.4749741340443578</v>
      </c>
      <c r="G354" s="97">
        <f>(F354/DataSheet!$C$10*100)</f>
        <v>103.85116251540919</v>
      </c>
      <c r="H354" s="97">
        <f t="shared" si="62"/>
        <v>1.5097019999999999</v>
      </c>
      <c r="I354" s="97">
        <f t="shared" si="63"/>
        <v>4.6168051708217916</v>
      </c>
      <c r="J354" s="97">
        <f t="shared" si="64"/>
        <v>858.67959372114501</v>
      </c>
      <c r="K354" s="97">
        <v>6.97</v>
      </c>
      <c r="L354" s="97">
        <v>18599</v>
      </c>
      <c r="M354" s="97">
        <v>4.3499999999999996</v>
      </c>
      <c r="N354" s="97">
        <f t="shared" si="65"/>
        <v>2.3531948291782081</v>
      </c>
      <c r="O354" s="97">
        <v>21.66</v>
      </c>
      <c r="P354" s="97">
        <v>3.67</v>
      </c>
      <c r="Q354" s="97">
        <f t="shared" si="66"/>
        <v>3.3</v>
      </c>
      <c r="R354" s="97">
        <v>104.07</v>
      </c>
      <c r="S354" s="97">
        <f t="shared" si="67"/>
        <v>146.20500000000001</v>
      </c>
      <c r="T354" s="79">
        <v>6.75</v>
      </c>
      <c r="U354" s="80">
        <v>12757.4</v>
      </c>
      <c r="V354" s="80">
        <v>25.05</v>
      </c>
      <c r="W354" s="97">
        <f t="shared" si="68"/>
        <v>509.27744510978039</v>
      </c>
      <c r="X354" s="97">
        <f t="shared" si="69"/>
        <v>3.992015968063872</v>
      </c>
      <c r="Y354" s="80">
        <v>10125.700000000001</v>
      </c>
      <c r="Z354" s="80">
        <v>20.14</v>
      </c>
      <c r="AA354" s="97">
        <f t="shared" si="70"/>
        <v>502.7656405163853</v>
      </c>
      <c r="AB354" s="97">
        <f t="shared" si="71"/>
        <v>4.9652432969215488</v>
      </c>
    </row>
    <row r="355" spans="1:28" s="85" customFormat="1" x14ac:dyDescent="0.2">
      <c r="A355" s="92">
        <v>354</v>
      </c>
      <c r="B355" s="99">
        <v>45084</v>
      </c>
      <c r="C355" s="103">
        <v>28922453.609999999</v>
      </c>
      <c r="D355" s="98">
        <f t="shared" si="60"/>
        <v>350108.38409393537</v>
      </c>
      <c r="E355" s="98">
        <v>82.61</v>
      </c>
      <c r="F355" s="98">
        <f t="shared" si="61"/>
        <v>3.5010838409393537</v>
      </c>
      <c r="G355" s="97">
        <f>(F355/DataSheet!$C$10*100)</f>
        <v>104.63146283114881</v>
      </c>
      <c r="H355" s="97">
        <f t="shared" si="62"/>
        <v>1.522338</v>
      </c>
      <c r="I355" s="97">
        <f t="shared" si="63"/>
        <v>4.5850527281063735</v>
      </c>
      <c r="J355" s="97">
        <f t="shared" si="64"/>
        <v>858.61531407611199</v>
      </c>
      <c r="K355" s="97">
        <v>6.98</v>
      </c>
      <c r="L355" s="97">
        <v>18726.400000000001</v>
      </c>
      <c r="M355" s="97">
        <v>4.38</v>
      </c>
      <c r="N355" s="97">
        <f t="shared" si="65"/>
        <v>2.3949472718936269</v>
      </c>
      <c r="O355" s="97">
        <v>21.81</v>
      </c>
      <c r="P355" s="97">
        <v>3.78</v>
      </c>
      <c r="Q355" s="97">
        <f t="shared" si="66"/>
        <v>3.2000000000000006</v>
      </c>
      <c r="R355" s="97">
        <v>104.05</v>
      </c>
      <c r="S355" s="97">
        <f t="shared" si="67"/>
        <v>147.2175</v>
      </c>
      <c r="T355" s="79">
        <v>6.75</v>
      </c>
      <c r="U355" s="80">
        <v>12900.8</v>
      </c>
      <c r="V355" s="80">
        <v>25.34</v>
      </c>
      <c r="W355" s="97">
        <f t="shared" si="68"/>
        <v>509.10812943962111</v>
      </c>
      <c r="X355" s="97">
        <f t="shared" si="69"/>
        <v>3.9463299131807421</v>
      </c>
      <c r="Y355" s="80">
        <v>10239.200000000001</v>
      </c>
      <c r="Z355" s="80">
        <v>20.36</v>
      </c>
      <c r="AA355" s="97">
        <f t="shared" si="70"/>
        <v>502.90766208251478</v>
      </c>
      <c r="AB355" s="97">
        <f t="shared" si="71"/>
        <v>4.9115913555992146</v>
      </c>
    </row>
    <row r="356" spans="1:28" s="85" customFormat="1" x14ac:dyDescent="0.2">
      <c r="A356" s="92">
        <v>355</v>
      </c>
      <c r="B356" s="99">
        <v>45085</v>
      </c>
      <c r="C356" s="103">
        <v>28761550.66</v>
      </c>
      <c r="D356" s="98">
        <f t="shared" si="60"/>
        <v>348709.39209505334</v>
      </c>
      <c r="E356" s="98">
        <v>82.48</v>
      </c>
      <c r="F356" s="98">
        <f t="shared" si="61"/>
        <v>3.4870939209505334</v>
      </c>
      <c r="G356" s="97">
        <f>(F356/DataSheet!$C$10*100)</f>
        <v>104.21336778977779</v>
      </c>
      <c r="H356" s="97">
        <f t="shared" si="62"/>
        <v>1.5233399999999997</v>
      </c>
      <c r="I356" s="97">
        <f t="shared" si="63"/>
        <v>4.6082949308755765</v>
      </c>
      <c r="J356" s="97">
        <f t="shared" si="64"/>
        <v>858.73502304147462</v>
      </c>
      <c r="K356" s="97">
        <v>7.02</v>
      </c>
      <c r="L356" s="97">
        <v>18634.55</v>
      </c>
      <c r="M356" s="97">
        <v>4.3600000000000003</v>
      </c>
      <c r="N356" s="97">
        <f t="shared" si="65"/>
        <v>2.4117050691244231</v>
      </c>
      <c r="O356" s="97">
        <v>21.7</v>
      </c>
      <c r="P356" s="97">
        <v>3.71</v>
      </c>
      <c r="Q356" s="97">
        <f t="shared" si="66"/>
        <v>3.3099999999999996</v>
      </c>
      <c r="R356" s="97">
        <v>103.31</v>
      </c>
      <c r="S356" s="97">
        <f t="shared" si="67"/>
        <v>146.69199999999998</v>
      </c>
      <c r="T356" s="79">
        <v>6.76</v>
      </c>
      <c r="U356" s="80">
        <v>12831.4</v>
      </c>
      <c r="V356" s="80">
        <v>25.2</v>
      </c>
      <c r="W356" s="97">
        <f t="shared" si="68"/>
        <v>509.1825396825397</v>
      </c>
      <c r="X356" s="97">
        <f t="shared" si="69"/>
        <v>3.9682539682539688</v>
      </c>
      <c r="Y356" s="80">
        <v>10170.75</v>
      </c>
      <c r="Z356" s="80">
        <v>20.23</v>
      </c>
      <c r="AA356" s="97">
        <f t="shared" si="70"/>
        <v>502.75580820563516</v>
      </c>
      <c r="AB356" s="97">
        <f t="shared" si="71"/>
        <v>4.9431537320810675</v>
      </c>
    </row>
    <row r="357" spans="1:28" s="85" customFormat="1" x14ac:dyDescent="0.2">
      <c r="A357" s="92">
        <v>356</v>
      </c>
      <c r="B357" s="99">
        <v>45086</v>
      </c>
      <c r="C357" s="103">
        <v>28687975.34</v>
      </c>
      <c r="D357" s="98">
        <f t="shared" si="60"/>
        <v>347986.11523532268</v>
      </c>
      <c r="E357" s="98">
        <v>82.44</v>
      </c>
      <c r="F357" s="98">
        <f t="shared" si="61"/>
        <v>3.4798611523532266</v>
      </c>
      <c r="G357" s="97">
        <f>(F357/DataSheet!$C$10*100)</f>
        <v>103.99721325220111</v>
      </c>
      <c r="H357" s="97">
        <f t="shared" si="62"/>
        <v>1.5198860000000001</v>
      </c>
      <c r="I357" s="97">
        <f t="shared" si="63"/>
        <v>4.6253469010175765</v>
      </c>
      <c r="J357" s="97">
        <f t="shared" si="64"/>
        <v>858.62164662349676</v>
      </c>
      <c r="K357" s="97">
        <v>7.03</v>
      </c>
      <c r="L357" s="97">
        <v>18563.400000000001</v>
      </c>
      <c r="M357" s="97">
        <v>4.34</v>
      </c>
      <c r="N357" s="97">
        <f t="shared" si="65"/>
        <v>2.4046530989824237</v>
      </c>
      <c r="O357" s="97">
        <v>21.62</v>
      </c>
      <c r="P357" s="97">
        <v>3.74</v>
      </c>
      <c r="Q357" s="97">
        <f t="shared" si="66"/>
        <v>3.29</v>
      </c>
      <c r="R357" s="97">
        <v>103.53</v>
      </c>
      <c r="S357" s="97">
        <f t="shared" si="67"/>
        <v>146.15119999999999</v>
      </c>
      <c r="T357" s="79">
        <v>6.76</v>
      </c>
      <c r="U357" s="80">
        <v>12814.8</v>
      </c>
      <c r="V357" s="80">
        <v>25.17</v>
      </c>
      <c r="W357" s="97">
        <f t="shared" si="68"/>
        <v>509.12991656734204</v>
      </c>
      <c r="X357" s="97">
        <f t="shared" si="69"/>
        <v>3.9729837107667856</v>
      </c>
      <c r="Y357" s="80">
        <v>10164.25</v>
      </c>
      <c r="Z357" s="80">
        <v>20.21</v>
      </c>
      <c r="AA357" s="97">
        <f t="shared" si="70"/>
        <v>502.93171697179611</v>
      </c>
      <c r="AB357" s="97">
        <f t="shared" si="71"/>
        <v>4.948045522018802</v>
      </c>
    </row>
    <row r="358" spans="1:28" s="85" customFormat="1" x14ac:dyDescent="0.2">
      <c r="A358" s="92">
        <v>357</v>
      </c>
      <c r="B358" s="99">
        <v>45089</v>
      </c>
      <c r="C358" s="103">
        <v>28803454.510000002</v>
      </c>
      <c r="D358" s="98">
        <f t="shared" si="60"/>
        <v>349598.9138244933</v>
      </c>
      <c r="E358" s="98">
        <v>82.39</v>
      </c>
      <c r="F358" s="98">
        <f t="shared" si="61"/>
        <v>3.4959891382449331</v>
      </c>
      <c r="G358" s="97">
        <f>(F358/DataSheet!$C$10*100)</f>
        <v>104.47920535322908</v>
      </c>
      <c r="H358" s="97">
        <f t="shared" si="62"/>
        <v>1.5183659999999999</v>
      </c>
      <c r="I358" s="97">
        <f t="shared" si="63"/>
        <v>4.6168051708217916</v>
      </c>
      <c r="J358" s="97">
        <f t="shared" si="64"/>
        <v>858.79501385041556</v>
      </c>
      <c r="K358" s="97">
        <v>7.01</v>
      </c>
      <c r="L358" s="97">
        <v>18601.5</v>
      </c>
      <c r="M358" s="97">
        <v>4.3499999999999996</v>
      </c>
      <c r="N358" s="97">
        <f t="shared" si="65"/>
        <v>2.3931948291782081</v>
      </c>
      <c r="O358" s="97">
        <v>21.66</v>
      </c>
      <c r="P358" s="97">
        <v>3.74</v>
      </c>
      <c r="Q358" s="97">
        <f t="shared" si="66"/>
        <v>3.2699999999999996</v>
      </c>
      <c r="R358" s="97">
        <v>103.22</v>
      </c>
      <c r="S358" s="97">
        <f t="shared" si="67"/>
        <v>146.20500000000001</v>
      </c>
      <c r="T358" s="79">
        <v>6.75</v>
      </c>
      <c r="U358" s="80">
        <v>12890.6</v>
      </c>
      <c r="V358" s="80">
        <v>25.31</v>
      </c>
      <c r="W358" s="97">
        <f t="shared" si="68"/>
        <v>509.30857368629006</v>
      </c>
      <c r="X358" s="97">
        <f t="shared" si="69"/>
        <v>3.9510075069142636</v>
      </c>
      <c r="Y358" s="80">
        <v>10229.85</v>
      </c>
      <c r="Z358" s="80">
        <v>20.34</v>
      </c>
      <c r="AA358" s="97">
        <f t="shared" si="70"/>
        <v>502.94247787610624</v>
      </c>
      <c r="AB358" s="97">
        <f t="shared" si="71"/>
        <v>4.9164208456243852</v>
      </c>
    </row>
    <row r="359" spans="1:28" s="85" customFormat="1" x14ac:dyDescent="0.2">
      <c r="A359" s="92">
        <v>358</v>
      </c>
      <c r="B359" s="99">
        <v>45090</v>
      </c>
      <c r="C359" s="101">
        <v>29016697.25</v>
      </c>
      <c r="D359" s="97">
        <f t="shared" si="60"/>
        <v>352915.31561663828</v>
      </c>
      <c r="E359" s="97">
        <v>82.22</v>
      </c>
      <c r="F359" s="97">
        <f t="shared" si="61"/>
        <v>3.5291531561663829</v>
      </c>
      <c r="G359" s="97">
        <f>(F359/DataSheet!$C$10*100)</f>
        <v>105.47032692189984</v>
      </c>
      <c r="H359" s="97">
        <f t="shared" si="62"/>
        <v>1.5253000000000001</v>
      </c>
      <c r="I359" s="97">
        <f t="shared" si="63"/>
        <v>4.5892611289582375</v>
      </c>
      <c r="J359" s="97">
        <f t="shared" si="64"/>
        <v>858.93299678751725</v>
      </c>
      <c r="K359" s="97">
        <v>7</v>
      </c>
      <c r="L359" s="97">
        <v>18716.150000000001</v>
      </c>
      <c r="M359" s="97">
        <v>4.37</v>
      </c>
      <c r="N359" s="97">
        <f t="shared" si="65"/>
        <v>2.4107388710417625</v>
      </c>
      <c r="O359" s="97">
        <v>21.79</v>
      </c>
      <c r="P359" s="97">
        <v>3.82</v>
      </c>
      <c r="Q359" s="97">
        <f t="shared" si="66"/>
        <v>3.18</v>
      </c>
      <c r="R359" s="97">
        <v>102.92</v>
      </c>
      <c r="S359" s="97">
        <f t="shared" si="67"/>
        <v>147.51829999999998</v>
      </c>
      <c r="T359" s="79">
        <v>6.77</v>
      </c>
      <c r="U359" s="80">
        <v>13042.2</v>
      </c>
      <c r="V359" s="80">
        <v>25.61</v>
      </c>
      <c r="W359" s="97">
        <f t="shared" si="68"/>
        <v>509.26200702850451</v>
      </c>
      <c r="X359" s="97">
        <f t="shared" si="69"/>
        <v>3.9047247169074581</v>
      </c>
      <c r="Y359" s="80">
        <v>10304.9</v>
      </c>
      <c r="Z359" s="80">
        <v>20.49</v>
      </c>
      <c r="AA359" s="97">
        <f t="shared" si="70"/>
        <v>502.92337725719864</v>
      </c>
      <c r="AB359" s="97">
        <f t="shared" si="71"/>
        <v>4.8804294777940456</v>
      </c>
    </row>
    <row r="360" spans="1:28" s="85" customFormat="1" x14ac:dyDescent="0.2">
      <c r="A360" s="92">
        <v>359</v>
      </c>
      <c r="B360" s="99">
        <v>45091</v>
      </c>
      <c r="C360" s="103">
        <v>29102863.370000001</v>
      </c>
      <c r="D360" s="98">
        <f t="shared" si="60"/>
        <v>354739.92406143341</v>
      </c>
      <c r="E360" s="98">
        <v>82.04</v>
      </c>
      <c r="F360" s="98">
        <f t="shared" si="61"/>
        <v>3.5473992406143342</v>
      </c>
      <c r="G360" s="97">
        <f>(F360/DataSheet!$C$10*100)</f>
        <v>106.01561934946353</v>
      </c>
      <c r="H360" s="98">
        <f t="shared" si="62"/>
        <v>1.5309839999999997</v>
      </c>
      <c r="I360" s="98">
        <f t="shared" si="63"/>
        <v>4.5787545787545794</v>
      </c>
      <c r="J360" s="97">
        <f t="shared" si="64"/>
        <v>858.77747252747258</v>
      </c>
      <c r="K360" s="98">
        <v>7.01</v>
      </c>
      <c r="L360" s="98">
        <v>18755.7</v>
      </c>
      <c r="M360" s="98">
        <v>4.38</v>
      </c>
      <c r="N360" s="98">
        <f t="shared" si="65"/>
        <v>2.4312454212454204</v>
      </c>
      <c r="O360" s="98">
        <v>21.84</v>
      </c>
      <c r="P360" s="98">
        <v>3.79</v>
      </c>
      <c r="Q360" s="97">
        <f t="shared" si="66"/>
        <v>3.2199999999999998</v>
      </c>
      <c r="R360" s="98">
        <v>102.52</v>
      </c>
      <c r="S360" s="97">
        <f t="shared" si="67"/>
        <v>147.85679999999999</v>
      </c>
      <c r="T360" s="79">
        <v>6.77</v>
      </c>
      <c r="U360" s="80">
        <v>13078.75</v>
      </c>
      <c r="V360" s="80">
        <v>25.68</v>
      </c>
      <c r="W360" s="97">
        <f t="shared" si="68"/>
        <v>509.29711838006233</v>
      </c>
      <c r="X360" s="97">
        <f t="shared" si="69"/>
        <v>3.8940809968847354</v>
      </c>
      <c r="Y360" s="80">
        <v>10334.450000000001</v>
      </c>
      <c r="Z360" s="80">
        <v>20.55</v>
      </c>
      <c r="AA360" s="97">
        <f t="shared" si="70"/>
        <v>502.89294403892944</v>
      </c>
      <c r="AB360" s="97">
        <f t="shared" si="71"/>
        <v>4.8661800486617999</v>
      </c>
    </row>
    <row r="361" spans="1:28" s="85" customFormat="1" x14ac:dyDescent="0.2">
      <c r="A361" s="92">
        <v>360</v>
      </c>
      <c r="B361" s="99">
        <v>45092</v>
      </c>
      <c r="C361" s="103">
        <v>29091911.920000002</v>
      </c>
      <c r="D361" s="98">
        <f t="shared" si="60"/>
        <v>353658.05883783125</v>
      </c>
      <c r="E361" s="98">
        <v>82.26</v>
      </c>
      <c r="F361" s="98">
        <f t="shared" si="61"/>
        <v>3.5365805883783126</v>
      </c>
      <c r="G361" s="97">
        <f>(F361/DataSheet!$C$10*100)</f>
        <v>105.69229906901782</v>
      </c>
      <c r="H361" s="98">
        <f t="shared" si="62"/>
        <v>1.5319040000000004</v>
      </c>
      <c r="I361" s="98">
        <f t="shared" si="63"/>
        <v>4.5955882352941169</v>
      </c>
      <c r="J361" s="97">
        <f t="shared" si="64"/>
        <v>858.82812499999989</v>
      </c>
      <c r="K361" s="98">
        <v>7.04</v>
      </c>
      <c r="L361" s="98">
        <v>18688.099999999999</v>
      </c>
      <c r="M361" s="98">
        <v>4.37</v>
      </c>
      <c r="N361" s="98">
        <f t="shared" si="65"/>
        <v>2.4444117647058832</v>
      </c>
      <c r="O361" s="98">
        <v>21.76</v>
      </c>
      <c r="P361" s="98">
        <v>3.83</v>
      </c>
      <c r="Q361" s="97">
        <f t="shared" si="66"/>
        <v>3.21</v>
      </c>
      <c r="R361" s="98">
        <v>102.82</v>
      </c>
      <c r="S361" s="97">
        <f t="shared" si="67"/>
        <v>148.18559999999999</v>
      </c>
      <c r="T361" s="79">
        <v>6.81</v>
      </c>
      <c r="U361" s="80">
        <v>13100.9</v>
      </c>
      <c r="V361" s="80">
        <v>25.73</v>
      </c>
      <c r="W361" s="97">
        <f t="shared" si="68"/>
        <v>509.16828604741545</v>
      </c>
      <c r="X361" s="97">
        <f t="shared" si="69"/>
        <v>3.8865137971239796</v>
      </c>
      <c r="Y361" s="80">
        <v>10366.700000000001</v>
      </c>
      <c r="Z361" s="80">
        <v>20.61</v>
      </c>
      <c r="AA361" s="97">
        <f t="shared" si="70"/>
        <v>502.99369238233874</v>
      </c>
      <c r="AB361" s="97">
        <f t="shared" si="71"/>
        <v>4.8520135856380406</v>
      </c>
    </row>
    <row r="362" spans="1:28" s="85" customFormat="1" x14ac:dyDescent="0.2">
      <c r="A362" s="92">
        <v>361</v>
      </c>
      <c r="B362" s="99">
        <v>45093</v>
      </c>
      <c r="C362" s="103">
        <v>29299548.190000001</v>
      </c>
      <c r="D362" s="98">
        <f t="shared" si="60"/>
        <v>357704.16542546701</v>
      </c>
      <c r="E362" s="98">
        <v>81.91</v>
      </c>
      <c r="F362" s="98">
        <f t="shared" si="61"/>
        <v>3.5770416542546704</v>
      </c>
      <c r="G362" s="97">
        <f>(F362/DataSheet!$C$10*100)</f>
        <v>106.90149619273338</v>
      </c>
      <c r="H362" s="98">
        <f t="shared" si="62"/>
        <v>1.5409760000000003</v>
      </c>
      <c r="I362" s="98">
        <f t="shared" si="63"/>
        <v>4.5620437956204372</v>
      </c>
      <c r="J362" s="97">
        <f t="shared" si="64"/>
        <v>858.85036496350358</v>
      </c>
      <c r="K362" s="98">
        <v>7.03</v>
      </c>
      <c r="L362" s="98">
        <v>18826</v>
      </c>
      <c r="M362" s="98">
        <v>4.4000000000000004</v>
      </c>
      <c r="N362" s="98">
        <f t="shared" si="65"/>
        <v>2.4679562043795631</v>
      </c>
      <c r="O362" s="98">
        <v>21.92</v>
      </c>
      <c r="P362" s="98">
        <v>3.76</v>
      </c>
      <c r="Q362" s="97">
        <f t="shared" si="66"/>
        <v>3.2700000000000005</v>
      </c>
      <c r="R362" s="98">
        <v>102.25</v>
      </c>
      <c r="S362" s="97">
        <f t="shared" si="67"/>
        <v>148.39840000000001</v>
      </c>
      <c r="T362" s="79">
        <v>6.77</v>
      </c>
      <c r="U362" s="80">
        <v>13192.9</v>
      </c>
      <c r="V362" s="80">
        <v>25.89</v>
      </c>
      <c r="W362" s="97">
        <f t="shared" si="68"/>
        <v>509.57512553109308</v>
      </c>
      <c r="X362" s="97">
        <f t="shared" si="69"/>
        <v>3.8624951718810348</v>
      </c>
      <c r="Y362" s="80">
        <v>10450.1</v>
      </c>
      <c r="Z362" s="80">
        <v>20.78</v>
      </c>
      <c r="AA362" s="97">
        <f t="shared" si="70"/>
        <v>502.8922040423484</v>
      </c>
      <c r="AB362" s="97">
        <f t="shared" si="71"/>
        <v>4.8123195380173245</v>
      </c>
    </row>
    <row r="363" spans="1:28" s="85" customFormat="1" x14ac:dyDescent="0.2">
      <c r="A363" s="92">
        <v>362</v>
      </c>
      <c r="B363" s="99">
        <v>45096</v>
      </c>
      <c r="C363" s="103">
        <v>29265098.010000002</v>
      </c>
      <c r="D363" s="98">
        <f t="shared" si="60"/>
        <v>357283.57966060314</v>
      </c>
      <c r="E363" s="98">
        <v>81.91</v>
      </c>
      <c r="F363" s="98">
        <f t="shared" si="61"/>
        <v>3.5728357966060313</v>
      </c>
      <c r="G363" s="97">
        <f>(F363/DataSheet!$C$10*100)</f>
        <v>106.77580224816371</v>
      </c>
      <c r="H363" s="98">
        <f t="shared" si="62"/>
        <v>1.53972</v>
      </c>
      <c r="I363" s="98">
        <f t="shared" si="63"/>
        <v>4.5787545787545785</v>
      </c>
      <c r="J363" s="97">
        <f t="shared" si="64"/>
        <v>858.76602564102564</v>
      </c>
      <c r="K363" s="98">
        <v>7.05</v>
      </c>
      <c r="L363" s="98">
        <v>18755.45</v>
      </c>
      <c r="M363" s="98">
        <v>4.38</v>
      </c>
      <c r="N363" s="98">
        <f t="shared" si="65"/>
        <v>2.4712454212454213</v>
      </c>
      <c r="O363" s="98">
        <v>21.84</v>
      </c>
      <c r="P363" s="98">
        <v>3.82</v>
      </c>
      <c r="Q363" s="97">
        <f t="shared" si="66"/>
        <v>3.23</v>
      </c>
      <c r="R363" s="98">
        <v>101.83</v>
      </c>
      <c r="S363" s="97">
        <f t="shared" si="67"/>
        <v>148.512</v>
      </c>
      <c r="T363" s="79">
        <v>6.8</v>
      </c>
      <c r="U363" s="80">
        <v>13195.05</v>
      </c>
      <c r="V363" s="80">
        <v>25.9</v>
      </c>
      <c r="W363" s="97">
        <f t="shared" si="68"/>
        <v>509.46138996138995</v>
      </c>
      <c r="X363" s="97">
        <f t="shared" si="69"/>
        <v>3.8610038610038608</v>
      </c>
      <c r="Y363" s="80">
        <v>10482.5</v>
      </c>
      <c r="Z363" s="80">
        <v>20.84</v>
      </c>
      <c r="AA363" s="97">
        <f t="shared" si="70"/>
        <v>502.99904030710172</v>
      </c>
      <c r="AB363" s="97">
        <f t="shared" si="71"/>
        <v>4.7984644913627639</v>
      </c>
    </row>
    <row r="364" spans="1:28" s="85" customFormat="1" x14ac:dyDescent="0.2">
      <c r="A364" s="92">
        <v>363</v>
      </c>
      <c r="B364" s="99">
        <v>45097</v>
      </c>
      <c r="C364" s="103">
        <v>29380255.32</v>
      </c>
      <c r="D364" s="98">
        <f t="shared" si="60"/>
        <v>358295.79658536584</v>
      </c>
      <c r="E364" s="98">
        <v>82</v>
      </c>
      <c r="F364" s="98">
        <f t="shared" si="61"/>
        <v>3.5829579658536583</v>
      </c>
      <c r="G364" s="97">
        <f>(F364/DataSheet!$C$10*100)</f>
        <v>107.07830782172907</v>
      </c>
      <c r="H364" s="98">
        <f t="shared" si="62"/>
        <v>1.5446549999999999</v>
      </c>
      <c r="I364" s="98">
        <f t="shared" si="63"/>
        <v>4.5641259698767689</v>
      </c>
      <c r="J364" s="97">
        <f t="shared" si="64"/>
        <v>858.8178913738019</v>
      </c>
      <c r="K364" s="98">
        <v>7.05</v>
      </c>
      <c r="L364" s="98">
        <v>18816.7</v>
      </c>
      <c r="M364" s="98">
        <v>4.4000000000000004</v>
      </c>
      <c r="N364" s="98">
        <f t="shared" si="65"/>
        <v>2.4858740301232309</v>
      </c>
      <c r="O364" s="98">
        <v>21.91</v>
      </c>
      <c r="P364" s="98">
        <v>3.71</v>
      </c>
      <c r="Q364" s="97">
        <f t="shared" si="66"/>
        <v>3.34</v>
      </c>
      <c r="R364" s="98">
        <v>102.12</v>
      </c>
      <c r="S364" s="97">
        <f t="shared" si="67"/>
        <v>149.2071</v>
      </c>
      <c r="T364" s="79">
        <v>6.81</v>
      </c>
      <c r="U364" s="80">
        <v>13255.9</v>
      </c>
      <c r="V364" s="80">
        <v>26.02</v>
      </c>
      <c r="W364" s="97">
        <f t="shared" si="68"/>
        <v>509.45042275172943</v>
      </c>
      <c r="X364" s="97">
        <f t="shared" si="69"/>
        <v>3.8431975403535739</v>
      </c>
      <c r="Y364" s="80">
        <v>10524.9</v>
      </c>
      <c r="Z364" s="80">
        <v>20.93</v>
      </c>
      <c r="AA364" s="97">
        <f t="shared" si="70"/>
        <v>502.86192068800761</v>
      </c>
      <c r="AB364" s="97">
        <f t="shared" si="71"/>
        <v>4.7778308647873864</v>
      </c>
    </row>
    <row r="365" spans="1:28" s="85" customFormat="1" x14ac:dyDescent="0.2">
      <c r="A365" s="92">
        <v>364</v>
      </c>
      <c r="B365" s="99">
        <v>45098</v>
      </c>
      <c r="C365" s="103">
        <v>29453939.239999998</v>
      </c>
      <c r="D365" s="98">
        <f t="shared" si="60"/>
        <v>359501.27230562671</v>
      </c>
      <c r="E365" s="98">
        <v>81.93</v>
      </c>
      <c r="F365" s="98">
        <f t="shared" si="61"/>
        <v>3.595012723056267</v>
      </c>
      <c r="G365" s="97">
        <f>(F365/DataSheet!$C$10*100)</f>
        <v>107.43856965420345</v>
      </c>
      <c r="H365" s="98">
        <f t="shared" si="62"/>
        <v>1.5503760000000002</v>
      </c>
      <c r="I365" s="98">
        <f t="shared" si="63"/>
        <v>4.5537340619307827</v>
      </c>
      <c r="J365" s="97">
        <f t="shared" si="64"/>
        <v>858.69080145719477</v>
      </c>
      <c r="K365" s="98">
        <v>7.06</v>
      </c>
      <c r="L365" s="98">
        <v>18856.849999999999</v>
      </c>
      <c r="M365" s="98">
        <v>4.41</v>
      </c>
      <c r="N365" s="98">
        <f t="shared" si="65"/>
        <v>2.5062659380692169</v>
      </c>
      <c r="O365" s="98">
        <v>21.96</v>
      </c>
      <c r="P365" s="98">
        <v>3.72</v>
      </c>
      <c r="Q365" s="97">
        <f t="shared" si="66"/>
        <v>3.3399999999999994</v>
      </c>
      <c r="R365" s="98">
        <v>101.67</v>
      </c>
      <c r="S365" s="97">
        <f t="shared" si="67"/>
        <v>148.66919999999999</v>
      </c>
      <c r="T365" s="79">
        <v>6.77</v>
      </c>
      <c r="U365" s="80">
        <v>13353.3</v>
      </c>
      <c r="V365" s="80">
        <v>26.21</v>
      </c>
      <c r="W365" s="97">
        <f t="shared" si="68"/>
        <v>509.47348340328114</v>
      </c>
      <c r="X365" s="97">
        <f t="shared" si="69"/>
        <v>3.815337657382678</v>
      </c>
      <c r="Y365" s="80">
        <v>10531.85</v>
      </c>
      <c r="Z365" s="80">
        <v>20.94</v>
      </c>
      <c r="AA365" s="97">
        <f t="shared" si="70"/>
        <v>502.95367717287485</v>
      </c>
      <c r="AB365" s="97">
        <f t="shared" si="71"/>
        <v>4.7755491881566376</v>
      </c>
    </row>
    <row r="366" spans="1:28" s="85" customFormat="1" x14ac:dyDescent="0.2">
      <c r="A366" s="92">
        <v>365</v>
      </c>
      <c r="B366" s="99">
        <v>45099</v>
      </c>
      <c r="C366" s="103">
        <v>29244379.530000001</v>
      </c>
      <c r="D366" s="98">
        <f t="shared" si="60"/>
        <v>356856.3701037218</v>
      </c>
      <c r="E366" s="98">
        <v>81.95</v>
      </c>
      <c r="F366" s="98">
        <f t="shared" si="61"/>
        <v>3.5685637010372178</v>
      </c>
      <c r="G366" s="97">
        <f>(F366/DataSheet!$C$10*100)</f>
        <v>106.64812875360397</v>
      </c>
      <c r="H366" s="98">
        <f t="shared" si="62"/>
        <v>1.5469800000000002</v>
      </c>
      <c r="I366" s="98">
        <f t="shared" si="63"/>
        <v>4.5766590389016013</v>
      </c>
      <c r="J366" s="97">
        <f t="shared" si="64"/>
        <v>859.0961098398169</v>
      </c>
      <c r="K366" s="98">
        <v>7.08</v>
      </c>
      <c r="L366" s="98">
        <v>18771.25</v>
      </c>
      <c r="M366" s="98">
        <v>4.3899999999999997</v>
      </c>
      <c r="N366" s="98">
        <f t="shared" si="65"/>
        <v>2.5033409610983988</v>
      </c>
      <c r="O366" s="98">
        <v>21.85</v>
      </c>
      <c r="P366" s="98">
        <v>3.79</v>
      </c>
      <c r="Q366" s="97">
        <f t="shared" si="66"/>
        <v>3.29</v>
      </c>
      <c r="R366" s="98">
        <v>101.99</v>
      </c>
      <c r="S366" s="97">
        <f t="shared" si="67"/>
        <v>147.70600000000002</v>
      </c>
      <c r="T366" s="79">
        <v>6.76</v>
      </c>
      <c r="U366" s="80">
        <v>13241.8</v>
      </c>
      <c r="V366" s="80">
        <v>25.99</v>
      </c>
      <c r="W366" s="97">
        <f t="shared" si="68"/>
        <v>509.49595998460944</v>
      </c>
      <c r="X366" s="97">
        <f t="shared" si="69"/>
        <v>3.8476337052712584</v>
      </c>
      <c r="Y366" s="80">
        <v>10454.450000000001</v>
      </c>
      <c r="Z366" s="80">
        <v>20.79</v>
      </c>
      <c r="AA366" s="97">
        <f t="shared" si="70"/>
        <v>502.85954785954789</v>
      </c>
      <c r="AB366" s="97">
        <f t="shared" si="71"/>
        <v>4.8100048100048101</v>
      </c>
    </row>
    <row r="367" spans="1:28" s="85" customFormat="1" x14ac:dyDescent="0.2">
      <c r="A367" s="92">
        <v>366</v>
      </c>
      <c r="B367" s="99">
        <v>45100</v>
      </c>
      <c r="C367" s="103">
        <v>28966546.760000002</v>
      </c>
      <c r="D367" s="98">
        <f t="shared" si="60"/>
        <v>353336.74993900949</v>
      </c>
      <c r="E367" s="98">
        <v>81.98</v>
      </c>
      <c r="F367" s="98">
        <f t="shared" si="61"/>
        <v>3.5333674993900948</v>
      </c>
      <c r="G367" s="97">
        <f>(F367/DataSheet!$C$10*100)</f>
        <v>105.59627446169118</v>
      </c>
      <c r="H367" s="98">
        <f t="shared" si="62"/>
        <v>1.536311</v>
      </c>
      <c r="I367" s="98">
        <f t="shared" si="63"/>
        <v>4.6019328117809479</v>
      </c>
      <c r="J367" s="97">
        <f t="shared" si="64"/>
        <v>858.97376898297284</v>
      </c>
      <c r="K367" s="98">
        <v>7.07</v>
      </c>
      <c r="L367" s="98">
        <v>18665.5</v>
      </c>
      <c r="M367" s="98">
        <v>4.3600000000000003</v>
      </c>
      <c r="N367" s="98">
        <f t="shared" si="65"/>
        <v>2.4680671882190524</v>
      </c>
      <c r="O367" s="98">
        <v>21.73</v>
      </c>
      <c r="P367" s="98">
        <v>3.73</v>
      </c>
      <c r="Q367" s="97">
        <f t="shared" si="66"/>
        <v>3.3400000000000003</v>
      </c>
      <c r="R367" s="98">
        <v>102.52</v>
      </c>
      <c r="S367" s="97">
        <f t="shared" si="67"/>
        <v>146.46020000000001</v>
      </c>
      <c r="T367" s="79">
        <v>6.74</v>
      </c>
      <c r="U367" s="80">
        <v>13077.5</v>
      </c>
      <c r="V367" s="80">
        <v>25.67</v>
      </c>
      <c r="W367" s="97">
        <f t="shared" si="68"/>
        <v>509.44682508765089</v>
      </c>
      <c r="X367" s="97">
        <f t="shared" si="69"/>
        <v>3.895597974289053</v>
      </c>
      <c r="Y367" s="80">
        <v>10345.25</v>
      </c>
      <c r="Z367" s="80">
        <v>20.57</v>
      </c>
      <c r="AA367" s="97">
        <f t="shared" si="70"/>
        <v>502.92902284880893</v>
      </c>
      <c r="AB367" s="97">
        <f t="shared" si="71"/>
        <v>4.8614487117160907</v>
      </c>
    </row>
    <row r="368" spans="1:28" s="85" customFormat="1" x14ac:dyDescent="0.2">
      <c r="A368" s="92">
        <v>367</v>
      </c>
      <c r="B368" s="99">
        <v>45103</v>
      </c>
      <c r="C368" s="103">
        <v>29074458.809999999</v>
      </c>
      <c r="D368" s="98">
        <f t="shared" si="60"/>
        <v>354696.33780651458</v>
      </c>
      <c r="E368" s="98">
        <v>81.97</v>
      </c>
      <c r="F368" s="98">
        <f t="shared" si="61"/>
        <v>3.5469633780651457</v>
      </c>
      <c r="G368" s="97">
        <f>(F368/DataSheet!$C$10*100)</f>
        <v>106.00259340144662</v>
      </c>
      <c r="H368" s="98">
        <f t="shared" si="62"/>
        <v>1.5362560000000001</v>
      </c>
      <c r="I368" s="98">
        <f t="shared" si="63"/>
        <v>4.5955882352941169</v>
      </c>
      <c r="J368" s="97">
        <f t="shared" si="64"/>
        <v>858.97058823529414</v>
      </c>
      <c r="K368" s="98">
        <v>7.06</v>
      </c>
      <c r="L368" s="98">
        <v>18691.2</v>
      </c>
      <c r="M368" s="98">
        <v>4.37</v>
      </c>
      <c r="N368" s="98">
        <f t="shared" si="65"/>
        <v>2.4644117647058827</v>
      </c>
      <c r="O368" s="98">
        <v>21.76</v>
      </c>
      <c r="P368" s="98">
        <v>3.72</v>
      </c>
      <c r="Q368" s="97">
        <f t="shared" si="66"/>
        <v>3.3399999999999994</v>
      </c>
      <c r="R368" s="98">
        <v>102.33</v>
      </c>
      <c r="S368" s="97">
        <f t="shared" si="67"/>
        <v>147.53280000000001</v>
      </c>
      <c r="T368" s="79">
        <v>6.78</v>
      </c>
      <c r="U368" s="80">
        <v>13187.55</v>
      </c>
      <c r="V368" s="80">
        <v>25.88</v>
      </c>
      <c r="W368" s="97">
        <f t="shared" si="68"/>
        <v>509.56530139103552</v>
      </c>
      <c r="X368" s="97">
        <f t="shared" si="69"/>
        <v>3.863987635239567</v>
      </c>
      <c r="Y368" s="80">
        <v>10415.799999999999</v>
      </c>
      <c r="Z368" s="80">
        <v>20.71</v>
      </c>
      <c r="AA368" s="97">
        <f t="shared" si="70"/>
        <v>502.93577981651373</v>
      </c>
      <c r="AB368" s="97">
        <f t="shared" si="71"/>
        <v>4.8285852245292133</v>
      </c>
    </row>
    <row r="369" spans="1:28" s="85" customFormat="1" x14ac:dyDescent="0.2">
      <c r="A369" s="92">
        <v>368</v>
      </c>
      <c r="B369" s="99">
        <v>45104</v>
      </c>
      <c r="C369" s="103">
        <v>29232910.18</v>
      </c>
      <c r="D369" s="98">
        <f t="shared" si="60"/>
        <v>356585.87679921929</v>
      </c>
      <c r="E369" s="98">
        <v>81.98</v>
      </c>
      <c r="F369" s="98">
        <f t="shared" si="61"/>
        <v>3.5658587679921929</v>
      </c>
      <c r="G369" s="97">
        <f>(F369/DataSheet!$C$10*100)</f>
        <v>106.56729061483912</v>
      </c>
      <c r="H369" s="98">
        <f t="shared" si="62"/>
        <v>1.5461399999999998</v>
      </c>
      <c r="I369" s="98">
        <f t="shared" si="63"/>
        <v>4.5662100456621006</v>
      </c>
      <c r="J369" s="97">
        <f t="shared" si="64"/>
        <v>859.24200913242021</v>
      </c>
      <c r="K369" s="98">
        <v>7.06</v>
      </c>
      <c r="L369" s="98">
        <v>18817.400000000001</v>
      </c>
      <c r="M369" s="98">
        <v>4.4000000000000004</v>
      </c>
      <c r="N369" s="98">
        <f t="shared" si="65"/>
        <v>2.493789954337899</v>
      </c>
      <c r="O369" s="98">
        <v>21.9</v>
      </c>
      <c r="P369" s="98">
        <v>3.77</v>
      </c>
      <c r="Q369" s="97">
        <f t="shared" si="66"/>
        <v>3.2899999999999996</v>
      </c>
      <c r="R369" s="98">
        <v>102.12</v>
      </c>
      <c r="S369" s="97">
        <f t="shared" si="67"/>
        <v>148.482</v>
      </c>
      <c r="T369" s="79">
        <v>6.78</v>
      </c>
      <c r="U369" s="80">
        <v>13250.6</v>
      </c>
      <c r="V369" s="80">
        <v>26</v>
      </c>
      <c r="W369" s="97">
        <f t="shared" si="68"/>
        <v>509.63846153846157</v>
      </c>
      <c r="X369" s="97">
        <f t="shared" si="69"/>
        <v>3.8461538461538463</v>
      </c>
      <c r="Y369" s="80">
        <v>10473.799999999999</v>
      </c>
      <c r="Z369" s="80">
        <v>20.83</v>
      </c>
      <c r="AA369" s="97">
        <f t="shared" si="70"/>
        <v>502.82285165626502</v>
      </c>
      <c r="AB369" s="97">
        <f t="shared" si="71"/>
        <v>4.8007681228996644</v>
      </c>
    </row>
    <row r="370" spans="1:28" s="85" customFormat="1" x14ac:dyDescent="0.2">
      <c r="A370" s="92">
        <v>369</v>
      </c>
      <c r="B370" s="99">
        <v>45105</v>
      </c>
      <c r="C370" s="103">
        <v>29430128.190000001</v>
      </c>
      <c r="D370" s="98">
        <f t="shared" si="60"/>
        <v>358816.48610095104</v>
      </c>
      <c r="E370" s="98">
        <v>82.02</v>
      </c>
      <c r="F370" s="98">
        <f t="shared" si="61"/>
        <v>3.5881648610095103</v>
      </c>
      <c r="G370" s="97">
        <f>(F370/DataSheet!$C$10*100)</f>
        <v>107.23391822174138</v>
      </c>
      <c r="H370" s="98">
        <f t="shared" si="62"/>
        <v>1.5566399999999996</v>
      </c>
      <c r="I370" s="98">
        <f t="shared" si="63"/>
        <v>4.5289855072463778</v>
      </c>
      <c r="J370" s="97">
        <f t="shared" si="64"/>
        <v>859.24365942028987</v>
      </c>
      <c r="K370" s="98">
        <v>7.05</v>
      </c>
      <c r="L370" s="98">
        <v>18972.099999999999</v>
      </c>
      <c r="M370" s="98">
        <v>4.43</v>
      </c>
      <c r="N370" s="98">
        <f t="shared" si="65"/>
        <v>2.521014492753622</v>
      </c>
      <c r="O370" s="98">
        <v>22.08</v>
      </c>
      <c r="P370" s="98">
        <v>3.84</v>
      </c>
      <c r="Q370" s="97">
        <f t="shared" si="66"/>
        <v>3.21</v>
      </c>
      <c r="R370" s="98">
        <v>102.54</v>
      </c>
      <c r="S370" s="97">
        <f t="shared" si="67"/>
        <v>149.70239999999998</v>
      </c>
      <c r="T370" s="79">
        <v>6.78</v>
      </c>
      <c r="U370" s="80">
        <v>13316.45</v>
      </c>
      <c r="V370" s="80">
        <v>26.13</v>
      </c>
      <c r="W370" s="97">
        <f t="shared" si="68"/>
        <v>509.62303865288942</v>
      </c>
      <c r="X370" s="97">
        <f t="shared" si="69"/>
        <v>3.8270187523918864</v>
      </c>
      <c r="Y370" s="80">
        <v>10493.3</v>
      </c>
      <c r="Z370" s="80">
        <v>20.86</v>
      </c>
      <c r="AA370" s="97">
        <f t="shared" si="70"/>
        <v>503.03451581975071</v>
      </c>
      <c r="AB370" s="97">
        <f t="shared" si="71"/>
        <v>4.7938638542665393</v>
      </c>
    </row>
    <row r="371" spans="1:28" s="85" customFormat="1" x14ac:dyDescent="0.2">
      <c r="A371" s="92">
        <v>370</v>
      </c>
      <c r="B371" s="99">
        <v>45107</v>
      </c>
      <c r="C371" s="103">
        <v>29699917.48</v>
      </c>
      <c r="D371" s="98">
        <f t="shared" si="60"/>
        <v>361797.02131806553</v>
      </c>
      <c r="E371" s="98">
        <v>82.09</v>
      </c>
      <c r="F371" s="98">
        <f t="shared" si="61"/>
        <v>3.6179702131806555</v>
      </c>
      <c r="G371" s="97">
        <f>(F371/DataSheet!$C$10*100)</f>
        <v>108.12466455617584</v>
      </c>
      <c r="H371" s="98">
        <f t="shared" si="62"/>
        <v>1.589796</v>
      </c>
      <c r="I371" s="98">
        <f t="shared" si="63"/>
        <v>4.4722719141323797</v>
      </c>
      <c r="J371" s="97">
        <f t="shared" si="64"/>
        <v>858.18649373881931</v>
      </c>
      <c r="K371" s="98">
        <v>7.11</v>
      </c>
      <c r="L371" s="98">
        <v>19189.05</v>
      </c>
      <c r="M371" s="98">
        <v>4.5</v>
      </c>
      <c r="N371" s="98">
        <f t="shared" si="65"/>
        <v>2.6377280858676206</v>
      </c>
      <c r="O371" s="98">
        <v>22.36</v>
      </c>
      <c r="P371" s="98">
        <v>3.84</v>
      </c>
      <c r="Q371" s="97">
        <f t="shared" si="66"/>
        <v>3.2700000000000005</v>
      </c>
      <c r="R371" s="98">
        <v>102.58</v>
      </c>
      <c r="S371" s="97">
        <f t="shared" si="67"/>
        <v>151.37719999999999</v>
      </c>
      <c r="T371" s="79">
        <v>6.77</v>
      </c>
      <c r="U371" s="80">
        <v>13401.45</v>
      </c>
      <c r="V371" s="80">
        <v>26.49</v>
      </c>
      <c r="W371" s="97">
        <f t="shared" si="68"/>
        <v>505.90600226500572</v>
      </c>
      <c r="X371" s="97">
        <f t="shared" si="69"/>
        <v>3.7750094375235936</v>
      </c>
      <c r="Y371" s="80">
        <v>10544.2</v>
      </c>
      <c r="Z371" s="80">
        <v>20.79</v>
      </c>
      <c r="AA371" s="97">
        <f t="shared" si="70"/>
        <v>507.17652717652726</v>
      </c>
      <c r="AB371" s="97">
        <f t="shared" si="71"/>
        <v>4.8100048100048101</v>
      </c>
    </row>
    <row r="372" spans="1:28" s="85" customFormat="1" x14ac:dyDescent="0.2">
      <c r="A372" s="92">
        <v>371</v>
      </c>
      <c r="B372" s="99">
        <v>45110</v>
      </c>
      <c r="C372" s="103">
        <v>29833258.829999998</v>
      </c>
      <c r="D372" s="98">
        <f t="shared" si="60"/>
        <v>364086.63448865025</v>
      </c>
      <c r="E372" s="98">
        <v>81.94</v>
      </c>
      <c r="F372" s="98">
        <f t="shared" si="61"/>
        <v>3.6408663448865024</v>
      </c>
      <c r="G372" s="97">
        <f>(F372/DataSheet!$C$10*100)</f>
        <v>108.80892573425567</v>
      </c>
      <c r="H372" s="98">
        <f t="shared" si="62"/>
        <v>1.6004610000000004</v>
      </c>
      <c r="I372" s="98">
        <f t="shared" si="63"/>
        <v>4.4424700133274095</v>
      </c>
      <c r="J372" s="97">
        <f t="shared" si="64"/>
        <v>858.39848956019534</v>
      </c>
      <c r="K372" s="98">
        <v>7.11</v>
      </c>
      <c r="L372" s="98">
        <v>19322.55</v>
      </c>
      <c r="M372" s="98">
        <v>4.53</v>
      </c>
      <c r="N372" s="98">
        <f t="shared" si="65"/>
        <v>2.6675299866725908</v>
      </c>
      <c r="O372" s="98">
        <v>22.51</v>
      </c>
      <c r="P372" s="98">
        <v>3.85</v>
      </c>
      <c r="Q372" s="97">
        <f t="shared" si="66"/>
        <v>3.2600000000000002</v>
      </c>
      <c r="R372" s="98">
        <v>102.65</v>
      </c>
      <c r="S372" s="97">
        <f t="shared" si="67"/>
        <v>152.39269999999999</v>
      </c>
      <c r="T372" s="79">
        <v>6.77</v>
      </c>
      <c r="U372" s="80">
        <v>13427.6</v>
      </c>
      <c r="V372" s="80">
        <v>26.54</v>
      </c>
      <c r="W372" s="97">
        <f t="shared" si="68"/>
        <v>505.93820648078378</v>
      </c>
      <c r="X372" s="97">
        <f t="shared" si="69"/>
        <v>3.7678975131876418</v>
      </c>
      <c r="Y372" s="80">
        <v>10637.9</v>
      </c>
      <c r="Z372" s="80">
        <v>20.98</v>
      </c>
      <c r="AA372" s="97">
        <f t="shared" si="70"/>
        <v>507.04957102001902</v>
      </c>
      <c r="AB372" s="97">
        <f t="shared" si="71"/>
        <v>4.7664442326024785</v>
      </c>
    </row>
    <row r="373" spans="1:28" s="85" customFormat="1" x14ac:dyDescent="0.2">
      <c r="A373" s="92">
        <v>372</v>
      </c>
      <c r="B373" s="99">
        <v>45111</v>
      </c>
      <c r="C373" s="103">
        <v>29882211.120000001</v>
      </c>
      <c r="D373" s="98">
        <f t="shared" si="60"/>
        <v>364684.05076885526</v>
      </c>
      <c r="E373" s="98">
        <v>81.94</v>
      </c>
      <c r="F373" s="98">
        <f t="shared" si="61"/>
        <v>3.6468405076885526</v>
      </c>
      <c r="G373" s="97">
        <f>(F373/DataSheet!$C$10*100)</f>
        <v>108.98746627243435</v>
      </c>
      <c r="H373" s="98">
        <f t="shared" si="62"/>
        <v>1.606149</v>
      </c>
      <c r="I373" s="98">
        <f t="shared" si="63"/>
        <v>4.426737494466578</v>
      </c>
      <c r="J373" s="97">
        <f t="shared" si="64"/>
        <v>858.30013280212484</v>
      </c>
      <c r="K373" s="98">
        <v>7.11</v>
      </c>
      <c r="L373" s="98">
        <v>19389</v>
      </c>
      <c r="M373" s="98">
        <v>4.54</v>
      </c>
      <c r="N373" s="98">
        <f t="shared" si="65"/>
        <v>2.6832625055334223</v>
      </c>
      <c r="O373" s="98">
        <v>22.59</v>
      </c>
      <c r="P373" s="98">
        <v>3.83</v>
      </c>
      <c r="Q373" s="97">
        <f t="shared" si="66"/>
        <v>3.2800000000000002</v>
      </c>
      <c r="R373" s="98">
        <v>102.65</v>
      </c>
      <c r="S373" s="97">
        <f t="shared" si="67"/>
        <v>152.0307</v>
      </c>
      <c r="T373" s="79">
        <v>6.73</v>
      </c>
      <c r="U373" s="80">
        <v>13405.2</v>
      </c>
      <c r="V373" s="80">
        <v>26.5</v>
      </c>
      <c r="W373" s="97">
        <f t="shared" si="68"/>
        <v>505.85660377358494</v>
      </c>
      <c r="X373" s="97">
        <f t="shared" si="69"/>
        <v>3.7735849056603774</v>
      </c>
      <c r="Y373" s="80">
        <v>10652.4</v>
      </c>
      <c r="Z373" s="80">
        <v>21</v>
      </c>
      <c r="AA373" s="97">
        <f t="shared" si="70"/>
        <v>507.25714285714287</v>
      </c>
      <c r="AB373" s="97">
        <f t="shared" si="71"/>
        <v>4.7619047619047628</v>
      </c>
    </row>
    <row r="374" spans="1:28" s="85" customFormat="1" x14ac:dyDescent="0.2">
      <c r="A374" s="92">
        <v>373</v>
      </c>
      <c r="B374" s="99">
        <v>45112</v>
      </c>
      <c r="C374" s="103">
        <v>30012769.239999998</v>
      </c>
      <c r="D374" s="98">
        <f t="shared" si="60"/>
        <v>364276.84476271388</v>
      </c>
      <c r="E374" s="98">
        <v>82.39</v>
      </c>
      <c r="F374" s="98">
        <f t="shared" si="61"/>
        <v>3.6427684476271387</v>
      </c>
      <c r="G374" s="97">
        <f>(F374/DataSheet!$C$10*100)</f>
        <v>108.86577092884392</v>
      </c>
      <c r="H374" s="98">
        <f t="shared" si="62"/>
        <v>1.6046</v>
      </c>
      <c r="I374" s="98">
        <f t="shared" si="63"/>
        <v>4.4247787610619467</v>
      </c>
      <c r="J374" s="97">
        <f t="shared" si="64"/>
        <v>858.34070796460173</v>
      </c>
      <c r="K374" s="98">
        <v>7.1</v>
      </c>
      <c r="L374" s="98">
        <v>19398.5</v>
      </c>
      <c r="M374" s="98">
        <v>4.55</v>
      </c>
      <c r="N374" s="98">
        <f t="shared" si="65"/>
        <v>2.675221238938053</v>
      </c>
      <c r="O374" s="98">
        <v>22.6</v>
      </c>
      <c r="P374" s="98">
        <v>3.93</v>
      </c>
      <c r="Q374" s="97">
        <f t="shared" si="66"/>
        <v>3.1699999999999995</v>
      </c>
      <c r="R374" s="98">
        <v>103.03</v>
      </c>
      <c r="S374" s="97">
        <f t="shared" si="67"/>
        <v>152.09800000000001</v>
      </c>
      <c r="T374" s="79">
        <v>6.73</v>
      </c>
      <c r="U374" s="80">
        <v>13481.65</v>
      </c>
      <c r="V374" s="80">
        <v>26.64</v>
      </c>
      <c r="W374" s="97">
        <f t="shared" si="68"/>
        <v>506.06794294294292</v>
      </c>
      <c r="X374" s="97">
        <f t="shared" si="69"/>
        <v>3.7537537537537538</v>
      </c>
      <c r="Y374" s="80">
        <v>10718.9</v>
      </c>
      <c r="Z374" s="80">
        <v>21.13</v>
      </c>
      <c r="AA374" s="97">
        <f t="shared" si="70"/>
        <v>507.28348319924277</v>
      </c>
      <c r="AB374" s="97">
        <f t="shared" si="71"/>
        <v>4.7326076668244204</v>
      </c>
    </row>
    <row r="375" spans="1:28" s="85" customFormat="1" x14ac:dyDescent="0.2">
      <c r="A375" s="92">
        <v>374</v>
      </c>
      <c r="B375" s="99">
        <v>45113</v>
      </c>
      <c r="C375" s="103">
        <v>30197064.27</v>
      </c>
      <c r="D375" s="98">
        <f t="shared" si="60"/>
        <v>364919.20567975828</v>
      </c>
      <c r="E375" s="98">
        <v>82.75</v>
      </c>
      <c r="F375" s="98">
        <f t="shared" si="61"/>
        <v>3.6491920567975829</v>
      </c>
      <c r="G375" s="97">
        <f>(F375/DataSheet!$C$10*100)</f>
        <v>109.05774337357657</v>
      </c>
      <c r="H375" s="98">
        <f t="shared" si="62"/>
        <v>1.6222079999999997</v>
      </c>
      <c r="I375" s="98">
        <f t="shared" si="63"/>
        <v>4.4014084507042259</v>
      </c>
      <c r="J375" s="97">
        <f t="shared" si="64"/>
        <v>858.15580985915494</v>
      </c>
      <c r="K375" s="98">
        <v>7.14</v>
      </c>
      <c r="L375" s="98">
        <v>19497.3</v>
      </c>
      <c r="M375" s="98">
        <v>4.57</v>
      </c>
      <c r="N375" s="98">
        <f t="shared" si="65"/>
        <v>2.7385915492957738</v>
      </c>
      <c r="O375" s="98">
        <v>22.72</v>
      </c>
      <c r="P375" s="98">
        <v>4.03</v>
      </c>
      <c r="Q375" s="97">
        <f t="shared" si="66"/>
        <v>3.1099999999999994</v>
      </c>
      <c r="R375" s="98">
        <v>102.86</v>
      </c>
      <c r="S375" s="97">
        <f t="shared" si="67"/>
        <v>153.35999999999999</v>
      </c>
      <c r="T375" s="79">
        <v>6.75</v>
      </c>
      <c r="U375" s="80">
        <v>13593.1</v>
      </c>
      <c r="V375" s="80">
        <v>26.86</v>
      </c>
      <c r="W375" s="97">
        <f t="shared" si="68"/>
        <v>506.07222635889804</v>
      </c>
      <c r="X375" s="97">
        <f t="shared" si="69"/>
        <v>3.7230081906180197</v>
      </c>
      <c r="Y375" s="80">
        <v>10808.9</v>
      </c>
      <c r="Z375" s="80">
        <v>21.31</v>
      </c>
      <c r="AA375" s="97">
        <f t="shared" si="70"/>
        <v>507.22196152041295</v>
      </c>
      <c r="AB375" s="97">
        <f t="shared" si="71"/>
        <v>4.6926325668700137</v>
      </c>
    </row>
    <row r="376" spans="1:28" s="85" customFormat="1" x14ac:dyDescent="0.2">
      <c r="A376" s="92">
        <v>375</v>
      </c>
      <c r="B376" s="99">
        <v>45114</v>
      </c>
      <c r="C376" s="103">
        <v>30002263.390000001</v>
      </c>
      <c r="D376" s="98">
        <f t="shared" si="60"/>
        <v>363179.55925432756</v>
      </c>
      <c r="E376" s="98">
        <v>82.61</v>
      </c>
      <c r="F376" s="98">
        <f t="shared" si="61"/>
        <v>3.6317955925432757</v>
      </c>
      <c r="G376" s="97">
        <f>(F376/DataSheet!$C$10*100)</f>
        <v>108.53784222704202</v>
      </c>
      <c r="H376" s="98">
        <f t="shared" si="62"/>
        <v>1.6101799999999999</v>
      </c>
      <c r="I376" s="98">
        <f t="shared" si="63"/>
        <v>4.4404973357015987</v>
      </c>
      <c r="J376" s="97">
        <f t="shared" si="64"/>
        <v>858.42806394316165</v>
      </c>
      <c r="K376" s="98">
        <v>7.15</v>
      </c>
      <c r="L376" s="98">
        <v>19331.8</v>
      </c>
      <c r="M376" s="98">
        <v>4.53</v>
      </c>
      <c r="N376" s="98">
        <f t="shared" si="65"/>
        <v>2.7095026642984017</v>
      </c>
      <c r="O376" s="98">
        <v>22.52</v>
      </c>
      <c r="P376" s="98">
        <v>4.0599999999999996</v>
      </c>
      <c r="Q376" s="97">
        <f t="shared" si="66"/>
        <v>3.0900000000000007</v>
      </c>
      <c r="R376" s="98">
        <v>101.95</v>
      </c>
      <c r="S376" s="97">
        <f t="shared" si="67"/>
        <v>151.55960000000002</v>
      </c>
      <c r="T376" s="79">
        <v>6.73</v>
      </c>
      <c r="U376" s="80">
        <v>13490.7</v>
      </c>
      <c r="V376" s="80">
        <v>26.66</v>
      </c>
      <c r="W376" s="97">
        <f t="shared" si="68"/>
        <v>506.02775693923485</v>
      </c>
      <c r="X376" s="97">
        <f t="shared" si="69"/>
        <v>3.7509377344336086</v>
      </c>
      <c r="Y376" s="80">
        <v>10777.35</v>
      </c>
      <c r="Z376" s="80">
        <v>21.24</v>
      </c>
      <c r="AA376" s="97">
        <f t="shared" si="70"/>
        <v>507.40819209039552</v>
      </c>
      <c r="AB376" s="97">
        <f t="shared" si="71"/>
        <v>4.7080979284369118</v>
      </c>
    </row>
    <row r="377" spans="1:28" s="85" customFormat="1" x14ac:dyDescent="0.2">
      <c r="A377" s="92">
        <v>376</v>
      </c>
      <c r="B377" s="99">
        <v>45117</v>
      </c>
      <c r="C377" s="103">
        <v>29966960.030000001</v>
      </c>
      <c r="D377" s="98">
        <f t="shared" si="60"/>
        <v>363147.8433107126</v>
      </c>
      <c r="E377" s="98">
        <v>82.52</v>
      </c>
      <c r="F377" s="98">
        <f t="shared" si="61"/>
        <v>3.6314784331071261</v>
      </c>
      <c r="G377" s="97">
        <f>(F377/DataSheet!$C$10*100)</f>
        <v>108.52836377486472</v>
      </c>
      <c r="H377" s="98">
        <f t="shared" si="62"/>
        <v>1.6100699999999999</v>
      </c>
      <c r="I377" s="98">
        <f t="shared" si="63"/>
        <v>4.434589800443459</v>
      </c>
      <c r="J377" s="97">
        <f t="shared" si="64"/>
        <v>858.3547671840355</v>
      </c>
      <c r="K377" s="98">
        <v>7.14</v>
      </c>
      <c r="L377" s="98">
        <v>19355.900000000001</v>
      </c>
      <c r="M377" s="98">
        <v>4.54</v>
      </c>
      <c r="N377" s="98">
        <f t="shared" si="65"/>
        <v>2.7054101995565407</v>
      </c>
      <c r="O377" s="98">
        <v>22.55</v>
      </c>
      <c r="P377" s="98">
        <v>4</v>
      </c>
      <c r="Q377" s="97">
        <f t="shared" si="66"/>
        <v>3.1399999999999997</v>
      </c>
      <c r="R377" s="98">
        <v>101.64</v>
      </c>
      <c r="S377" s="97">
        <f t="shared" si="67"/>
        <v>152.21250000000001</v>
      </c>
      <c r="T377" s="79">
        <v>6.75</v>
      </c>
      <c r="U377" s="80">
        <v>13433.5</v>
      </c>
      <c r="V377" s="80">
        <v>26.55</v>
      </c>
      <c r="W377" s="97">
        <f t="shared" si="68"/>
        <v>505.96986817325796</v>
      </c>
      <c r="X377" s="97">
        <f t="shared" si="69"/>
        <v>3.766478342749529</v>
      </c>
      <c r="Y377" s="80">
        <v>10742.35</v>
      </c>
      <c r="Z377" s="80">
        <v>21.17</v>
      </c>
      <c r="AA377" s="97">
        <f t="shared" si="70"/>
        <v>507.43268776570619</v>
      </c>
      <c r="AB377" s="97">
        <f t="shared" si="71"/>
        <v>4.7236655644780345</v>
      </c>
    </row>
    <row r="378" spans="1:28" s="85" customFormat="1" x14ac:dyDescent="0.2">
      <c r="A378" s="92">
        <v>377</v>
      </c>
      <c r="B378" s="99">
        <v>45118</v>
      </c>
      <c r="C378" s="103">
        <v>30156320.02</v>
      </c>
      <c r="D378" s="98">
        <f t="shared" si="60"/>
        <v>366019.17732734553</v>
      </c>
      <c r="E378" s="98">
        <v>82.39</v>
      </c>
      <c r="F378" s="98">
        <f t="shared" si="61"/>
        <v>3.6601917732734552</v>
      </c>
      <c r="G378" s="97">
        <f>(F378/DataSheet!$C$10*100)</f>
        <v>109.38647484014139</v>
      </c>
      <c r="H378" s="98">
        <f t="shared" si="62"/>
        <v>1.6058849999999998</v>
      </c>
      <c r="I378" s="98">
        <f t="shared" si="63"/>
        <v>4.4150110375275942</v>
      </c>
      <c r="J378" s="97">
        <f t="shared" si="64"/>
        <v>858.25165562913924</v>
      </c>
      <c r="K378" s="98">
        <v>7.09</v>
      </c>
      <c r="L378" s="98">
        <v>19439.400000000001</v>
      </c>
      <c r="M378" s="98">
        <v>4.5599999999999996</v>
      </c>
      <c r="N378" s="98">
        <f t="shared" si="65"/>
        <v>2.6749889624724057</v>
      </c>
      <c r="O378" s="98">
        <v>22.65</v>
      </c>
      <c r="P378" s="98">
        <v>3.97</v>
      </c>
      <c r="Q378" s="97">
        <f t="shared" si="66"/>
        <v>3.1199999999999997</v>
      </c>
      <c r="R378" s="98">
        <v>101.4</v>
      </c>
      <c r="S378" s="97">
        <f t="shared" si="67"/>
        <v>152.208</v>
      </c>
      <c r="T378" s="79">
        <v>6.72</v>
      </c>
      <c r="U378" s="80">
        <v>13534.35</v>
      </c>
      <c r="V378" s="80">
        <v>26.75</v>
      </c>
      <c r="W378" s="97">
        <f t="shared" si="68"/>
        <v>505.9570093457944</v>
      </c>
      <c r="X378" s="97">
        <f t="shared" si="69"/>
        <v>3.7383177570093453</v>
      </c>
      <c r="Y378" s="80">
        <v>10843.95</v>
      </c>
      <c r="Z378" s="80">
        <v>21.37</v>
      </c>
      <c r="AA378" s="97">
        <f t="shared" si="70"/>
        <v>507.43799719232572</v>
      </c>
      <c r="AB378" s="97">
        <f t="shared" si="71"/>
        <v>4.6794571829667762</v>
      </c>
    </row>
    <row r="379" spans="1:28" s="85" customFormat="1" x14ac:dyDescent="0.2">
      <c r="A379" s="92">
        <v>378</v>
      </c>
      <c r="B379" s="99">
        <v>45119</v>
      </c>
      <c r="C379" s="103">
        <v>30194806.699999999</v>
      </c>
      <c r="D379" s="98">
        <f t="shared" si="60"/>
        <v>368319.18394730421</v>
      </c>
      <c r="E379" s="98">
        <v>81.98</v>
      </c>
      <c r="F379" s="98">
        <f t="shared" si="61"/>
        <v>3.6831918394730421</v>
      </c>
      <c r="G379" s="97">
        <f>(F379/DataSheet!$C$10*100)</f>
        <v>110.0738421472409</v>
      </c>
      <c r="H379" s="98">
        <f t="shared" si="62"/>
        <v>1.6054379999999997</v>
      </c>
      <c r="I379" s="98">
        <f t="shared" si="63"/>
        <v>4.428697962798938</v>
      </c>
      <c r="J379" s="97">
        <f t="shared" si="64"/>
        <v>858.47209920283444</v>
      </c>
      <c r="K379" s="98">
        <v>7.11</v>
      </c>
      <c r="L379" s="98">
        <v>19384.3</v>
      </c>
      <c r="M379" s="98">
        <v>4.54</v>
      </c>
      <c r="N379" s="98">
        <f t="shared" si="65"/>
        <v>2.6813020372010623</v>
      </c>
      <c r="O379" s="98">
        <v>22.58</v>
      </c>
      <c r="P379" s="98">
        <v>3.86</v>
      </c>
      <c r="Q379" s="97">
        <f t="shared" si="66"/>
        <v>3.2500000000000004</v>
      </c>
      <c r="R379" s="98">
        <v>100.19</v>
      </c>
      <c r="S379" s="97">
        <f t="shared" si="67"/>
        <v>151.73759999999999</v>
      </c>
      <c r="T379" s="79">
        <v>6.72</v>
      </c>
      <c r="U379" s="80">
        <v>13600</v>
      </c>
      <c r="V379" s="80">
        <v>26.88</v>
      </c>
      <c r="W379" s="97">
        <f t="shared" si="68"/>
        <v>505.95238095238096</v>
      </c>
      <c r="X379" s="97">
        <f t="shared" si="69"/>
        <v>3.7202380952380953</v>
      </c>
      <c r="Y379" s="80">
        <v>10897.45</v>
      </c>
      <c r="Z379" s="80">
        <v>21.48</v>
      </c>
      <c r="AA379" s="97">
        <f t="shared" si="70"/>
        <v>507.33007448789573</v>
      </c>
      <c r="AB379" s="97">
        <f t="shared" si="71"/>
        <v>4.655493482309125</v>
      </c>
    </row>
    <row r="380" spans="1:28" s="85" customFormat="1" x14ac:dyDescent="0.2">
      <c r="A380" s="92">
        <v>379</v>
      </c>
      <c r="B380" s="99">
        <v>45120</v>
      </c>
      <c r="C380" s="103">
        <v>30108996.530000001</v>
      </c>
      <c r="D380" s="98">
        <f t="shared" si="60"/>
        <v>367003.85823988297</v>
      </c>
      <c r="E380" s="98">
        <v>82.04</v>
      </c>
      <c r="F380" s="98">
        <f t="shared" si="61"/>
        <v>3.67003858239883</v>
      </c>
      <c r="G380" s="97">
        <f>(F380/DataSheet!$C$10*100)</f>
        <v>109.68075115279623</v>
      </c>
      <c r="H380" s="98">
        <f t="shared" si="62"/>
        <v>1.6833670000000001</v>
      </c>
      <c r="I380" s="98">
        <f t="shared" si="63"/>
        <v>4.1999160016799664</v>
      </c>
      <c r="J380" s="97">
        <f t="shared" si="64"/>
        <v>815.36119277614455</v>
      </c>
      <c r="K380" s="98">
        <v>7.07</v>
      </c>
      <c r="L380" s="98">
        <v>19413.75</v>
      </c>
      <c r="M380" s="98">
        <v>4.74</v>
      </c>
      <c r="N380" s="98">
        <f t="shared" si="65"/>
        <v>2.8700839983200339</v>
      </c>
      <c r="O380" s="98">
        <v>23.81</v>
      </c>
      <c r="P380" s="98">
        <v>3.76</v>
      </c>
      <c r="Q380" s="97">
        <f t="shared" si="66"/>
        <v>3.3100000000000005</v>
      </c>
      <c r="R380" s="98">
        <v>99.45</v>
      </c>
      <c r="S380" s="97">
        <f t="shared" si="67"/>
        <v>160.00319999999999</v>
      </c>
      <c r="T380" s="79">
        <v>6.72</v>
      </c>
      <c r="U380" s="80">
        <v>13522.4</v>
      </c>
      <c r="V380" s="80">
        <v>26.82</v>
      </c>
      <c r="W380" s="97">
        <f t="shared" si="68"/>
        <v>504.19090231170765</v>
      </c>
      <c r="X380" s="97">
        <f t="shared" si="69"/>
        <v>3.7285607755406409</v>
      </c>
      <c r="Y380" s="80">
        <v>10820.35</v>
      </c>
      <c r="Z380" s="80">
        <v>21.33</v>
      </c>
      <c r="AA380" s="97">
        <f t="shared" si="70"/>
        <v>507.28316924519464</v>
      </c>
      <c r="AB380" s="97">
        <f t="shared" si="71"/>
        <v>4.6882325363338033</v>
      </c>
    </row>
    <row r="381" spans="1:28" s="85" customFormat="1" x14ac:dyDescent="0.2">
      <c r="A381" s="92">
        <v>380</v>
      </c>
      <c r="B381" s="99">
        <v>45121</v>
      </c>
      <c r="C381" s="103">
        <v>30388030.960000001</v>
      </c>
      <c r="D381" s="98">
        <f t="shared" si="60"/>
        <v>370405.05802047782</v>
      </c>
      <c r="E381" s="98">
        <v>82.04</v>
      </c>
      <c r="F381" s="98">
        <f t="shared" si="61"/>
        <v>3.7040505802047781</v>
      </c>
      <c r="G381" s="97">
        <f>(F381/DataSheet!$C$10*100)</f>
        <v>110.69721498112071</v>
      </c>
      <c r="H381" s="98">
        <f t="shared" si="62"/>
        <v>1.6963679999999999</v>
      </c>
      <c r="I381" s="98">
        <f t="shared" si="63"/>
        <v>4.1736227045075127</v>
      </c>
      <c r="J381" s="97">
        <f t="shared" si="64"/>
        <v>816.54841402337229</v>
      </c>
      <c r="K381" s="98">
        <v>7.08</v>
      </c>
      <c r="L381" s="98">
        <v>19564.5</v>
      </c>
      <c r="M381" s="98">
        <v>4.78</v>
      </c>
      <c r="N381" s="98">
        <f t="shared" si="65"/>
        <v>2.9063772954924874</v>
      </c>
      <c r="O381" s="98">
        <v>23.96</v>
      </c>
      <c r="P381" s="98">
        <v>3.83</v>
      </c>
      <c r="Q381" s="97">
        <f t="shared" si="66"/>
        <v>3.25</v>
      </c>
      <c r="R381" s="98">
        <v>99.6</v>
      </c>
      <c r="S381" s="97">
        <f t="shared" si="67"/>
        <v>161.25080000000003</v>
      </c>
      <c r="T381" s="79">
        <v>6.73</v>
      </c>
      <c r="U381" s="80">
        <v>13657.45</v>
      </c>
      <c r="V381" s="80">
        <v>27.07</v>
      </c>
      <c r="W381" s="97">
        <f t="shared" si="68"/>
        <v>504.52345770225344</v>
      </c>
      <c r="X381" s="97">
        <f t="shared" si="69"/>
        <v>3.6941263391207979</v>
      </c>
      <c r="Y381" s="80">
        <v>10962.95</v>
      </c>
      <c r="Z381" s="80">
        <v>21.61</v>
      </c>
      <c r="AA381" s="97">
        <f t="shared" si="70"/>
        <v>507.30911614993062</v>
      </c>
      <c r="AB381" s="97">
        <f t="shared" si="71"/>
        <v>4.6274872744099946</v>
      </c>
    </row>
    <row r="382" spans="1:28" s="85" customFormat="1" x14ac:dyDescent="0.2">
      <c r="A382" s="92">
        <v>381</v>
      </c>
      <c r="B382" s="99">
        <v>45124</v>
      </c>
      <c r="C382" s="103">
        <v>30876495.190000001</v>
      </c>
      <c r="D382" s="98">
        <f t="shared" si="60"/>
        <v>376267.30672678526</v>
      </c>
      <c r="E382" s="98">
        <v>82.06</v>
      </c>
      <c r="F382" s="98">
        <f t="shared" si="61"/>
        <v>3.7626730672678526</v>
      </c>
      <c r="G382" s="97">
        <f>(F382/DataSheet!$C$10*100)</f>
        <v>112.44917433281789</v>
      </c>
      <c r="H382" s="98">
        <f t="shared" si="62"/>
        <v>1.706698</v>
      </c>
      <c r="I382" s="98">
        <f t="shared" si="63"/>
        <v>4.1425020712510356</v>
      </c>
      <c r="J382" s="97">
        <f t="shared" si="64"/>
        <v>816.54722452361227</v>
      </c>
      <c r="K382" s="98">
        <v>7.07</v>
      </c>
      <c r="L382" s="98">
        <v>19711.45</v>
      </c>
      <c r="M382" s="98">
        <v>4.82</v>
      </c>
      <c r="N382" s="98">
        <f t="shared" si="65"/>
        <v>2.9274979287489646</v>
      </c>
      <c r="O382" s="98">
        <v>24.14</v>
      </c>
      <c r="P382" s="98">
        <v>3.79</v>
      </c>
      <c r="Q382" s="97">
        <f t="shared" si="66"/>
        <v>3.2800000000000002</v>
      </c>
      <c r="R382" s="98">
        <v>99.52</v>
      </c>
      <c r="S382" s="97">
        <f t="shared" si="67"/>
        <v>162.46220000000002</v>
      </c>
      <c r="T382" s="79">
        <v>6.73</v>
      </c>
      <c r="U382" s="80">
        <v>13709.1</v>
      </c>
      <c r="V382" s="80">
        <v>27.09</v>
      </c>
      <c r="W382" s="97">
        <f t="shared" si="68"/>
        <v>506.05758582502773</v>
      </c>
      <c r="X382" s="97">
        <f t="shared" si="69"/>
        <v>3.69139904023625</v>
      </c>
      <c r="Y382" s="80">
        <v>11048.9</v>
      </c>
      <c r="Z382" s="80">
        <v>21.74</v>
      </c>
      <c r="AA382" s="97">
        <f t="shared" si="70"/>
        <v>508.22907083716655</v>
      </c>
      <c r="AB382" s="97">
        <f t="shared" si="71"/>
        <v>4.5998160073597063</v>
      </c>
    </row>
    <row r="383" spans="1:28" s="85" customFormat="1" x14ac:dyDescent="0.2">
      <c r="A383" s="92">
        <v>382</v>
      </c>
      <c r="B383" s="99">
        <v>45125</v>
      </c>
      <c r="C383" s="103">
        <v>30843536.120000001</v>
      </c>
      <c r="D383" s="98">
        <f t="shared" si="60"/>
        <v>375865.66073604679</v>
      </c>
      <c r="E383" s="98">
        <v>82.06</v>
      </c>
      <c r="F383" s="98">
        <f t="shared" si="61"/>
        <v>3.7586566073604679</v>
      </c>
      <c r="G383" s="97">
        <f>(F383/DataSheet!$C$10*100)</f>
        <v>112.32914062479919</v>
      </c>
      <c r="H383" s="98">
        <f t="shared" si="62"/>
        <v>1.7046900000000003</v>
      </c>
      <c r="I383" s="98">
        <f t="shared" si="63"/>
        <v>4.1356492969396186</v>
      </c>
      <c r="J383" s="97">
        <f t="shared" si="64"/>
        <v>816.75971877584777</v>
      </c>
      <c r="K383" s="98">
        <v>7.05</v>
      </c>
      <c r="L383" s="98">
        <v>19749.25</v>
      </c>
      <c r="M383" s="98">
        <v>4.83</v>
      </c>
      <c r="N383" s="98">
        <f t="shared" si="65"/>
        <v>2.9143507030603812</v>
      </c>
      <c r="O383" s="98">
        <v>24.18</v>
      </c>
      <c r="P383" s="98">
        <v>3.78</v>
      </c>
      <c r="Q383" s="97">
        <f t="shared" si="66"/>
        <v>3.27</v>
      </c>
      <c r="R383" s="98">
        <v>99.62</v>
      </c>
      <c r="S383" s="97">
        <f t="shared" si="67"/>
        <v>162.97319999999999</v>
      </c>
      <c r="T383" s="79">
        <v>6.74</v>
      </c>
      <c r="U383" s="80">
        <v>13688.2</v>
      </c>
      <c r="V383" s="80">
        <v>27.1</v>
      </c>
      <c r="W383" s="97">
        <f t="shared" si="68"/>
        <v>505.09963099630994</v>
      </c>
      <c r="X383" s="97">
        <f t="shared" si="69"/>
        <v>3.6900369003690034</v>
      </c>
      <c r="Y383" s="80">
        <v>10969.35</v>
      </c>
      <c r="Z383" s="80">
        <v>21.56</v>
      </c>
      <c r="AA383" s="97">
        <f t="shared" si="70"/>
        <v>508.78246753246759</v>
      </c>
      <c r="AB383" s="97">
        <f t="shared" si="71"/>
        <v>4.6382189239332101</v>
      </c>
    </row>
    <row r="384" spans="1:28" s="85" customFormat="1" x14ac:dyDescent="0.2">
      <c r="A384" s="92">
        <v>383</v>
      </c>
      <c r="B384" s="99">
        <v>45126</v>
      </c>
      <c r="C384" s="103">
        <v>30991402.489999998</v>
      </c>
      <c r="D384" s="98">
        <f t="shared" si="60"/>
        <v>377713.61962218158</v>
      </c>
      <c r="E384" s="98">
        <v>82.05</v>
      </c>
      <c r="F384" s="98">
        <f t="shared" si="61"/>
        <v>3.7771361962218157</v>
      </c>
      <c r="G384" s="97">
        <f>(F384/DataSheet!$C$10*100)</f>
        <v>112.88141143661792</v>
      </c>
      <c r="H384" s="98">
        <f t="shared" si="62"/>
        <v>1.703163</v>
      </c>
      <c r="I384" s="98">
        <f t="shared" si="63"/>
        <v>4.1511000415110004</v>
      </c>
      <c r="J384" s="97">
        <f t="shared" si="64"/>
        <v>823.29389788293906</v>
      </c>
      <c r="K384" s="98">
        <v>7.07</v>
      </c>
      <c r="L384" s="98">
        <v>19833.150000000001</v>
      </c>
      <c r="M384" s="98">
        <v>4.8499999999999996</v>
      </c>
      <c r="N384" s="98">
        <f t="shared" si="65"/>
        <v>2.9188999584889999</v>
      </c>
      <c r="O384" s="98">
        <v>24.09</v>
      </c>
      <c r="P384" s="98">
        <v>3.74</v>
      </c>
      <c r="Q384" s="97">
        <f t="shared" si="66"/>
        <v>3.33</v>
      </c>
      <c r="R384" s="98">
        <v>99.98</v>
      </c>
      <c r="S384" s="97">
        <f t="shared" si="67"/>
        <v>162.36660000000001</v>
      </c>
      <c r="T384" s="79">
        <v>6.74</v>
      </c>
      <c r="U384" s="80">
        <v>13769.8</v>
      </c>
      <c r="V384" s="80">
        <v>27.26</v>
      </c>
      <c r="W384" s="97">
        <f t="shared" si="68"/>
        <v>505.12839325018336</v>
      </c>
      <c r="X384" s="97">
        <f t="shared" si="69"/>
        <v>3.6683785766691122</v>
      </c>
      <c r="Y384" s="80">
        <v>11049.25</v>
      </c>
      <c r="Z384" s="80">
        <v>21.66</v>
      </c>
      <c r="AA384" s="97">
        <f t="shared" si="70"/>
        <v>510.12234533702679</v>
      </c>
      <c r="AB384" s="97">
        <f t="shared" si="71"/>
        <v>4.6168051708217916</v>
      </c>
    </row>
    <row r="385" spans="1:28" s="85" customFormat="1" x14ac:dyDescent="0.2">
      <c r="A385" s="92">
        <v>384</v>
      </c>
      <c r="B385" s="99">
        <v>45127</v>
      </c>
      <c r="C385" s="103">
        <v>30943571.129999999</v>
      </c>
      <c r="D385" s="98">
        <f t="shared" si="60"/>
        <v>377038.76117948093</v>
      </c>
      <c r="E385" s="98">
        <v>82.07</v>
      </c>
      <c r="F385" s="98">
        <f t="shared" si="61"/>
        <v>3.7703876117948094</v>
      </c>
      <c r="G385" s="97">
        <f>(F385/DataSheet!$C$10*100)</f>
        <v>112.67972696040505</v>
      </c>
      <c r="H385" s="98">
        <f t="shared" si="62"/>
        <v>1.7161920000000002</v>
      </c>
      <c r="I385" s="98">
        <f t="shared" si="63"/>
        <v>4.1254125412541249</v>
      </c>
      <c r="J385" s="97">
        <f t="shared" si="64"/>
        <v>824.22235973597367</v>
      </c>
      <c r="K385" s="98">
        <v>7.08</v>
      </c>
      <c r="L385" s="98">
        <v>19979.150000000001</v>
      </c>
      <c r="M385" s="98">
        <v>4.88</v>
      </c>
      <c r="N385" s="98">
        <f t="shared" si="65"/>
        <v>2.9545874587458751</v>
      </c>
      <c r="O385" s="98">
        <v>24.24</v>
      </c>
      <c r="P385" s="98">
        <v>3.85</v>
      </c>
      <c r="Q385" s="97">
        <f t="shared" si="66"/>
        <v>3.23</v>
      </c>
      <c r="R385" s="98">
        <v>100.59</v>
      </c>
      <c r="S385" s="97">
        <f t="shared" si="67"/>
        <v>163.3776</v>
      </c>
      <c r="T385" s="79">
        <v>6.74</v>
      </c>
      <c r="U385" s="80">
        <v>13799.55</v>
      </c>
      <c r="V385" s="80">
        <v>27.29</v>
      </c>
      <c r="W385" s="97">
        <f t="shared" si="68"/>
        <v>505.66324661048003</v>
      </c>
      <c r="X385" s="97">
        <f t="shared" si="69"/>
        <v>3.6643459142543056</v>
      </c>
      <c r="Y385" s="80">
        <v>11079.2</v>
      </c>
      <c r="Z385" s="80">
        <v>21.71</v>
      </c>
      <c r="AA385" s="97">
        <f t="shared" si="70"/>
        <v>510.32703823122984</v>
      </c>
      <c r="AB385" s="97">
        <f t="shared" si="71"/>
        <v>4.6061722708429294</v>
      </c>
    </row>
    <row r="386" spans="1:28" s="85" customFormat="1" x14ac:dyDescent="0.2">
      <c r="A386" s="92">
        <v>385</v>
      </c>
      <c r="B386" s="99">
        <v>45128</v>
      </c>
      <c r="C386" s="103">
        <v>30749353.109999999</v>
      </c>
      <c r="D386" s="98">
        <f t="shared" ref="D386:D449" si="72">C386/E386</f>
        <v>375083.59490119538</v>
      </c>
      <c r="E386" s="98">
        <v>81.98</v>
      </c>
      <c r="F386" s="98">
        <f t="shared" ref="F386:F449" si="73">D386/100000</f>
        <v>3.7508359490119538</v>
      </c>
      <c r="G386" s="97">
        <f>(F386/DataSheet!$C$10*100)</f>
        <v>112.09541673800186</v>
      </c>
      <c r="H386" s="98">
        <f t="shared" ref="H386:H449" si="74">K386/I386</f>
        <v>1.6956599999999999</v>
      </c>
      <c r="I386" s="98">
        <f t="shared" ref="I386:I449" si="75">(J386/L386)*100</f>
        <v>4.1753653444676413</v>
      </c>
      <c r="J386" s="97">
        <f t="shared" ref="J386:J449" si="76">L386/O386</f>
        <v>824.42588726513577</v>
      </c>
      <c r="K386" s="98">
        <v>7.08</v>
      </c>
      <c r="L386" s="98">
        <v>19745</v>
      </c>
      <c r="M386" s="98">
        <v>4.82</v>
      </c>
      <c r="N386" s="98">
        <f t="shared" ref="N386:N449" si="77">K386-I386</f>
        <v>2.9046346555323588</v>
      </c>
      <c r="O386" s="98">
        <v>23.95</v>
      </c>
      <c r="P386" s="98">
        <v>3.83</v>
      </c>
      <c r="Q386" s="97">
        <f t="shared" ref="Q386:Q449" si="78">K386-P386</f>
        <v>3.25</v>
      </c>
      <c r="R386" s="98">
        <v>100.79</v>
      </c>
      <c r="S386" s="97">
        <f t="shared" ref="S386:S449" si="79">(O386*T386)</f>
        <v>161.18350000000001</v>
      </c>
      <c r="T386" s="79">
        <v>6.73</v>
      </c>
      <c r="U386" s="80">
        <v>13772.85</v>
      </c>
      <c r="V386" s="80">
        <v>27.23</v>
      </c>
      <c r="W386" s="97">
        <f t="shared" ref="W386:W449" si="80">U386/V386</f>
        <v>505.79691516709511</v>
      </c>
      <c r="X386" s="97">
        <f t="shared" ref="X386:X449" si="81">(W386/U386)*100</f>
        <v>3.6724201248622843</v>
      </c>
      <c r="Y386" s="80">
        <v>11110.55</v>
      </c>
      <c r="Z386" s="80">
        <v>21.76</v>
      </c>
      <c r="AA386" s="97">
        <f t="shared" ref="AA386:AA449" si="82">Y386/Z386</f>
        <v>510.59512867647049</v>
      </c>
      <c r="AB386" s="97">
        <f t="shared" ref="AB386:AB449" si="83">(AA386/Y386)*100</f>
        <v>4.5955882352941169</v>
      </c>
    </row>
    <row r="387" spans="1:28" s="85" customFormat="1" x14ac:dyDescent="0.2">
      <c r="A387" s="92">
        <v>386</v>
      </c>
      <c r="B387" s="99">
        <v>45131</v>
      </c>
      <c r="C387" s="103">
        <v>30712582.16</v>
      </c>
      <c r="D387" s="98">
        <f t="shared" si="72"/>
        <v>375505.34490769042</v>
      </c>
      <c r="E387" s="98">
        <v>81.790000000000006</v>
      </c>
      <c r="F387" s="98">
        <f t="shared" si="73"/>
        <v>3.7550534490769043</v>
      </c>
      <c r="G387" s="97">
        <f>(F387/DataSheet!$C$10*100)</f>
        <v>112.22145862141126</v>
      </c>
      <c r="H387" s="98">
        <f t="shared" si="74"/>
        <v>1.6847809999999999</v>
      </c>
      <c r="I387" s="98">
        <f t="shared" si="75"/>
        <v>4.1963911036508605</v>
      </c>
      <c r="J387" s="97">
        <f t="shared" si="76"/>
        <v>825.52874527905999</v>
      </c>
      <c r="K387" s="98">
        <v>7.07</v>
      </c>
      <c r="L387" s="98">
        <v>19672.349999999999</v>
      </c>
      <c r="M387" s="98">
        <v>4.8099999999999996</v>
      </c>
      <c r="N387" s="98">
        <f t="shared" si="77"/>
        <v>2.8736088963491397</v>
      </c>
      <c r="O387" s="98">
        <v>23.83</v>
      </c>
      <c r="P387" s="98">
        <v>3.87</v>
      </c>
      <c r="Q387" s="97">
        <f t="shared" si="78"/>
        <v>3.2</v>
      </c>
      <c r="R387" s="98">
        <v>101.08</v>
      </c>
      <c r="S387" s="97">
        <f t="shared" si="79"/>
        <v>160.61419999999998</v>
      </c>
      <c r="T387" s="79">
        <v>6.74</v>
      </c>
      <c r="U387" s="80">
        <v>13762.2</v>
      </c>
      <c r="V387" s="80">
        <v>27.1</v>
      </c>
      <c r="W387" s="97">
        <f t="shared" si="80"/>
        <v>507.83025830258305</v>
      </c>
      <c r="X387" s="97">
        <f t="shared" si="81"/>
        <v>3.6900369003690034</v>
      </c>
      <c r="Y387" s="80">
        <v>11136.85</v>
      </c>
      <c r="Z387" s="80">
        <v>21.77</v>
      </c>
      <c r="AA387" s="97">
        <f t="shared" si="82"/>
        <v>511.5686724850712</v>
      </c>
      <c r="AB387" s="97">
        <f t="shared" si="83"/>
        <v>4.5934772622875517</v>
      </c>
    </row>
    <row r="388" spans="1:28" s="85" customFormat="1" x14ac:dyDescent="0.2">
      <c r="A388" s="92">
        <v>387</v>
      </c>
      <c r="B388" s="99">
        <v>45132</v>
      </c>
      <c r="C388" s="103">
        <v>30783475.780000001</v>
      </c>
      <c r="D388" s="98">
        <f t="shared" si="72"/>
        <v>376096.22211362253</v>
      </c>
      <c r="E388" s="98">
        <v>81.849999999999994</v>
      </c>
      <c r="F388" s="98">
        <f t="shared" si="73"/>
        <v>3.7609622211362255</v>
      </c>
      <c r="G388" s="97">
        <f>(F388/DataSheet!$C$10*100)</f>
        <v>112.39804492787822</v>
      </c>
      <c r="H388" s="98">
        <f t="shared" si="74"/>
        <v>1.67205</v>
      </c>
      <c r="I388" s="98">
        <f t="shared" si="75"/>
        <v>4.2462845010615711</v>
      </c>
      <c r="J388" s="97">
        <f t="shared" si="76"/>
        <v>835.69426751592346</v>
      </c>
      <c r="K388" s="98">
        <v>7.1</v>
      </c>
      <c r="L388" s="98">
        <v>19680.599999999999</v>
      </c>
      <c r="M388" s="98">
        <v>4.8099999999999996</v>
      </c>
      <c r="N388" s="98">
        <f t="shared" si="77"/>
        <v>2.8537154989384286</v>
      </c>
      <c r="O388" s="98">
        <v>23.55</v>
      </c>
      <c r="P388" s="98">
        <v>3.89</v>
      </c>
      <c r="Q388" s="97">
        <f t="shared" si="78"/>
        <v>3.2099999999999995</v>
      </c>
      <c r="R388" s="98">
        <v>101.09</v>
      </c>
      <c r="S388" s="97">
        <f t="shared" si="79"/>
        <v>158.4915</v>
      </c>
      <c r="T388" s="79">
        <v>6.73</v>
      </c>
      <c r="U388" s="80">
        <v>13829.15</v>
      </c>
      <c r="V388" s="80">
        <v>27.14</v>
      </c>
      <c r="W388" s="97">
        <f t="shared" si="80"/>
        <v>509.54863669859981</v>
      </c>
      <c r="X388" s="97">
        <f t="shared" si="81"/>
        <v>3.6845983787767129</v>
      </c>
      <c r="Y388" s="80">
        <v>11141.85</v>
      </c>
      <c r="Z388" s="80">
        <v>21.71</v>
      </c>
      <c r="AA388" s="97">
        <f t="shared" si="82"/>
        <v>513.21280515891294</v>
      </c>
      <c r="AB388" s="97">
        <f t="shared" si="83"/>
        <v>4.6061722708429294</v>
      </c>
    </row>
    <row r="389" spans="1:28" s="85" customFormat="1" x14ac:dyDescent="0.2">
      <c r="A389" s="92">
        <v>388</v>
      </c>
      <c r="B389" s="99">
        <v>45133</v>
      </c>
      <c r="C389" s="103">
        <v>30912839.940000001</v>
      </c>
      <c r="D389" s="98">
        <f t="shared" si="72"/>
        <v>377215.8625991458</v>
      </c>
      <c r="E389" s="98">
        <v>81.95</v>
      </c>
      <c r="F389" s="98">
        <f t="shared" si="73"/>
        <v>3.7721586259914579</v>
      </c>
      <c r="G389" s="97">
        <f>(F389/DataSheet!$C$10*100)</f>
        <v>112.7326545149878</v>
      </c>
      <c r="H389" s="98">
        <f t="shared" si="74"/>
        <v>1.699473</v>
      </c>
      <c r="I389" s="98">
        <f t="shared" si="75"/>
        <v>4.1718815185648728</v>
      </c>
      <c r="J389" s="97">
        <f t="shared" si="76"/>
        <v>825.1272423863162</v>
      </c>
      <c r="K389" s="98">
        <v>7.09</v>
      </c>
      <c r="L389" s="98">
        <v>19778.3</v>
      </c>
      <c r="M389" s="98">
        <v>4.83</v>
      </c>
      <c r="N389" s="98">
        <f t="shared" si="77"/>
        <v>2.9181184814351271</v>
      </c>
      <c r="O389" s="98">
        <v>23.97</v>
      </c>
      <c r="P389" s="98">
        <v>3.87</v>
      </c>
      <c r="Q389" s="97">
        <f t="shared" si="78"/>
        <v>3.2199999999999998</v>
      </c>
      <c r="R389" s="98">
        <v>100.63</v>
      </c>
      <c r="S389" s="97">
        <f t="shared" si="79"/>
        <v>161.55779999999999</v>
      </c>
      <c r="T389" s="79">
        <v>6.74</v>
      </c>
      <c r="U389" s="80">
        <v>13873.3</v>
      </c>
      <c r="V389" s="80">
        <v>27.15</v>
      </c>
      <c r="W389" s="97">
        <f t="shared" si="80"/>
        <v>510.98710865561696</v>
      </c>
      <c r="X389" s="97">
        <f t="shared" si="81"/>
        <v>3.6832412523020261</v>
      </c>
      <c r="Y389" s="80">
        <v>11178.75</v>
      </c>
      <c r="Z389" s="80">
        <v>21.77</v>
      </c>
      <c r="AA389" s="97">
        <f t="shared" si="82"/>
        <v>513.49333945796968</v>
      </c>
      <c r="AB389" s="97">
        <f t="shared" si="83"/>
        <v>4.5934772622875517</v>
      </c>
    </row>
    <row r="390" spans="1:28" s="85" customFormat="1" x14ac:dyDescent="0.2">
      <c r="A390" s="92">
        <v>389</v>
      </c>
      <c r="B390" s="99">
        <v>45134</v>
      </c>
      <c r="C390" s="103">
        <v>30864776.780000001</v>
      </c>
      <c r="D390" s="98">
        <f t="shared" si="72"/>
        <v>375712.43797930615</v>
      </c>
      <c r="E390" s="98">
        <v>82.15</v>
      </c>
      <c r="F390" s="98">
        <f t="shared" si="73"/>
        <v>3.7571243797930616</v>
      </c>
      <c r="G390" s="97">
        <f>(F390/DataSheet!$C$10*100)</f>
        <v>112.28334931586414</v>
      </c>
      <c r="H390" s="98">
        <f t="shared" si="74"/>
        <v>1.696696</v>
      </c>
      <c r="I390" s="98">
        <f t="shared" si="75"/>
        <v>4.1963911036508605</v>
      </c>
      <c r="J390" s="97">
        <f t="shared" si="76"/>
        <v>825.0062945866556</v>
      </c>
      <c r="K390" s="98">
        <v>7.12</v>
      </c>
      <c r="L390" s="98">
        <v>19659.900000000001</v>
      </c>
      <c r="M390" s="98">
        <v>4.8</v>
      </c>
      <c r="N390" s="98">
        <f t="shared" si="77"/>
        <v>2.9236088963491396</v>
      </c>
      <c r="O390" s="98">
        <v>23.83</v>
      </c>
      <c r="P390" s="98">
        <v>4</v>
      </c>
      <c r="Q390" s="97">
        <f t="shared" si="78"/>
        <v>3.12</v>
      </c>
      <c r="R390" s="98">
        <v>101.54</v>
      </c>
      <c r="S390" s="97">
        <f t="shared" si="79"/>
        <v>160.3759</v>
      </c>
      <c r="T390" s="79">
        <v>6.73</v>
      </c>
      <c r="U390" s="80">
        <v>13898.9</v>
      </c>
      <c r="V390" s="80">
        <v>27.2</v>
      </c>
      <c r="W390" s="97">
        <f t="shared" si="80"/>
        <v>510.9889705882353</v>
      </c>
      <c r="X390" s="97">
        <f t="shared" si="81"/>
        <v>3.6764705882352944</v>
      </c>
      <c r="Y390" s="80">
        <v>11193.8</v>
      </c>
      <c r="Z390" s="80">
        <v>21.8</v>
      </c>
      <c r="AA390" s="97">
        <f t="shared" si="82"/>
        <v>513.47706422018348</v>
      </c>
      <c r="AB390" s="97">
        <f t="shared" si="83"/>
        <v>4.5871559633027523</v>
      </c>
    </row>
    <row r="391" spans="1:28" s="85" customFormat="1" x14ac:dyDescent="0.2">
      <c r="A391" s="92">
        <v>390</v>
      </c>
      <c r="B391" s="99">
        <v>45135</v>
      </c>
      <c r="C391" s="103">
        <v>30938759.550000001</v>
      </c>
      <c r="D391" s="98">
        <f t="shared" si="72"/>
        <v>376292.38080758939</v>
      </c>
      <c r="E391" s="98">
        <v>82.22</v>
      </c>
      <c r="F391" s="98">
        <f t="shared" si="73"/>
        <v>3.762923808075894</v>
      </c>
      <c r="G391" s="97">
        <f>(F391/DataSheet!$C$10*100)</f>
        <v>112.45666783446731</v>
      </c>
      <c r="H391" s="98">
        <f t="shared" si="74"/>
        <v>1.6403560000000001</v>
      </c>
      <c r="I391" s="98">
        <f t="shared" si="75"/>
        <v>4.3649061545176773</v>
      </c>
      <c r="J391" s="97">
        <f t="shared" si="76"/>
        <v>857.5316455696202</v>
      </c>
      <c r="K391" s="98">
        <v>7.16</v>
      </c>
      <c r="L391" s="98">
        <v>19646.05</v>
      </c>
      <c r="M391" s="98">
        <v>4.8</v>
      </c>
      <c r="N391" s="98">
        <f t="shared" si="77"/>
        <v>2.7950938454823229</v>
      </c>
      <c r="O391" s="98">
        <v>22.91</v>
      </c>
      <c r="P391" s="98">
        <v>3.95</v>
      </c>
      <c r="Q391" s="97">
        <f t="shared" si="78"/>
        <v>3.21</v>
      </c>
      <c r="R391" s="98">
        <v>101.39</v>
      </c>
      <c r="S391" s="97">
        <f t="shared" si="79"/>
        <v>154.64250000000001</v>
      </c>
      <c r="T391" s="79">
        <v>6.75</v>
      </c>
      <c r="U391" s="80">
        <v>13976</v>
      </c>
      <c r="V391" s="80">
        <v>27.26</v>
      </c>
      <c r="W391" s="97">
        <f t="shared" si="80"/>
        <v>512.69258987527508</v>
      </c>
      <c r="X391" s="97">
        <f t="shared" si="81"/>
        <v>3.6683785766691117</v>
      </c>
      <c r="Y391" s="80">
        <v>11239.1</v>
      </c>
      <c r="Z391" s="80">
        <v>22.49</v>
      </c>
      <c r="AA391" s="97">
        <f t="shared" si="82"/>
        <v>499.73766118274796</v>
      </c>
      <c r="AB391" s="97">
        <f t="shared" si="83"/>
        <v>4.4464206313917298</v>
      </c>
    </row>
    <row r="392" spans="1:28" s="85" customFormat="1" x14ac:dyDescent="0.2">
      <c r="A392" s="92">
        <v>391</v>
      </c>
      <c r="B392" s="99">
        <v>45138</v>
      </c>
      <c r="C392" s="103">
        <v>31183703.989999998</v>
      </c>
      <c r="D392" s="98">
        <f t="shared" si="72"/>
        <v>379179.28003404668</v>
      </c>
      <c r="E392" s="98">
        <v>82.24</v>
      </c>
      <c r="F392" s="98">
        <f t="shared" si="73"/>
        <v>3.7917928003404668</v>
      </c>
      <c r="G392" s="97">
        <f>(F392/DataSheet!$C$10*100)</f>
        <v>113.31943063259926</v>
      </c>
      <c r="H392" s="98">
        <f t="shared" si="74"/>
        <v>1.6498170000000003</v>
      </c>
      <c r="I392" s="98">
        <f t="shared" si="75"/>
        <v>4.3459365493263791</v>
      </c>
      <c r="J392" s="97">
        <f t="shared" si="76"/>
        <v>858.48761408083431</v>
      </c>
      <c r="K392" s="98">
        <v>7.17</v>
      </c>
      <c r="L392" s="98">
        <v>19753.8</v>
      </c>
      <c r="M392" s="98">
        <v>4.83</v>
      </c>
      <c r="N392" s="98">
        <f t="shared" si="77"/>
        <v>2.8240634506736209</v>
      </c>
      <c r="O392" s="98">
        <v>23.01</v>
      </c>
      <c r="P392" s="98">
        <v>3.96</v>
      </c>
      <c r="Q392" s="97">
        <f t="shared" si="78"/>
        <v>3.21</v>
      </c>
      <c r="R392" s="98">
        <v>101.62</v>
      </c>
      <c r="S392" s="97">
        <f t="shared" si="79"/>
        <v>155.0874</v>
      </c>
      <c r="T392" s="79">
        <v>6.74</v>
      </c>
      <c r="U392" s="80">
        <v>14140</v>
      </c>
      <c r="V392" s="80">
        <v>27.41</v>
      </c>
      <c r="W392" s="97">
        <f t="shared" si="80"/>
        <v>515.87012039401679</v>
      </c>
      <c r="X392" s="97">
        <f t="shared" si="81"/>
        <v>3.6483035388544325</v>
      </c>
      <c r="Y392" s="80">
        <v>11355</v>
      </c>
      <c r="Z392" s="80">
        <v>22.67</v>
      </c>
      <c r="AA392" s="97">
        <f t="shared" si="82"/>
        <v>500.88222320247019</v>
      </c>
      <c r="AB392" s="97">
        <f t="shared" si="83"/>
        <v>4.4111160123511244</v>
      </c>
    </row>
    <row r="393" spans="1:28" s="85" customFormat="1" x14ac:dyDescent="0.2">
      <c r="A393" s="92">
        <v>392</v>
      </c>
      <c r="B393" s="99">
        <v>45139</v>
      </c>
      <c r="C393" s="103">
        <v>31205317.379999999</v>
      </c>
      <c r="D393" s="98">
        <f t="shared" si="72"/>
        <v>378981.26524168078</v>
      </c>
      <c r="E393" s="98">
        <v>82.34</v>
      </c>
      <c r="F393" s="98">
        <f t="shared" si="73"/>
        <v>3.7898126524168076</v>
      </c>
      <c r="G393" s="97">
        <f>(F393/DataSheet!$C$10*100)</f>
        <v>113.26025302266834</v>
      </c>
      <c r="H393" s="98">
        <f t="shared" si="74"/>
        <v>1.6416400000000004</v>
      </c>
      <c r="I393" s="98">
        <f t="shared" si="75"/>
        <v>4.3554006968641108</v>
      </c>
      <c r="J393" s="97">
        <f t="shared" si="76"/>
        <v>859.47517421602777</v>
      </c>
      <c r="K393" s="98">
        <v>7.15</v>
      </c>
      <c r="L393" s="98">
        <v>19733.55</v>
      </c>
      <c r="M393" s="98">
        <v>4.82</v>
      </c>
      <c r="N393" s="98">
        <f t="shared" si="77"/>
        <v>2.7945993031358896</v>
      </c>
      <c r="O393" s="98">
        <v>22.96</v>
      </c>
      <c r="P393" s="98">
        <v>4.03</v>
      </c>
      <c r="Q393" s="97">
        <f t="shared" si="78"/>
        <v>3.12</v>
      </c>
      <c r="R393" s="98">
        <v>102.08</v>
      </c>
      <c r="S393" s="97">
        <f t="shared" si="79"/>
        <v>154.75040000000001</v>
      </c>
      <c r="T393" s="79">
        <v>6.74</v>
      </c>
      <c r="U393" s="80">
        <v>14151</v>
      </c>
      <c r="V393" s="80">
        <v>27.35</v>
      </c>
      <c r="W393" s="97">
        <f t="shared" si="80"/>
        <v>517.4040219378428</v>
      </c>
      <c r="X393" s="97">
        <f t="shared" si="81"/>
        <v>3.6563071297989032</v>
      </c>
      <c r="Y393" s="80">
        <v>11377.65</v>
      </c>
      <c r="Z393" s="80">
        <v>22.76</v>
      </c>
      <c r="AA393" s="97">
        <f t="shared" si="82"/>
        <v>499.89674868189803</v>
      </c>
      <c r="AB393" s="97">
        <f t="shared" si="83"/>
        <v>4.3936731107205622</v>
      </c>
    </row>
    <row r="394" spans="1:28" s="85" customFormat="1" x14ac:dyDescent="0.2">
      <c r="A394" s="92">
        <v>393</v>
      </c>
      <c r="B394" s="99">
        <v>45140</v>
      </c>
      <c r="C394" s="103">
        <v>30857244.280000001</v>
      </c>
      <c r="D394" s="98">
        <f t="shared" si="72"/>
        <v>372987.35984527983</v>
      </c>
      <c r="E394" s="98">
        <v>82.73</v>
      </c>
      <c r="F394" s="98">
        <f t="shared" si="73"/>
        <v>3.7298735984527984</v>
      </c>
      <c r="G394" s="97">
        <f>(F394/DataSheet!$C$10*100)</f>
        <v>111.46894747790117</v>
      </c>
      <c r="H394" s="98">
        <f t="shared" si="74"/>
        <v>1.6244799999999999</v>
      </c>
      <c r="I394" s="98">
        <f t="shared" si="75"/>
        <v>4.4014084507042259</v>
      </c>
      <c r="J394" s="97">
        <f t="shared" si="76"/>
        <v>859.44322183098598</v>
      </c>
      <c r="K394" s="98">
        <v>7.15</v>
      </c>
      <c r="L394" s="98">
        <v>19526.55</v>
      </c>
      <c r="M394" s="98">
        <v>4.7300000000000004</v>
      </c>
      <c r="N394" s="98">
        <f t="shared" si="77"/>
        <v>2.7485915492957744</v>
      </c>
      <c r="O394" s="98">
        <v>22.72</v>
      </c>
      <c r="P394" s="98">
        <v>4.09</v>
      </c>
      <c r="Q394" s="97">
        <f t="shared" si="78"/>
        <v>3.0600000000000005</v>
      </c>
      <c r="R394" s="98">
        <v>102.39</v>
      </c>
      <c r="S394" s="97">
        <f t="shared" si="79"/>
        <v>153.1328</v>
      </c>
      <c r="T394" s="79">
        <v>6.74</v>
      </c>
      <c r="U394" s="80">
        <v>13975.2</v>
      </c>
      <c r="V394" s="80">
        <v>26.97</v>
      </c>
      <c r="W394" s="97">
        <f t="shared" si="80"/>
        <v>518.17575083426038</v>
      </c>
      <c r="X394" s="97">
        <f t="shared" si="81"/>
        <v>3.7078235076010388</v>
      </c>
      <c r="Y394" s="80">
        <v>11232.1</v>
      </c>
      <c r="Z394" s="80">
        <v>22.47</v>
      </c>
      <c r="AA394" s="97">
        <f t="shared" si="82"/>
        <v>499.87093902981758</v>
      </c>
      <c r="AB394" s="97">
        <f t="shared" si="83"/>
        <v>4.4503782821539835</v>
      </c>
    </row>
    <row r="395" spans="1:28" s="85" customFormat="1" x14ac:dyDescent="0.2">
      <c r="A395" s="92">
        <v>394</v>
      </c>
      <c r="B395" s="99">
        <v>45141</v>
      </c>
      <c r="C395" s="103">
        <v>30752964.870000001</v>
      </c>
      <c r="D395" s="98">
        <f t="shared" si="72"/>
        <v>371637.03770392749</v>
      </c>
      <c r="E395" s="98">
        <v>82.75</v>
      </c>
      <c r="F395" s="98">
        <f t="shared" si="73"/>
        <v>3.7163703770392749</v>
      </c>
      <c r="G395" s="97">
        <f>(F395/DataSheet!$C$10*100)</f>
        <v>111.06539764201639</v>
      </c>
      <c r="H395" s="98">
        <f t="shared" si="74"/>
        <v>1.621345</v>
      </c>
      <c r="I395" s="98">
        <f t="shared" si="75"/>
        <v>4.434589800443459</v>
      </c>
      <c r="J395" s="97">
        <f t="shared" si="76"/>
        <v>859.49667405764967</v>
      </c>
      <c r="K395" s="98">
        <v>7.19</v>
      </c>
      <c r="L395" s="98">
        <v>19381.650000000001</v>
      </c>
      <c r="M395" s="98">
        <v>4.6900000000000004</v>
      </c>
      <c r="N395" s="98">
        <f t="shared" si="77"/>
        <v>2.7554101995565414</v>
      </c>
      <c r="O395" s="98">
        <v>22.55</v>
      </c>
      <c r="P395" s="98">
        <v>4.17</v>
      </c>
      <c r="Q395" s="97">
        <f t="shared" si="78"/>
        <v>3.0200000000000005</v>
      </c>
      <c r="R395" s="98">
        <v>102.35</v>
      </c>
      <c r="S395" s="97">
        <f t="shared" si="79"/>
        <v>151.98700000000002</v>
      </c>
      <c r="T395" s="79">
        <v>6.74</v>
      </c>
      <c r="U395" s="80">
        <v>13979.05</v>
      </c>
      <c r="V395" s="80">
        <v>26.97</v>
      </c>
      <c r="W395" s="97">
        <f t="shared" si="80"/>
        <v>518.31850203930287</v>
      </c>
      <c r="X395" s="97">
        <f t="shared" si="81"/>
        <v>3.707823507601038</v>
      </c>
      <c r="Y395" s="80">
        <v>11247.5</v>
      </c>
      <c r="Z395" s="80">
        <v>22.54</v>
      </c>
      <c r="AA395" s="97">
        <f t="shared" si="82"/>
        <v>499.00177462289264</v>
      </c>
      <c r="AB395" s="97">
        <f t="shared" si="83"/>
        <v>4.4365572315882877</v>
      </c>
    </row>
    <row r="396" spans="1:28" s="85" customFormat="1" x14ac:dyDescent="0.2">
      <c r="A396" s="92">
        <v>395</v>
      </c>
      <c r="B396" s="99">
        <v>45142</v>
      </c>
      <c r="C396" s="103">
        <v>30941325.600000001</v>
      </c>
      <c r="D396" s="98">
        <f t="shared" si="72"/>
        <v>374184.61240778817</v>
      </c>
      <c r="E396" s="98">
        <v>82.69</v>
      </c>
      <c r="F396" s="98">
        <f t="shared" si="73"/>
        <v>3.7418461240778815</v>
      </c>
      <c r="G396" s="97">
        <f>(F396/DataSheet!$C$10*100)</f>
        <v>111.82675178275316</v>
      </c>
      <c r="H396" s="98">
        <f t="shared" si="74"/>
        <v>1.6328490000000004</v>
      </c>
      <c r="I396" s="98">
        <f t="shared" si="75"/>
        <v>4.4033465433729626</v>
      </c>
      <c r="J396" s="97">
        <f t="shared" si="76"/>
        <v>859.40114487010123</v>
      </c>
      <c r="K396" s="98">
        <v>7.19</v>
      </c>
      <c r="L396" s="98">
        <v>19517</v>
      </c>
      <c r="M396" s="98">
        <v>4.72</v>
      </c>
      <c r="N396" s="98">
        <f t="shared" si="77"/>
        <v>2.7866534566270378</v>
      </c>
      <c r="O396" s="98">
        <v>22.71</v>
      </c>
      <c r="P396" s="98">
        <v>4.04</v>
      </c>
      <c r="Q396" s="97">
        <f t="shared" si="78"/>
        <v>3.1500000000000004</v>
      </c>
      <c r="R396" s="98">
        <v>101.83</v>
      </c>
      <c r="S396" s="97">
        <f t="shared" si="79"/>
        <v>152.8383</v>
      </c>
      <c r="T396" s="79">
        <v>6.73</v>
      </c>
      <c r="U396" s="80">
        <v>14079.3</v>
      </c>
      <c r="V396" s="80">
        <v>24.9</v>
      </c>
      <c r="W396" s="97">
        <f t="shared" si="80"/>
        <v>565.43373493975901</v>
      </c>
      <c r="X396" s="97">
        <f t="shared" si="81"/>
        <v>4.0160642570281126</v>
      </c>
      <c r="Y396" s="80">
        <v>11317.75</v>
      </c>
      <c r="Z396" s="80">
        <v>22.64</v>
      </c>
      <c r="AA396" s="97">
        <f t="shared" si="82"/>
        <v>499.90061837455829</v>
      </c>
      <c r="AB396" s="97">
        <f t="shared" si="83"/>
        <v>4.4169611307420498</v>
      </c>
    </row>
    <row r="397" spans="1:28" s="85" customFormat="1" x14ac:dyDescent="0.2">
      <c r="A397" s="92">
        <v>396</v>
      </c>
      <c r="B397" s="99">
        <v>45145</v>
      </c>
      <c r="C397" s="103">
        <v>31060886.75</v>
      </c>
      <c r="D397" s="98">
        <f t="shared" si="72"/>
        <v>375267.44895493536</v>
      </c>
      <c r="E397" s="98">
        <v>82.77</v>
      </c>
      <c r="F397" s="98">
        <f t="shared" si="73"/>
        <v>3.7526744895493538</v>
      </c>
      <c r="G397" s="97">
        <f>(F397/DataSheet!$C$10*100)</f>
        <v>112.15036234760225</v>
      </c>
      <c r="H397" s="98">
        <f t="shared" si="74"/>
        <v>1.6414770000000001</v>
      </c>
      <c r="I397" s="98">
        <f t="shared" si="75"/>
        <v>4.3802014892685062</v>
      </c>
      <c r="J397" s="97">
        <f t="shared" si="76"/>
        <v>858.40122645641702</v>
      </c>
      <c r="K397" s="98">
        <v>7.19</v>
      </c>
      <c r="L397" s="98">
        <v>19597.3</v>
      </c>
      <c r="M397" s="98">
        <v>4.74</v>
      </c>
      <c r="N397" s="98">
        <f t="shared" si="77"/>
        <v>2.8097985107314942</v>
      </c>
      <c r="O397" s="98">
        <v>22.83</v>
      </c>
      <c r="P397" s="98">
        <v>4.09</v>
      </c>
      <c r="Q397" s="97">
        <f t="shared" si="78"/>
        <v>3.1000000000000005</v>
      </c>
      <c r="R397" s="98">
        <v>101.86</v>
      </c>
      <c r="S397" s="97">
        <f t="shared" si="79"/>
        <v>154.10249999999999</v>
      </c>
      <c r="T397" s="79">
        <v>6.75</v>
      </c>
      <c r="U397" s="80">
        <v>14149.95</v>
      </c>
      <c r="V397" s="80">
        <v>24.63</v>
      </c>
      <c r="W397" s="97">
        <f t="shared" si="80"/>
        <v>574.50060901339839</v>
      </c>
      <c r="X397" s="97">
        <f t="shared" si="81"/>
        <v>4.0600893219650835</v>
      </c>
      <c r="Y397" s="80">
        <v>11353.1</v>
      </c>
      <c r="Z397" s="80">
        <v>22.61</v>
      </c>
      <c r="AA397" s="97">
        <f t="shared" si="82"/>
        <v>502.12737726669616</v>
      </c>
      <c r="AB397" s="97">
        <f t="shared" si="83"/>
        <v>4.4228217602830604</v>
      </c>
    </row>
    <row r="398" spans="1:28" s="85" customFormat="1" x14ac:dyDescent="0.2">
      <c r="A398" s="92">
        <v>397</v>
      </c>
      <c r="B398" s="99">
        <v>45146</v>
      </c>
      <c r="C398" s="103">
        <v>31062004.879999999</v>
      </c>
      <c r="D398" s="98">
        <f t="shared" si="72"/>
        <v>374782.8774131274</v>
      </c>
      <c r="E398" s="98">
        <v>82.88</v>
      </c>
      <c r="F398" s="98">
        <f t="shared" si="73"/>
        <v>3.7478287741312739</v>
      </c>
      <c r="G398" s="97">
        <f>(F398/DataSheet!$C$10*100)</f>
        <v>112.00554596624958</v>
      </c>
      <c r="H398" s="98">
        <f t="shared" si="74"/>
        <v>1.6274680000000001</v>
      </c>
      <c r="I398" s="98">
        <f t="shared" si="75"/>
        <v>4.3994720633523974</v>
      </c>
      <c r="J398" s="97">
        <f t="shared" si="76"/>
        <v>861.0140783106026</v>
      </c>
      <c r="K398" s="98">
        <v>7.16</v>
      </c>
      <c r="L398" s="98">
        <v>19570.849999999999</v>
      </c>
      <c r="M398" s="98">
        <v>4.7300000000000004</v>
      </c>
      <c r="N398" s="98">
        <f t="shared" si="77"/>
        <v>2.7605279366476028</v>
      </c>
      <c r="O398" s="98">
        <v>22.73</v>
      </c>
      <c r="P398" s="98">
        <v>4.0199999999999996</v>
      </c>
      <c r="Q398" s="97">
        <f t="shared" si="78"/>
        <v>3.1400000000000006</v>
      </c>
      <c r="R398" s="98">
        <v>102.34</v>
      </c>
      <c r="S398" s="97">
        <f t="shared" si="79"/>
        <v>153.42750000000001</v>
      </c>
      <c r="T398" s="79">
        <v>6.75</v>
      </c>
      <c r="U398" s="80">
        <v>14186.2</v>
      </c>
      <c r="V398" s="80">
        <v>24.6</v>
      </c>
      <c r="W398" s="97">
        <f t="shared" si="80"/>
        <v>576.67479674796743</v>
      </c>
      <c r="X398" s="97">
        <f t="shared" si="81"/>
        <v>4.0650406504065035</v>
      </c>
      <c r="Y398" s="80">
        <v>11371.55</v>
      </c>
      <c r="Z398" s="80">
        <v>22.74</v>
      </c>
      <c r="AA398" s="97">
        <f t="shared" si="82"/>
        <v>500.06816182937553</v>
      </c>
      <c r="AB398" s="97">
        <f t="shared" si="83"/>
        <v>4.3975373790677219</v>
      </c>
    </row>
    <row r="399" spans="1:28" s="85" customFormat="1" x14ac:dyDescent="0.2">
      <c r="A399" s="92">
        <v>398</v>
      </c>
      <c r="B399" s="99">
        <v>45147</v>
      </c>
      <c r="C399" s="103">
        <v>31158172.25</v>
      </c>
      <c r="D399" s="98">
        <f t="shared" si="72"/>
        <v>375988.56341257389</v>
      </c>
      <c r="E399" s="98">
        <v>82.87</v>
      </c>
      <c r="F399" s="98">
        <f t="shared" si="73"/>
        <v>3.7598856341257387</v>
      </c>
      <c r="G399" s="97">
        <f>(F399/DataSheet!$C$10*100)</f>
        <v>112.36587064160291</v>
      </c>
      <c r="H399" s="98">
        <f t="shared" si="74"/>
        <v>1.6354770000000001</v>
      </c>
      <c r="I399" s="98">
        <f t="shared" si="75"/>
        <v>4.3840420868040333</v>
      </c>
      <c r="J399" s="97">
        <f t="shared" si="76"/>
        <v>860.69925471284523</v>
      </c>
      <c r="K399" s="98">
        <v>7.17</v>
      </c>
      <c r="L399" s="98">
        <v>19632.55</v>
      </c>
      <c r="M399" s="98">
        <v>4.75</v>
      </c>
      <c r="N399" s="98">
        <f t="shared" si="77"/>
        <v>2.7859579131959666</v>
      </c>
      <c r="O399" s="98">
        <v>22.81</v>
      </c>
      <c r="P399" s="98">
        <v>4.01</v>
      </c>
      <c r="Q399" s="97">
        <f t="shared" si="78"/>
        <v>3.16</v>
      </c>
      <c r="R399" s="98">
        <v>102.31</v>
      </c>
      <c r="S399" s="97">
        <f t="shared" si="79"/>
        <v>153.9675</v>
      </c>
      <c r="T399" s="79">
        <v>6.75</v>
      </c>
      <c r="U399" s="80">
        <v>14230.05</v>
      </c>
      <c r="V399" s="80">
        <v>24.67</v>
      </c>
      <c r="W399" s="97">
        <f t="shared" si="80"/>
        <v>576.81597081475468</v>
      </c>
      <c r="X399" s="97">
        <f t="shared" si="81"/>
        <v>4.0535062829347375</v>
      </c>
      <c r="Y399" s="80">
        <v>11435.95</v>
      </c>
      <c r="Z399" s="80">
        <v>22.87</v>
      </c>
      <c r="AA399" s="97">
        <f t="shared" si="82"/>
        <v>500.04153913423698</v>
      </c>
      <c r="AB399" s="97">
        <f t="shared" si="83"/>
        <v>4.3725404459991246</v>
      </c>
    </row>
    <row r="400" spans="1:28" s="85" customFormat="1" x14ac:dyDescent="0.2">
      <c r="A400" s="92">
        <v>399</v>
      </c>
      <c r="B400" s="99">
        <v>45148</v>
      </c>
      <c r="C400" s="103">
        <v>31076449.949999999</v>
      </c>
      <c r="D400" s="98">
        <f t="shared" si="72"/>
        <v>376046.10297676671</v>
      </c>
      <c r="E400" s="98">
        <v>82.64</v>
      </c>
      <c r="F400" s="98">
        <f t="shared" si="73"/>
        <v>3.7604610297676673</v>
      </c>
      <c r="G400" s="97">
        <f>(F400/DataSheet!$C$10*100)</f>
        <v>112.38306659875698</v>
      </c>
      <c r="H400" s="98">
        <f t="shared" si="74"/>
        <v>1.6280549999999996</v>
      </c>
      <c r="I400" s="98">
        <f t="shared" si="75"/>
        <v>4.3917435221783059</v>
      </c>
      <c r="J400" s="97">
        <f t="shared" si="76"/>
        <v>858.28282828282829</v>
      </c>
      <c r="K400" s="98">
        <v>7.15</v>
      </c>
      <c r="L400" s="98">
        <v>19543.099999999999</v>
      </c>
      <c r="M400" s="98">
        <v>4.7300000000000004</v>
      </c>
      <c r="N400" s="98">
        <f t="shared" si="77"/>
        <v>2.7582564778216945</v>
      </c>
      <c r="O400" s="98">
        <v>22.77</v>
      </c>
      <c r="P400" s="98">
        <v>4.0999999999999996</v>
      </c>
      <c r="Q400" s="97">
        <f t="shared" si="78"/>
        <v>3.0500000000000007</v>
      </c>
      <c r="R400" s="98">
        <v>102.36</v>
      </c>
      <c r="S400" s="97">
        <f t="shared" si="79"/>
        <v>154.15289999999999</v>
      </c>
      <c r="T400" s="79">
        <v>6.77</v>
      </c>
      <c r="U400" s="80">
        <v>14228.5</v>
      </c>
      <c r="V400" s="80">
        <v>24.83</v>
      </c>
      <c r="W400" s="97">
        <f t="shared" si="80"/>
        <v>573.03664921465975</v>
      </c>
      <c r="X400" s="97">
        <f t="shared" si="81"/>
        <v>4.0273862263391065</v>
      </c>
      <c r="Y400" s="80">
        <v>11406.8</v>
      </c>
      <c r="Z400" s="80">
        <v>23.05</v>
      </c>
      <c r="AA400" s="97">
        <f t="shared" si="82"/>
        <v>494.87201735357911</v>
      </c>
      <c r="AB400" s="97">
        <f t="shared" si="83"/>
        <v>4.3383947939262475</v>
      </c>
    </row>
    <row r="401" spans="1:28" s="85" customFormat="1" x14ac:dyDescent="0.2">
      <c r="A401" s="92">
        <v>400</v>
      </c>
      <c r="B401" s="99">
        <v>45149</v>
      </c>
      <c r="C401" s="103">
        <v>31007372.800000001</v>
      </c>
      <c r="D401" s="98">
        <f t="shared" si="72"/>
        <v>374078.57160091691</v>
      </c>
      <c r="E401" s="98">
        <v>82.89</v>
      </c>
      <c r="F401" s="98">
        <f t="shared" si="73"/>
        <v>3.7407857160091691</v>
      </c>
      <c r="G401" s="97">
        <f>(F401/DataSheet!$C$10*100)</f>
        <v>111.79506101141831</v>
      </c>
      <c r="H401" s="98">
        <f t="shared" si="74"/>
        <v>1.6270970000000002</v>
      </c>
      <c r="I401" s="98">
        <f t="shared" si="75"/>
        <v>4.4189129474149356</v>
      </c>
      <c r="J401" s="97">
        <f t="shared" si="76"/>
        <v>858.51966416261598</v>
      </c>
      <c r="K401" s="98">
        <v>7.19</v>
      </c>
      <c r="L401" s="98">
        <v>19428.3</v>
      </c>
      <c r="M401" s="98">
        <v>4.7</v>
      </c>
      <c r="N401" s="98">
        <f t="shared" si="77"/>
        <v>2.7710870525850648</v>
      </c>
      <c r="O401" s="98">
        <v>22.63</v>
      </c>
      <c r="P401" s="98">
        <v>4.1500000000000004</v>
      </c>
      <c r="Q401" s="97">
        <f t="shared" si="78"/>
        <v>3.04</v>
      </c>
      <c r="R401" s="98">
        <v>102.69</v>
      </c>
      <c r="S401" s="97">
        <f t="shared" si="79"/>
        <v>153.20509999999999</v>
      </c>
      <c r="T401" s="79">
        <v>6.77</v>
      </c>
      <c r="U401" s="80">
        <v>14190.3</v>
      </c>
      <c r="V401" s="80">
        <v>24.83</v>
      </c>
      <c r="W401" s="97">
        <f t="shared" si="80"/>
        <v>571.4981876761982</v>
      </c>
      <c r="X401" s="97">
        <f t="shared" si="81"/>
        <v>4.0273862263391065</v>
      </c>
      <c r="Y401" s="80">
        <v>11376.5</v>
      </c>
      <c r="Z401" s="80">
        <v>22.8</v>
      </c>
      <c r="AA401" s="97">
        <f t="shared" si="82"/>
        <v>498.96929824561403</v>
      </c>
      <c r="AB401" s="97">
        <f t="shared" si="83"/>
        <v>4.3859649122807012</v>
      </c>
    </row>
    <row r="402" spans="1:28" s="85" customFormat="1" x14ac:dyDescent="0.2">
      <c r="A402" s="92">
        <v>401</v>
      </c>
      <c r="B402" s="99">
        <v>45152</v>
      </c>
      <c r="C402" s="103">
        <v>30909073.530000001</v>
      </c>
      <c r="D402" s="98">
        <f t="shared" si="72"/>
        <v>371592.61276749219</v>
      </c>
      <c r="E402" s="98">
        <v>83.18</v>
      </c>
      <c r="F402" s="98">
        <f t="shared" si="73"/>
        <v>3.7159261276749218</v>
      </c>
      <c r="G402" s="97">
        <f>(F402/DataSheet!$C$10*100)</f>
        <v>111.052121050262</v>
      </c>
      <c r="H402" s="98">
        <f t="shared" si="74"/>
        <v>1.6300800000000002</v>
      </c>
      <c r="I402" s="98">
        <f t="shared" si="75"/>
        <v>4.4169611307420489</v>
      </c>
      <c r="J402" s="97">
        <f t="shared" si="76"/>
        <v>858.41651943462887</v>
      </c>
      <c r="K402" s="98">
        <v>7.2</v>
      </c>
      <c r="L402" s="98">
        <v>19434.55</v>
      </c>
      <c r="M402" s="98">
        <v>4.7</v>
      </c>
      <c r="N402" s="98">
        <f t="shared" si="77"/>
        <v>2.7830388692579513</v>
      </c>
      <c r="O402" s="98">
        <v>22.64</v>
      </c>
      <c r="P402" s="98">
        <v>4.2</v>
      </c>
      <c r="Q402" s="97">
        <f t="shared" si="78"/>
        <v>3</v>
      </c>
      <c r="R402" s="98">
        <v>103.05</v>
      </c>
      <c r="S402" s="97">
        <f t="shared" si="79"/>
        <v>153.27279999999999</v>
      </c>
      <c r="T402" s="79">
        <v>6.77</v>
      </c>
      <c r="U402" s="80">
        <v>14153.95</v>
      </c>
      <c r="V402" s="80">
        <v>24.77</v>
      </c>
      <c r="W402" s="97">
        <f t="shared" si="80"/>
        <v>571.41501816713776</v>
      </c>
      <c r="X402" s="97">
        <f t="shared" si="81"/>
        <v>4.0371417036737993</v>
      </c>
      <c r="Y402" s="80">
        <v>11302.85</v>
      </c>
      <c r="Z402" s="80">
        <v>22.66</v>
      </c>
      <c r="AA402" s="97">
        <f t="shared" si="82"/>
        <v>498.80185348631954</v>
      </c>
      <c r="AB402" s="97">
        <f t="shared" si="83"/>
        <v>4.4130626654898499</v>
      </c>
    </row>
    <row r="403" spans="1:28" s="85" customFormat="1" x14ac:dyDescent="0.2">
      <c r="A403" s="92">
        <v>402</v>
      </c>
      <c r="B403" s="99">
        <v>45154</v>
      </c>
      <c r="C403" s="103">
        <v>30987735.27</v>
      </c>
      <c r="D403" s="98">
        <f t="shared" si="72"/>
        <v>372046.28730940085</v>
      </c>
      <c r="E403" s="98">
        <v>83.29</v>
      </c>
      <c r="F403" s="98">
        <f t="shared" si="73"/>
        <v>3.7204628730940086</v>
      </c>
      <c r="G403" s="97">
        <f>(F403/DataSheet!$C$10*100)</f>
        <v>111.18770372444446</v>
      </c>
      <c r="H403" s="98">
        <f t="shared" si="74"/>
        <v>1.6327</v>
      </c>
      <c r="I403" s="98">
        <f t="shared" si="75"/>
        <v>4.4404973357015987</v>
      </c>
      <c r="J403" s="97">
        <f t="shared" si="76"/>
        <v>864.3428063943162</v>
      </c>
      <c r="K403" s="98">
        <v>7.25</v>
      </c>
      <c r="L403" s="98">
        <v>19465</v>
      </c>
      <c r="M403" s="98">
        <v>4.68</v>
      </c>
      <c r="N403" s="98">
        <f t="shared" si="77"/>
        <v>2.8095026642984013</v>
      </c>
      <c r="O403" s="98">
        <v>22.52</v>
      </c>
      <c r="P403" s="98">
        <v>4.25</v>
      </c>
      <c r="Q403" s="97">
        <f t="shared" si="78"/>
        <v>3</v>
      </c>
      <c r="R403" s="98">
        <v>103.31</v>
      </c>
      <c r="S403" s="97">
        <f t="shared" si="79"/>
        <v>152.46039999999999</v>
      </c>
      <c r="T403" s="79">
        <v>6.77</v>
      </c>
      <c r="U403" s="80">
        <v>14172.6</v>
      </c>
      <c r="V403" s="80">
        <v>24.74</v>
      </c>
      <c r="W403" s="97">
        <f t="shared" si="80"/>
        <v>572.86176232821344</v>
      </c>
      <c r="X403" s="97">
        <f t="shared" si="81"/>
        <v>4.0420371867421183</v>
      </c>
      <c r="Y403" s="80">
        <v>11350.2</v>
      </c>
      <c r="Z403" s="80">
        <v>22.78</v>
      </c>
      <c r="AA403" s="97">
        <f t="shared" si="82"/>
        <v>498.25285338015806</v>
      </c>
      <c r="AB403" s="97">
        <f t="shared" si="83"/>
        <v>4.3898156277436344</v>
      </c>
    </row>
    <row r="404" spans="1:28" s="85" customFormat="1" x14ac:dyDescent="0.2">
      <c r="A404" s="92">
        <v>403</v>
      </c>
      <c r="B404" s="99">
        <v>45155</v>
      </c>
      <c r="C404" s="103">
        <v>30936042.719999999</v>
      </c>
      <c r="D404" s="98">
        <f t="shared" si="72"/>
        <v>372095.77483762329</v>
      </c>
      <c r="E404" s="98">
        <v>83.14</v>
      </c>
      <c r="F404" s="98">
        <f t="shared" si="73"/>
        <v>3.7209577483762328</v>
      </c>
      <c r="G404" s="97">
        <f>(F404/DataSheet!$C$10*100)</f>
        <v>111.20249329448922</v>
      </c>
      <c r="H404" s="98">
        <f t="shared" si="74"/>
        <v>1.6143190000000003</v>
      </c>
      <c r="I404" s="98">
        <f t="shared" si="75"/>
        <v>4.4662795891022773</v>
      </c>
      <c r="J404" s="97">
        <f t="shared" si="76"/>
        <v>864.9062081286288</v>
      </c>
      <c r="K404" s="98">
        <v>7.21</v>
      </c>
      <c r="L404" s="98">
        <v>19365.25</v>
      </c>
      <c r="M404" s="98">
        <v>4.66</v>
      </c>
      <c r="N404" s="98">
        <f t="shared" si="77"/>
        <v>2.7437204108977227</v>
      </c>
      <c r="O404" s="98">
        <v>22.39</v>
      </c>
      <c r="P404" s="98">
        <v>4.28</v>
      </c>
      <c r="Q404" s="97">
        <f t="shared" si="78"/>
        <v>2.9299999999999997</v>
      </c>
      <c r="R404" s="98">
        <v>103.47</v>
      </c>
      <c r="S404" s="97">
        <f t="shared" si="79"/>
        <v>153.8193</v>
      </c>
      <c r="T404" s="79">
        <v>6.87</v>
      </c>
      <c r="U404" s="80">
        <v>14215.2</v>
      </c>
      <c r="V404" s="80">
        <v>24.81</v>
      </c>
      <c r="W404" s="97">
        <f t="shared" si="80"/>
        <v>572.9625151148731</v>
      </c>
      <c r="X404" s="97">
        <f t="shared" si="81"/>
        <v>4.0306328093510677</v>
      </c>
      <c r="Y404" s="80">
        <v>11370.95</v>
      </c>
      <c r="Z404" s="80">
        <v>22.82</v>
      </c>
      <c r="AA404" s="97">
        <f t="shared" si="82"/>
        <v>498.28878177037689</v>
      </c>
      <c r="AB404" s="97">
        <f t="shared" si="83"/>
        <v>4.3821209465381239</v>
      </c>
    </row>
    <row r="405" spans="1:28" s="85" customFormat="1" x14ac:dyDescent="0.2">
      <c r="A405" s="92">
        <v>404</v>
      </c>
      <c r="B405" s="99">
        <v>45156</v>
      </c>
      <c r="C405" s="103">
        <v>30881351.5</v>
      </c>
      <c r="D405" s="98">
        <f t="shared" si="72"/>
        <v>371437.95405340387</v>
      </c>
      <c r="E405" s="98">
        <v>83.14</v>
      </c>
      <c r="F405" s="98">
        <f t="shared" si="73"/>
        <v>3.7143795405340385</v>
      </c>
      <c r="G405" s="97">
        <f>(F405/DataSheet!$C$10*100)</f>
        <v>111.00590059902508</v>
      </c>
      <c r="H405" s="98">
        <f t="shared" si="74"/>
        <v>1.611504</v>
      </c>
      <c r="I405" s="98">
        <f t="shared" si="75"/>
        <v>4.4802867383512543</v>
      </c>
      <c r="J405" s="97">
        <f t="shared" si="76"/>
        <v>865.15008960573482</v>
      </c>
      <c r="K405" s="98">
        <v>7.22</v>
      </c>
      <c r="L405" s="98">
        <v>19310.150000000001</v>
      </c>
      <c r="M405" s="98">
        <v>4.6399999999999997</v>
      </c>
      <c r="N405" s="98">
        <f t="shared" si="77"/>
        <v>2.7397132616487454</v>
      </c>
      <c r="O405" s="98">
        <v>22.32</v>
      </c>
      <c r="P405" s="98">
        <v>4.25</v>
      </c>
      <c r="Q405" s="97">
        <f t="shared" si="78"/>
        <v>2.9699999999999998</v>
      </c>
      <c r="R405" s="98">
        <v>103.27</v>
      </c>
      <c r="S405" s="97">
        <f t="shared" si="79"/>
        <v>153.11520000000002</v>
      </c>
      <c r="T405" s="79">
        <v>6.86</v>
      </c>
      <c r="U405" s="80">
        <v>14193.45</v>
      </c>
      <c r="V405" s="80">
        <v>24.77</v>
      </c>
      <c r="W405" s="97">
        <f t="shared" si="80"/>
        <v>573.00968914008888</v>
      </c>
      <c r="X405" s="97">
        <f t="shared" si="81"/>
        <v>4.0371417036737993</v>
      </c>
      <c r="Y405" s="80">
        <v>11338.05</v>
      </c>
      <c r="Z405" s="80">
        <v>22.76</v>
      </c>
      <c r="AA405" s="97">
        <f t="shared" si="82"/>
        <v>498.15685413005264</v>
      </c>
      <c r="AB405" s="97">
        <f t="shared" si="83"/>
        <v>4.3936731107205622</v>
      </c>
    </row>
    <row r="406" spans="1:28" s="85" customFormat="1" x14ac:dyDescent="0.2">
      <c r="A406" s="92">
        <v>405</v>
      </c>
      <c r="B406" s="99">
        <v>45159</v>
      </c>
      <c r="C406" s="103">
        <v>31228274.690000001</v>
      </c>
      <c r="D406" s="98">
        <f t="shared" si="72"/>
        <v>375836.73955951381</v>
      </c>
      <c r="E406" s="98">
        <v>83.09</v>
      </c>
      <c r="F406" s="98">
        <f t="shared" si="73"/>
        <v>3.7583673955951382</v>
      </c>
      <c r="G406" s="97">
        <f>(F406/DataSheet!$C$10*100)</f>
        <v>112.32049740131491</v>
      </c>
      <c r="H406" s="98">
        <f t="shared" si="74"/>
        <v>1.616482</v>
      </c>
      <c r="I406" s="98">
        <f t="shared" si="75"/>
        <v>4.4603033006244424</v>
      </c>
      <c r="J406" s="97">
        <f t="shared" si="76"/>
        <v>865.0133809099018</v>
      </c>
      <c r="K406" s="98">
        <v>7.21</v>
      </c>
      <c r="L406" s="98">
        <v>19393.599999999999</v>
      </c>
      <c r="M406" s="98">
        <v>4.66</v>
      </c>
      <c r="N406" s="98">
        <f t="shared" si="77"/>
        <v>2.7496966993755576</v>
      </c>
      <c r="O406" s="98">
        <v>22.42</v>
      </c>
      <c r="P406" s="98">
        <v>4.34</v>
      </c>
      <c r="Q406" s="97">
        <f t="shared" si="78"/>
        <v>2.87</v>
      </c>
      <c r="R406" s="98">
        <v>103.2</v>
      </c>
      <c r="S406" s="97">
        <f t="shared" si="79"/>
        <v>153.80120000000002</v>
      </c>
      <c r="T406" s="79">
        <v>6.86</v>
      </c>
      <c r="U406" s="80">
        <v>14302.15</v>
      </c>
      <c r="V406" s="80">
        <v>24.96</v>
      </c>
      <c r="W406" s="97">
        <f t="shared" si="80"/>
        <v>573.00280448717945</v>
      </c>
      <c r="X406" s="97">
        <f t="shared" si="81"/>
        <v>4.0064102564102564</v>
      </c>
      <c r="Y406" s="80">
        <v>11432.65</v>
      </c>
      <c r="Z406" s="80">
        <v>22.95</v>
      </c>
      <c r="AA406" s="97">
        <f t="shared" si="82"/>
        <v>498.15468409586055</v>
      </c>
      <c r="AB406" s="97">
        <f t="shared" si="83"/>
        <v>4.3572984749455337</v>
      </c>
    </row>
    <row r="407" spans="1:28" s="85" customFormat="1" x14ac:dyDescent="0.2">
      <c r="A407" s="92">
        <v>406</v>
      </c>
      <c r="B407" s="99">
        <v>45160</v>
      </c>
      <c r="C407" s="103">
        <v>31374740.170000002</v>
      </c>
      <c r="D407" s="98">
        <f t="shared" si="72"/>
        <v>377826.83249036607</v>
      </c>
      <c r="E407" s="98">
        <v>83.04</v>
      </c>
      <c r="F407" s="98">
        <f t="shared" si="73"/>
        <v>3.7782683249036606</v>
      </c>
      <c r="G407" s="97">
        <f>(F407/DataSheet!$C$10*100)</f>
        <v>112.91524561068407</v>
      </c>
      <c r="H407" s="98">
        <f t="shared" si="74"/>
        <v>1.5911469999999999</v>
      </c>
      <c r="I407" s="98">
        <f t="shared" si="75"/>
        <v>4.5187528242205159</v>
      </c>
      <c r="J407" s="97">
        <f t="shared" si="76"/>
        <v>876.47763217352019</v>
      </c>
      <c r="K407" s="98">
        <v>7.19</v>
      </c>
      <c r="L407" s="98">
        <v>19396.45</v>
      </c>
      <c r="M407" s="98">
        <v>4.55</v>
      </c>
      <c r="N407" s="98">
        <f t="shared" si="77"/>
        <v>2.6712471757794845</v>
      </c>
      <c r="O407" s="98">
        <v>22.13</v>
      </c>
      <c r="P407" s="98">
        <v>4.33</v>
      </c>
      <c r="Q407" s="97">
        <f t="shared" si="78"/>
        <v>2.8600000000000003</v>
      </c>
      <c r="R407" s="98">
        <v>103.47</v>
      </c>
      <c r="S407" s="97">
        <f t="shared" si="79"/>
        <v>151.81180000000001</v>
      </c>
      <c r="T407" s="79">
        <v>6.86</v>
      </c>
      <c r="U407" s="80">
        <v>14454.1</v>
      </c>
      <c r="V407" s="80">
        <v>25.03</v>
      </c>
      <c r="W407" s="97">
        <f t="shared" si="80"/>
        <v>577.47103475828999</v>
      </c>
      <c r="X407" s="97">
        <f t="shared" si="81"/>
        <v>3.9952057530962843</v>
      </c>
      <c r="Y407" s="80">
        <v>11509.7</v>
      </c>
      <c r="Z407" s="80">
        <v>23.19</v>
      </c>
      <c r="AA407" s="97">
        <f t="shared" si="82"/>
        <v>496.32169038378612</v>
      </c>
      <c r="AB407" s="97">
        <f t="shared" si="83"/>
        <v>4.3122035360068995</v>
      </c>
    </row>
    <row r="408" spans="1:28" s="85" customFormat="1" x14ac:dyDescent="0.2">
      <c r="A408" s="92">
        <v>407</v>
      </c>
      <c r="B408" s="99">
        <v>45161</v>
      </c>
      <c r="C408" s="103">
        <v>31440453.239999998</v>
      </c>
      <c r="D408" s="98">
        <f t="shared" si="72"/>
        <v>381096.40290909092</v>
      </c>
      <c r="E408" s="98">
        <v>82.5</v>
      </c>
      <c r="F408" s="98">
        <f t="shared" si="73"/>
        <v>3.810964029090909</v>
      </c>
      <c r="G408" s="97">
        <f>(F408/DataSheet!$C$10*100)</f>
        <v>113.89237141310088</v>
      </c>
      <c r="H408" s="98">
        <f t="shared" si="74"/>
        <v>1.5954610000000002</v>
      </c>
      <c r="I408" s="98">
        <f t="shared" si="75"/>
        <v>4.5065344749887331</v>
      </c>
      <c r="J408" s="97">
        <f t="shared" si="76"/>
        <v>876.25056331680935</v>
      </c>
      <c r="K408" s="98">
        <v>7.19</v>
      </c>
      <c r="L408" s="98">
        <v>19444</v>
      </c>
      <c r="M408" s="98">
        <v>4.5599999999999996</v>
      </c>
      <c r="N408" s="98">
        <f t="shared" si="77"/>
        <v>2.6834655250112673</v>
      </c>
      <c r="O408" s="98">
        <v>22.19</v>
      </c>
      <c r="P408" s="98">
        <v>4.1900000000000004</v>
      </c>
      <c r="Q408" s="97">
        <f t="shared" si="78"/>
        <v>3</v>
      </c>
      <c r="R408" s="98">
        <v>103.33</v>
      </c>
      <c r="S408" s="97">
        <f t="shared" si="79"/>
        <v>152.22340000000003</v>
      </c>
      <c r="T408" s="79">
        <v>6.86</v>
      </c>
      <c r="U408" s="80">
        <v>14508.75</v>
      </c>
      <c r="V408" s="80">
        <v>25.13</v>
      </c>
      <c r="W408" s="97">
        <f t="shared" si="80"/>
        <v>577.34779148428174</v>
      </c>
      <c r="X408" s="97">
        <f t="shared" si="81"/>
        <v>3.979307600477517</v>
      </c>
      <c r="Y408" s="80">
        <v>11591.55</v>
      </c>
      <c r="Z408" s="80">
        <v>23.36</v>
      </c>
      <c r="AA408" s="97">
        <f t="shared" si="82"/>
        <v>496.21361301369859</v>
      </c>
      <c r="AB408" s="97">
        <f t="shared" si="83"/>
        <v>4.2808219178082192</v>
      </c>
    </row>
    <row r="409" spans="1:28" s="85" customFormat="1" x14ac:dyDescent="0.2">
      <c r="A409" s="92">
        <v>408</v>
      </c>
      <c r="B409" s="99">
        <v>45162</v>
      </c>
      <c r="C409" s="103">
        <v>31407607.719999999</v>
      </c>
      <c r="D409" s="98">
        <f t="shared" si="72"/>
        <v>380329.47105836764</v>
      </c>
      <c r="E409" s="98">
        <v>82.58</v>
      </c>
      <c r="F409" s="98">
        <f t="shared" si="73"/>
        <v>3.8032947105836765</v>
      </c>
      <c r="G409" s="97">
        <f>(F409/DataSheet!$C$10*100)</f>
        <v>113.66317038542297</v>
      </c>
      <c r="H409" s="98">
        <f t="shared" si="74"/>
        <v>1.5926399999999998</v>
      </c>
      <c r="I409" s="98">
        <f t="shared" si="75"/>
        <v>4.5207956600361667</v>
      </c>
      <c r="J409" s="97">
        <f t="shared" si="76"/>
        <v>876.43309222423147</v>
      </c>
      <c r="K409" s="98">
        <v>7.2</v>
      </c>
      <c r="L409" s="98">
        <v>19386.7</v>
      </c>
      <c r="M409" s="98">
        <v>4.47</v>
      </c>
      <c r="N409" s="98">
        <f t="shared" si="77"/>
        <v>2.6792043399638334</v>
      </c>
      <c r="O409" s="98">
        <v>22.12</v>
      </c>
      <c r="P409" s="98">
        <v>4.24</v>
      </c>
      <c r="Q409" s="97">
        <f t="shared" si="78"/>
        <v>2.96</v>
      </c>
      <c r="R409" s="98">
        <v>103.91</v>
      </c>
      <c r="S409" s="97">
        <f t="shared" si="79"/>
        <v>152.18559999999999</v>
      </c>
      <c r="T409" s="79">
        <v>6.88</v>
      </c>
      <c r="U409" s="80">
        <v>14547.85</v>
      </c>
      <c r="V409" s="80">
        <v>25.2</v>
      </c>
      <c r="W409" s="97">
        <f t="shared" si="80"/>
        <v>577.29563492063494</v>
      </c>
      <c r="X409" s="97">
        <f t="shared" si="81"/>
        <v>3.9682539682539679</v>
      </c>
      <c r="Y409" s="80">
        <v>11576.95</v>
      </c>
      <c r="Z409" s="80">
        <v>23.33</v>
      </c>
      <c r="AA409" s="97">
        <f t="shared" si="82"/>
        <v>496.22588941277331</v>
      </c>
      <c r="AB409" s="97">
        <f t="shared" si="83"/>
        <v>4.2863266180882986</v>
      </c>
    </row>
    <row r="410" spans="1:28" s="85" customFormat="1" x14ac:dyDescent="0.2">
      <c r="A410" s="92">
        <v>409</v>
      </c>
      <c r="B410" s="99">
        <v>45163</v>
      </c>
      <c r="C410" s="103">
        <v>31222719.140000001</v>
      </c>
      <c r="D410" s="98">
        <f t="shared" si="72"/>
        <v>377861.78312961396</v>
      </c>
      <c r="E410" s="98">
        <v>82.63</v>
      </c>
      <c r="F410" s="98">
        <f t="shared" si="73"/>
        <v>3.7786178312961396</v>
      </c>
      <c r="G410" s="97">
        <f>(F410/DataSheet!$C$10*100)</f>
        <v>112.92569076617742</v>
      </c>
      <c r="H410" s="98">
        <f t="shared" si="74"/>
        <v>1.575966</v>
      </c>
      <c r="I410" s="98">
        <f t="shared" si="75"/>
        <v>4.5495905368516834</v>
      </c>
      <c r="J410" s="97">
        <f t="shared" si="76"/>
        <v>876.51501364877151</v>
      </c>
      <c r="K410" s="98">
        <v>7.17</v>
      </c>
      <c r="L410" s="98">
        <v>19265.8</v>
      </c>
      <c r="M410" s="98">
        <v>4.4400000000000004</v>
      </c>
      <c r="N410" s="98">
        <f t="shared" si="77"/>
        <v>2.6204094631483166</v>
      </c>
      <c r="O410" s="98">
        <v>21.98</v>
      </c>
      <c r="P410" s="98">
        <v>4.2300000000000004</v>
      </c>
      <c r="Q410" s="97">
        <f t="shared" si="78"/>
        <v>2.9399999999999995</v>
      </c>
      <c r="R410" s="98">
        <v>104.01</v>
      </c>
      <c r="S410" s="97">
        <f t="shared" si="79"/>
        <v>151.0026</v>
      </c>
      <c r="T410" s="79">
        <v>6.87</v>
      </c>
      <c r="U410" s="80">
        <v>14440.65</v>
      </c>
      <c r="V410" s="80">
        <v>24.99</v>
      </c>
      <c r="W410" s="97">
        <f t="shared" si="80"/>
        <v>577.85714285714289</v>
      </c>
      <c r="X410" s="97">
        <f t="shared" si="81"/>
        <v>4.0016006402561022</v>
      </c>
      <c r="Y410" s="80">
        <v>11548.9</v>
      </c>
      <c r="Z410" s="80">
        <v>23.27</v>
      </c>
      <c r="AA410" s="97">
        <f t="shared" si="82"/>
        <v>496.29995702621403</v>
      </c>
      <c r="AB410" s="97">
        <f t="shared" si="83"/>
        <v>4.2973785990545768</v>
      </c>
    </row>
    <row r="411" spans="1:28" s="85" customFormat="1" x14ac:dyDescent="0.2">
      <c r="A411" s="92">
        <v>410</v>
      </c>
      <c r="B411" s="99">
        <v>45166</v>
      </c>
      <c r="C411" s="103">
        <v>31328188.190000001</v>
      </c>
      <c r="D411" s="98">
        <f t="shared" si="72"/>
        <v>379275.8860774819</v>
      </c>
      <c r="E411" s="98">
        <v>82.6</v>
      </c>
      <c r="F411" s="98">
        <f t="shared" si="73"/>
        <v>3.7927588607748191</v>
      </c>
      <c r="G411" s="97">
        <f>(F411/DataSheet!$C$10*100)</f>
        <v>113.34830178251221</v>
      </c>
      <c r="H411" s="98">
        <f t="shared" si="74"/>
        <v>1.5817539999999999</v>
      </c>
      <c r="I411" s="98">
        <f t="shared" si="75"/>
        <v>4.5392646391284615</v>
      </c>
      <c r="J411" s="97">
        <f t="shared" si="76"/>
        <v>876.35270086246021</v>
      </c>
      <c r="K411" s="98">
        <v>7.18</v>
      </c>
      <c r="L411" s="98">
        <v>19306.05</v>
      </c>
      <c r="M411" s="98">
        <v>4.43</v>
      </c>
      <c r="N411" s="98">
        <f t="shared" si="77"/>
        <v>2.6407353608715383</v>
      </c>
      <c r="O411" s="98">
        <v>22.03</v>
      </c>
      <c r="P411" s="98">
        <v>4.2</v>
      </c>
      <c r="Q411" s="97">
        <f t="shared" si="78"/>
        <v>2.9799999999999995</v>
      </c>
      <c r="R411" s="98">
        <v>103.99</v>
      </c>
      <c r="S411" s="97">
        <f t="shared" si="79"/>
        <v>149.804</v>
      </c>
      <c r="T411" s="79">
        <v>6.8</v>
      </c>
      <c r="U411" s="80">
        <v>14502.6</v>
      </c>
      <c r="V411" s="80">
        <v>25.02</v>
      </c>
      <c r="W411" s="97">
        <f t="shared" si="80"/>
        <v>579.64028776978421</v>
      </c>
      <c r="X411" s="97">
        <f t="shared" si="81"/>
        <v>3.9968025579536373</v>
      </c>
      <c r="Y411" s="80">
        <v>11627.3</v>
      </c>
      <c r="Z411" s="80">
        <v>23.37</v>
      </c>
      <c r="AA411" s="97">
        <f t="shared" si="82"/>
        <v>497.53102267864779</v>
      </c>
      <c r="AB411" s="97">
        <f t="shared" si="83"/>
        <v>4.2789901583226353</v>
      </c>
    </row>
    <row r="412" spans="1:28" s="85" customFormat="1" x14ac:dyDescent="0.2">
      <c r="A412" s="92">
        <v>411</v>
      </c>
      <c r="B412" s="99">
        <v>45167</v>
      </c>
      <c r="C412" s="103">
        <v>31437737.879999999</v>
      </c>
      <c r="D412" s="98">
        <f t="shared" si="72"/>
        <v>380740.43696257722</v>
      </c>
      <c r="E412" s="98">
        <v>82.57</v>
      </c>
      <c r="F412" s="98">
        <f t="shared" si="73"/>
        <v>3.8074043696257722</v>
      </c>
      <c r="G412" s="97">
        <f>(F412/DataSheet!$C$10*100)</f>
        <v>113.78598939143581</v>
      </c>
      <c r="H412" s="98">
        <f t="shared" si="74"/>
        <v>1.5846259999999999</v>
      </c>
      <c r="I412" s="98">
        <f t="shared" si="75"/>
        <v>4.5310376076121432</v>
      </c>
      <c r="J412" s="97">
        <f t="shared" si="76"/>
        <v>876.4227458087903</v>
      </c>
      <c r="K412" s="98">
        <v>7.18</v>
      </c>
      <c r="L412" s="98">
        <v>19342.650000000001</v>
      </c>
      <c r="M412" s="98">
        <v>4.42</v>
      </c>
      <c r="N412" s="98">
        <f t="shared" si="77"/>
        <v>2.6489623923878565</v>
      </c>
      <c r="O412" s="98">
        <v>22.07</v>
      </c>
      <c r="P412" s="98">
        <v>4.12</v>
      </c>
      <c r="Q412" s="97">
        <f t="shared" si="78"/>
        <v>3.0599999999999996</v>
      </c>
      <c r="R412" s="98">
        <v>103.47</v>
      </c>
      <c r="S412" s="97">
        <f t="shared" si="79"/>
        <v>150.07599999999999</v>
      </c>
      <c r="T412" s="79">
        <v>6.8</v>
      </c>
      <c r="U412" s="80">
        <v>14559.3</v>
      </c>
      <c r="V412" s="80">
        <v>25.12</v>
      </c>
      <c r="W412" s="97">
        <f t="shared" si="80"/>
        <v>579.58996815286616</v>
      </c>
      <c r="X412" s="97">
        <f t="shared" si="81"/>
        <v>3.9808917197452227</v>
      </c>
      <c r="Y412" s="80">
        <v>11705.25</v>
      </c>
      <c r="Z412" s="80">
        <v>23.52</v>
      </c>
      <c r="AA412" s="97">
        <f t="shared" si="82"/>
        <v>497.67219387755102</v>
      </c>
      <c r="AB412" s="97">
        <f t="shared" si="83"/>
        <v>4.2517006802721085</v>
      </c>
    </row>
    <row r="413" spans="1:28" s="85" customFormat="1" x14ac:dyDescent="0.2">
      <c r="A413" s="92">
        <v>412</v>
      </c>
      <c r="B413" s="99">
        <v>45168</v>
      </c>
      <c r="C413" s="103">
        <v>31541752.850000001</v>
      </c>
      <c r="D413" s="98">
        <f t="shared" si="72"/>
        <v>381861.41464891046</v>
      </c>
      <c r="E413" s="98">
        <v>82.6</v>
      </c>
      <c r="F413" s="98">
        <f t="shared" si="73"/>
        <v>3.8186141464891046</v>
      </c>
      <c r="G413" s="97">
        <f>(F413/DataSheet!$C$10*100)</f>
        <v>114.12099860701245</v>
      </c>
      <c r="H413" s="98">
        <f t="shared" si="74"/>
        <v>1.5846259999999999</v>
      </c>
      <c r="I413" s="98">
        <f t="shared" si="75"/>
        <v>4.5310376076121432</v>
      </c>
      <c r="J413" s="97">
        <f t="shared" si="76"/>
        <v>876.64023561395561</v>
      </c>
      <c r="K413" s="98">
        <v>7.18</v>
      </c>
      <c r="L413" s="98">
        <v>19347.45</v>
      </c>
      <c r="M413" s="98">
        <v>4.42</v>
      </c>
      <c r="N413" s="98">
        <f t="shared" si="77"/>
        <v>2.6489623923878565</v>
      </c>
      <c r="O413" s="98">
        <v>22.07</v>
      </c>
      <c r="P413" s="98">
        <v>4.1100000000000003</v>
      </c>
      <c r="Q413" s="97">
        <f t="shared" si="78"/>
        <v>3.0699999999999994</v>
      </c>
      <c r="R413" s="98">
        <v>103.09</v>
      </c>
      <c r="S413" s="97">
        <f t="shared" si="79"/>
        <v>150.7381</v>
      </c>
      <c r="T413" s="79">
        <v>6.83</v>
      </c>
      <c r="U413" s="80">
        <v>14654.45</v>
      </c>
      <c r="V413" s="80">
        <v>25.28</v>
      </c>
      <c r="W413" s="97">
        <f t="shared" si="80"/>
        <v>579.68552215189868</v>
      </c>
      <c r="X413" s="97">
        <f t="shared" si="81"/>
        <v>3.9556962025316453</v>
      </c>
      <c r="Y413" s="80">
        <v>11807.9</v>
      </c>
      <c r="Z413" s="80">
        <v>23.73</v>
      </c>
      <c r="AA413" s="97">
        <f t="shared" si="82"/>
        <v>497.59376316898437</v>
      </c>
      <c r="AB413" s="97">
        <f t="shared" si="83"/>
        <v>4.2140750105351872</v>
      </c>
    </row>
    <row r="414" spans="1:28" s="85" customFormat="1" x14ac:dyDescent="0.2">
      <c r="A414" s="92">
        <v>413</v>
      </c>
      <c r="B414" s="99">
        <v>45169</v>
      </c>
      <c r="C414" s="103">
        <v>31463720.27</v>
      </c>
      <c r="D414" s="98">
        <f t="shared" si="72"/>
        <v>380502.11960333778</v>
      </c>
      <c r="E414" s="98">
        <v>82.69</v>
      </c>
      <c r="F414" s="98">
        <f t="shared" si="73"/>
        <v>3.805021196033378</v>
      </c>
      <c r="G414" s="97">
        <f>(F414/DataSheet!$C$10*100)</f>
        <v>113.71476717840652</v>
      </c>
      <c r="H414" s="98">
        <f t="shared" si="74"/>
        <v>1.5730519999999997</v>
      </c>
      <c r="I414" s="98">
        <f t="shared" si="75"/>
        <v>4.5516613563950852</v>
      </c>
      <c r="J414" s="97">
        <f t="shared" si="76"/>
        <v>876.36777423759679</v>
      </c>
      <c r="K414" s="98">
        <v>7.16</v>
      </c>
      <c r="L414" s="98">
        <v>19253.8</v>
      </c>
      <c r="M414" s="98">
        <v>4.4000000000000004</v>
      </c>
      <c r="N414" s="98">
        <f t="shared" si="77"/>
        <v>2.608338643604915</v>
      </c>
      <c r="O414" s="98">
        <v>21.97</v>
      </c>
      <c r="P414" s="98">
        <v>4.0999999999999996</v>
      </c>
      <c r="Q414" s="97">
        <f t="shared" si="78"/>
        <v>3.0600000000000005</v>
      </c>
      <c r="R414" s="98">
        <v>103.58</v>
      </c>
      <c r="S414" s="97">
        <f t="shared" si="79"/>
        <v>149.1763</v>
      </c>
      <c r="T414" s="79">
        <v>6.79</v>
      </c>
      <c r="U414" s="80">
        <v>14693.85</v>
      </c>
      <c r="V414" s="80">
        <v>25.32</v>
      </c>
      <c r="W414" s="97">
        <f t="shared" si="80"/>
        <v>580.32582938388623</v>
      </c>
      <c r="X414" s="97">
        <f t="shared" si="81"/>
        <v>3.9494470774091628</v>
      </c>
      <c r="Y414" s="80">
        <v>11931.2</v>
      </c>
      <c r="Z414" s="80">
        <v>24.05</v>
      </c>
      <c r="AA414" s="97">
        <f t="shared" si="82"/>
        <v>496.09979209979213</v>
      </c>
      <c r="AB414" s="97">
        <f t="shared" si="83"/>
        <v>4.1580041580041582</v>
      </c>
    </row>
    <row r="415" spans="1:28" s="85" customFormat="1" x14ac:dyDescent="0.2">
      <c r="A415" s="92">
        <v>414</v>
      </c>
      <c r="B415" s="99">
        <v>45170</v>
      </c>
      <c r="C415" s="103">
        <v>31744091.280000001</v>
      </c>
      <c r="D415" s="98">
        <f t="shared" si="72"/>
        <v>383939.17851959361</v>
      </c>
      <c r="E415" s="98">
        <v>82.68</v>
      </c>
      <c r="F415" s="98">
        <f t="shared" si="73"/>
        <v>3.8393917851959363</v>
      </c>
      <c r="G415" s="97">
        <f>(F415/DataSheet!$C$10*100)</f>
        <v>114.74194767045722</v>
      </c>
      <c r="H415" s="98">
        <f t="shared" si="74"/>
        <v>1.5895890000000001</v>
      </c>
      <c r="I415" s="98">
        <f t="shared" si="75"/>
        <v>4.5105999097880014</v>
      </c>
      <c r="J415" s="97">
        <f t="shared" si="76"/>
        <v>876.64862426702746</v>
      </c>
      <c r="K415" s="98">
        <v>7.17</v>
      </c>
      <c r="L415" s="98">
        <v>19435.3</v>
      </c>
      <c r="M415" s="98">
        <v>4.4400000000000004</v>
      </c>
      <c r="N415" s="98">
        <f t="shared" si="77"/>
        <v>2.6594000902119985</v>
      </c>
      <c r="O415" s="98">
        <v>22.17</v>
      </c>
      <c r="P415" s="98">
        <v>4.18</v>
      </c>
      <c r="Q415" s="97">
        <f t="shared" si="78"/>
        <v>2.99</v>
      </c>
      <c r="R415" s="98">
        <v>104.19</v>
      </c>
      <c r="S415" s="97">
        <f t="shared" si="79"/>
        <v>150.9777</v>
      </c>
      <c r="T415" s="79">
        <v>6.81</v>
      </c>
      <c r="U415" s="80">
        <v>14810.15</v>
      </c>
      <c r="V415" s="80">
        <v>25.52</v>
      </c>
      <c r="W415" s="97">
        <f t="shared" si="80"/>
        <v>580.3350313479624</v>
      </c>
      <c r="X415" s="97">
        <f t="shared" si="81"/>
        <v>3.9184952978056429</v>
      </c>
      <c r="Y415" s="80">
        <v>12017.15</v>
      </c>
      <c r="Z415" s="80">
        <v>24.22</v>
      </c>
      <c r="AA415" s="97">
        <f t="shared" si="82"/>
        <v>496.16639141205616</v>
      </c>
      <c r="AB415" s="97">
        <f t="shared" si="83"/>
        <v>4.1288191577208924</v>
      </c>
    </row>
    <row r="416" spans="1:28" s="85" customFormat="1" x14ac:dyDescent="0.2">
      <c r="A416" s="92">
        <v>415</v>
      </c>
      <c r="B416" s="99">
        <v>45173</v>
      </c>
      <c r="C416" s="103">
        <v>32010287.640000001</v>
      </c>
      <c r="D416" s="98">
        <f t="shared" si="72"/>
        <v>387018.34892999643</v>
      </c>
      <c r="E416" s="98">
        <v>82.71</v>
      </c>
      <c r="F416" s="98">
        <f t="shared" si="73"/>
        <v>3.8701834892999645</v>
      </c>
      <c r="G416" s="97">
        <f>(F416/DataSheet!$C$10*100)</f>
        <v>115.66217157535061</v>
      </c>
      <c r="H416" s="98">
        <f t="shared" si="74"/>
        <v>1.60416</v>
      </c>
      <c r="I416" s="98">
        <f t="shared" si="75"/>
        <v>4.4883303411131061</v>
      </c>
      <c r="J416" s="97">
        <f t="shared" si="76"/>
        <v>876.51705565529619</v>
      </c>
      <c r="K416" s="98">
        <v>7.2</v>
      </c>
      <c r="L416" s="98">
        <v>19528.8</v>
      </c>
      <c r="M416" s="98">
        <v>4.46</v>
      </c>
      <c r="N416" s="98">
        <f t="shared" si="77"/>
        <v>2.711669658886894</v>
      </c>
      <c r="O416" s="98">
        <v>22.28</v>
      </c>
      <c r="P416" s="98">
        <v>4.2</v>
      </c>
      <c r="Q416" s="97">
        <f t="shared" si="78"/>
        <v>3</v>
      </c>
      <c r="R416" s="98">
        <v>104.19</v>
      </c>
      <c r="S416" s="97">
        <f t="shared" si="79"/>
        <v>151.50399999999999</v>
      </c>
      <c r="T416" s="79">
        <v>6.8</v>
      </c>
      <c r="U416" s="80">
        <v>14935.05</v>
      </c>
      <c r="V416" s="80">
        <v>25.74</v>
      </c>
      <c r="W416" s="97">
        <f t="shared" si="80"/>
        <v>580.22727272727275</v>
      </c>
      <c r="X416" s="97">
        <f t="shared" si="81"/>
        <v>3.8850038850038855</v>
      </c>
      <c r="Y416" s="80">
        <v>12139.85</v>
      </c>
      <c r="Z416" s="80">
        <v>24.47</v>
      </c>
      <c r="AA416" s="97">
        <f t="shared" si="82"/>
        <v>496.11156518185538</v>
      </c>
      <c r="AB416" s="97">
        <f t="shared" si="83"/>
        <v>4.0866366979975481</v>
      </c>
    </row>
    <row r="417" spans="1:28" s="85" customFormat="1" x14ac:dyDescent="0.2">
      <c r="A417" s="92">
        <v>416</v>
      </c>
      <c r="B417" s="99">
        <v>45174</v>
      </c>
      <c r="C417" s="103">
        <v>32175271.550000001</v>
      </c>
      <c r="D417" s="98">
        <f t="shared" si="72"/>
        <v>387513.80886426591</v>
      </c>
      <c r="E417" s="98">
        <v>83.03</v>
      </c>
      <c r="F417" s="98">
        <f t="shared" si="73"/>
        <v>3.8751380886426592</v>
      </c>
      <c r="G417" s="97">
        <f>(F417/DataSheet!$C$10*100)</f>
        <v>115.8102420016873</v>
      </c>
      <c r="H417" s="98">
        <f t="shared" si="74"/>
        <v>1.6077600000000001</v>
      </c>
      <c r="I417" s="98">
        <f t="shared" si="75"/>
        <v>4.4782803403493059</v>
      </c>
      <c r="J417" s="97">
        <f t="shared" si="76"/>
        <v>876.61889834303645</v>
      </c>
      <c r="K417" s="98">
        <v>7.2</v>
      </c>
      <c r="L417" s="98">
        <v>19574.900000000001</v>
      </c>
      <c r="M417" s="98">
        <v>4.46</v>
      </c>
      <c r="N417" s="98">
        <f t="shared" si="77"/>
        <v>2.7217196596506943</v>
      </c>
      <c r="O417" s="98">
        <v>22.33</v>
      </c>
      <c r="P417" s="98">
        <v>4.26</v>
      </c>
      <c r="Q417" s="97">
        <f t="shared" si="78"/>
        <v>2.9400000000000004</v>
      </c>
      <c r="R417" s="98">
        <v>104.76</v>
      </c>
      <c r="S417" s="97">
        <f t="shared" si="79"/>
        <v>151.84399999999999</v>
      </c>
      <c r="T417" s="79">
        <v>6.8</v>
      </c>
      <c r="U417" s="80">
        <v>15100.7</v>
      </c>
      <c r="V417" s="80">
        <v>26.02</v>
      </c>
      <c r="W417" s="97">
        <f t="shared" si="80"/>
        <v>580.34973097617217</v>
      </c>
      <c r="X417" s="97">
        <f t="shared" si="81"/>
        <v>3.8431975403535739</v>
      </c>
      <c r="Y417" s="80">
        <v>12216.25</v>
      </c>
      <c r="Z417" s="80">
        <v>24.62</v>
      </c>
      <c r="AA417" s="97">
        <f t="shared" si="82"/>
        <v>496.19212022745734</v>
      </c>
      <c r="AB417" s="97">
        <f t="shared" si="83"/>
        <v>4.0617384240454912</v>
      </c>
    </row>
    <row r="418" spans="1:28" s="85" customFormat="1" x14ac:dyDescent="0.2">
      <c r="A418" s="92">
        <v>417</v>
      </c>
      <c r="B418" s="99">
        <v>45175</v>
      </c>
      <c r="C418" s="103">
        <v>32245292.059999999</v>
      </c>
      <c r="D418" s="98">
        <f t="shared" si="72"/>
        <v>387610.19425411709</v>
      </c>
      <c r="E418" s="98">
        <v>83.19</v>
      </c>
      <c r="F418" s="98">
        <f t="shared" si="73"/>
        <v>3.8761019425411707</v>
      </c>
      <c r="G418" s="97">
        <f>(F418/DataSheet!$C$10*100)</f>
        <v>115.83904720828578</v>
      </c>
      <c r="H418" s="98">
        <f t="shared" si="74"/>
        <v>1.6128770000000001</v>
      </c>
      <c r="I418" s="98">
        <f t="shared" si="75"/>
        <v>4.4702726866338844</v>
      </c>
      <c r="J418" s="97">
        <f t="shared" si="76"/>
        <v>876.66741171211436</v>
      </c>
      <c r="K418" s="98">
        <v>7.21</v>
      </c>
      <c r="L418" s="98">
        <v>19611.05</v>
      </c>
      <c r="M418" s="98">
        <v>4.43</v>
      </c>
      <c r="N418" s="98">
        <f t="shared" si="77"/>
        <v>2.7397273133661155</v>
      </c>
      <c r="O418" s="98">
        <v>22.37</v>
      </c>
      <c r="P418" s="98">
        <v>4.29</v>
      </c>
      <c r="Q418" s="97">
        <f t="shared" si="78"/>
        <v>2.92</v>
      </c>
      <c r="R418" s="98">
        <v>104.82</v>
      </c>
      <c r="S418" s="97">
        <f t="shared" si="79"/>
        <v>152.5634</v>
      </c>
      <c r="T418" s="79">
        <v>6.82</v>
      </c>
      <c r="U418" s="80">
        <v>15104.05</v>
      </c>
      <c r="V418" s="80">
        <v>26.03</v>
      </c>
      <c r="W418" s="97">
        <f t="shared" si="80"/>
        <v>580.25547445255472</v>
      </c>
      <c r="X418" s="97">
        <f t="shared" si="81"/>
        <v>3.84172109104879</v>
      </c>
      <c r="Y418" s="80">
        <v>12223.3</v>
      </c>
      <c r="Z418" s="80">
        <v>24.64</v>
      </c>
      <c r="AA418" s="97">
        <f t="shared" si="82"/>
        <v>496.07548701298697</v>
      </c>
      <c r="AB418" s="97">
        <f t="shared" si="83"/>
        <v>4.0584415584415581</v>
      </c>
    </row>
    <row r="419" spans="1:28" s="85" customFormat="1" x14ac:dyDescent="0.2">
      <c r="A419" s="92">
        <v>418</v>
      </c>
      <c r="B419" s="99">
        <v>45176</v>
      </c>
      <c r="C419" s="103">
        <v>32417265.16</v>
      </c>
      <c r="D419" s="98">
        <f t="shared" si="72"/>
        <v>389864.88466626575</v>
      </c>
      <c r="E419" s="98">
        <v>83.15</v>
      </c>
      <c r="F419" s="98">
        <f t="shared" si="73"/>
        <v>3.8986488466626574</v>
      </c>
      <c r="G419" s="97">
        <f>(F419/DataSheet!$C$10*100)</f>
        <v>116.51287156317807</v>
      </c>
      <c r="H419" s="98">
        <f t="shared" si="74"/>
        <v>1.5974759999999999</v>
      </c>
      <c r="I419" s="98">
        <f t="shared" si="75"/>
        <v>4.4883303411131061</v>
      </c>
      <c r="J419" s="97">
        <f t="shared" si="76"/>
        <v>885.41517055655288</v>
      </c>
      <c r="K419" s="98">
        <v>7.17</v>
      </c>
      <c r="L419" s="98">
        <v>19727.05</v>
      </c>
      <c r="M419" s="98">
        <v>4.41</v>
      </c>
      <c r="N419" s="98">
        <f t="shared" si="77"/>
        <v>2.6816696588868938</v>
      </c>
      <c r="O419" s="98">
        <v>22.28</v>
      </c>
      <c r="P419" s="98">
        <v>4.25</v>
      </c>
      <c r="Q419" s="97">
        <f t="shared" si="78"/>
        <v>2.92</v>
      </c>
      <c r="R419" s="98">
        <v>105.02</v>
      </c>
      <c r="S419" s="97">
        <f t="shared" si="79"/>
        <v>151.7268</v>
      </c>
      <c r="T419" s="79">
        <v>6.81</v>
      </c>
      <c r="U419" s="80">
        <v>15200.05</v>
      </c>
      <c r="V419" s="80">
        <v>26.19</v>
      </c>
      <c r="W419" s="97">
        <f t="shared" si="80"/>
        <v>580.37609774723171</v>
      </c>
      <c r="X419" s="97">
        <f t="shared" si="81"/>
        <v>3.8182512409316534</v>
      </c>
      <c r="Y419" s="80">
        <v>12291.95</v>
      </c>
      <c r="Z419" s="80">
        <v>24.79</v>
      </c>
      <c r="AA419" s="97">
        <f t="shared" si="82"/>
        <v>495.84308188785803</v>
      </c>
      <c r="AB419" s="97">
        <f t="shared" si="83"/>
        <v>4.0338846308995562</v>
      </c>
    </row>
    <row r="420" spans="1:28" s="85" customFormat="1" x14ac:dyDescent="0.2">
      <c r="A420" s="92">
        <v>419</v>
      </c>
      <c r="B420" s="99">
        <v>45177</v>
      </c>
      <c r="C420" s="103">
        <v>32597657.140000001</v>
      </c>
      <c r="D420" s="98">
        <f t="shared" si="72"/>
        <v>392742.85710843373</v>
      </c>
      <c r="E420" s="98">
        <v>83</v>
      </c>
      <c r="F420" s="98">
        <f t="shared" si="73"/>
        <v>3.9274285710843375</v>
      </c>
      <c r="G420" s="97">
        <f>(F420/DataSheet!$C$10*100)</f>
        <v>117.37296655173732</v>
      </c>
      <c r="H420" s="98">
        <f t="shared" si="74"/>
        <v>1.6098410000000003</v>
      </c>
      <c r="I420" s="98">
        <f t="shared" si="75"/>
        <v>4.4662795891022773</v>
      </c>
      <c r="J420" s="97">
        <f t="shared" si="76"/>
        <v>885.21438142027694</v>
      </c>
      <c r="K420" s="98">
        <v>7.19</v>
      </c>
      <c r="L420" s="98">
        <v>19819.95</v>
      </c>
      <c r="M420" s="98">
        <v>4.43</v>
      </c>
      <c r="N420" s="98">
        <f t="shared" si="77"/>
        <v>2.7237204108977231</v>
      </c>
      <c r="O420" s="98">
        <v>22.39</v>
      </c>
      <c r="P420" s="98">
        <v>4.26</v>
      </c>
      <c r="Q420" s="97">
        <f t="shared" si="78"/>
        <v>2.9300000000000006</v>
      </c>
      <c r="R420" s="98">
        <v>105.06</v>
      </c>
      <c r="S420" s="97">
        <f t="shared" si="79"/>
        <v>153.3715</v>
      </c>
      <c r="T420" s="79">
        <v>6.85</v>
      </c>
      <c r="U420" s="80">
        <v>15341.05</v>
      </c>
      <c r="V420" s="80">
        <v>26.44</v>
      </c>
      <c r="W420" s="97">
        <f t="shared" si="80"/>
        <v>580.22125567322234</v>
      </c>
      <c r="X420" s="97">
        <f t="shared" si="81"/>
        <v>3.7821482602118004</v>
      </c>
      <c r="Y420" s="80">
        <v>12367</v>
      </c>
      <c r="Z420" s="80">
        <v>24.93</v>
      </c>
      <c r="AA420" s="97">
        <f t="shared" si="82"/>
        <v>496.06899318090655</v>
      </c>
      <c r="AB420" s="97">
        <f t="shared" si="83"/>
        <v>4.011231448054553</v>
      </c>
    </row>
    <row r="421" spans="1:28" s="85" customFormat="1" x14ac:dyDescent="0.2">
      <c r="A421" s="92">
        <v>420</v>
      </c>
      <c r="B421" s="99">
        <v>45180</v>
      </c>
      <c r="C421" s="103">
        <v>32932383.640000001</v>
      </c>
      <c r="D421" s="98">
        <f t="shared" si="72"/>
        <v>397254.32617611578</v>
      </c>
      <c r="E421" s="98">
        <v>82.9</v>
      </c>
      <c r="F421" s="98">
        <f t="shared" si="73"/>
        <v>3.9725432617611576</v>
      </c>
      <c r="G421" s="97">
        <f>(F421/DataSheet!$C$10*100)</f>
        <v>118.72123934243517</v>
      </c>
      <c r="H421" s="98">
        <f t="shared" si="74"/>
        <v>1.6264800000000001</v>
      </c>
      <c r="I421" s="98">
        <f t="shared" si="75"/>
        <v>4.426737494466578</v>
      </c>
      <c r="J421" s="97">
        <f t="shared" si="76"/>
        <v>885.18592297476755</v>
      </c>
      <c r="K421" s="98">
        <v>7.2</v>
      </c>
      <c r="L421" s="98">
        <v>19996.349999999999</v>
      </c>
      <c r="M421" s="98">
        <v>4.46</v>
      </c>
      <c r="N421" s="98">
        <f t="shared" si="77"/>
        <v>2.7732625055334221</v>
      </c>
      <c r="O421" s="98">
        <v>22.59</v>
      </c>
      <c r="P421" s="98">
        <v>4.29</v>
      </c>
      <c r="Q421" s="97">
        <f t="shared" si="78"/>
        <v>2.91</v>
      </c>
      <c r="R421" s="98">
        <v>104.53</v>
      </c>
      <c r="S421" s="97">
        <f t="shared" si="79"/>
        <v>154.28970000000001</v>
      </c>
      <c r="T421" s="79">
        <v>6.83</v>
      </c>
      <c r="U421" s="80">
        <v>15504.9</v>
      </c>
      <c r="V421" s="80">
        <v>26.72</v>
      </c>
      <c r="W421" s="97">
        <f t="shared" si="80"/>
        <v>580.27320359281441</v>
      </c>
      <c r="X421" s="97">
        <f t="shared" si="81"/>
        <v>3.7425149700598808</v>
      </c>
      <c r="Y421" s="80">
        <v>12487.55</v>
      </c>
      <c r="Z421" s="80">
        <v>25.18</v>
      </c>
      <c r="AA421" s="97">
        <f t="shared" si="82"/>
        <v>495.93129467831608</v>
      </c>
      <c r="AB421" s="97">
        <f t="shared" si="83"/>
        <v>3.9714058776806991</v>
      </c>
    </row>
    <row r="422" spans="1:28" s="85" customFormat="1" x14ac:dyDescent="0.2">
      <c r="A422" s="92">
        <v>421</v>
      </c>
      <c r="B422" s="99">
        <v>45181</v>
      </c>
      <c r="C422" s="103">
        <v>32370056.079999998</v>
      </c>
      <c r="D422" s="98">
        <f t="shared" si="72"/>
        <v>390706.7722389861</v>
      </c>
      <c r="E422" s="98">
        <v>82.85</v>
      </c>
      <c r="F422" s="98">
        <f t="shared" si="73"/>
        <v>3.9070677223898609</v>
      </c>
      <c r="G422" s="97">
        <f>(F422/DataSheet!$C$10*100)</f>
        <v>116.76447344498122</v>
      </c>
      <c r="H422" s="98">
        <f t="shared" si="74"/>
        <v>1.6257600000000001</v>
      </c>
      <c r="I422" s="98">
        <f t="shared" si="75"/>
        <v>4.4286979627989371</v>
      </c>
      <c r="J422" s="97">
        <f t="shared" si="76"/>
        <v>885.43844109831718</v>
      </c>
      <c r="K422" s="98">
        <v>7.2</v>
      </c>
      <c r="L422" s="98">
        <v>19993.2</v>
      </c>
      <c r="M422" s="98">
        <v>4.4400000000000004</v>
      </c>
      <c r="N422" s="98">
        <f t="shared" si="77"/>
        <v>2.7713020372010631</v>
      </c>
      <c r="O422" s="98">
        <v>22.58</v>
      </c>
      <c r="P422" s="98">
        <v>4.28</v>
      </c>
      <c r="Q422" s="97">
        <f t="shared" si="78"/>
        <v>2.92</v>
      </c>
      <c r="R422" s="98">
        <v>104.69</v>
      </c>
      <c r="S422" s="97">
        <f t="shared" si="79"/>
        <v>155.12459999999999</v>
      </c>
      <c r="T422" s="79">
        <v>6.87</v>
      </c>
      <c r="U422" s="80">
        <v>15045.1</v>
      </c>
      <c r="V422" s="80">
        <v>25.93</v>
      </c>
      <c r="W422" s="97">
        <f t="shared" si="80"/>
        <v>580.21982259930587</v>
      </c>
      <c r="X422" s="97">
        <f t="shared" si="81"/>
        <v>3.8565368299267258</v>
      </c>
      <c r="Y422" s="80">
        <v>12003</v>
      </c>
      <c r="Z422" s="80">
        <v>24.2</v>
      </c>
      <c r="AA422" s="97">
        <f t="shared" si="82"/>
        <v>495.9917355371901</v>
      </c>
      <c r="AB422" s="97">
        <f t="shared" si="83"/>
        <v>4.1322314049586781</v>
      </c>
    </row>
    <row r="423" spans="1:28" s="85" customFormat="1" x14ac:dyDescent="0.2">
      <c r="A423" s="92">
        <v>422</v>
      </c>
      <c r="B423" s="99">
        <v>45182</v>
      </c>
      <c r="C423" s="103">
        <v>32529004.600000001</v>
      </c>
      <c r="D423" s="98">
        <f t="shared" si="72"/>
        <v>392246.52839744359</v>
      </c>
      <c r="E423" s="98">
        <v>82.93</v>
      </c>
      <c r="F423" s="98">
        <f t="shared" si="73"/>
        <v>3.9224652839744358</v>
      </c>
      <c r="G423" s="97">
        <f>(F423/DataSheet!$C$10*100)</f>
        <v>117.22463648757619</v>
      </c>
      <c r="H423" s="98">
        <f t="shared" si="74"/>
        <v>1.6254390000000001</v>
      </c>
      <c r="I423" s="98">
        <f t="shared" si="75"/>
        <v>4.4111160123511244</v>
      </c>
      <c r="J423" s="97">
        <f t="shared" si="76"/>
        <v>885.31098367887068</v>
      </c>
      <c r="K423" s="98">
        <v>7.17</v>
      </c>
      <c r="L423" s="98">
        <v>20070</v>
      </c>
      <c r="M423" s="98">
        <v>4.46</v>
      </c>
      <c r="N423" s="98">
        <f t="shared" si="77"/>
        <v>2.7588839876488755</v>
      </c>
      <c r="O423" s="98">
        <v>22.67</v>
      </c>
      <c r="P423" s="98">
        <v>4.25</v>
      </c>
      <c r="Q423" s="97">
        <f t="shared" si="78"/>
        <v>2.92</v>
      </c>
      <c r="R423" s="98">
        <v>104.74</v>
      </c>
      <c r="S423" s="97">
        <f t="shared" si="79"/>
        <v>155.2895</v>
      </c>
      <c r="T423" s="79">
        <v>6.85</v>
      </c>
      <c r="U423" s="80">
        <v>15063.55</v>
      </c>
      <c r="V423" s="80">
        <v>25.96</v>
      </c>
      <c r="W423" s="97">
        <f t="shared" si="80"/>
        <v>580.26001540832044</v>
      </c>
      <c r="X423" s="97">
        <f t="shared" si="81"/>
        <v>3.8520801232665636</v>
      </c>
      <c r="Y423" s="80">
        <v>12121.2</v>
      </c>
      <c r="Z423" s="80">
        <v>24.44</v>
      </c>
      <c r="AA423" s="97">
        <f t="shared" si="82"/>
        <v>495.95744680851067</v>
      </c>
      <c r="AB423" s="97">
        <f t="shared" si="83"/>
        <v>4.0916530278232406</v>
      </c>
    </row>
    <row r="424" spans="1:28" s="85" customFormat="1" x14ac:dyDescent="0.2">
      <c r="A424" s="92">
        <v>423</v>
      </c>
      <c r="B424" s="99">
        <v>45183</v>
      </c>
      <c r="C424" s="103">
        <v>32721160.09</v>
      </c>
      <c r="D424" s="98">
        <f t="shared" si="72"/>
        <v>394183.35248765204</v>
      </c>
      <c r="E424" s="98">
        <v>83.01</v>
      </c>
      <c r="F424" s="98">
        <f t="shared" si="73"/>
        <v>3.9418335248765204</v>
      </c>
      <c r="G424" s="97">
        <f>(F424/DataSheet!$C$10*100)</f>
        <v>117.80346506470261</v>
      </c>
      <c r="H424" s="98">
        <f t="shared" si="74"/>
        <v>1.6124100000000001</v>
      </c>
      <c r="I424" s="98">
        <f t="shared" si="75"/>
        <v>4.4033465433729626</v>
      </c>
      <c r="J424" s="97">
        <f t="shared" si="76"/>
        <v>885.2091589608101</v>
      </c>
      <c r="K424" s="98">
        <v>7.1</v>
      </c>
      <c r="L424" s="98">
        <v>20103.099999999999</v>
      </c>
      <c r="M424" s="98">
        <v>4.47</v>
      </c>
      <c r="N424" s="98">
        <f t="shared" si="77"/>
        <v>2.696653456627037</v>
      </c>
      <c r="O424" s="98">
        <v>22.71</v>
      </c>
      <c r="P424" s="98">
        <v>4.28</v>
      </c>
      <c r="Q424" s="97">
        <f t="shared" si="78"/>
        <v>2.8199999999999994</v>
      </c>
      <c r="R424" s="98">
        <v>105.39</v>
      </c>
      <c r="S424" s="97">
        <f t="shared" si="79"/>
        <v>155.3364</v>
      </c>
      <c r="T424" s="79">
        <v>6.84</v>
      </c>
      <c r="U424" s="80">
        <v>15204.15</v>
      </c>
      <c r="V424" s="80">
        <v>26.2</v>
      </c>
      <c r="W424" s="97">
        <f t="shared" si="80"/>
        <v>580.31106870229007</v>
      </c>
      <c r="X424" s="97">
        <f t="shared" si="81"/>
        <v>3.8167938931297711</v>
      </c>
      <c r="Y424" s="80">
        <v>12269.6</v>
      </c>
      <c r="Z424" s="80">
        <v>24.74</v>
      </c>
      <c r="AA424" s="97">
        <f t="shared" si="82"/>
        <v>495.94179466451095</v>
      </c>
      <c r="AB424" s="97">
        <f t="shared" si="83"/>
        <v>4.0420371867421183</v>
      </c>
    </row>
    <row r="425" spans="1:28" s="85" customFormat="1" x14ac:dyDescent="0.2">
      <c r="A425" s="92">
        <v>424</v>
      </c>
      <c r="B425" s="99">
        <v>45184</v>
      </c>
      <c r="C425" s="103">
        <v>32843688.690000001</v>
      </c>
      <c r="D425" s="98">
        <f t="shared" si="72"/>
        <v>395421.24596677104</v>
      </c>
      <c r="E425" s="98">
        <v>83.06</v>
      </c>
      <c r="F425" s="98">
        <f t="shared" si="73"/>
        <v>3.9542124596677102</v>
      </c>
      <c r="G425" s="97">
        <f>(F425/DataSheet!$C$10*100)</f>
        <v>118.17341508999138</v>
      </c>
      <c r="H425" s="98">
        <f t="shared" si="74"/>
        <v>1.6309150000000001</v>
      </c>
      <c r="I425" s="98">
        <f t="shared" si="75"/>
        <v>4.3840420868040333</v>
      </c>
      <c r="J425" s="97">
        <f t="shared" si="76"/>
        <v>885.2411223147742</v>
      </c>
      <c r="K425" s="98">
        <v>7.15</v>
      </c>
      <c r="L425" s="98">
        <v>20192.349999999999</v>
      </c>
      <c r="M425" s="98">
        <v>4.47</v>
      </c>
      <c r="N425" s="98">
        <f t="shared" si="77"/>
        <v>2.7659579131959671</v>
      </c>
      <c r="O425" s="98">
        <v>22.81</v>
      </c>
      <c r="P425" s="98">
        <v>4.33</v>
      </c>
      <c r="Q425" s="97">
        <f t="shared" si="78"/>
        <v>2.8200000000000003</v>
      </c>
      <c r="R425" s="98">
        <v>105.32</v>
      </c>
      <c r="S425" s="97">
        <f t="shared" si="79"/>
        <v>156.47659999999999</v>
      </c>
      <c r="T425" s="79">
        <v>6.86</v>
      </c>
      <c r="U425" s="80">
        <v>15222.7</v>
      </c>
      <c r="V425" s="80">
        <v>26.23</v>
      </c>
      <c r="W425" s="97">
        <f t="shared" si="80"/>
        <v>580.35455585207774</v>
      </c>
      <c r="X425" s="97">
        <f t="shared" si="81"/>
        <v>3.8124285169653063</v>
      </c>
      <c r="Y425" s="80">
        <v>12301.65</v>
      </c>
      <c r="Z425" s="80">
        <v>24.8</v>
      </c>
      <c r="AA425" s="97">
        <f t="shared" si="82"/>
        <v>496.03427419354836</v>
      </c>
      <c r="AB425" s="97">
        <f t="shared" si="83"/>
        <v>4.032258064516129</v>
      </c>
    </row>
    <row r="426" spans="1:28" s="85" customFormat="1" x14ac:dyDescent="0.2">
      <c r="A426" s="92">
        <v>425</v>
      </c>
      <c r="B426" s="99">
        <v>45187</v>
      </c>
      <c r="C426" s="103">
        <v>32799762.710000001</v>
      </c>
      <c r="D426" s="98">
        <f t="shared" si="72"/>
        <v>393896.51387054165</v>
      </c>
      <c r="E426" s="98">
        <v>83.27</v>
      </c>
      <c r="F426" s="98">
        <f t="shared" si="73"/>
        <v>3.9389651387054165</v>
      </c>
      <c r="G426" s="97">
        <f>(F426/DataSheet!$C$10*100)</f>
        <v>117.71774205586239</v>
      </c>
      <c r="H426" s="98">
        <f t="shared" si="74"/>
        <v>1.6236360000000001</v>
      </c>
      <c r="I426" s="98">
        <f t="shared" si="75"/>
        <v>4.3975373790677219</v>
      </c>
      <c r="J426" s="97">
        <f t="shared" si="76"/>
        <v>885.36939313984169</v>
      </c>
      <c r="K426" s="98">
        <v>7.14</v>
      </c>
      <c r="L426" s="98">
        <v>20133.3</v>
      </c>
      <c r="M426" s="98">
        <v>4.46</v>
      </c>
      <c r="N426" s="98">
        <f t="shared" si="77"/>
        <v>2.7424626209322778</v>
      </c>
      <c r="O426" s="98">
        <v>22.74</v>
      </c>
      <c r="P426" s="98">
        <v>4.3</v>
      </c>
      <c r="Q426" s="97">
        <f t="shared" si="78"/>
        <v>2.84</v>
      </c>
      <c r="R426" s="98">
        <v>105.29</v>
      </c>
      <c r="S426" s="97">
        <f t="shared" si="79"/>
        <v>155.54159999999999</v>
      </c>
      <c r="T426" s="79">
        <v>6.84</v>
      </c>
      <c r="U426" s="80">
        <v>15168.65</v>
      </c>
      <c r="V426" s="80">
        <v>26.14</v>
      </c>
      <c r="W426" s="97">
        <f t="shared" si="80"/>
        <v>580.28500382555467</v>
      </c>
      <c r="X426" s="97">
        <f t="shared" si="81"/>
        <v>3.8255547054322872</v>
      </c>
      <c r="Y426" s="80">
        <v>12241.25</v>
      </c>
      <c r="Z426" s="80">
        <v>24.67</v>
      </c>
      <c r="AA426" s="97">
        <f t="shared" si="82"/>
        <v>496.19983785974864</v>
      </c>
      <c r="AB426" s="97">
        <f t="shared" si="83"/>
        <v>4.0535062829347375</v>
      </c>
    </row>
    <row r="427" spans="1:28" s="85" customFormat="1" x14ac:dyDescent="0.2">
      <c r="A427" s="92">
        <v>426</v>
      </c>
      <c r="B427" s="99">
        <v>45189</v>
      </c>
      <c r="C427" s="103">
        <v>32554363.690000001</v>
      </c>
      <c r="D427" s="98">
        <f t="shared" si="72"/>
        <v>392599.6585865895</v>
      </c>
      <c r="E427" s="98">
        <v>82.92</v>
      </c>
      <c r="F427" s="98">
        <f t="shared" si="73"/>
        <v>3.925996585865895</v>
      </c>
      <c r="G427" s="97">
        <f>(F427/DataSheet!$C$10*100)</f>
        <v>117.33017103041725</v>
      </c>
      <c r="H427" s="98">
        <f t="shared" si="74"/>
        <v>1.6073200000000003</v>
      </c>
      <c r="I427" s="98">
        <f t="shared" si="75"/>
        <v>4.4483985765124547</v>
      </c>
      <c r="J427" s="97">
        <f t="shared" si="76"/>
        <v>885.29359430604984</v>
      </c>
      <c r="K427" s="98">
        <v>7.15</v>
      </c>
      <c r="L427" s="98">
        <v>19901.400000000001</v>
      </c>
      <c r="M427" s="98">
        <v>4.41</v>
      </c>
      <c r="N427" s="98">
        <f t="shared" si="77"/>
        <v>2.7016014234875456</v>
      </c>
      <c r="O427" s="98">
        <v>22.48</v>
      </c>
      <c r="P427" s="98">
        <v>4.3899999999999997</v>
      </c>
      <c r="Q427" s="97">
        <f t="shared" si="78"/>
        <v>2.7600000000000007</v>
      </c>
      <c r="R427" s="98">
        <v>104.78</v>
      </c>
      <c r="S427" s="97">
        <f t="shared" si="79"/>
        <v>153.988</v>
      </c>
      <c r="T427" s="79">
        <v>6.85</v>
      </c>
      <c r="U427" s="80">
        <v>15121.1</v>
      </c>
      <c r="V427" s="80">
        <v>26.06</v>
      </c>
      <c r="W427" s="97">
        <f t="shared" si="80"/>
        <v>580.24174980813507</v>
      </c>
      <c r="X427" s="97">
        <f t="shared" si="81"/>
        <v>3.8372985418265539</v>
      </c>
      <c r="Y427" s="80">
        <v>12171.7</v>
      </c>
      <c r="Z427" s="80">
        <v>24.53</v>
      </c>
      <c r="AA427" s="97">
        <f t="shared" si="82"/>
        <v>496.19649408887079</v>
      </c>
      <c r="AB427" s="97">
        <f t="shared" si="83"/>
        <v>4.0766408479412961</v>
      </c>
    </row>
    <row r="428" spans="1:28" s="85" customFormat="1" x14ac:dyDescent="0.2">
      <c r="A428" s="92">
        <v>427</v>
      </c>
      <c r="B428" s="99">
        <v>45190</v>
      </c>
      <c r="C428" s="103">
        <v>32292649.440000001</v>
      </c>
      <c r="D428" s="98">
        <f t="shared" si="72"/>
        <v>388599.87292418774</v>
      </c>
      <c r="E428" s="98">
        <v>83.1</v>
      </c>
      <c r="F428" s="98">
        <f t="shared" si="73"/>
        <v>3.8859987292418774</v>
      </c>
      <c r="G428" s="97">
        <f>(F428/DataSheet!$C$10*100)</f>
        <v>116.134817123223</v>
      </c>
      <c r="H428" s="98">
        <f t="shared" si="74"/>
        <v>1.58999</v>
      </c>
      <c r="I428" s="98">
        <f t="shared" si="75"/>
        <v>4.4843049327354256</v>
      </c>
      <c r="J428" s="97">
        <f t="shared" si="76"/>
        <v>885.3071748878923</v>
      </c>
      <c r="K428" s="98">
        <v>7.13</v>
      </c>
      <c r="L428" s="98">
        <v>19742.349999999999</v>
      </c>
      <c r="M428" s="98">
        <v>4.37</v>
      </c>
      <c r="N428" s="98">
        <f t="shared" si="77"/>
        <v>2.6456950672645743</v>
      </c>
      <c r="O428" s="98">
        <v>22.3</v>
      </c>
      <c r="P428" s="98">
        <v>4.49</v>
      </c>
      <c r="Q428" s="97">
        <f t="shared" si="78"/>
        <v>2.6399999999999997</v>
      </c>
      <c r="R428" s="98">
        <v>105.04</v>
      </c>
      <c r="S428" s="97">
        <f t="shared" si="79"/>
        <v>152.755</v>
      </c>
      <c r="T428" s="79">
        <v>6.85</v>
      </c>
      <c r="U428" s="80">
        <v>14990.9</v>
      </c>
      <c r="V428" s="80">
        <v>25.83</v>
      </c>
      <c r="W428" s="97">
        <f t="shared" si="80"/>
        <v>580.3677893921797</v>
      </c>
      <c r="X428" s="97">
        <f t="shared" si="81"/>
        <v>3.8714672861014328</v>
      </c>
      <c r="Y428" s="80">
        <v>12036.7</v>
      </c>
      <c r="Z428" s="80">
        <v>24.26</v>
      </c>
      <c r="AA428" s="97">
        <f t="shared" si="82"/>
        <v>496.15416323165704</v>
      </c>
      <c r="AB428" s="97">
        <f t="shared" si="83"/>
        <v>4.1220115416323164</v>
      </c>
    </row>
    <row r="429" spans="1:28" s="85" customFormat="1" x14ac:dyDescent="0.2">
      <c r="A429" s="92">
        <v>428</v>
      </c>
      <c r="B429" s="99">
        <v>45191</v>
      </c>
      <c r="C429" s="103">
        <v>32281453.239999998</v>
      </c>
      <c r="D429" s="98">
        <f t="shared" si="72"/>
        <v>389073.80065083766</v>
      </c>
      <c r="E429" s="98">
        <v>82.97</v>
      </c>
      <c r="F429" s="98">
        <f t="shared" si="73"/>
        <v>3.8907380065083768</v>
      </c>
      <c r="G429" s="97">
        <f>(F429/DataSheet!$C$10*100)</f>
        <v>116.27645255261712</v>
      </c>
      <c r="H429" s="98">
        <f t="shared" si="74"/>
        <v>1.5887300000000002</v>
      </c>
      <c r="I429" s="98">
        <f t="shared" si="75"/>
        <v>4.5004500450045004</v>
      </c>
      <c r="J429" s="97">
        <f t="shared" si="76"/>
        <v>885.42979297929799</v>
      </c>
      <c r="K429" s="98">
        <v>7.15</v>
      </c>
      <c r="L429" s="98">
        <v>19674.25</v>
      </c>
      <c r="M429" s="98">
        <v>4.3600000000000003</v>
      </c>
      <c r="N429" s="98">
        <f t="shared" si="77"/>
        <v>2.6495499549954999</v>
      </c>
      <c r="O429" s="98">
        <v>22.22</v>
      </c>
      <c r="P429" s="98">
        <v>4.43</v>
      </c>
      <c r="Q429" s="97">
        <f t="shared" si="78"/>
        <v>2.7200000000000006</v>
      </c>
      <c r="R429" s="98">
        <v>105.26</v>
      </c>
      <c r="S429" s="97">
        <f t="shared" si="79"/>
        <v>151.54040000000001</v>
      </c>
      <c r="T429" s="79">
        <v>6.82</v>
      </c>
      <c r="U429" s="80">
        <v>14975.5</v>
      </c>
      <c r="V429" s="80">
        <v>25.8</v>
      </c>
      <c r="W429" s="97">
        <f t="shared" si="80"/>
        <v>580.44573643410854</v>
      </c>
      <c r="X429" s="97">
        <f t="shared" si="81"/>
        <v>3.8759689922480618</v>
      </c>
      <c r="Y429" s="80">
        <v>12038.45</v>
      </c>
      <c r="Z429" s="80">
        <v>24.26</v>
      </c>
      <c r="AA429" s="97">
        <f t="shared" si="82"/>
        <v>496.22629843363563</v>
      </c>
      <c r="AB429" s="97">
        <f t="shared" si="83"/>
        <v>4.1220115416323164</v>
      </c>
    </row>
    <row r="430" spans="1:28" s="85" customFormat="1" x14ac:dyDescent="0.2">
      <c r="A430" s="92">
        <v>429</v>
      </c>
      <c r="B430" s="99">
        <v>45194</v>
      </c>
      <c r="C430" s="103">
        <v>32296747.870000001</v>
      </c>
      <c r="D430" s="98">
        <f t="shared" si="72"/>
        <v>388508.93624443648</v>
      </c>
      <c r="E430" s="98">
        <v>83.13</v>
      </c>
      <c r="F430" s="98">
        <f t="shared" si="73"/>
        <v>3.885089362444365</v>
      </c>
      <c r="G430" s="97">
        <f>(F430/DataSheet!$C$10*100)</f>
        <v>116.10764028810665</v>
      </c>
      <c r="H430" s="98">
        <f t="shared" si="74"/>
        <v>1.5887299999999998</v>
      </c>
      <c r="I430" s="98">
        <f t="shared" si="75"/>
        <v>4.5004500450045013</v>
      </c>
      <c r="J430" s="97">
        <f t="shared" si="76"/>
        <v>885.443294329433</v>
      </c>
      <c r="K430" s="98">
        <v>7.15</v>
      </c>
      <c r="L430" s="98">
        <v>19674.55</v>
      </c>
      <c r="M430" s="98">
        <v>4.3600000000000003</v>
      </c>
      <c r="N430" s="98">
        <f t="shared" si="77"/>
        <v>2.6495499549954991</v>
      </c>
      <c r="O430" s="98">
        <v>22.22</v>
      </c>
      <c r="P430" s="98">
        <v>4.53</v>
      </c>
      <c r="Q430" s="97">
        <f t="shared" si="78"/>
        <v>2.62</v>
      </c>
      <c r="R430" s="98">
        <v>105.69</v>
      </c>
      <c r="S430" s="97">
        <f t="shared" si="79"/>
        <v>151.54040000000001</v>
      </c>
      <c r="T430" s="79">
        <v>6.82</v>
      </c>
      <c r="U430" s="80">
        <v>15054.85</v>
      </c>
      <c r="V430" s="80">
        <v>25.94</v>
      </c>
      <c r="W430" s="97">
        <f t="shared" si="80"/>
        <v>580.37201233616031</v>
      </c>
      <c r="X430" s="97">
        <f t="shared" si="81"/>
        <v>3.8550501156515029</v>
      </c>
      <c r="Y430" s="80">
        <v>12048.95</v>
      </c>
      <c r="Z430" s="80">
        <v>24.29</v>
      </c>
      <c r="AA430" s="97">
        <f t="shared" si="82"/>
        <v>496.04569781803218</v>
      </c>
      <c r="AB430" s="97">
        <f t="shared" si="83"/>
        <v>4.1169205434335128</v>
      </c>
    </row>
    <row r="431" spans="1:28" s="85" customFormat="1" x14ac:dyDescent="0.2">
      <c r="A431" s="92">
        <v>430</v>
      </c>
      <c r="B431" s="99">
        <v>45195</v>
      </c>
      <c r="C431" s="103">
        <v>32323103.75</v>
      </c>
      <c r="D431" s="98">
        <f t="shared" si="72"/>
        <v>388358.80992430612</v>
      </c>
      <c r="E431" s="98">
        <v>83.23</v>
      </c>
      <c r="F431" s="98">
        <f t="shared" si="73"/>
        <v>3.8835880992430614</v>
      </c>
      <c r="G431" s="97">
        <f>(F431/DataSheet!$C$10*100)</f>
        <v>116.06277436315786</v>
      </c>
      <c r="H431" s="98">
        <f t="shared" si="74"/>
        <v>1.5857939999999999</v>
      </c>
      <c r="I431" s="98">
        <f t="shared" si="75"/>
        <v>4.5024763619990997</v>
      </c>
      <c r="J431" s="97">
        <f t="shared" si="76"/>
        <v>885.39846915803696</v>
      </c>
      <c r="K431" s="98">
        <v>7.14</v>
      </c>
      <c r="L431" s="98">
        <v>19664.7</v>
      </c>
      <c r="M431" s="98">
        <v>4.3499999999999996</v>
      </c>
      <c r="N431" s="98">
        <f t="shared" si="77"/>
        <v>2.6375236380009</v>
      </c>
      <c r="O431" s="98">
        <v>22.21</v>
      </c>
      <c r="P431" s="98">
        <v>4.55</v>
      </c>
      <c r="Q431" s="97">
        <f t="shared" si="78"/>
        <v>2.59</v>
      </c>
      <c r="R431" s="98">
        <v>105.93</v>
      </c>
      <c r="S431" s="97">
        <f t="shared" si="79"/>
        <v>152.36060000000001</v>
      </c>
      <c r="T431" s="79">
        <v>6.86</v>
      </c>
      <c r="U431" s="80">
        <v>15045.6</v>
      </c>
      <c r="V431" s="80">
        <v>25.93</v>
      </c>
      <c r="W431" s="97">
        <f t="shared" si="80"/>
        <v>580.2391052834555</v>
      </c>
      <c r="X431" s="97">
        <f t="shared" si="81"/>
        <v>3.8565368299267258</v>
      </c>
      <c r="Y431" s="80">
        <v>12100.75</v>
      </c>
      <c r="Z431" s="80">
        <v>24.38</v>
      </c>
      <c r="AA431" s="97">
        <f t="shared" si="82"/>
        <v>496.33921246923711</v>
      </c>
      <c r="AB431" s="97">
        <f t="shared" si="83"/>
        <v>4.1017227235438884</v>
      </c>
    </row>
    <row r="432" spans="1:28" s="85" customFormat="1" x14ac:dyDescent="0.2">
      <c r="A432" s="92">
        <v>431</v>
      </c>
      <c r="B432" s="99">
        <v>45196</v>
      </c>
      <c r="C432" s="103">
        <v>32466063.75</v>
      </c>
      <c r="D432" s="98">
        <f t="shared" si="72"/>
        <v>390310.93712430872</v>
      </c>
      <c r="E432" s="98">
        <v>83.18</v>
      </c>
      <c r="F432" s="98">
        <f t="shared" si="73"/>
        <v>3.9031093712430871</v>
      </c>
      <c r="G432" s="97">
        <f>(F432/DataSheet!$C$10*100)</f>
        <v>116.6461763433685</v>
      </c>
      <c r="H432" s="98">
        <f t="shared" si="74"/>
        <v>1.5967589999999998</v>
      </c>
      <c r="I432" s="98">
        <f t="shared" si="75"/>
        <v>4.4903457566232605</v>
      </c>
      <c r="J432" s="97">
        <f t="shared" si="76"/>
        <v>885.33677593174684</v>
      </c>
      <c r="K432" s="98">
        <v>7.17</v>
      </c>
      <c r="L432" s="98">
        <v>19716.45</v>
      </c>
      <c r="M432" s="98">
        <v>4.3600000000000003</v>
      </c>
      <c r="N432" s="98">
        <f t="shared" si="77"/>
        <v>2.6796542433767394</v>
      </c>
      <c r="O432" s="98">
        <v>22.27</v>
      </c>
      <c r="P432" s="98">
        <v>4.5999999999999996</v>
      </c>
      <c r="Q432" s="97">
        <f t="shared" si="78"/>
        <v>2.5700000000000003</v>
      </c>
      <c r="R432" s="98">
        <v>106.36</v>
      </c>
      <c r="S432" s="97">
        <f t="shared" si="79"/>
        <v>152.9949</v>
      </c>
      <c r="T432" s="79">
        <v>6.87</v>
      </c>
      <c r="U432" s="80">
        <v>15158.3</v>
      </c>
      <c r="V432" s="80">
        <v>26.12</v>
      </c>
      <c r="W432" s="97">
        <f t="shared" si="80"/>
        <v>580.33307810107192</v>
      </c>
      <c r="X432" s="97">
        <f t="shared" si="81"/>
        <v>3.828483920367534</v>
      </c>
      <c r="Y432" s="80">
        <v>12188.45</v>
      </c>
      <c r="Z432" s="80">
        <v>24.56</v>
      </c>
      <c r="AA432" s="97">
        <f t="shared" si="82"/>
        <v>496.27239413680786</v>
      </c>
      <c r="AB432" s="97">
        <f t="shared" si="83"/>
        <v>4.0716612377850163</v>
      </c>
    </row>
    <row r="433" spans="1:28" s="85" customFormat="1" x14ac:dyDescent="0.2">
      <c r="A433" s="92">
        <v>432</v>
      </c>
      <c r="B433" s="99">
        <v>45197</v>
      </c>
      <c r="C433" s="103">
        <v>32167882.460000001</v>
      </c>
      <c r="D433" s="98">
        <f t="shared" si="72"/>
        <v>386865.69404690317</v>
      </c>
      <c r="E433" s="98">
        <v>83.15</v>
      </c>
      <c r="F433" s="98">
        <f t="shared" si="73"/>
        <v>3.8686569404690316</v>
      </c>
      <c r="G433" s="97">
        <f>(F433/DataSheet!$C$10*100)</f>
        <v>115.61654997800525</v>
      </c>
      <c r="H433" s="98">
        <f t="shared" si="74"/>
        <v>1.5942150000000002</v>
      </c>
      <c r="I433" s="98">
        <f t="shared" si="75"/>
        <v>4.5351473922902494</v>
      </c>
      <c r="J433" s="97">
        <f t="shared" si="76"/>
        <v>885.4217687074829</v>
      </c>
      <c r="K433" s="98">
        <v>7.23</v>
      </c>
      <c r="L433" s="98">
        <v>19523.55</v>
      </c>
      <c r="M433" s="98">
        <v>4.3099999999999996</v>
      </c>
      <c r="N433" s="98">
        <f t="shared" si="77"/>
        <v>2.694852607709751</v>
      </c>
      <c r="O433" s="98">
        <v>22.05</v>
      </c>
      <c r="P433" s="98">
        <v>4.57</v>
      </c>
      <c r="Q433" s="97">
        <f t="shared" si="78"/>
        <v>2.66</v>
      </c>
      <c r="R433" s="98">
        <v>105.93</v>
      </c>
      <c r="S433" s="97">
        <f t="shared" si="79"/>
        <v>151.48350000000002</v>
      </c>
      <c r="T433" s="79">
        <v>6.87</v>
      </c>
      <c r="U433" s="80">
        <v>14985.5</v>
      </c>
      <c r="V433" s="80">
        <v>25.82</v>
      </c>
      <c r="W433" s="97">
        <f t="shared" si="80"/>
        <v>580.38342370255612</v>
      </c>
      <c r="X433" s="97">
        <f t="shared" si="81"/>
        <v>3.8729666924864445</v>
      </c>
      <c r="Y433" s="80">
        <v>12150.25</v>
      </c>
      <c r="Z433" s="80">
        <v>24.48</v>
      </c>
      <c r="AA433" s="97">
        <f t="shared" si="82"/>
        <v>496.33374183006538</v>
      </c>
      <c r="AB433" s="97">
        <f t="shared" si="83"/>
        <v>4.0849673202614376</v>
      </c>
    </row>
    <row r="434" spans="1:28" s="85" customFormat="1" x14ac:dyDescent="0.2">
      <c r="A434" s="92">
        <v>433</v>
      </c>
      <c r="B434" s="99">
        <v>45198</v>
      </c>
      <c r="C434" s="103">
        <v>32411846.260000002</v>
      </c>
      <c r="D434" s="98">
        <f t="shared" si="72"/>
        <v>390363.0767192581</v>
      </c>
      <c r="E434" s="98">
        <v>83.03</v>
      </c>
      <c r="F434" s="98">
        <f t="shared" si="73"/>
        <v>3.9036307671925812</v>
      </c>
      <c r="G434" s="97">
        <f>(F434/DataSheet!$C$10*100)</f>
        <v>116.66175849546431</v>
      </c>
      <c r="H434" s="98">
        <f t="shared" si="74"/>
        <v>1.6013410000000001</v>
      </c>
      <c r="I434" s="98">
        <f t="shared" si="75"/>
        <v>4.5024763619990988</v>
      </c>
      <c r="J434" s="97">
        <f t="shared" si="76"/>
        <v>884.20981539846912</v>
      </c>
      <c r="K434" s="98">
        <v>7.21</v>
      </c>
      <c r="L434" s="98">
        <v>19638.3</v>
      </c>
      <c r="M434" s="98">
        <v>3.45</v>
      </c>
      <c r="N434" s="98">
        <f t="shared" si="77"/>
        <v>2.7075236380009011</v>
      </c>
      <c r="O434" s="98">
        <v>22.21</v>
      </c>
      <c r="P434" s="98">
        <v>4.57</v>
      </c>
      <c r="Q434" s="97">
        <f t="shared" si="78"/>
        <v>2.6399999999999997</v>
      </c>
      <c r="R434" s="98">
        <v>105.81</v>
      </c>
      <c r="S434" s="97">
        <f t="shared" si="79"/>
        <v>152.58270000000002</v>
      </c>
      <c r="T434" s="79">
        <v>6.87</v>
      </c>
      <c r="U434" s="80">
        <v>15141.05</v>
      </c>
      <c r="V434" s="80">
        <v>26.77</v>
      </c>
      <c r="W434" s="97">
        <f t="shared" si="80"/>
        <v>565.59768397459845</v>
      </c>
      <c r="X434" s="97">
        <f t="shared" si="81"/>
        <v>3.7355248412401947</v>
      </c>
      <c r="Y434" s="80">
        <v>12230.4</v>
      </c>
      <c r="Z434" s="80">
        <v>24.54</v>
      </c>
      <c r="AA434" s="97">
        <f t="shared" si="82"/>
        <v>498.38630806845964</v>
      </c>
      <c r="AB434" s="97">
        <f t="shared" si="83"/>
        <v>4.0749796251018742</v>
      </c>
    </row>
    <row r="435" spans="1:28" s="85" customFormat="1" x14ac:dyDescent="0.2">
      <c r="A435" s="92">
        <v>434</v>
      </c>
      <c r="B435" s="99">
        <v>45202</v>
      </c>
      <c r="C435" s="103">
        <v>32424277.559999999</v>
      </c>
      <c r="D435" s="98">
        <f t="shared" si="72"/>
        <v>389668.03941833915</v>
      </c>
      <c r="E435" s="98">
        <v>83.21</v>
      </c>
      <c r="F435" s="98">
        <f t="shared" si="73"/>
        <v>3.8966803941833916</v>
      </c>
      <c r="G435" s="97">
        <f>(F435/DataSheet!$C$10*100)</f>
        <v>116.45404347685498</v>
      </c>
      <c r="H435" s="98">
        <f t="shared" si="74"/>
        <v>1.5971070000000001</v>
      </c>
      <c r="I435" s="98">
        <f t="shared" si="75"/>
        <v>4.5269352648257133</v>
      </c>
      <c r="J435" s="97">
        <f t="shared" si="76"/>
        <v>884.05387052965148</v>
      </c>
      <c r="K435" s="98">
        <v>7.23</v>
      </c>
      <c r="L435" s="98">
        <v>19528.75</v>
      </c>
      <c r="M435" s="98">
        <v>3.43</v>
      </c>
      <c r="N435" s="98">
        <f t="shared" si="77"/>
        <v>2.7030647351742871</v>
      </c>
      <c r="O435" s="98">
        <v>22.09</v>
      </c>
      <c r="P435" s="98">
        <v>4.79</v>
      </c>
      <c r="Q435" s="97">
        <f t="shared" si="78"/>
        <v>2.4400000000000004</v>
      </c>
      <c r="R435" s="98">
        <v>106.71</v>
      </c>
      <c r="S435" s="97">
        <f t="shared" si="79"/>
        <v>150.87469999999999</v>
      </c>
      <c r="T435" s="79">
        <v>6.83</v>
      </c>
      <c r="U435" s="80">
        <v>15180.45</v>
      </c>
      <c r="V435" s="80">
        <v>26.84</v>
      </c>
      <c r="W435" s="97">
        <f t="shared" si="80"/>
        <v>565.59053651266765</v>
      </c>
      <c r="X435" s="97">
        <f t="shared" si="81"/>
        <v>3.7257824143070044</v>
      </c>
      <c r="Y435" s="80">
        <v>12307.95</v>
      </c>
      <c r="Z435" s="80">
        <v>24.69</v>
      </c>
      <c r="AA435" s="97">
        <f t="shared" si="82"/>
        <v>498.49939246658568</v>
      </c>
      <c r="AB435" s="97">
        <f t="shared" si="83"/>
        <v>4.0502227622519236</v>
      </c>
    </row>
    <row r="436" spans="1:28" s="85" customFormat="1" x14ac:dyDescent="0.2">
      <c r="A436" s="92">
        <v>435</v>
      </c>
      <c r="B436" s="99">
        <v>45203</v>
      </c>
      <c r="C436" s="103">
        <v>32172597.620000001</v>
      </c>
      <c r="D436" s="98">
        <f t="shared" si="72"/>
        <v>386457.62906906911</v>
      </c>
      <c r="E436" s="98">
        <v>83.25</v>
      </c>
      <c r="F436" s="98">
        <f t="shared" si="73"/>
        <v>3.8645762906906911</v>
      </c>
      <c r="G436" s="97">
        <f>(F436/DataSheet!$C$10*100)</f>
        <v>115.49459792686704</v>
      </c>
      <c r="H436" s="98">
        <f t="shared" si="74"/>
        <v>1.5891540000000002</v>
      </c>
      <c r="I436" s="98">
        <f t="shared" si="75"/>
        <v>4.5495905368516834</v>
      </c>
      <c r="J436" s="97">
        <f t="shared" si="76"/>
        <v>884.26296633302991</v>
      </c>
      <c r="K436" s="98">
        <v>7.23</v>
      </c>
      <c r="L436" s="98">
        <v>19436.099999999999</v>
      </c>
      <c r="M436" s="98">
        <v>3.41</v>
      </c>
      <c r="N436" s="98">
        <f t="shared" si="77"/>
        <v>2.6804094631483171</v>
      </c>
      <c r="O436" s="98">
        <v>21.98</v>
      </c>
      <c r="P436" s="98">
        <v>4.7300000000000004</v>
      </c>
      <c r="Q436" s="97">
        <f t="shared" si="78"/>
        <v>2.5</v>
      </c>
      <c r="R436" s="98">
        <v>106.53</v>
      </c>
      <c r="S436" s="97">
        <f t="shared" si="79"/>
        <v>150.56299999999999</v>
      </c>
      <c r="T436" s="79">
        <v>6.85</v>
      </c>
      <c r="U436" s="80">
        <v>14984.95</v>
      </c>
      <c r="V436" s="80">
        <v>26.5</v>
      </c>
      <c r="W436" s="97">
        <f t="shared" si="80"/>
        <v>565.46981132075473</v>
      </c>
      <c r="X436" s="97">
        <f t="shared" si="81"/>
        <v>3.7735849056603774</v>
      </c>
      <c r="Y436" s="80">
        <v>12168.7</v>
      </c>
      <c r="Z436" s="80">
        <v>24.41</v>
      </c>
      <c r="AA436" s="97">
        <f t="shared" si="82"/>
        <v>498.51290454731668</v>
      </c>
      <c r="AB436" s="97">
        <f t="shared" si="83"/>
        <v>4.0966816878328549</v>
      </c>
    </row>
    <row r="437" spans="1:28" s="85" customFormat="1" x14ac:dyDescent="0.2">
      <c r="A437" s="92">
        <v>436</v>
      </c>
      <c r="B437" s="99">
        <v>45204</v>
      </c>
      <c r="C437" s="103">
        <v>32290874.09</v>
      </c>
      <c r="D437" s="98">
        <f t="shared" si="72"/>
        <v>387924.9650408458</v>
      </c>
      <c r="E437" s="98">
        <v>83.24</v>
      </c>
      <c r="F437" s="98">
        <f t="shared" si="73"/>
        <v>3.8792496504084579</v>
      </c>
      <c r="G437" s="97">
        <f>(F437/DataSheet!$C$10*100)</f>
        <v>115.93311787145247</v>
      </c>
      <c r="H437" s="98">
        <f t="shared" si="74"/>
        <v>1.594131</v>
      </c>
      <c r="I437" s="98">
        <f t="shared" si="75"/>
        <v>4.522840343735866</v>
      </c>
      <c r="J437" s="97">
        <f t="shared" si="76"/>
        <v>884.02306648575302</v>
      </c>
      <c r="K437" s="98">
        <v>7.21</v>
      </c>
      <c r="L437" s="98">
        <v>19545.75</v>
      </c>
      <c r="M437" s="98">
        <v>3.43</v>
      </c>
      <c r="N437" s="98">
        <f t="shared" si="77"/>
        <v>2.687159656264134</v>
      </c>
      <c r="O437" s="98">
        <v>22.11</v>
      </c>
      <c r="P437" s="98">
        <v>4.72</v>
      </c>
      <c r="Q437" s="97">
        <f t="shared" si="78"/>
        <v>2.4900000000000002</v>
      </c>
      <c r="R437" s="98">
        <v>106.32</v>
      </c>
      <c r="S437" s="97">
        <f t="shared" si="79"/>
        <v>151.89570000000001</v>
      </c>
      <c r="T437" s="79">
        <v>6.87</v>
      </c>
      <c r="U437" s="80">
        <v>14975.7</v>
      </c>
      <c r="V437" s="80">
        <v>26.48</v>
      </c>
      <c r="W437" s="97">
        <f t="shared" si="80"/>
        <v>565.54758308157102</v>
      </c>
      <c r="X437" s="97">
        <f t="shared" si="81"/>
        <v>3.7764350453172204</v>
      </c>
      <c r="Y437" s="80">
        <v>12238.55</v>
      </c>
      <c r="Z437" s="80">
        <v>24.55</v>
      </c>
      <c r="AA437" s="97">
        <f t="shared" si="82"/>
        <v>498.51527494908345</v>
      </c>
      <c r="AB437" s="97">
        <f t="shared" si="83"/>
        <v>4.0733197556008145</v>
      </c>
    </row>
    <row r="438" spans="1:28" s="85" customFormat="1" x14ac:dyDescent="0.2">
      <c r="A438" s="92">
        <v>437</v>
      </c>
      <c r="B438" s="99">
        <v>45205</v>
      </c>
      <c r="C438" s="103">
        <v>32498642.09</v>
      </c>
      <c r="D438" s="98">
        <f t="shared" si="72"/>
        <v>391031.66995548067</v>
      </c>
      <c r="E438" s="98">
        <v>83.11</v>
      </c>
      <c r="F438" s="98">
        <f t="shared" si="73"/>
        <v>3.9103166995548069</v>
      </c>
      <c r="G438" s="97">
        <f>(F438/DataSheet!$C$10*100)</f>
        <v>116.86157058658581</v>
      </c>
      <c r="H438" s="98">
        <f t="shared" si="74"/>
        <v>1.629459</v>
      </c>
      <c r="I438" s="98">
        <f t="shared" si="75"/>
        <v>4.4984255510571298</v>
      </c>
      <c r="J438" s="97">
        <f t="shared" si="76"/>
        <v>882.64507422402164</v>
      </c>
      <c r="K438" s="98">
        <v>7.33</v>
      </c>
      <c r="L438" s="98">
        <v>19621.2</v>
      </c>
      <c r="M438" s="98">
        <v>3.45</v>
      </c>
      <c r="N438" s="98">
        <f t="shared" si="77"/>
        <v>2.8315744489428702</v>
      </c>
      <c r="O438" s="98">
        <v>22.23</v>
      </c>
      <c r="P438" s="98">
        <v>4.79</v>
      </c>
      <c r="Q438" s="97">
        <f t="shared" si="78"/>
        <v>2.54</v>
      </c>
      <c r="R438" s="98">
        <v>105.78</v>
      </c>
      <c r="S438" s="97">
        <f t="shared" si="79"/>
        <v>152.94239999999999</v>
      </c>
      <c r="T438" s="79">
        <v>6.88</v>
      </c>
      <c r="U438" s="80">
        <v>15063.5</v>
      </c>
      <c r="V438" s="80">
        <v>26.63</v>
      </c>
      <c r="W438" s="97">
        <f t="shared" si="80"/>
        <v>565.6590311678558</v>
      </c>
      <c r="X438" s="97">
        <f t="shared" si="81"/>
        <v>3.755163349605708</v>
      </c>
      <c r="Y438" s="80">
        <v>12316.75</v>
      </c>
      <c r="Z438" s="80">
        <v>24.71</v>
      </c>
      <c r="AA438" s="97">
        <f t="shared" si="82"/>
        <v>498.45204370700122</v>
      </c>
      <c r="AB438" s="97">
        <f t="shared" si="83"/>
        <v>4.0469445568595708</v>
      </c>
    </row>
    <row r="439" spans="1:28" s="85" customFormat="1" x14ac:dyDescent="0.2">
      <c r="A439" s="92">
        <v>438</v>
      </c>
      <c r="B439" s="99">
        <v>45208</v>
      </c>
      <c r="C439" s="103">
        <v>32126509.280000001</v>
      </c>
      <c r="D439" s="98">
        <f t="shared" si="72"/>
        <v>385904.0153753754</v>
      </c>
      <c r="E439" s="98">
        <v>83.25</v>
      </c>
      <c r="F439" s="98">
        <f t="shared" si="73"/>
        <v>3.859040153753754</v>
      </c>
      <c r="G439" s="97">
        <f>(F439/DataSheet!$C$10*100)</f>
        <v>115.32914798837319</v>
      </c>
      <c r="H439" s="98">
        <f t="shared" si="74"/>
        <v>1.6287659999999999</v>
      </c>
      <c r="I439" s="98">
        <f t="shared" si="75"/>
        <v>4.5310376076121432</v>
      </c>
      <c r="J439" s="97">
        <f t="shared" si="76"/>
        <v>885.33982782057092</v>
      </c>
      <c r="K439" s="98">
        <v>7.38</v>
      </c>
      <c r="L439" s="98">
        <v>19539.45</v>
      </c>
      <c r="M439" s="98">
        <v>3.42</v>
      </c>
      <c r="N439" s="98">
        <f t="shared" si="77"/>
        <v>2.8489623923878566</v>
      </c>
      <c r="O439" s="98">
        <v>22.07</v>
      </c>
      <c r="P439" s="98">
        <v>4.62</v>
      </c>
      <c r="Q439" s="97">
        <f t="shared" si="78"/>
        <v>2.76</v>
      </c>
      <c r="R439" s="98">
        <v>105.81</v>
      </c>
      <c r="S439" s="97">
        <f t="shared" si="79"/>
        <v>152.06229999999999</v>
      </c>
      <c r="T439" s="79">
        <v>6.89</v>
      </c>
      <c r="U439" s="80">
        <v>14861.5</v>
      </c>
      <c r="V439" s="80">
        <v>26.28</v>
      </c>
      <c r="W439" s="97">
        <f t="shared" si="80"/>
        <v>565.50608828006091</v>
      </c>
      <c r="X439" s="97">
        <f t="shared" si="81"/>
        <v>3.8051750380517508</v>
      </c>
      <c r="Y439" s="80">
        <v>12116.45</v>
      </c>
      <c r="Z439" s="80">
        <v>24.31</v>
      </c>
      <c r="AA439" s="97">
        <f t="shared" si="82"/>
        <v>498.4142328259976</v>
      </c>
      <c r="AB439" s="97">
        <f t="shared" si="83"/>
        <v>4.1135335252982319</v>
      </c>
    </row>
    <row r="440" spans="1:28" s="85" customFormat="1" x14ac:dyDescent="0.2">
      <c r="A440" s="92">
        <v>439</v>
      </c>
      <c r="B440" s="99">
        <v>45209</v>
      </c>
      <c r="C440" s="103">
        <v>32483676.460000001</v>
      </c>
      <c r="D440" s="98">
        <f t="shared" si="72"/>
        <v>390616.60004810005</v>
      </c>
      <c r="E440" s="98">
        <v>83.16</v>
      </c>
      <c r="F440" s="98">
        <f t="shared" si="73"/>
        <v>3.9061660004810004</v>
      </c>
      <c r="G440" s="97">
        <f>(F440/DataSheet!$C$10*100)</f>
        <v>116.73752508079534</v>
      </c>
      <c r="H440" s="98">
        <f t="shared" si="74"/>
        <v>1.6368450000000001</v>
      </c>
      <c r="I440" s="98">
        <f t="shared" si="75"/>
        <v>4.4903457566232596</v>
      </c>
      <c r="J440" s="97">
        <f t="shared" si="76"/>
        <v>878.56308935788047</v>
      </c>
      <c r="K440" s="98">
        <v>7.35</v>
      </c>
      <c r="L440" s="98">
        <v>19565.599999999999</v>
      </c>
      <c r="M440" s="98">
        <v>3.46</v>
      </c>
      <c r="N440" s="98">
        <f t="shared" si="77"/>
        <v>2.85965424337674</v>
      </c>
      <c r="O440" s="98">
        <v>22.27</v>
      </c>
      <c r="P440" s="98">
        <v>4.6500000000000004</v>
      </c>
      <c r="Q440" s="97">
        <f t="shared" si="78"/>
        <v>2.6999999999999993</v>
      </c>
      <c r="R440" s="98">
        <v>105.55</v>
      </c>
      <c r="S440" s="97">
        <f t="shared" si="79"/>
        <v>153.2176</v>
      </c>
      <c r="T440" s="79">
        <v>6.88</v>
      </c>
      <c r="U440" s="80">
        <v>15046.4</v>
      </c>
      <c r="V440" s="80">
        <v>26.6</v>
      </c>
      <c r="W440" s="97">
        <f t="shared" si="80"/>
        <v>565.65413533834578</v>
      </c>
      <c r="X440" s="97">
        <f t="shared" si="81"/>
        <v>3.7593984962406015</v>
      </c>
      <c r="Y440" s="80">
        <v>12252.25</v>
      </c>
      <c r="Z440" s="80">
        <v>24.58</v>
      </c>
      <c r="AA440" s="97">
        <f t="shared" si="82"/>
        <v>498.46419853539464</v>
      </c>
      <c r="AB440" s="97">
        <f t="shared" si="83"/>
        <v>4.068348250610252</v>
      </c>
    </row>
    <row r="441" spans="1:28" s="85" customFormat="1" x14ac:dyDescent="0.2">
      <c r="A441" s="92">
        <v>440</v>
      </c>
      <c r="B441" s="99">
        <v>45210</v>
      </c>
      <c r="C441" s="103">
        <v>32678192.449999999</v>
      </c>
      <c r="D441" s="98">
        <f t="shared" si="72"/>
        <v>392955.65716690716</v>
      </c>
      <c r="E441" s="98">
        <v>83.16</v>
      </c>
      <c r="F441" s="98">
        <f t="shared" si="73"/>
        <v>3.9295565716690715</v>
      </c>
      <c r="G441" s="97">
        <f>(F441/DataSheet!$C$10*100)</f>
        <v>117.43656280484119</v>
      </c>
      <c r="H441" s="98">
        <f t="shared" si="74"/>
        <v>1.6359300000000001</v>
      </c>
      <c r="I441" s="98">
        <f t="shared" si="75"/>
        <v>4.4622936189201248</v>
      </c>
      <c r="J441" s="97">
        <f t="shared" si="76"/>
        <v>882.06157965194109</v>
      </c>
      <c r="K441" s="98">
        <v>7.3</v>
      </c>
      <c r="L441" s="98">
        <v>19767</v>
      </c>
      <c r="M441" s="98">
        <v>3.48</v>
      </c>
      <c r="N441" s="98">
        <f t="shared" si="77"/>
        <v>2.8377063810798751</v>
      </c>
      <c r="O441" s="98">
        <v>22.41</v>
      </c>
      <c r="P441" s="98">
        <v>4.55</v>
      </c>
      <c r="Q441" s="97">
        <f t="shared" si="78"/>
        <v>2.75</v>
      </c>
      <c r="R441" s="98">
        <v>105.56</v>
      </c>
      <c r="S441" s="97">
        <f t="shared" si="79"/>
        <v>154.4049</v>
      </c>
      <c r="T441" s="79">
        <v>6.89</v>
      </c>
      <c r="U441" s="80">
        <v>15121.55</v>
      </c>
      <c r="V441" s="80">
        <v>26.74</v>
      </c>
      <c r="W441" s="97">
        <f t="shared" si="80"/>
        <v>565.50299177262525</v>
      </c>
      <c r="X441" s="97">
        <f t="shared" si="81"/>
        <v>3.7397157816005984</v>
      </c>
      <c r="Y441" s="80">
        <v>12336.85</v>
      </c>
      <c r="Z441" s="80">
        <v>24.75</v>
      </c>
      <c r="AA441" s="97">
        <f t="shared" si="82"/>
        <v>498.45858585858588</v>
      </c>
      <c r="AB441" s="97">
        <f t="shared" si="83"/>
        <v>4.0404040404040407</v>
      </c>
    </row>
    <row r="442" spans="1:28" s="85" customFormat="1" x14ac:dyDescent="0.2">
      <c r="A442" s="92">
        <v>441</v>
      </c>
      <c r="B442" s="99">
        <v>45211</v>
      </c>
      <c r="C442" s="103">
        <v>32722637.239999998</v>
      </c>
      <c r="D442" s="98">
        <f t="shared" si="72"/>
        <v>392875.94237003237</v>
      </c>
      <c r="E442" s="98">
        <v>83.29</v>
      </c>
      <c r="F442" s="98">
        <f t="shared" si="73"/>
        <v>3.9287594237003236</v>
      </c>
      <c r="G442" s="97">
        <f>(F442/DataSheet!$C$10*100)</f>
        <v>117.41273967981698</v>
      </c>
      <c r="H442" s="98">
        <f t="shared" si="74"/>
        <v>1.6344700000000001</v>
      </c>
      <c r="I442" s="98">
        <f t="shared" si="75"/>
        <v>4.4662795891022773</v>
      </c>
      <c r="J442" s="97">
        <f t="shared" si="76"/>
        <v>885.33720410897718</v>
      </c>
      <c r="K442" s="98">
        <v>7.3</v>
      </c>
      <c r="L442" s="98">
        <v>19822.7</v>
      </c>
      <c r="M442" s="98">
        <v>3.47</v>
      </c>
      <c r="N442" s="98">
        <f t="shared" si="77"/>
        <v>2.8337204108977225</v>
      </c>
      <c r="O442" s="98">
        <v>22.39</v>
      </c>
      <c r="P442" s="98">
        <v>4.6900000000000004</v>
      </c>
      <c r="Q442" s="97">
        <f t="shared" si="78"/>
        <v>2.6099999999999994</v>
      </c>
      <c r="R442" s="98">
        <v>106.36</v>
      </c>
      <c r="S442" s="97">
        <f t="shared" si="79"/>
        <v>154.49100000000001</v>
      </c>
      <c r="T442" s="79">
        <v>6.9</v>
      </c>
      <c r="U442" s="80">
        <v>15158.1</v>
      </c>
      <c r="V442" s="80">
        <v>26.8</v>
      </c>
      <c r="W442" s="97">
        <f t="shared" si="80"/>
        <v>565.60074626865674</v>
      </c>
      <c r="X442" s="97">
        <f t="shared" si="81"/>
        <v>3.7313432835820901</v>
      </c>
      <c r="Y442" s="80">
        <v>12425.2</v>
      </c>
      <c r="Z442" s="80">
        <v>24.93</v>
      </c>
      <c r="AA442" s="97">
        <f t="shared" si="82"/>
        <v>498.40352988367431</v>
      </c>
      <c r="AB442" s="97">
        <f t="shared" si="83"/>
        <v>4.011231448054553</v>
      </c>
    </row>
    <row r="443" spans="1:28" s="85" customFormat="1" x14ac:dyDescent="0.2">
      <c r="A443" s="92">
        <v>442</v>
      </c>
      <c r="B443" s="99">
        <v>45212</v>
      </c>
      <c r="C443" s="103">
        <v>32713519.940000001</v>
      </c>
      <c r="D443" s="98">
        <f t="shared" si="72"/>
        <v>392955.19447447447</v>
      </c>
      <c r="E443" s="98">
        <v>83.25</v>
      </c>
      <c r="F443" s="98">
        <f t="shared" si="73"/>
        <v>3.9295519447447447</v>
      </c>
      <c r="G443" s="97">
        <f>(F443/DataSheet!$C$10*100)</f>
        <v>117.43642452712986</v>
      </c>
      <c r="H443" s="98">
        <f t="shared" si="74"/>
        <v>1.6345560000000001</v>
      </c>
      <c r="I443" s="98">
        <f t="shared" si="75"/>
        <v>4.4782803403493059</v>
      </c>
      <c r="J443" s="97">
        <f t="shared" si="76"/>
        <v>880.18584863412457</v>
      </c>
      <c r="K443" s="98">
        <v>7.32</v>
      </c>
      <c r="L443" s="98">
        <v>19654.55</v>
      </c>
      <c r="M443" s="98">
        <v>3.47</v>
      </c>
      <c r="N443" s="98">
        <f t="shared" si="77"/>
        <v>2.8417196596506944</v>
      </c>
      <c r="O443" s="98">
        <v>22.33</v>
      </c>
      <c r="P443" s="98">
        <v>4.6100000000000003</v>
      </c>
      <c r="Q443" s="97">
        <f t="shared" si="78"/>
        <v>2.71</v>
      </c>
      <c r="R443" s="98">
        <v>106.43</v>
      </c>
      <c r="S443" s="97">
        <f t="shared" si="79"/>
        <v>154.077</v>
      </c>
      <c r="T443" s="79">
        <v>6.9</v>
      </c>
      <c r="U443" s="80">
        <v>15141.35</v>
      </c>
      <c r="V443" s="80">
        <v>26.77</v>
      </c>
      <c r="W443" s="97">
        <f t="shared" si="80"/>
        <v>565.60889054912218</v>
      </c>
      <c r="X443" s="97">
        <f t="shared" si="81"/>
        <v>3.7355248412401947</v>
      </c>
      <c r="Y443" s="80">
        <v>12407.45</v>
      </c>
      <c r="Z443" s="80">
        <v>24.89</v>
      </c>
      <c r="AA443" s="97">
        <f t="shared" si="82"/>
        <v>498.49136199276819</v>
      </c>
      <c r="AB443" s="97">
        <f t="shared" si="83"/>
        <v>4.0176777822418641</v>
      </c>
    </row>
    <row r="444" spans="1:28" s="85" customFormat="1" x14ac:dyDescent="0.2">
      <c r="A444" s="92">
        <v>443</v>
      </c>
      <c r="B444" s="99">
        <v>45215</v>
      </c>
      <c r="C444" s="103">
        <v>32737764.93</v>
      </c>
      <c r="D444" s="98">
        <f t="shared" si="72"/>
        <v>393530.05084745761</v>
      </c>
      <c r="E444" s="98">
        <v>83.19</v>
      </c>
      <c r="F444" s="98">
        <f t="shared" si="73"/>
        <v>3.935300508474576</v>
      </c>
      <c r="G444" s="97">
        <f>(F444/DataSheet!$C$10*100)</f>
        <v>117.60822293572465</v>
      </c>
      <c r="H444" s="98">
        <f t="shared" si="74"/>
        <v>1.6338569999999999</v>
      </c>
      <c r="I444" s="98">
        <f t="shared" si="75"/>
        <v>4.4863167339614183</v>
      </c>
      <c r="J444" s="97">
        <f t="shared" si="76"/>
        <v>885.47554957379998</v>
      </c>
      <c r="K444" s="98">
        <v>7.33</v>
      </c>
      <c r="L444" s="98">
        <v>19737.25</v>
      </c>
      <c r="M444" s="98">
        <v>3.46</v>
      </c>
      <c r="N444" s="98">
        <f t="shared" si="77"/>
        <v>2.8436832660385818</v>
      </c>
      <c r="O444" s="98">
        <v>22.29</v>
      </c>
      <c r="P444" s="98">
        <v>4.7</v>
      </c>
      <c r="Q444" s="97">
        <f t="shared" si="78"/>
        <v>2.63</v>
      </c>
      <c r="R444" s="98">
        <v>106.03</v>
      </c>
      <c r="S444" s="97">
        <f t="shared" si="79"/>
        <v>153.3552</v>
      </c>
      <c r="T444" s="79">
        <v>6.88</v>
      </c>
      <c r="U444" s="80">
        <v>15167.45</v>
      </c>
      <c r="V444" s="80">
        <v>26.81</v>
      </c>
      <c r="W444" s="97">
        <f t="shared" si="80"/>
        <v>565.73853039910489</v>
      </c>
      <c r="X444" s="97">
        <f t="shared" si="81"/>
        <v>3.7299515106303622</v>
      </c>
      <c r="Y444" s="80">
        <v>12446.75</v>
      </c>
      <c r="Z444" s="80">
        <v>24.94</v>
      </c>
      <c r="AA444" s="97">
        <f t="shared" si="82"/>
        <v>499.0677626303127</v>
      </c>
      <c r="AB444" s="97">
        <f t="shared" si="83"/>
        <v>4.0096230954290286</v>
      </c>
    </row>
    <row r="445" spans="1:28" s="85" customFormat="1" x14ac:dyDescent="0.2">
      <c r="A445" s="92">
        <v>444</v>
      </c>
      <c r="B445" s="99">
        <v>45216</v>
      </c>
      <c r="C445" s="103">
        <v>32898741.34</v>
      </c>
      <c r="D445" s="98">
        <f t="shared" si="72"/>
        <v>395227.5509370495</v>
      </c>
      <c r="E445" s="98">
        <v>83.24</v>
      </c>
      <c r="F445" s="98">
        <f t="shared" si="73"/>
        <v>3.9522755093704949</v>
      </c>
      <c r="G445" s="97">
        <f>(F445/DataSheet!$C$10*100)</f>
        <v>118.11552846052567</v>
      </c>
      <c r="H445" s="98">
        <f t="shared" si="74"/>
        <v>1.6382160000000001</v>
      </c>
      <c r="I445" s="98">
        <f t="shared" si="75"/>
        <v>4.4682752457551382</v>
      </c>
      <c r="J445" s="97">
        <f t="shared" si="76"/>
        <v>886.64879356568372</v>
      </c>
      <c r="K445" s="98">
        <v>7.32</v>
      </c>
      <c r="L445" s="98">
        <v>19843.2</v>
      </c>
      <c r="M445" s="98">
        <v>3.48</v>
      </c>
      <c r="N445" s="98">
        <f t="shared" si="77"/>
        <v>2.851724754244862</v>
      </c>
      <c r="O445" s="98">
        <v>22.38</v>
      </c>
      <c r="P445" s="98">
        <v>4.83</v>
      </c>
      <c r="Q445" s="97">
        <f t="shared" si="78"/>
        <v>2.4900000000000002</v>
      </c>
      <c r="R445" s="98">
        <v>106.04</v>
      </c>
      <c r="S445" s="97">
        <f t="shared" si="79"/>
        <v>153.9744</v>
      </c>
      <c r="T445" s="79">
        <v>6.88</v>
      </c>
      <c r="U445" s="80">
        <v>15234.35</v>
      </c>
      <c r="V445" s="80">
        <v>26.92</v>
      </c>
      <c r="W445" s="97">
        <f t="shared" si="80"/>
        <v>565.9119613670133</v>
      </c>
      <c r="X445" s="97">
        <f t="shared" si="81"/>
        <v>3.7147102526002964</v>
      </c>
      <c r="Y445" s="80">
        <v>12530.4</v>
      </c>
      <c r="Z445" s="80">
        <v>25.11</v>
      </c>
      <c r="AA445" s="97">
        <f t="shared" si="82"/>
        <v>499.02031063321385</v>
      </c>
      <c r="AB445" s="97">
        <f t="shared" si="83"/>
        <v>3.9824771007566708</v>
      </c>
    </row>
    <row r="446" spans="1:28" s="85" customFormat="1" x14ac:dyDescent="0.2">
      <c r="A446" s="92">
        <v>445</v>
      </c>
      <c r="B446" s="99">
        <v>45217</v>
      </c>
      <c r="C446" s="103">
        <v>32656293.760000002</v>
      </c>
      <c r="D446" s="98">
        <f t="shared" si="72"/>
        <v>392079.40641133388</v>
      </c>
      <c r="E446" s="98">
        <v>83.29</v>
      </c>
      <c r="F446" s="98">
        <f t="shared" si="73"/>
        <v>3.920794064113339</v>
      </c>
      <c r="G446" s="97">
        <f>(F446/DataSheet!$C$10*100)</f>
        <v>117.17469133152643</v>
      </c>
      <c r="H446" s="98">
        <f t="shared" si="74"/>
        <v>1.6074450000000002</v>
      </c>
      <c r="I446" s="98">
        <f t="shared" si="75"/>
        <v>4.5724737082761768</v>
      </c>
      <c r="J446" s="97">
        <f t="shared" si="76"/>
        <v>906.28486511202561</v>
      </c>
      <c r="K446" s="98">
        <v>7.35</v>
      </c>
      <c r="L446" s="98">
        <v>19820.45</v>
      </c>
      <c r="M446" s="98">
        <v>3.45</v>
      </c>
      <c r="N446" s="98">
        <f t="shared" si="77"/>
        <v>2.7775262917238228</v>
      </c>
      <c r="O446" s="98">
        <v>21.87</v>
      </c>
      <c r="P446" s="98">
        <v>4.91</v>
      </c>
      <c r="Q446" s="97">
        <f t="shared" si="78"/>
        <v>2.4399999999999995</v>
      </c>
      <c r="R446" s="98">
        <v>106.35</v>
      </c>
      <c r="S446" s="97">
        <f t="shared" si="79"/>
        <v>150.68430000000001</v>
      </c>
      <c r="T446" s="79">
        <v>6.89</v>
      </c>
      <c r="U446" s="80">
        <v>15125.75</v>
      </c>
      <c r="V446" s="80">
        <v>26.62</v>
      </c>
      <c r="W446" s="97">
        <f t="shared" si="80"/>
        <v>568.209992486852</v>
      </c>
      <c r="X446" s="97">
        <f t="shared" si="81"/>
        <v>3.7565740045078893</v>
      </c>
      <c r="Y446" s="80">
        <v>12482.35</v>
      </c>
      <c r="Z446" s="80">
        <v>24.9</v>
      </c>
      <c r="AA446" s="97">
        <f t="shared" si="82"/>
        <v>501.29919678714862</v>
      </c>
      <c r="AB446" s="97">
        <f t="shared" si="83"/>
        <v>4.0160642570281126</v>
      </c>
    </row>
    <row r="447" spans="1:28" s="85" customFormat="1" x14ac:dyDescent="0.2">
      <c r="A447" s="92">
        <v>446</v>
      </c>
      <c r="B447" s="99">
        <v>45218</v>
      </c>
      <c r="C447" s="103">
        <v>32617075.989999998</v>
      </c>
      <c r="D447" s="98">
        <f t="shared" si="72"/>
        <v>392551.16127091105</v>
      </c>
      <c r="E447" s="98">
        <v>83.09</v>
      </c>
      <c r="F447" s="98">
        <f t="shared" si="73"/>
        <v>3.9255116127091103</v>
      </c>
      <c r="G447" s="97">
        <f>(F447/DataSheet!$C$10*100)</f>
        <v>117.31567738983806</v>
      </c>
      <c r="H447" s="98">
        <f t="shared" si="74"/>
        <v>1.6022720000000001</v>
      </c>
      <c r="I447" s="98">
        <f t="shared" si="75"/>
        <v>4.5934772622875517</v>
      </c>
      <c r="J447" s="97">
        <f t="shared" si="76"/>
        <v>897.80431786862664</v>
      </c>
      <c r="K447" s="98">
        <v>7.36</v>
      </c>
      <c r="L447" s="98">
        <v>19545.2</v>
      </c>
      <c r="M447" s="98">
        <v>3.44</v>
      </c>
      <c r="N447" s="98">
        <f t="shared" si="77"/>
        <v>2.7665227377124486</v>
      </c>
      <c r="O447" s="98">
        <v>21.77</v>
      </c>
      <c r="P447" s="98">
        <v>4.99</v>
      </c>
      <c r="Q447" s="97">
        <f t="shared" si="78"/>
        <v>2.37</v>
      </c>
      <c r="R447" s="98">
        <v>106.04</v>
      </c>
      <c r="S447" s="97">
        <f t="shared" si="79"/>
        <v>150.86609999999999</v>
      </c>
      <c r="T447" s="79">
        <v>6.93</v>
      </c>
      <c r="U447" s="80">
        <v>15106.95</v>
      </c>
      <c r="V447" s="80">
        <v>26.47</v>
      </c>
      <c r="W447" s="97">
        <f t="shared" si="80"/>
        <v>570.7196826596147</v>
      </c>
      <c r="X447" s="97">
        <f t="shared" si="81"/>
        <v>3.7778617302606725</v>
      </c>
      <c r="Y447" s="80">
        <v>12500.6</v>
      </c>
      <c r="Z447" s="80">
        <v>24.87</v>
      </c>
      <c r="AA447" s="97">
        <f t="shared" si="82"/>
        <v>502.63771612384397</v>
      </c>
      <c r="AB447" s="97">
        <f t="shared" si="83"/>
        <v>4.0209087253719336</v>
      </c>
    </row>
    <row r="448" spans="1:28" s="85" customFormat="1" x14ac:dyDescent="0.2">
      <c r="A448" s="92">
        <v>447</v>
      </c>
      <c r="B448" s="99">
        <v>45219</v>
      </c>
      <c r="C448" s="103">
        <v>32411799.25</v>
      </c>
      <c r="D448" s="98">
        <f t="shared" si="72"/>
        <v>389799.14912808174</v>
      </c>
      <c r="E448" s="98">
        <v>83.15</v>
      </c>
      <c r="F448" s="98">
        <f t="shared" si="73"/>
        <v>3.8979914912808176</v>
      </c>
      <c r="G448" s="97">
        <f>(F448/DataSheet!$C$10*100)</f>
        <v>116.49322620239077</v>
      </c>
      <c r="H448" s="98">
        <f t="shared" si="74"/>
        <v>1.595648</v>
      </c>
      <c r="I448" s="98">
        <f t="shared" si="75"/>
        <v>4.6125461254612548</v>
      </c>
      <c r="J448" s="97">
        <f t="shared" si="76"/>
        <v>901.4137453874539</v>
      </c>
      <c r="K448" s="98">
        <v>7.36</v>
      </c>
      <c r="L448" s="98">
        <v>19542.650000000001</v>
      </c>
      <c r="M448" s="98">
        <v>3.43</v>
      </c>
      <c r="N448" s="98">
        <f t="shared" si="77"/>
        <v>2.7474538745387456</v>
      </c>
      <c r="O448" s="98">
        <v>21.68</v>
      </c>
      <c r="P448" s="98">
        <v>4.91</v>
      </c>
      <c r="Q448" s="97">
        <f t="shared" si="78"/>
        <v>2.4500000000000002</v>
      </c>
      <c r="R448" s="98">
        <v>105.98</v>
      </c>
      <c r="S448" s="97">
        <f t="shared" si="79"/>
        <v>150.2424</v>
      </c>
      <c r="T448" s="79">
        <v>6.93</v>
      </c>
      <c r="U448" s="80">
        <v>14963.1</v>
      </c>
      <c r="V448" s="80">
        <v>26.21</v>
      </c>
      <c r="W448" s="97">
        <f t="shared" si="80"/>
        <v>570.89278901182752</v>
      </c>
      <c r="X448" s="97">
        <f t="shared" si="81"/>
        <v>3.815337657382678</v>
      </c>
      <c r="Y448" s="80">
        <v>12400.3</v>
      </c>
      <c r="Z448" s="80">
        <v>24.67</v>
      </c>
      <c r="AA448" s="97">
        <f t="shared" si="82"/>
        <v>502.64693960275633</v>
      </c>
      <c r="AB448" s="97">
        <f t="shared" si="83"/>
        <v>4.0535062829347384</v>
      </c>
    </row>
    <row r="449" spans="1:28" s="85" customFormat="1" x14ac:dyDescent="0.2">
      <c r="A449" s="92">
        <v>448</v>
      </c>
      <c r="B449" s="99">
        <v>45222</v>
      </c>
      <c r="C449" s="103">
        <v>31652964.620000001</v>
      </c>
      <c r="D449" s="98">
        <f t="shared" si="72"/>
        <v>381039.66076802701</v>
      </c>
      <c r="E449" s="98">
        <v>83.07</v>
      </c>
      <c r="F449" s="98">
        <f t="shared" si="73"/>
        <v>3.81039660768027</v>
      </c>
      <c r="G449" s="97">
        <f>(F449/DataSheet!$C$10*100)</f>
        <v>113.87541376942987</v>
      </c>
      <c r="H449" s="98">
        <f t="shared" si="74"/>
        <v>1.5763679999999998</v>
      </c>
      <c r="I449" s="98">
        <f t="shared" si="75"/>
        <v>4.6816479400749067</v>
      </c>
      <c r="J449" s="97">
        <f t="shared" si="76"/>
        <v>902.70365168539331</v>
      </c>
      <c r="K449" s="98">
        <v>7.38</v>
      </c>
      <c r="L449" s="98">
        <v>19281.75</v>
      </c>
      <c r="M449" s="98">
        <v>3.38</v>
      </c>
      <c r="N449" s="98">
        <f t="shared" si="77"/>
        <v>2.6983520599250932</v>
      </c>
      <c r="O449" s="98">
        <v>21.36</v>
      </c>
      <c r="P449" s="98">
        <v>4.84</v>
      </c>
      <c r="Q449" s="97">
        <f t="shared" si="78"/>
        <v>2.54</v>
      </c>
      <c r="R449" s="98">
        <v>105.33</v>
      </c>
      <c r="S449" s="97">
        <f t="shared" si="79"/>
        <v>148.0248</v>
      </c>
      <c r="T449" s="79">
        <v>6.93</v>
      </c>
      <c r="U449" s="80">
        <v>14557.1</v>
      </c>
      <c r="V449" s="80">
        <v>25.47</v>
      </c>
      <c r="W449" s="97">
        <f t="shared" si="80"/>
        <v>571.53906556733421</v>
      </c>
      <c r="X449" s="97">
        <f t="shared" si="81"/>
        <v>3.9261876717707112</v>
      </c>
      <c r="Y449" s="80">
        <v>11930.4</v>
      </c>
      <c r="Z449" s="80">
        <v>23.58</v>
      </c>
      <c r="AA449" s="97">
        <f t="shared" si="82"/>
        <v>505.95419847328247</v>
      </c>
      <c r="AB449" s="97">
        <f t="shared" si="83"/>
        <v>4.2408821034775235</v>
      </c>
    </row>
    <row r="450" spans="1:28" s="85" customFormat="1" x14ac:dyDescent="0.2">
      <c r="A450" s="92">
        <v>449</v>
      </c>
      <c r="B450" s="99">
        <v>45224</v>
      </c>
      <c r="C450" s="103">
        <v>31445741.359999999</v>
      </c>
      <c r="D450" s="98">
        <f t="shared" ref="D450:D513" si="84">C450/E450</f>
        <v>378089.95262714918</v>
      </c>
      <c r="E450" s="98">
        <v>83.17</v>
      </c>
      <c r="F450" s="98">
        <f t="shared" ref="F450:F513" si="85">D450/100000</f>
        <v>3.780899526271492</v>
      </c>
      <c r="G450" s="97">
        <f>(F450/DataSheet!$C$10*100)</f>
        <v>112.99388024516503</v>
      </c>
      <c r="H450" s="98">
        <f t="shared" ref="H450:H513" si="86">K450/I450</f>
        <v>1.535528</v>
      </c>
      <c r="I450" s="98">
        <f t="shared" ref="I450:I513" si="87">(J450/L450)*100</f>
        <v>4.7801147227533463</v>
      </c>
      <c r="J450" s="97">
        <f t="shared" ref="J450:J513" si="88">L450/O450</f>
        <v>914.060707456979</v>
      </c>
      <c r="K450" s="98">
        <v>7.34</v>
      </c>
      <c r="L450" s="98">
        <v>19122.150000000001</v>
      </c>
      <c r="M450" s="98">
        <v>3.36</v>
      </c>
      <c r="N450" s="98">
        <f t="shared" ref="N450:N513" si="89">K450-I450</f>
        <v>2.5598852772466536</v>
      </c>
      <c r="O450" s="98">
        <v>20.92</v>
      </c>
      <c r="P450" s="98">
        <v>4.9400000000000004</v>
      </c>
      <c r="Q450" s="97">
        <f t="shared" ref="Q450:Q513" si="90">K450-P450</f>
        <v>2.3999999999999995</v>
      </c>
      <c r="R450" s="98">
        <v>106.35</v>
      </c>
      <c r="S450" s="97">
        <f t="shared" ref="S450:S513" si="91">(O450*T450)</f>
        <v>144.97560000000001</v>
      </c>
      <c r="T450" s="79">
        <v>6.93</v>
      </c>
      <c r="U450" s="80">
        <v>14470.25</v>
      </c>
      <c r="V450" s="80">
        <v>25.21</v>
      </c>
      <c r="W450" s="97">
        <f t="shared" ref="W450:W513" si="92">U450/V450</f>
        <v>573.98849662832208</v>
      </c>
      <c r="X450" s="97">
        <f t="shared" ref="X450:X513" si="93">(W450/U450)*100</f>
        <v>3.9666798889329629</v>
      </c>
      <c r="Y450" s="80">
        <v>11853.7</v>
      </c>
      <c r="Z450" s="80">
        <v>23.26</v>
      </c>
      <c r="AA450" s="97">
        <f t="shared" ref="AA450:AA513" si="94">Y450/Z450</f>
        <v>509.61736887360274</v>
      </c>
      <c r="AB450" s="97">
        <f t="shared" ref="AB450:AB513" si="95">(AA450/Y450)*100</f>
        <v>4.2992261392949267</v>
      </c>
    </row>
    <row r="451" spans="1:28" s="85" customFormat="1" x14ac:dyDescent="0.2">
      <c r="A451" s="92">
        <v>450</v>
      </c>
      <c r="B451" s="99">
        <v>45225</v>
      </c>
      <c r="C451" s="103">
        <v>31123990.879999999</v>
      </c>
      <c r="D451" s="98">
        <f t="shared" si="84"/>
        <v>373906.66602594906</v>
      </c>
      <c r="E451" s="98">
        <v>83.24</v>
      </c>
      <c r="F451" s="98">
        <f t="shared" si="85"/>
        <v>3.7390666602594904</v>
      </c>
      <c r="G451" s="97">
        <f>(F451/DataSheet!$C$10*100)</f>
        <v>111.74368625835645</v>
      </c>
      <c r="H451" s="98">
        <f t="shared" si="86"/>
        <v>1.5183679999999999</v>
      </c>
      <c r="I451" s="98">
        <f t="shared" si="87"/>
        <v>4.847309743092584</v>
      </c>
      <c r="J451" s="97">
        <f t="shared" si="88"/>
        <v>914.06931652932622</v>
      </c>
      <c r="K451" s="98">
        <v>7.36</v>
      </c>
      <c r="L451" s="98">
        <v>18857.25</v>
      </c>
      <c r="M451" s="98">
        <v>3.31</v>
      </c>
      <c r="N451" s="98">
        <f t="shared" si="89"/>
        <v>2.5126902569074163</v>
      </c>
      <c r="O451" s="98">
        <v>20.63</v>
      </c>
      <c r="P451" s="98">
        <v>4.84</v>
      </c>
      <c r="Q451" s="97">
        <f t="shared" si="90"/>
        <v>2.5200000000000005</v>
      </c>
      <c r="R451" s="98">
        <v>106.42</v>
      </c>
      <c r="S451" s="97">
        <f t="shared" si="91"/>
        <v>142.96589999999998</v>
      </c>
      <c r="T451" s="79">
        <v>6.93</v>
      </c>
      <c r="U451" s="80">
        <v>14305.25</v>
      </c>
      <c r="V451" s="80">
        <v>24.93</v>
      </c>
      <c r="W451" s="97">
        <f t="shared" si="92"/>
        <v>573.81668672282387</v>
      </c>
      <c r="X451" s="97">
        <f t="shared" si="93"/>
        <v>4.0112314480545521</v>
      </c>
      <c r="Y451" s="80">
        <v>11797.15</v>
      </c>
      <c r="Z451" s="80">
        <v>23.21</v>
      </c>
      <c r="AA451" s="97">
        <f t="shared" si="94"/>
        <v>508.27875915553636</v>
      </c>
      <c r="AB451" s="97">
        <f t="shared" si="95"/>
        <v>4.3084877208099952</v>
      </c>
    </row>
    <row r="452" spans="1:28" s="85" customFormat="1" x14ac:dyDescent="0.2">
      <c r="A452" s="92">
        <v>451</v>
      </c>
      <c r="B452" s="99">
        <v>45226</v>
      </c>
      <c r="C452" s="103">
        <v>31570263.300000001</v>
      </c>
      <c r="D452" s="98">
        <f t="shared" si="84"/>
        <v>379176.8352149892</v>
      </c>
      <c r="E452" s="98">
        <v>83.26</v>
      </c>
      <c r="F452" s="98">
        <f t="shared" si="85"/>
        <v>3.7917683521498922</v>
      </c>
      <c r="G452" s="97">
        <f>(F452/DataSheet!$C$10*100)</f>
        <v>113.31869998744489</v>
      </c>
      <c r="H452" s="98">
        <f t="shared" si="86"/>
        <v>1.5317399999999999</v>
      </c>
      <c r="I452" s="98">
        <f t="shared" si="87"/>
        <v>4.7984644913627639</v>
      </c>
      <c r="J452" s="97">
        <f t="shared" si="88"/>
        <v>913.97552783109404</v>
      </c>
      <c r="K452" s="98">
        <v>7.35</v>
      </c>
      <c r="L452" s="98">
        <v>19047.25</v>
      </c>
      <c r="M452" s="98">
        <v>3.34</v>
      </c>
      <c r="N452" s="98">
        <f t="shared" si="89"/>
        <v>2.5515355086372358</v>
      </c>
      <c r="O452" s="98">
        <v>20.84</v>
      </c>
      <c r="P452" s="98">
        <v>4.84</v>
      </c>
      <c r="Q452" s="97">
        <f t="shared" si="90"/>
        <v>2.5099999999999998</v>
      </c>
      <c r="R452" s="98">
        <v>106.38</v>
      </c>
      <c r="S452" s="97">
        <f t="shared" si="91"/>
        <v>144.83799999999999</v>
      </c>
      <c r="T452" s="79">
        <v>6.95</v>
      </c>
      <c r="U452" s="80">
        <v>14513.7</v>
      </c>
      <c r="V452" s="80">
        <v>25.26</v>
      </c>
      <c r="W452" s="97">
        <f t="shared" si="92"/>
        <v>574.57244655581951</v>
      </c>
      <c r="X452" s="97">
        <f t="shared" si="93"/>
        <v>3.9588281868566901</v>
      </c>
      <c r="Y452" s="80">
        <v>12024.9</v>
      </c>
      <c r="Z452" s="80">
        <v>23.65</v>
      </c>
      <c r="AA452" s="97">
        <f t="shared" si="94"/>
        <v>508.45243128964063</v>
      </c>
      <c r="AB452" s="97">
        <f t="shared" si="95"/>
        <v>4.2283298097251594</v>
      </c>
    </row>
    <row r="453" spans="1:28" s="85" customFormat="1" x14ac:dyDescent="0.2">
      <c r="A453" s="92">
        <v>452</v>
      </c>
      <c r="B453" s="99">
        <v>45229</v>
      </c>
      <c r="C453" s="103">
        <v>31671281.289999999</v>
      </c>
      <c r="D453" s="98">
        <f t="shared" si="84"/>
        <v>380435.81129129126</v>
      </c>
      <c r="E453" s="98">
        <v>83.25</v>
      </c>
      <c r="F453" s="98">
        <f t="shared" si="85"/>
        <v>3.8043581129129125</v>
      </c>
      <c r="G453" s="97">
        <f>(F453/DataSheet!$C$10*100)</f>
        <v>113.69495064157822</v>
      </c>
      <c r="H453" s="98">
        <f t="shared" si="86"/>
        <v>1.5382400000000001</v>
      </c>
      <c r="I453" s="98">
        <f t="shared" si="87"/>
        <v>4.7846889952153111</v>
      </c>
      <c r="J453" s="97">
        <f t="shared" si="88"/>
        <v>915.83253588516754</v>
      </c>
      <c r="K453" s="98">
        <v>7.36</v>
      </c>
      <c r="L453" s="98">
        <v>19140.900000000001</v>
      </c>
      <c r="M453" s="98">
        <v>3.36</v>
      </c>
      <c r="N453" s="98">
        <f t="shared" si="89"/>
        <v>2.5753110047846892</v>
      </c>
      <c r="O453" s="98">
        <v>20.9</v>
      </c>
      <c r="P453" s="98">
        <v>4.88</v>
      </c>
      <c r="Q453" s="97">
        <f t="shared" si="90"/>
        <v>2.4800000000000004</v>
      </c>
      <c r="R453" s="98">
        <v>105.93</v>
      </c>
      <c r="S453" s="97">
        <f t="shared" si="91"/>
        <v>144.62799999999999</v>
      </c>
      <c r="T453" s="79">
        <v>6.92</v>
      </c>
      <c r="U453" s="80">
        <v>14533.4</v>
      </c>
      <c r="V453" s="80">
        <v>25.23</v>
      </c>
      <c r="W453" s="97">
        <f t="shared" si="92"/>
        <v>576.03646452635746</v>
      </c>
      <c r="X453" s="97">
        <f t="shared" si="93"/>
        <v>3.963535473642489</v>
      </c>
      <c r="Y453" s="80">
        <v>12033.85</v>
      </c>
      <c r="Z453" s="80">
        <v>23.54</v>
      </c>
      <c r="AA453" s="97">
        <f t="shared" si="94"/>
        <v>511.20858113848772</v>
      </c>
      <c r="AB453" s="97">
        <f t="shared" si="95"/>
        <v>4.2480883602378929</v>
      </c>
    </row>
    <row r="454" spans="1:28" s="85" customFormat="1" x14ac:dyDescent="0.2">
      <c r="A454" s="92">
        <v>453</v>
      </c>
      <c r="B454" s="99">
        <v>45230</v>
      </c>
      <c r="C454" s="103">
        <v>31667115.100000001</v>
      </c>
      <c r="D454" s="98">
        <f t="shared" si="84"/>
        <v>380385.76696696697</v>
      </c>
      <c r="E454" s="98">
        <v>83.25</v>
      </c>
      <c r="F454" s="98">
        <f t="shared" si="85"/>
        <v>3.8038576696696698</v>
      </c>
      <c r="G454" s="97">
        <f>(F454/DataSheet!$C$10*100)</f>
        <v>113.679994670518</v>
      </c>
      <c r="H454" s="98">
        <f t="shared" si="86"/>
        <v>1.5030749999999997</v>
      </c>
      <c r="I454" s="98">
        <f t="shared" si="87"/>
        <v>4.8899755501222497</v>
      </c>
      <c r="J454" s="97">
        <f t="shared" si="88"/>
        <v>932.98777506112469</v>
      </c>
      <c r="K454" s="98">
        <v>7.35</v>
      </c>
      <c r="L454" s="98">
        <v>19079.599999999999</v>
      </c>
      <c r="M454" s="98">
        <v>3.35</v>
      </c>
      <c r="N454" s="98">
        <f t="shared" si="89"/>
        <v>2.4600244498777499</v>
      </c>
      <c r="O454" s="98">
        <v>20.45</v>
      </c>
      <c r="P454" s="98">
        <v>4.92</v>
      </c>
      <c r="Q454" s="97">
        <f t="shared" si="90"/>
        <v>2.4299999999999997</v>
      </c>
      <c r="R454" s="98">
        <v>106.49</v>
      </c>
      <c r="S454" s="97">
        <f t="shared" si="91"/>
        <v>141.923</v>
      </c>
      <c r="T454" s="79">
        <v>6.94</v>
      </c>
      <c r="U454" s="80">
        <v>14566.3</v>
      </c>
      <c r="V454" s="80">
        <v>25.08</v>
      </c>
      <c r="W454" s="97">
        <f t="shared" si="92"/>
        <v>580.79346092503988</v>
      </c>
      <c r="X454" s="97">
        <f t="shared" si="93"/>
        <v>3.9872408293460926</v>
      </c>
      <c r="Y454" s="80">
        <v>12023.75</v>
      </c>
      <c r="Z454" s="80">
        <v>23.46</v>
      </c>
      <c r="AA454" s="97">
        <f t="shared" si="94"/>
        <v>512.52131287297527</v>
      </c>
      <c r="AB454" s="97">
        <f t="shared" si="95"/>
        <v>4.2625745950554137</v>
      </c>
    </row>
    <row r="455" spans="1:28" s="85" customFormat="1" x14ac:dyDescent="0.2">
      <c r="A455" s="92">
        <v>454</v>
      </c>
      <c r="B455" s="99">
        <v>45231</v>
      </c>
      <c r="C455" s="103">
        <v>31544789.550000001</v>
      </c>
      <c r="D455" s="98">
        <f t="shared" si="84"/>
        <v>379007.4438303496</v>
      </c>
      <c r="E455" s="98">
        <v>83.23</v>
      </c>
      <c r="F455" s="98">
        <f t="shared" si="85"/>
        <v>3.7900744383034959</v>
      </c>
      <c r="G455" s="97">
        <f>(F455/DataSheet!$C$10*100)</f>
        <v>113.26807661145317</v>
      </c>
      <c r="H455" s="98">
        <f t="shared" si="86"/>
        <v>1.4993999999999998</v>
      </c>
      <c r="I455" s="98">
        <f t="shared" si="87"/>
        <v>4.9019607843137258</v>
      </c>
      <c r="J455" s="97">
        <f t="shared" si="88"/>
        <v>930.84068627450995</v>
      </c>
      <c r="K455" s="98">
        <v>7.35</v>
      </c>
      <c r="L455" s="98">
        <v>18989.150000000001</v>
      </c>
      <c r="M455" s="98">
        <v>3.33</v>
      </c>
      <c r="N455" s="98">
        <f t="shared" si="89"/>
        <v>2.4480392156862738</v>
      </c>
      <c r="O455" s="98">
        <v>20.399999999999999</v>
      </c>
      <c r="P455" s="98">
        <v>4.7300000000000004</v>
      </c>
      <c r="Q455" s="97">
        <f t="shared" si="90"/>
        <v>2.6199999999999992</v>
      </c>
      <c r="R455" s="98">
        <v>106.71</v>
      </c>
      <c r="S455" s="97">
        <f t="shared" si="91"/>
        <v>141.37199999999999</v>
      </c>
      <c r="T455" s="79">
        <v>6.93</v>
      </c>
      <c r="U455" s="80">
        <v>14545.1</v>
      </c>
      <c r="V455" s="80">
        <v>24.97</v>
      </c>
      <c r="W455" s="97">
        <f t="shared" si="92"/>
        <v>582.50300360432527</v>
      </c>
      <c r="X455" s="97">
        <f t="shared" si="93"/>
        <v>4.0048057669203043</v>
      </c>
      <c r="Y455" s="80">
        <v>12000.5</v>
      </c>
      <c r="Z455" s="80">
        <v>23.66</v>
      </c>
      <c r="AA455" s="97">
        <f t="shared" si="94"/>
        <v>507.20625528317834</v>
      </c>
      <c r="AB455" s="97">
        <f t="shared" si="95"/>
        <v>4.2265426880811496</v>
      </c>
    </row>
    <row r="456" spans="1:28" s="85" customFormat="1" x14ac:dyDescent="0.2">
      <c r="A456" s="92">
        <v>455</v>
      </c>
      <c r="B456" s="99">
        <v>45232</v>
      </c>
      <c r="C456" s="103">
        <v>31778049.300000001</v>
      </c>
      <c r="D456" s="98">
        <f t="shared" si="84"/>
        <v>381810.03604469541</v>
      </c>
      <c r="E456" s="98">
        <v>83.23</v>
      </c>
      <c r="F456" s="98">
        <f t="shared" si="85"/>
        <v>3.8181003604469543</v>
      </c>
      <c r="G456" s="97">
        <f>(F456/DataSheet!$C$10*100)</f>
        <v>114.105643880415</v>
      </c>
      <c r="H456" s="98">
        <f t="shared" si="86"/>
        <v>1.5203639999999998</v>
      </c>
      <c r="I456" s="98">
        <f t="shared" si="87"/>
        <v>4.8146364949446321</v>
      </c>
      <c r="J456" s="97">
        <f t="shared" si="88"/>
        <v>921.19643716899373</v>
      </c>
      <c r="K456" s="98">
        <v>7.32</v>
      </c>
      <c r="L456" s="98">
        <v>19133.25</v>
      </c>
      <c r="M456" s="98">
        <v>3.36</v>
      </c>
      <c r="N456" s="98">
        <f t="shared" si="89"/>
        <v>2.5053635050553682</v>
      </c>
      <c r="O456" s="98">
        <v>20.77</v>
      </c>
      <c r="P456" s="98">
        <v>4.66</v>
      </c>
      <c r="Q456" s="97">
        <f t="shared" si="90"/>
        <v>2.66</v>
      </c>
      <c r="R456" s="98">
        <v>105.97</v>
      </c>
      <c r="S456" s="97">
        <f t="shared" si="91"/>
        <v>144.35149999999999</v>
      </c>
      <c r="T456" s="79">
        <v>6.95</v>
      </c>
      <c r="U456" s="80">
        <v>14718.5</v>
      </c>
      <c r="V456" s="80">
        <v>25.08</v>
      </c>
      <c r="W456" s="97">
        <f t="shared" si="92"/>
        <v>586.86204146730472</v>
      </c>
      <c r="X456" s="97">
        <f t="shared" si="93"/>
        <v>3.9872408293460935</v>
      </c>
      <c r="Y456" s="80">
        <v>12130.3</v>
      </c>
      <c r="Z456" s="80">
        <v>23.72</v>
      </c>
      <c r="AA456" s="97">
        <f t="shared" si="94"/>
        <v>511.39544688026979</v>
      </c>
      <c r="AB456" s="97">
        <f t="shared" si="95"/>
        <v>4.2158516020236094</v>
      </c>
    </row>
    <row r="457" spans="1:28" s="85" customFormat="1" x14ac:dyDescent="0.2">
      <c r="A457" s="92">
        <v>456</v>
      </c>
      <c r="B457" s="99">
        <v>45233</v>
      </c>
      <c r="C457" s="103">
        <v>32047271.530000001</v>
      </c>
      <c r="D457" s="98">
        <f t="shared" si="84"/>
        <v>385461.5291075295</v>
      </c>
      <c r="E457" s="98">
        <v>83.14</v>
      </c>
      <c r="F457" s="98">
        <f t="shared" si="85"/>
        <v>3.8546152910752949</v>
      </c>
      <c r="G457" s="97">
        <f>(F457/DataSheet!$C$10*100)</f>
        <v>115.19690898013799</v>
      </c>
      <c r="H457" s="98">
        <f t="shared" si="86"/>
        <v>1.5263279999999997</v>
      </c>
      <c r="I457" s="98">
        <f t="shared" si="87"/>
        <v>4.7892720306513414</v>
      </c>
      <c r="J457" s="97">
        <f t="shared" si="88"/>
        <v>921.00574712643675</v>
      </c>
      <c r="K457" s="98">
        <v>7.31</v>
      </c>
      <c r="L457" s="98">
        <v>19230.599999999999</v>
      </c>
      <c r="M457" s="98">
        <v>3.37</v>
      </c>
      <c r="N457" s="98">
        <f t="shared" si="89"/>
        <v>2.5207279693486582</v>
      </c>
      <c r="O457" s="98">
        <v>20.88</v>
      </c>
      <c r="P457" s="98">
        <v>4.57</v>
      </c>
      <c r="Q457" s="97">
        <f t="shared" si="90"/>
        <v>2.7399999999999993</v>
      </c>
      <c r="R457" s="98">
        <v>104.85</v>
      </c>
      <c r="S457" s="97">
        <f t="shared" si="91"/>
        <v>145.11599999999999</v>
      </c>
      <c r="T457" s="79">
        <v>6.95</v>
      </c>
      <c r="U457" s="80">
        <v>14819.1</v>
      </c>
      <c r="V457" s="80">
        <v>25.25</v>
      </c>
      <c r="W457" s="97">
        <f t="shared" si="92"/>
        <v>586.89504950495052</v>
      </c>
      <c r="X457" s="97">
        <f t="shared" si="93"/>
        <v>3.9603960396039604</v>
      </c>
      <c r="Y457" s="80">
        <v>12253.6</v>
      </c>
      <c r="Z457" s="80">
        <v>23.96</v>
      </c>
      <c r="AA457" s="97">
        <f t="shared" si="94"/>
        <v>511.41903171953254</v>
      </c>
      <c r="AB457" s="97">
        <f t="shared" si="95"/>
        <v>4.1736227045075127</v>
      </c>
    </row>
    <row r="458" spans="1:28" s="85" customFormat="1" x14ac:dyDescent="0.2">
      <c r="A458" s="92">
        <v>457</v>
      </c>
      <c r="B458" s="99">
        <v>45236</v>
      </c>
      <c r="C458" s="103">
        <v>32337406.350000001</v>
      </c>
      <c r="D458" s="98">
        <f t="shared" si="84"/>
        <v>388624.0397788728</v>
      </c>
      <c r="E458" s="98">
        <v>83.21</v>
      </c>
      <c r="F458" s="98">
        <f t="shared" si="85"/>
        <v>3.8862403977887281</v>
      </c>
      <c r="G458" s="97">
        <f>(F458/DataSheet!$C$10*100)</f>
        <v>116.14203949627264</v>
      </c>
      <c r="H458" s="98">
        <f t="shared" si="86"/>
        <v>1.5300800000000001</v>
      </c>
      <c r="I458" s="98">
        <f t="shared" si="87"/>
        <v>4.7709923664122131</v>
      </c>
      <c r="J458" s="97">
        <f t="shared" si="88"/>
        <v>926.13311068702285</v>
      </c>
      <c r="K458" s="98">
        <v>7.3</v>
      </c>
      <c r="L458" s="98">
        <v>19411.75</v>
      </c>
      <c r="M458" s="98">
        <v>3.41</v>
      </c>
      <c r="N458" s="98">
        <f t="shared" si="89"/>
        <v>2.5290076335877867</v>
      </c>
      <c r="O458" s="98">
        <v>20.96</v>
      </c>
      <c r="P458" s="98">
        <v>4.6399999999999997</v>
      </c>
      <c r="Q458" s="97">
        <f t="shared" si="90"/>
        <v>2.66</v>
      </c>
      <c r="R458" s="98">
        <v>105.04</v>
      </c>
      <c r="S458" s="97">
        <f t="shared" si="91"/>
        <v>145.25280000000001</v>
      </c>
      <c r="T458" s="79">
        <v>6.93</v>
      </c>
      <c r="U458" s="80">
        <v>14953.75</v>
      </c>
      <c r="V458" s="80">
        <v>25</v>
      </c>
      <c r="W458" s="97">
        <f t="shared" si="92"/>
        <v>598.15</v>
      </c>
      <c r="X458" s="97">
        <f t="shared" si="93"/>
        <v>4</v>
      </c>
      <c r="Y458" s="80">
        <v>12384.35</v>
      </c>
      <c r="Z458" s="80">
        <v>24.24</v>
      </c>
      <c r="AA458" s="97">
        <f t="shared" si="94"/>
        <v>510.90552805280532</v>
      </c>
      <c r="AB458" s="97">
        <f t="shared" si="95"/>
        <v>4.1254125412541249</v>
      </c>
    </row>
    <row r="459" spans="1:28" s="85" customFormat="1" x14ac:dyDescent="0.2">
      <c r="A459" s="92">
        <v>458</v>
      </c>
      <c r="B459" s="99">
        <v>45237</v>
      </c>
      <c r="C459" s="103">
        <v>32424777.489999998</v>
      </c>
      <c r="D459" s="98">
        <f t="shared" si="84"/>
        <v>389580.40958788892</v>
      </c>
      <c r="E459" s="98">
        <v>83.23</v>
      </c>
      <c r="F459" s="98">
        <f t="shared" si="85"/>
        <v>3.8958040958788893</v>
      </c>
      <c r="G459" s="97">
        <f>(F459/DataSheet!$C$10*100)</f>
        <v>116.42785490850238</v>
      </c>
      <c r="H459" s="98">
        <f t="shared" si="86"/>
        <v>1.5229760000000003</v>
      </c>
      <c r="I459" s="98">
        <f t="shared" si="87"/>
        <v>4.7801147227533454</v>
      </c>
      <c r="J459" s="97">
        <f t="shared" si="88"/>
        <v>927.66252390057355</v>
      </c>
      <c r="K459" s="98">
        <v>7.28</v>
      </c>
      <c r="L459" s="98">
        <v>19406.7</v>
      </c>
      <c r="M459" s="98">
        <v>3.41</v>
      </c>
      <c r="N459" s="98">
        <f t="shared" si="89"/>
        <v>2.4998852772466549</v>
      </c>
      <c r="O459" s="98">
        <v>20.92</v>
      </c>
      <c r="P459" s="98">
        <v>4.5599999999999996</v>
      </c>
      <c r="Q459" s="97">
        <f t="shared" si="90"/>
        <v>2.7200000000000006</v>
      </c>
      <c r="R459" s="98">
        <v>105.37</v>
      </c>
      <c r="S459" s="97">
        <f t="shared" si="91"/>
        <v>144.97560000000001</v>
      </c>
      <c r="T459" s="79">
        <v>6.93</v>
      </c>
      <c r="U459" s="80">
        <v>14994.1</v>
      </c>
      <c r="V459" s="80">
        <v>24.91</v>
      </c>
      <c r="W459" s="97">
        <f t="shared" si="92"/>
        <v>601.9309514251305</v>
      </c>
      <c r="X459" s="97">
        <f t="shared" si="93"/>
        <v>4.0144520272982733</v>
      </c>
      <c r="Y459" s="80">
        <v>12456.05</v>
      </c>
      <c r="Z459" s="80">
        <v>24.32</v>
      </c>
      <c r="AA459" s="97">
        <f t="shared" si="94"/>
        <v>512.17310855263156</v>
      </c>
      <c r="AB459" s="97">
        <f t="shared" si="95"/>
        <v>4.1118421052631584</v>
      </c>
    </row>
    <row r="460" spans="1:28" s="85" customFormat="1" x14ac:dyDescent="0.2">
      <c r="A460" s="92">
        <v>459</v>
      </c>
      <c r="B460" s="99">
        <v>45238</v>
      </c>
      <c r="C460" s="103">
        <v>32581055.530000001</v>
      </c>
      <c r="D460" s="98">
        <f t="shared" si="84"/>
        <v>391552.16356207192</v>
      </c>
      <c r="E460" s="98">
        <v>83.21</v>
      </c>
      <c r="F460" s="98">
        <f t="shared" si="85"/>
        <v>3.9155216356207192</v>
      </c>
      <c r="G460" s="97">
        <f>(F460/DataSheet!$C$10*100)</f>
        <v>117.01712243831552</v>
      </c>
      <c r="H460" s="98">
        <f t="shared" si="86"/>
        <v>1.5224219999999997</v>
      </c>
      <c r="I460" s="98">
        <f t="shared" si="87"/>
        <v>4.768717215069147</v>
      </c>
      <c r="J460" s="97">
        <f t="shared" si="88"/>
        <v>927.20553171196957</v>
      </c>
      <c r="K460" s="98">
        <v>7.26</v>
      </c>
      <c r="L460" s="98">
        <v>19443.5</v>
      </c>
      <c r="M460" s="98">
        <v>3.41</v>
      </c>
      <c r="N460" s="98">
        <f t="shared" si="89"/>
        <v>2.4912827849308528</v>
      </c>
      <c r="O460" s="98">
        <v>20.97</v>
      </c>
      <c r="P460" s="98">
        <v>4.49</v>
      </c>
      <c r="Q460" s="97">
        <f t="shared" si="90"/>
        <v>2.7699999999999996</v>
      </c>
      <c r="R460" s="98">
        <v>105.44</v>
      </c>
      <c r="S460" s="97">
        <f t="shared" si="91"/>
        <v>145.32209999999998</v>
      </c>
      <c r="T460" s="79">
        <v>6.93</v>
      </c>
      <c r="U460" s="80">
        <v>15138.7</v>
      </c>
      <c r="V460" s="80">
        <v>24.16</v>
      </c>
      <c r="W460" s="97">
        <f t="shared" si="92"/>
        <v>626.60182119205297</v>
      </c>
      <c r="X460" s="97">
        <f t="shared" si="93"/>
        <v>4.1390728476821188</v>
      </c>
      <c r="Y460" s="80">
        <v>12530.65</v>
      </c>
      <c r="Z460" s="80">
        <v>24.55</v>
      </c>
      <c r="AA460" s="97">
        <f t="shared" si="94"/>
        <v>510.41344195519343</v>
      </c>
      <c r="AB460" s="97">
        <f t="shared" si="95"/>
        <v>4.0733197556008145</v>
      </c>
    </row>
    <row r="461" spans="1:28" s="85" customFormat="1" x14ac:dyDescent="0.2">
      <c r="A461" s="92">
        <v>460</v>
      </c>
      <c r="B461" s="99">
        <v>45239</v>
      </c>
      <c r="C461" s="103">
        <v>32496397.030000001</v>
      </c>
      <c r="D461" s="98">
        <f t="shared" si="84"/>
        <v>390065.98283519386</v>
      </c>
      <c r="E461" s="98">
        <v>83.31</v>
      </c>
      <c r="F461" s="98">
        <f t="shared" si="85"/>
        <v>3.9006598283519387</v>
      </c>
      <c r="G461" s="97">
        <f>(F461/DataSheet!$C$10*100)</f>
        <v>116.57297065404121</v>
      </c>
      <c r="H461" s="98">
        <f t="shared" si="86"/>
        <v>1.5180659999999999</v>
      </c>
      <c r="I461" s="98">
        <f t="shared" si="87"/>
        <v>4.7824007651841223</v>
      </c>
      <c r="J461" s="97">
        <f t="shared" si="88"/>
        <v>927.56097560975604</v>
      </c>
      <c r="K461" s="98">
        <v>7.26</v>
      </c>
      <c r="L461" s="98">
        <v>19395.3</v>
      </c>
      <c r="M461" s="98">
        <v>3.4</v>
      </c>
      <c r="N461" s="98">
        <f t="shared" si="89"/>
        <v>2.4775992348158775</v>
      </c>
      <c r="O461" s="98">
        <v>20.91</v>
      </c>
      <c r="P461" s="98">
        <v>4.63</v>
      </c>
      <c r="Q461" s="97">
        <f t="shared" si="90"/>
        <v>2.63</v>
      </c>
      <c r="R461" s="98">
        <v>105.78</v>
      </c>
      <c r="S461" s="97">
        <f t="shared" si="91"/>
        <v>145.11540000000002</v>
      </c>
      <c r="T461" s="79">
        <v>6.94</v>
      </c>
      <c r="U461" s="80">
        <v>15142.8</v>
      </c>
      <c r="V461" s="80">
        <v>24.02</v>
      </c>
      <c r="W461" s="97">
        <f t="shared" si="92"/>
        <v>630.42464612822641</v>
      </c>
      <c r="X461" s="97">
        <f t="shared" si="93"/>
        <v>4.1631973355537051</v>
      </c>
      <c r="Y461" s="80">
        <v>12494.35</v>
      </c>
      <c r="Z461" s="80">
        <v>24.5</v>
      </c>
      <c r="AA461" s="97">
        <f t="shared" si="94"/>
        <v>509.97346938775513</v>
      </c>
      <c r="AB461" s="97">
        <f t="shared" si="95"/>
        <v>4.0816326530612246</v>
      </c>
    </row>
    <row r="462" spans="1:28" s="85" customFormat="1" x14ac:dyDescent="0.2">
      <c r="A462" s="92">
        <v>461</v>
      </c>
      <c r="B462" s="99">
        <v>45240</v>
      </c>
      <c r="C462" s="103">
        <v>32560054.649999999</v>
      </c>
      <c r="D462" s="98">
        <f t="shared" si="84"/>
        <v>390877.00660264108</v>
      </c>
      <c r="E462" s="98">
        <v>83.3</v>
      </c>
      <c r="F462" s="98">
        <f t="shared" si="85"/>
        <v>3.9087700660264106</v>
      </c>
      <c r="G462" s="97">
        <f>(F462/DataSheet!$C$10*100)</f>
        <v>116.81534874903727</v>
      </c>
      <c r="H462" s="98">
        <f t="shared" si="86"/>
        <v>1.52935</v>
      </c>
      <c r="I462" s="98">
        <f t="shared" si="87"/>
        <v>4.7732696897374698</v>
      </c>
      <c r="J462" s="97">
        <f t="shared" si="88"/>
        <v>927.22434367541757</v>
      </c>
      <c r="K462" s="98">
        <v>7.3</v>
      </c>
      <c r="L462" s="98">
        <v>19425.349999999999</v>
      </c>
      <c r="M462" s="98">
        <v>3.41</v>
      </c>
      <c r="N462" s="98">
        <f t="shared" si="89"/>
        <v>2.52673031026253</v>
      </c>
      <c r="O462" s="98">
        <v>20.95</v>
      </c>
      <c r="P462" s="98">
        <v>4.6399999999999997</v>
      </c>
      <c r="Q462" s="97">
        <f t="shared" si="90"/>
        <v>2.66</v>
      </c>
      <c r="R462" s="98">
        <v>105.72</v>
      </c>
      <c r="S462" s="97">
        <f t="shared" si="91"/>
        <v>145.393</v>
      </c>
      <c r="T462" s="79">
        <v>6.94</v>
      </c>
      <c r="U462" s="80">
        <v>15199.15</v>
      </c>
      <c r="V462" s="80">
        <v>24.25</v>
      </c>
      <c r="W462" s="97">
        <f t="shared" si="92"/>
        <v>626.7690721649484</v>
      </c>
      <c r="X462" s="97">
        <f t="shared" si="93"/>
        <v>4.1237113402061851</v>
      </c>
      <c r="Y462" s="80">
        <v>12547.05</v>
      </c>
      <c r="Z462" s="80">
        <v>24.39</v>
      </c>
      <c r="AA462" s="97">
        <f t="shared" si="94"/>
        <v>514.43419434194334</v>
      </c>
      <c r="AB462" s="97">
        <f t="shared" si="95"/>
        <v>4.1000410004100036</v>
      </c>
    </row>
    <row r="463" spans="1:28" s="85" customFormat="1" x14ac:dyDescent="0.2">
      <c r="A463" s="92">
        <v>462</v>
      </c>
      <c r="B463" s="99">
        <v>45242</v>
      </c>
      <c r="C463" s="103">
        <v>32712347.030000001</v>
      </c>
      <c r="D463" s="98">
        <f t="shared" si="84"/>
        <v>392752.39560571493</v>
      </c>
      <c r="E463" s="98">
        <v>83.29</v>
      </c>
      <c r="F463" s="98">
        <f t="shared" si="85"/>
        <v>3.9275239560571493</v>
      </c>
      <c r="G463" s="97">
        <f>(F463/DataSheet!$C$10*100)</f>
        <v>117.37581717448468</v>
      </c>
      <c r="H463" s="98">
        <f t="shared" si="86"/>
        <v>1.5366500000000001</v>
      </c>
      <c r="I463" s="98">
        <f t="shared" si="87"/>
        <v>4.7505938242280283</v>
      </c>
      <c r="J463" s="97">
        <f t="shared" si="88"/>
        <v>927.57957244655574</v>
      </c>
      <c r="K463" s="98">
        <v>7.3</v>
      </c>
      <c r="L463" s="98">
        <v>19525.55</v>
      </c>
      <c r="M463" s="98">
        <v>3.43</v>
      </c>
      <c r="N463" s="98">
        <f t="shared" si="89"/>
        <v>2.5494061757719715</v>
      </c>
      <c r="O463" s="98">
        <v>21.05</v>
      </c>
      <c r="P463" s="98">
        <v>4.6500000000000004</v>
      </c>
      <c r="Q463" s="97">
        <f t="shared" si="90"/>
        <v>2.6499999999999995</v>
      </c>
      <c r="R463" s="98">
        <v>105.64</v>
      </c>
      <c r="S463" s="97">
        <f t="shared" si="91"/>
        <v>146.08700000000002</v>
      </c>
      <c r="T463" s="79">
        <v>6.94</v>
      </c>
      <c r="U463" s="80">
        <v>15298.95</v>
      </c>
      <c r="V463" s="80">
        <v>24.41</v>
      </c>
      <c r="W463" s="97">
        <f t="shared" si="92"/>
        <v>626.74928308070469</v>
      </c>
      <c r="X463" s="97">
        <f t="shared" si="93"/>
        <v>4.0966816878328558</v>
      </c>
      <c r="Y463" s="80">
        <v>12705.5</v>
      </c>
      <c r="Z463" s="80">
        <v>24.7</v>
      </c>
      <c r="AA463" s="97">
        <f t="shared" si="94"/>
        <v>514.39271255060726</v>
      </c>
      <c r="AB463" s="97">
        <f t="shared" si="95"/>
        <v>4.048582995951417</v>
      </c>
    </row>
    <row r="464" spans="1:28" s="85" customFormat="1" x14ac:dyDescent="0.2">
      <c r="A464" s="92">
        <v>463</v>
      </c>
      <c r="B464" s="99">
        <v>45243</v>
      </c>
      <c r="C464" s="103">
        <v>32740562.899999999</v>
      </c>
      <c r="D464" s="98">
        <f t="shared" si="84"/>
        <v>393610.99903823028</v>
      </c>
      <c r="E464" s="98">
        <v>83.18</v>
      </c>
      <c r="F464" s="98">
        <f t="shared" si="85"/>
        <v>3.9361099903823029</v>
      </c>
      <c r="G464" s="97">
        <f>(F464/DataSheet!$C$10*100)</f>
        <v>117.6324146660541</v>
      </c>
      <c r="H464" s="98">
        <f t="shared" si="86"/>
        <v>1.5258880000000004</v>
      </c>
      <c r="I464" s="98">
        <f t="shared" si="87"/>
        <v>4.7709923664122131</v>
      </c>
      <c r="J464" s="97">
        <f t="shared" si="88"/>
        <v>927.65028625954187</v>
      </c>
      <c r="K464" s="98">
        <v>7.28</v>
      </c>
      <c r="L464" s="98">
        <v>19443.55</v>
      </c>
      <c r="M464" s="98">
        <v>3.41</v>
      </c>
      <c r="N464" s="98">
        <f t="shared" si="89"/>
        <v>2.5090076335877871</v>
      </c>
      <c r="O464" s="98">
        <v>20.96</v>
      </c>
      <c r="P464" s="98">
        <v>4.63</v>
      </c>
      <c r="Q464" s="97">
        <f t="shared" si="90"/>
        <v>2.6500000000000004</v>
      </c>
      <c r="R464" s="98">
        <v>105.5</v>
      </c>
      <c r="S464" s="97">
        <f t="shared" si="91"/>
        <v>145.4624</v>
      </c>
      <c r="T464" s="79">
        <v>6.94</v>
      </c>
      <c r="U464" s="80">
        <v>15292.2</v>
      </c>
      <c r="V464" s="80">
        <v>24.12</v>
      </c>
      <c r="W464" s="97">
        <f t="shared" si="92"/>
        <v>634.00497512437812</v>
      </c>
      <c r="X464" s="97">
        <f t="shared" si="93"/>
        <v>4.1459369817578775</v>
      </c>
      <c r="Y464" s="80">
        <v>12736.75</v>
      </c>
      <c r="Z464" s="80">
        <v>24.64</v>
      </c>
      <c r="AA464" s="97">
        <f t="shared" si="94"/>
        <v>516.91355519480521</v>
      </c>
      <c r="AB464" s="97">
        <f t="shared" si="95"/>
        <v>4.0584415584415581</v>
      </c>
    </row>
    <row r="465" spans="1:28" s="85" customFormat="1" x14ac:dyDescent="0.2">
      <c r="A465" s="92">
        <v>464</v>
      </c>
      <c r="B465" s="99">
        <v>45245</v>
      </c>
      <c r="C465" s="103">
        <v>33075584.699999999</v>
      </c>
      <c r="D465" s="98">
        <f t="shared" si="84"/>
        <v>397638.67155566235</v>
      </c>
      <c r="E465" s="98">
        <v>83.18</v>
      </c>
      <c r="F465" s="98">
        <f t="shared" si="85"/>
        <v>3.9763867155566235</v>
      </c>
      <c r="G465" s="97">
        <f>(F465/DataSheet!$C$10*100)</f>
        <v>118.8361026851067</v>
      </c>
      <c r="H465" s="98">
        <f t="shared" si="86"/>
        <v>1.5198100000000001</v>
      </c>
      <c r="I465" s="98">
        <f t="shared" si="87"/>
        <v>4.7505938242280283</v>
      </c>
      <c r="J465" s="97">
        <f t="shared" si="88"/>
        <v>934.70071258907365</v>
      </c>
      <c r="K465" s="98">
        <v>7.22</v>
      </c>
      <c r="L465" s="98">
        <v>19675.45</v>
      </c>
      <c r="M465" s="98">
        <v>3.45</v>
      </c>
      <c r="N465" s="98">
        <f t="shared" si="89"/>
        <v>2.4694061757719714</v>
      </c>
      <c r="O465" s="98">
        <v>21.05</v>
      </c>
      <c r="P465" s="98">
        <v>4.53</v>
      </c>
      <c r="Q465" s="97">
        <f t="shared" si="90"/>
        <v>2.6899999999999995</v>
      </c>
      <c r="R465" s="98">
        <v>104.26</v>
      </c>
      <c r="S465" s="97">
        <f t="shared" si="91"/>
        <v>145.87649999999999</v>
      </c>
      <c r="T465" s="79">
        <v>6.93</v>
      </c>
      <c r="U465" s="80">
        <v>15424.75</v>
      </c>
      <c r="V465" s="80">
        <v>23.96</v>
      </c>
      <c r="W465" s="97">
        <f t="shared" si="92"/>
        <v>643.77086811352251</v>
      </c>
      <c r="X465" s="97">
        <f t="shared" si="93"/>
        <v>4.1736227045075127</v>
      </c>
      <c r="Y465" s="80">
        <v>12878</v>
      </c>
      <c r="Z465" s="80">
        <v>24.94</v>
      </c>
      <c r="AA465" s="97">
        <f t="shared" si="94"/>
        <v>516.35926222935041</v>
      </c>
      <c r="AB465" s="97">
        <f t="shared" si="95"/>
        <v>4.0096230954290295</v>
      </c>
    </row>
    <row r="466" spans="1:28" s="85" customFormat="1" x14ac:dyDescent="0.2">
      <c r="A466" s="92">
        <v>465</v>
      </c>
      <c r="B466" s="99">
        <v>45246</v>
      </c>
      <c r="C466" s="103">
        <v>33240904.43</v>
      </c>
      <c r="D466" s="98">
        <f t="shared" si="84"/>
        <v>399770.34792543593</v>
      </c>
      <c r="E466" s="98">
        <v>83.15</v>
      </c>
      <c r="F466" s="98">
        <f t="shared" si="85"/>
        <v>3.9977034792543593</v>
      </c>
      <c r="G466" s="97">
        <f>(F466/DataSheet!$C$10*100)</f>
        <v>119.47316374101149</v>
      </c>
      <c r="H466" s="98">
        <f t="shared" si="86"/>
        <v>1.5276990000000001</v>
      </c>
      <c r="I466" s="98">
        <f t="shared" si="87"/>
        <v>4.7326076668244204</v>
      </c>
      <c r="J466" s="97">
        <f t="shared" si="88"/>
        <v>935.40937056318035</v>
      </c>
      <c r="K466" s="98">
        <v>7.23</v>
      </c>
      <c r="L466" s="98">
        <v>19765.2</v>
      </c>
      <c r="M466" s="98">
        <v>3.47</v>
      </c>
      <c r="N466" s="98">
        <f t="shared" si="89"/>
        <v>2.4973923331755801</v>
      </c>
      <c r="O466" s="98">
        <v>21.13</v>
      </c>
      <c r="P466" s="98">
        <v>4.4400000000000004</v>
      </c>
      <c r="Q466" s="97">
        <f t="shared" si="90"/>
        <v>2.79</v>
      </c>
      <c r="R466" s="98">
        <v>104.23</v>
      </c>
      <c r="S466" s="97">
        <f t="shared" si="91"/>
        <v>146.43089999999998</v>
      </c>
      <c r="T466" s="79">
        <v>6.93</v>
      </c>
      <c r="U466" s="80">
        <v>15532.8</v>
      </c>
      <c r="V466" s="80">
        <v>24.15</v>
      </c>
      <c r="W466" s="97">
        <f t="shared" si="92"/>
        <v>643.18012422360255</v>
      </c>
      <c r="X466" s="97">
        <f t="shared" si="93"/>
        <v>4.1407867494824027</v>
      </c>
      <c r="Y466" s="80">
        <v>12933.85</v>
      </c>
      <c r="Z466" s="80">
        <v>25.01</v>
      </c>
      <c r="AA466" s="97">
        <f t="shared" si="94"/>
        <v>517.14714114354251</v>
      </c>
      <c r="AB466" s="97">
        <f t="shared" si="95"/>
        <v>3.9984006397441019</v>
      </c>
    </row>
    <row r="467" spans="1:28" s="85" customFormat="1" x14ac:dyDescent="0.2">
      <c r="A467" s="92">
        <v>466</v>
      </c>
      <c r="B467" s="99">
        <v>45247</v>
      </c>
      <c r="C467" s="103">
        <v>33291901.359999999</v>
      </c>
      <c r="D467" s="98">
        <f t="shared" si="84"/>
        <v>399950.76117251324</v>
      </c>
      <c r="E467" s="98">
        <v>83.24</v>
      </c>
      <c r="F467" s="98">
        <f t="shared" si="85"/>
        <v>3.9995076117251323</v>
      </c>
      <c r="G467" s="97">
        <f>(F467/DataSheet!$C$10*100)</f>
        <v>119.52708105008898</v>
      </c>
      <c r="H467" s="98">
        <f t="shared" si="86"/>
        <v>1.5213099999999999</v>
      </c>
      <c r="I467" s="98">
        <f t="shared" si="87"/>
        <v>4.7393364928909953</v>
      </c>
      <c r="J467" s="97">
        <f t="shared" si="88"/>
        <v>935.15639810426535</v>
      </c>
      <c r="K467" s="98">
        <v>7.21</v>
      </c>
      <c r="L467" s="98">
        <v>19731.8</v>
      </c>
      <c r="M467" s="98">
        <v>3.46</v>
      </c>
      <c r="N467" s="98">
        <f t="shared" si="89"/>
        <v>2.4706635071090046</v>
      </c>
      <c r="O467" s="98">
        <v>21.1</v>
      </c>
      <c r="P467" s="98">
        <v>4.43</v>
      </c>
      <c r="Q467" s="97">
        <f t="shared" si="90"/>
        <v>2.7800000000000002</v>
      </c>
      <c r="R467" s="98">
        <v>103.79</v>
      </c>
      <c r="S467" s="97">
        <f t="shared" si="91"/>
        <v>146.22300000000001</v>
      </c>
      <c r="T467" s="79">
        <v>6.93</v>
      </c>
      <c r="U467" s="80">
        <v>15586.1</v>
      </c>
      <c r="V467" s="80">
        <v>24.27</v>
      </c>
      <c r="W467" s="97">
        <f t="shared" si="92"/>
        <v>642.19612690564486</v>
      </c>
      <c r="X467" s="97">
        <f t="shared" si="93"/>
        <v>4.1203131437989287</v>
      </c>
      <c r="Y467" s="80">
        <v>12976.9</v>
      </c>
      <c r="Z467" s="80">
        <v>25.1</v>
      </c>
      <c r="AA467" s="97">
        <f t="shared" si="94"/>
        <v>517.00796812749002</v>
      </c>
      <c r="AB467" s="97">
        <f t="shared" si="95"/>
        <v>3.9840637450199203</v>
      </c>
    </row>
    <row r="468" spans="1:28" s="85" customFormat="1" x14ac:dyDescent="0.2">
      <c r="A468" s="92">
        <v>467</v>
      </c>
      <c r="B468" s="99">
        <v>45250</v>
      </c>
      <c r="C468" s="103">
        <v>33266426.870000001</v>
      </c>
      <c r="D468" s="98">
        <f t="shared" si="84"/>
        <v>399308.92894010321</v>
      </c>
      <c r="E468" s="98">
        <v>83.31</v>
      </c>
      <c r="F468" s="98">
        <f t="shared" si="85"/>
        <v>3.9930892894010324</v>
      </c>
      <c r="G468" s="97">
        <f>(F468/DataSheet!$C$10*100)</f>
        <v>119.3352666051335</v>
      </c>
      <c r="H468" s="98">
        <f t="shared" si="86"/>
        <v>1.52685</v>
      </c>
      <c r="I468" s="98">
        <f t="shared" si="87"/>
        <v>4.7483380816714149</v>
      </c>
      <c r="J468" s="97">
        <f t="shared" si="88"/>
        <v>935.13770180436848</v>
      </c>
      <c r="K468" s="98">
        <v>7.25</v>
      </c>
      <c r="L468" s="98">
        <v>19694</v>
      </c>
      <c r="M468" s="98">
        <v>3.46</v>
      </c>
      <c r="N468" s="98">
        <f t="shared" si="89"/>
        <v>2.5016619183285851</v>
      </c>
      <c r="O468" s="98">
        <v>21.06</v>
      </c>
      <c r="P468" s="98">
        <v>4.42</v>
      </c>
      <c r="Q468" s="97">
        <f t="shared" si="90"/>
        <v>2.83</v>
      </c>
      <c r="R468" s="98">
        <v>103.31</v>
      </c>
      <c r="S468" s="97">
        <f t="shared" si="91"/>
        <v>146.36699999999999</v>
      </c>
      <c r="T468" s="79">
        <v>6.95</v>
      </c>
      <c r="U468" s="80">
        <v>15589.7</v>
      </c>
      <c r="V468" s="80">
        <v>24.27</v>
      </c>
      <c r="W468" s="97">
        <f t="shared" si="92"/>
        <v>642.34445817882158</v>
      </c>
      <c r="X468" s="97">
        <f t="shared" si="93"/>
        <v>4.1203131437989287</v>
      </c>
      <c r="Y468" s="80">
        <v>12981.5</v>
      </c>
      <c r="Z468" s="80">
        <v>25.11</v>
      </c>
      <c r="AA468" s="97">
        <f t="shared" si="94"/>
        <v>516.98526483472722</v>
      </c>
      <c r="AB468" s="97">
        <f t="shared" si="95"/>
        <v>3.9824771007566708</v>
      </c>
    </row>
    <row r="469" spans="1:28" s="85" customFormat="1" x14ac:dyDescent="0.2">
      <c r="A469" s="92">
        <v>468</v>
      </c>
      <c r="B469" s="99">
        <v>45251</v>
      </c>
      <c r="C469" s="103">
        <v>33349955.75</v>
      </c>
      <c r="D469" s="98">
        <f t="shared" si="84"/>
        <v>400359.61284513806</v>
      </c>
      <c r="E469" s="98">
        <v>83.3</v>
      </c>
      <c r="F469" s="98">
        <f t="shared" si="85"/>
        <v>4.003596128451381</v>
      </c>
      <c r="G469" s="97">
        <f>(F469/DataSheet!$C$10*100)</f>
        <v>119.64926820849826</v>
      </c>
      <c r="H469" s="98">
        <f t="shared" si="86"/>
        <v>1.5347639999999998</v>
      </c>
      <c r="I469" s="98">
        <f t="shared" si="87"/>
        <v>4.7303689687795654</v>
      </c>
      <c r="J469" s="97">
        <f t="shared" si="88"/>
        <v>935.82781456953649</v>
      </c>
      <c r="K469" s="98">
        <v>7.26</v>
      </c>
      <c r="L469" s="98">
        <v>19783.400000000001</v>
      </c>
      <c r="M469" s="98">
        <v>3.47</v>
      </c>
      <c r="N469" s="98">
        <f t="shared" si="89"/>
        <v>2.5296310312204344</v>
      </c>
      <c r="O469" s="98">
        <v>21.14</v>
      </c>
      <c r="P469" s="98">
        <v>4.3899999999999997</v>
      </c>
      <c r="Q469" s="97">
        <f t="shared" si="90"/>
        <v>2.87</v>
      </c>
      <c r="R469" s="98">
        <v>103.44</v>
      </c>
      <c r="S469" s="97">
        <f t="shared" si="91"/>
        <v>146.923</v>
      </c>
      <c r="T469" s="79">
        <v>6.95</v>
      </c>
      <c r="U469" s="80">
        <v>15595.1</v>
      </c>
      <c r="V469" s="80">
        <v>24.28</v>
      </c>
      <c r="W469" s="97">
        <f t="shared" si="92"/>
        <v>642.30230642504114</v>
      </c>
      <c r="X469" s="97">
        <f t="shared" si="93"/>
        <v>4.1186161449752881</v>
      </c>
      <c r="Y469" s="80">
        <v>13006.55</v>
      </c>
      <c r="Z469" s="80">
        <v>25.16</v>
      </c>
      <c r="AA469" s="97">
        <f t="shared" si="94"/>
        <v>516.95349761526234</v>
      </c>
      <c r="AB469" s="97">
        <f t="shared" si="95"/>
        <v>3.9745627980922098</v>
      </c>
    </row>
    <row r="470" spans="1:28" s="85" customFormat="1" x14ac:dyDescent="0.2">
      <c r="A470" s="92">
        <v>469</v>
      </c>
      <c r="B470" s="99">
        <v>45252</v>
      </c>
      <c r="C470" s="103">
        <v>33326537.609999999</v>
      </c>
      <c r="D470" s="98">
        <f t="shared" si="84"/>
        <v>400174.56304034579</v>
      </c>
      <c r="E470" s="98">
        <v>83.28</v>
      </c>
      <c r="F470" s="98">
        <f t="shared" si="85"/>
        <v>4.001745630403458</v>
      </c>
      <c r="G470" s="97">
        <f>(F470/DataSheet!$C$10*100)</f>
        <v>119.59396524332608</v>
      </c>
      <c r="H470" s="98">
        <f t="shared" si="86"/>
        <v>1.5327080000000002</v>
      </c>
      <c r="I470" s="98">
        <f t="shared" si="87"/>
        <v>4.7236655644780345</v>
      </c>
      <c r="J470" s="97">
        <f t="shared" si="88"/>
        <v>935.84553613604146</v>
      </c>
      <c r="K470" s="98">
        <v>7.24</v>
      </c>
      <c r="L470" s="98">
        <v>19811.849999999999</v>
      </c>
      <c r="M470" s="98">
        <v>3.47</v>
      </c>
      <c r="N470" s="98">
        <f t="shared" si="89"/>
        <v>2.5163344355219657</v>
      </c>
      <c r="O470" s="98">
        <v>21.17</v>
      </c>
      <c r="P470" s="98">
        <v>4.4000000000000004</v>
      </c>
      <c r="Q470" s="97">
        <f t="shared" si="90"/>
        <v>2.84</v>
      </c>
      <c r="R470" s="98">
        <v>103.82</v>
      </c>
      <c r="S470" s="97">
        <f t="shared" si="91"/>
        <v>146.91980000000001</v>
      </c>
      <c r="T470" s="79">
        <v>6.94</v>
      </c>
      <c r="U470" s="80">
        <v>15625.85</v>
      </c>
      <c r="V470" s="80">
        <v>24.33</v>
      </c>
      <c r="W470" s="97">
        <f t="shared" si="92"/>
        <v>642.24619810933007</v>
      </c>
      <c r="X470" s="97">
        <f t="shared" si="93"/>
        <v>4.1101520756267984</v>
      </c>
      <c r="Y470" s="80">
        <v>12896.2</v>
      </c>
      <c r="Z470" s="80">
        <v>24.94</v>
      </c>
      <c r="AA470" s="97">
        <f t="shared" si="94"/>
        <v>517.08901363271855</v>
      </c>
      <c r="AB470" s="97">
        <f t="shared" si="95"/>
        <v>4.0096230954290295</v>
      </c>
    </row>
    <row r="471" spans="1:28" s="85" customFormat="1" x14ac:dyDescent="0.2">
      <c r="A471" s="92">
        <v>470</v>
      </c>
      <c r="B471" s="99">
        <v>45253</v>
      </c>
      <c r="C471" s="103">
        <v>33363383.760000002</v>
      </c>
      <c r="D471" s="98">
        <f t="shared" si="84"/>
        <v>400520.81344537821</v>
      </c>
      <c r="E471" s="98">
        <v>83.3</v>
      </c>
      <c r="F471" s="98">
        <f t="shared" si="85"/>
        <v>4.005208134453782</v>
      </c>
      <c r="G471" s="97">
        <f>(F471/DataSheet!$C$10*100)</f>
        <v>119.69744373178952</v>
      </c>
      <c r="H471" s="98">
        <f t="shared" si="86"/>
        <v>1.5341</v>
      </c>
      <c r="I471" s="98">
        <f t="shared" si="87"/>
        <v>4.7258979206049148</v>
      </c>
      <c r="J471" s="97">
        <f t="shared" si="88"/>
        <v>935.82230623818521</v>
      </c>
      <c r="K471" s="98">
        <v>7.25</v>
      </c>
      <c r="L471" s="98">
        <v>19802</v>
      </c>
      <c r="M471" s="98">
        <v>3.47</v>
      </c>
      <c r="N471" s="98">
        <f t="shared" si="89"/>
        <v>2.5241020793950852</v>
      </c>
      <c r="O471" s="98">
        <v>21.16</v>
      </c>
      <c r="P471" s="98">
        <v>4.45</v>
      </c>
      <c r="Q471" s="97">
        <f t="shared" si="90"/>
        <v>2.8</v>
      </c>
      <c r="R471" s="98">
        <v>103.82</v>
      </c>
      <c r="S471" s="97">
        <f t="shared" si="91"/>
        <v>147.06200000000001</v>
      </c>
      <c r="T471" s="79">
        <v>6.95</v>
      </c>
      <c r="U471" s="80">
        <v>15641.6</v>
      </c>
      <c r="V471" s="80">
        <v>24.35</v>
      </c>
      <c r="W471" s="97">
        <f t="shared" si="92"/>
        <v>642.36550308008214</v>
      </c>
      <c r="X471" s="97">
        <f t="shared" si="93"/>
        <v>4.1067761806981515</v>
      </c>
      <c r="Y471" s="80">
        <v>12962.4</v>
      </c>
      <c r="Z471" s="80">
        <v>25.07</v>
      </c>
      <c r="AA471" s="97">
        <f t="shared" si="94"/>
        <v>517.04826485839646</v>
      </c>
      <c r="AB471" s="97">
        <f t="shared" si="95"/>
        <v>3.9888312724371757</v>
      </c>
    </row>
    <row r="472" spans="1:28" s="85" customFormat="1" x14ac:dyDescent="0.2">
      <c r="A472" s="92">
        <v>471</v>
      </c>
      <c r="B472" s="99">
        <v>45254</v>
      </c>
      <c r="C472" s="103">
        <v>33403473.02</v>
      </c>
      <c r="D472" s="98">
        <f t="shared" si="84"/>
        <v>400809.61147108232</v>
      </c>
      <c r="E472" s="98">
        <v>83.34</v>
      </c>
      <c r="F472" s="98">
        <f t="shared" si="85"/>
        <v>4.0080961147108232</v>
      </c>
      <c r="G472" s="97">
        <f>(F472/DataSheet!$C$10*100)</f>
        <v>119.78375231868716</v>
      </c>
      <c r="H472" s="98">
        <f t="shared" si="86"/>
        <v>1.5376049999999997</v>
      </c>
      <c r="I472" s="98">
        <f t="shared" si="87"/>
        <v>4.7281323877068564</v>
      </c>
      <c r="J472" s="97">
        <f t="shared" si="88"/>
        <v>935.91962174940909</v>
      </c>
      <c r="K472" s="98">
        <v>7.27</v>
      </c>
      <c r="L472" s="98">
        <v>19794.7</v>
      </c>
      <c r="M472" s="98">
        <v>3.47</v>
      </c>
      <c r="N472" s="98">
        <f t="shared" si="89"/>
        <v>2.5418676122931432</v>
      </c>
      <c r="O472" s="98">
        <v>21.15</v>
      </c>
      <c r="P472" s="98">
        <v>4.47</v>
      </c>
      <c r="Q472" s="97">
        <f t="shared" si="90"/>
        <v>2.8</v>
      </c>
      <c r="R472" s="98">
        <v>103.3</v>
      </c>
      <c r="S472" s="97">
        <f t="shared" si="91"/>
        <v>146.99250000000001</v>
      </c>
      <c r="T472" s="79">
        <v>6.95</v>
      </c>
      <c r="U472" s="80">
        <v>15673.5</v>
      </c>
      <c r="V472" s="80">
        <v>24.4</v>
      </c>
      <c r="W472" s="97">
        <f t="shared" si="92"/>
        <v>642.35655737704917</v>
      </c>
      <c r="X472" s="97">
        <f t="shared" si="93"/>
        <v>4.0983606557377046</v>
      </c>
      <c r="Y472" s="80">
        <v>12984.95</v>
      </c>
      <c r="Z472" s="80">
        <v>25.11</v>
      </c>
      <c r="AA472" s="97">
        <f t="shared" si="94"/>
        <v>517.12266029470334</v>
      </c>
      <c r="AB472" s="97">
        <f t="shared" si="95"/>
        <v>3.9824771007566708</v>
      </c>
    </row>
    <row r="473" spans="1:28" s="85" customFormat="1" x14ac:dyDescent="0.2">
      <c r="A473" s="92">
        <v>472</v>
      </c>
      <c r="B473" s="99">
        <v>45258</v>
      </c>
      <c r="C473" s="103">
        <v>33632282.710000001</v>
      </c>
      <c r="D473" s="98">
        <f t="shared" si="84"/>
        <v>403555.10811135109</v>
      </c>
      <c r="E473" s="98">
        <v>83.34</v>
      </c>
      <c r="F473" s="98">
        <f t="shared" si="85"/>
        <v>4.0355510811135105</v>
      </c>
      <c r="G473" s="97">
        <f>(F473/DataSheet!$C$10*100)</f>
        <v>120.60425631893483</v>
      </c>
      <c r="H473" s="98">
        <f t="shared" si="86"/>
        <v>1.5456019999999997</v>
      </c>
      <c r="I473" s="98">
        <f t="shared" si="87"/>
        <v>4.7036688617121358</v>
      </c>
      <c r="J473" s="97">
        <f t="shared" si="88"/>
        <v>935.54562558795863</v>
      </c>
      <c r="K473" s="98">
        <v>7.27</v>
      </c>
      <c r="L473" s="98">
        <v>19889.7</v>
      </c>
      <c r="M473" s="98">
        <v>3.49</v>
      </c>
      <c r="N473" s="98">
        <f t="shared" si="89"/>
        <v>2.5663311382878637</v>
      </c>
      <c r="O473" s="98">
        <v>21.26</v>
      </c>
      <c r="P473" s="98">
        <v>4.32</v>
      </c>
      <c r="Q473" s="97">
        <f t="shared" si="90"/>
        <v>2.9499999999999993</v>
      </c>
      <c r="R473" s="98">
        <v>102.64</v>
      </c>
      <c r="S473" s="97">
        <f t="shared" si="91"/>
        <v>147.75700000000001</v>
      </c>
      <c r="T473" s="79">
        <v>6.95</v>
      </c>
      <c r="U473" s="80">
        <v>15734.35</v>
      </c>
      <c r="V473" s="80">
        <v>24.5</v>
      </c>
      <c r="W473" s="97">
        <f t="shared" si="92"/>
        <v>642.21836734693875</v>
      </c>
      <c r="X473" s="97">
        <f t="shared" si="93"/>
        <v>4.0816326530612246</v>
      </c>
      <c r="Y473" s="80">
        <v>13013.9</v>
      </c>
      <c r="Z473" s="80">
        <v>25.17</v>
      </c>
      <c r="AA473" s="97">
        <f t="shared" si="94"/>
        <v>517.04012713547866</v>
      </c>
      <c r="AB473" s="97">
        <f t="shared" si="95"/>
        <v>3.9729837107667851</v>
      </c>
    </row>
    <row r="474" spans="1:28" s="85" customFormat="1" x14ac:dyDescent="0.2">
      <c r="A474" s="92">
        <v>473</v>
      </c>
      <c r="B474" s="99">
        <v>45259</v>
      </c>
      <c r="C474" s="103">
        <v>33867590.560000002</v>
      </c>
      <c r="D474" s="98">
        <f t="shared" si="84"/>
        <v>406329.82075584889</v>
      </c>
      <c r="E474" s="98">
        <v>83.35</v>
      </c>
      <c r="F474" s="98">
        <f t="shared" si="85"/>
        <v>4.0632982075584891</v>
      </c>
      <c r="G474" s="97">
        <f>(F474/DataSheet!$C$10*100)</f>
        <v>121.43349165324777</v>
      </c>
      <c r="H474" s="98">
        <f t="shared" si="86"/>
        <v>1.5572999999999999</v>
      </c>
      <c r="I474" s="98">
        <f t="shared" si="87"/>
        <v>4.655493482309125</v>
      </c>
      <c r="J474" s="97">
        <f t="shared" si="88"/>
        <v>935.59590316573554</v>
      </c>
      <c r="K474" s="98">
        <v>7.25</v>
      </c>
      <c r="L474" s="98">
        <v>20096.599999999999</v>
      </c>
      <c r="M474" s="98">
        <v>3.52</v>
      </c>
      <c r="N474" s="98">
        <f t="shared" si="89"/>
        <v>2.594506517690875</v>
      </c>
      <c r="O474" s="98">
        <v>21.48</v>
      </c>
      <c r="P474" s="98">
        <v>4.25</v>
      </c>
      <c r="Q474" s="97">
        <f t="shared" si="90"/>
        <v>3</v>
      </c>
      <c r="R474" s="98">
        <v>102.67</v>
      </c>
      <c r="S474" s="97">
        <f t="shared" si="91"/>
        <v>149.93040000000002</v>
      </c>
      <c r="T474" s="79">
        <v>6.98</v>
      </c>
      <c r="U474" s="80">
        <v>15838.85</v>
      </c>
      <c r="V474" s="80">
        <v>24.66</v>
      </c>
      <c r="W474" s="97">
        <f t="shared" si="92"/>
        <v>642.28913219789138</v>
      </c>
      <c r="X474" s="97">
        <f t="shared" si="93"/>
        <v>4.0551500405515011</v>
      </c>
      <c r="Y474" s="80">
        <v>13112.1</v>
      </c>
      <c r="Z474" s="80">
        <v>25.36</v>
      </c>
      <c r="AA474" s="97">
        <f t="shared" si="94"/>
        <v>517.03864353312304</v>
      </c>
      <c r="AB474" s="97">
        <f t="shared" si="95"/>
        <v>3.9432176656151419</v>
      </c>
    </row>
    <row r="475" spans="1:28" s="85" customFormat="1" x14ac:dyDescent="0.2">
      <c r="A475" s="92">
        <v>474</v>
      </c>
      <c r="B475" s="99">
        <v>45260</v>
      </c>
      <c r="C475" s="103">
        <v>34093304.469999999</v>
      </c>
      <c r="D475" s="98">
        <f t="shared" si="84"/>
        <v>409037.84607078583</v>
      </c>
      <c r="E475" s="98">
        <v>83.35</v>
      </c>
      <c r="F475" s="98">
        <f t="shared" si="85"/>
        <v>4.0903784607078579</v>
      </c>
      <c r="G475" s="97">
        <f>(F475/DataSheet!$C$10*100)</f>
        <v>122.24279717964617</v>
      </c>
      <c r="H475" s="98">
        <f t="shared" si="86"/>
        <v>1.5645040000000001</v>
      </c>
      <c r="I475" s="98">
        <f t="shared" si="87"/>
        <v>4.6468401486988844</v>
      </c>
      <c r="J475" s="97">
        <f t="shared" si="88"/>
        <v>935.55529739776955</v>
      </c>
      <c r="K475" s="98">
        <v>7.27</v>
      </c>
      <c r="L475" s="98">
        <v>20133.150000000001</v>
      </c>
      <c r="M475" s="98">
        <v>3.53</v>
      </c>
      <c r="N475" s="98">
        <f t="shared" si="89"/>
        <v>2.6231598513011152</v>
      </c>
      <c r="O475" s="98">
        <v>21.52</v>
      </c>
      <c r="P475" s="98">
        <v>4.33</v>
      </c>
      <c r="Q475" s="97">
        <f t="shared" si="90"/>
        <v>2.9399999999999995</v>
      </c>
      <c r="R475" s="98">
        <v>103.42</v>
      </c>
      <c r="S475" s="97">
        <f t="shared" si="91"/>
        <v>150.4248</v>
      </c>
      <c r="T475" s="79">
        <v>6.99</v>
      </c>
      <c r="U475" s="80">
        <v>15963.25</v>
      </c>
      <c r="V475" s="80">
        <v>24.85</v>
      </c>
      <c r="W475" s="97">
        <f t="shared" si="92"/>
        <v>642.38430583500997</v>
      </c>
      <c r="X475" s="97">
        <f t="shared" si="93"/>
        <v>4.0241448692152915</v>
      </c>
      <c r="Y475" s="80">
        <v>13252</v>
      </c>
      <c r="Z475" s="80">
        <v>25.63</v>
      </c>
      <c r="AA475" s="97">
        <f t="shared" si="94"/>
        <v>517.05033164260635</v>
      </c>
      <c r="AB475" s="97">
        <f t="shared" si="95"/>
        <v>3.901677721420211</v>
      </c>
    </row>
    <row r="476" spans="1:28" s="85" customFormat="1" x14ac:dyDescent="0.2">
      <c r="A476" s="92">
        <v>475</v>
      </c>
      <c r="B476" s="99">
        <v>45261</v>
      </c>
      <c r="C476" s="103">
        <v>34305305.420000002</v>
      </c>
      <c r="D476" s="98">
        <f t="shared" si="84"/>
        <v>412026.24813836173</v>
      </c>
      <c r="E476" s="98">
        <v>83.26</v>
      </c>
      <c r="F476" s="98">
        <f t="shared" si="85"/>
        <v>4.1202624813836168</v>
      </c>
      <c r="G476" s="97">
        <f>(F476/DataSheet!$C$10*100)</f>
        <v>123.13589455766896</v>
      </c>
      <c r="H476" s="98">
        <f t="shared" si="86"/>
        <v>1.5790140000000001</v>
      </c>
      <c r="I476" s="98">
        <f t="shared" si="87"/>
        <v>4.6168051708217908</v>
      </c>
      <c r="J476" s="97">
        <f t="shared" si="88"/>
        <v>935.72945521698989</v>
      </c>
      <c r="K476" s="98">
        <v>7.29</v>
      </c>
      <c r="L476" s="98">
        <v>20267.900000000001</v>
      </c>
      <c r="M476" s="98">
        <v>3.55</v>
      </c>
      <c r="N476" s="98">
        <f t="shared" si="89"/>
        <v>2.6731948291782093</v>
      </c>
      <c r="O476" s="98">
        <v>21.66</v>
      </c>
      <c r="P476" s="98">
        <v>4.2</v>
      </c>
      <c r="Q476" s="97">
        <f t="shared" si="90"/>
        <v>3.09</v>
      </c>
      <c r="R476" s="98">
        <v>103.2</v>
      </c>
      <c r="S476" s="97">
        <f t="shared" si="91"/>
        <v>151.18680000000001</v>
      </c>
      <c r="T476" s="79">
        <v>6.98</v>
      </c>
      <c r="U476" s="80">
        <v>16104.8</v>
      </c>
      <c r="V476" s="80">
        <v>25.07</v>
      </c>
      <c r="W476" s="97">
        <f t="shared" si="92"/>
        <v>642.39329876346233</v>
      </c>
      <c r="X476" s="97">
        <f t="shared" si="93"/>
        <v>3.9888312724371757</v>
      </c>
      <c r="Y476" s="80">
        <v>13326.6</v>
      </c>
      <c r="Z476" s="80">
        <v>25.77</v>
      </c>
      <c r="AA476" s="97">
        <f t="shared" si="94"/>
        <v>517.13620488940626</v>
      </c>
      <c r="AB476" s="97">
        <f t="shared" si="95"/>
        <v>3.8804811796662788</v>
      </c>
    </row>
    <row r="477" spans="1:28" s="85" customFormat="1" x14ac:dyDescent="0.2">
      <c r="A477" s="92">
        <v>476</v>
      </c>
      <c r="B477" s="99">
        <v>45264</v>
      </c>
      <c r="C477" s="103">
        <v>34884134.670000002</v>
      </c>
      <c r="D477" s="98">
        <f t="shared" si="84"/>
        <v>418174.71433708945</v>
      </c>
      <c r="E477" s="98">
        <v>83.42</v>
      </c>
      <c r="F477" s="98">
        <f t="shared" si="85"/>
        <v>4.1817471433708944</v>
      </c>
      <c r="G477" s="97">
        <f>(F477/DataSheet!$C$10*100)</f>
        <v>124.97339129230343</v>
      </c>
      <c r="H477" s="98">
        <f t="shared" si="86"/>
        <v>1.607397</v>
      </c>
      <c r="I477" s="98">
        <f t="shared" si="87"/>
        <v>4.522840343735866</v>
      </c>
      <c r="J477" s="97">
        <f t="shared" si="88"/>
        <v>935.63093622795111</v>
      </c>
      <c r="K477" s="98">
        <v>7.27</v>
      </c>
      <c r="L477" s="98">
        <v>20686.8</v>
      </c>
      <c r="M477" s="98">
        <v>3.63</v>
      </c>
      <c r="N477" s="98">
        <f t="shared" si="89"/>
        <v>2.7471596562641336</v>
      </c>
      <c r="O477" s="98">
        <v>22.11</v>
      </c>
      <c r="P477" s="98">
        <v>4.25</v>
      </c>
      <c r="Q477" s="97">
        <f t="shared" si="90"/>
        <v>3.0199999999999996</v>
      </c>
      <c r="R477" s="98">
        <v>103.64</v>
      </c>
      <c r="S477" s="97">
        <f t="shared" si="91"/>
        <v>154.3278</v>
      </c>
      <c r="T477" s="79">
        <v>6.98</v>
      </c>
      <c r="U477" s="80">
        <v>16302.45</v>
      </c>
      <c r="V477" s="80">
        <v>25.38</v>
      </c>
      <c r="W477" s="97">
        <f t="shared" si="92"/>
        <v>642.33451536643031</v>
      </c>
      <c r="X477" s="97">
        <f t="shared" si="93"/>
        <v>3.9401103230890469</v>
      </c>
      <c r="Y477" s="80">
        <v>13489.05</v>
      </c>
      <c r="Z477" s="80">
        <v>26.09</v>
      </c>
      <c r="AA477" s="97">
        <f t="shared" si="94"/>
        <v>517.01993100804907</v>
      </c>
      <c r="AB477" s="97">
        <f t="shared" si="95"/>
        <v>3.8328861632809503</v>
      </c>
    </row>
    <row r="478" spans="1:28" s="85" customFormat="1" x14ac:dyDescent="0.2">
      <c r="A478" s="92">
        <v>477</v>
      </c>
      <c r="B478" s="99">
        <v>45265</v>
      </c>
      <c r="C478" s="103">
        <v>35185533.920000002</v>
      </c>
      <c r="D478" s="98">
        <f t="shared" si="84"/>
        <v>422293.97407585219</v>
      </c>
      <c r="E478" s="98">
        <v>83.32</v>
      </c>
      <c r="F478" s="98">
        <f t="shared" si="85"/>
        <v>4.2229397407585223</v>
      </c>
      <c r="G478" s="97">
        <f>(F478/DataSheet!$C$10*100)</f>
        <v>126.20445056374483</v>
      </c>
      <c r="H478" s="98">
        <f t="shared" si="86"/>
        <v>1.6182539999999996</v>
      </c>
      <c r="I478" s="98">
        <f t="shared" si="87"/>
        <v>4.4863167339614183</v>
      </c>
      <c r="J478" s="97">
        <f t="shared" si="88"/>
        <v>935.62584118438758</v>
      </c>
      <c r="K478" s="98">
        <v>7.26</v>
      </c>
      <c r="L478" s="98">
        <v>20855.099999999999</v>
      </c>
      <c r="M478" s="98">
        <v>3.66</v>
      </c>
      <c r="N478" s="98">
        <f t="shared" si="89"/>
        <v>2.7736832660385815</v>
      </c>
      <c r="O478" s="98">
        <v>22.29</v>
      </c>
      <c r="P478" s="98">
        <v>4.16</v>
      </c>
      <c r="Q478" s="97">
        <f t="shared" si="90"/>
        <v>3.0999999999999996</v>
      </c>
      <c r="R478" s="98">
        <v>103.99</v>
      </c>
      <c r="S478" s="97">
        <f t="shared" si="91"/>
        <v>155.58420000000001</v>
      </c>
      <c r="T478" s="79">
        <v>6.98</v>
      </c>
      <c r="U478" s="80">
        <v>16364.1</v>
      </c>
      <c r="V478" s="80">
        <v>25.48</v>
      </c>
      <c r="W478" s="97">
        <f t="shared" si="92"/>
        <v>642.23312401883834</v>
      </c>
      <c r="X478" s="97">
        <f t="shared" si="93"/>
        <v>3.9246467817896389</v>
      </c>
      <c r="Y478" s="80">
        <v>13509.05</v>
      </c>
      <c r="Z478" s="80">
        <v>26.13</v>
      </c>
      <c r="AA478" s="97">
        <f t="shared" si="94"/>
        <v>516.99387676999618</v>
      </c>
      <c r="AB478" s="97">
        <f t="shared" si="95"/>
        <v>3.8270187523918873</v>
      </c>
    </row>
    <row r="479" spans="1:28" s="85" customFormat="1" x14ac:dyDescent="0.2">
      <c r="A479" s="92">
        <v>478</v>
      </c>
      <c r="B479" s="99">
        <v>45266</v>
      </c>
      <c r="C479" s="103">
        <v>35424796.439999998</v>
      </c>
      <c r="D479" s="98">
        <f t="shared" si="84"/>
        <v>425114.56186247448</v>
      </c>
      <c r="E479" s="98">
        <v>83.33</v>
      </c>
      <c r="F479" s="98">
        <f t="shared" si="85"/>
        <v>4.2511456186247445</v>
      </c>
      <c r="G479" s="97">
        <f>(F479/DataSheet!$C$10*100)</f>
        <v>127.04739589029484</v>
      </c>
      <c r="H479" s="98">
        <f t="shared" si="86"/>
        <v>1.6203119999999998</v>
      </c>
      <c r="I479" s="98">
        <f t="shared" si="87"/>
        <v>4.4682752457551391</v>
      </c>
      <c r="J479" s="97">
        <f t="shared" si="88"/>
        <v>935.55406613047376</v>
      </c>
      <c r="K479" s="98">
        <v>7.24</v>
      </c>
      <c r="L479" s="98">
        <v>20937.7</v>
      </c>
      <c r="M479" s="98">
        <v>3.67</v>
      </c>
      <c r="N479" s="98">
        <f t="shared" si="89"/>
        <v>2.7717247542448611</v>
      </c>
      <c r="O479" s="98">
        <v>22.38</v>
      </c>
      <c r="P479" s="98">
        <v>4.1100000000000003</v>
      </c>
      <c r="Q479" s="97">
        <f t="shared" si="90"/>
        <v>3.13</v>
      </c>
      <c r="R479" s="98">
        <v>104.1</v>
      </c>
      <c r="S479" s="97">
        <f t="shared" si="91"/>
        <v>155.98859999999999</v>
      </c>
      <c r="T479" s="79">
        <v>6.97</v>
      </c>
      <c r="U479" s="80">
        <v>16389.05</v>
      </c>
      <c r="V479" s="80">
        <v>25.52</v>
      </c>
      <c r="W479" s="97">
        <f t="shared" si="92"/>
        <v>642.20415360501568</v>
      </c>
      <c r="X479" s="97">
        <f t="shared" si="93"/>
        <v>3.9184952978056429</v>
      </c>
      <c r="Y479" s="80">
        <v>13545.4</v>
      </c>
      <c r="Z479" s="80">
        <v>26.2</v>
      </c>
      <c r="AA479" s="97">
        <f t="shared" si="94"/>
        <v>517</v>
      </c>
      <c r="AB479" s="97">
        <f t="shared" si="95"/>
        <v>3.8167938931297711</v>
      </c>
    </row>
    <row r="480" spans="1:28" s="85" customFormat="1" x14ac:dyDescent="0.2">
      <c r="A480" s="92">
        <v>479</v>
      </c>
      <c r="B480" s="99">
        <v>45267</v>
      </c>
      <c r="C480" s="103">
        <v>35548642.880000003</v>
      </c>
      <c r="D480" s="98">
        <f t="shared" si="84"/>
        <v>426549.59059275262</v>
      </c>
      <c r="E480" s="98">
        <v>83.34</v>
      </c>
      <c r="F480" s="98">
        <f t="shared" si="85"/>
        <v>4.2654959059275264</v>
      </c>
      <c r="G480" s="97">
        <f>(F480/DataSheet!$C$10*100)</f>
        <v>127.4762606706751</v>
      </c>
      <c r="H480" s="98">
        <f t="shared" si="86"/>
        <v>1.6151820000000001</v>
      </c>
      <c r="I480" s="98">
        <f t="shared" si="87"/>
        <v>4.476275738585497</v>
      </c>
      <c r="J480" s="97">
        <f t="shared" si="88"/>
        <v>935.59310653536261</v>
      </c>
      <c r="K480" s="98">
        <v>7.23</v>
      </c>
      <c r="L480" s="98">
        <v>20901.150000000001</v>
      </c>
      <c r="M480" s="98">
        <v>3.67</v>
      </c>
      <c r="N480" s="98">
        <f t="shared" si="89"/>
        <v>2.7537242614145034</v>
      </c>
      <c r="O480" s="98">
        <v>22.34</v>
      </c>
      <c r="P480" s="98">
        <v>4.1399999999999997</v>
      </c>
      <c r="Q480" s="97">
        <f t="shared" si="90"/>
        <v>3.0900000000000007</v>
      </c>
      <c r="R480" s="98">
        <v>103.5</v>
      </c>
      <c r="S480" s="97">
        <f t="shared" si="91"/>
        <v>155.9332</v>
      </c>
      <c r="T480" s="79">
        <v>6.98</v>
      </c>
      <c r="U480" s="80">
        <v>16479.849999999999</v>
      </c>
      <c r="V480" s="80">
        <v>25.66</v>
      </c>
      <c r="W480" s="97">
        <f t="shared" si="92"/>
        <v>642.23889321901788</v>
      </c>
      <c r="X480" s="97">
        <f t="shared" si="93"/>
        <v>3.8971161340607949</v>
      </c>
      <c r="Y480" s="80">
        <v>13586.2</v>
      </c>
      <c r="Z480" s="80">
        <v>26.28</v>
      </c>
      <c r="AA480" s="97">
        <f t="shared" si="94"/>
        <v>516.97869101978688</v>
      </c>
      <c r="AB480" s="97">
        <f t="shared" si="95"/>
        <v>3.8051750380517504</v>
      </c>
    </row>
    <row r="481" spans="1:28" s="85" customFormat="1" x14ac:dyDescent="0.2">
      <c r="A481" s="92">
        <v>480</v>
      </c>
      <c r="B481" s="99">
        <v>45268</v>
      </c>
      <c r="C481" s="103">
        <v>35460198.259999998</v>
      </c>
      <c r="D481" s="98">
        <f t="shared" si="84"/>
        <v>425080.29561256291</v>
      </c>
      <c r="E481" s="98">
        <v>83.42</v>
      </c>
      <c r="F481" s="98">
        <f t="shared" si="85"/>
        <v>4.2508029561256295</v>
      </c>
      <c r="G481" s="97">
        <f>(F481/DataSheet!$C$10*100)</f>
        <v>127.03715526762807</v>
      </c>
      <c r="H481" s="98">
        <f t="shared" si="86"/>
        <v>1.6269659999999999</v>
      </c>
      <c r="I481" s="98">
        <f t="shared" si="87"/>
        <v>4.4622936189201248</v>
      </c>
      <c r="J481" s="97">
        <f t="shared" si="88"/>
        <v>935.71619812583674</v>
      </c>
      <c r="K481" s="98">
        <v>7.26</v>
      </c>
      <c r="L481" s="98">
        <v>20969.400000000001</v>
      </c>
      <c r="M481" s="98">
        <v>3.68</v>
      </c>
      <c r="N481" s="98">
        <f t="shared" si="89"/>
        <v>2.797706381079875</v>
      </c>
      <c r="O481" s="98">
        <v>22.41</v>
      </c>
      <c r="P481" s="98">
        <v>4.22</v>
      </c>
      <c r="Q481" s="97">
        <f t="shared" si="90"/>
        <v>3.04</v>
      </c>
      <c r="R481" s="98">
        <v>103.98</v>
      </c>
      <c r="S481" s="97">
        <f t="shared" si="91"/>
        <v>156.1977</v>
      </c>
      <c r="T481" s="79">
        <v>6.97</v>
      </c>
      <c r="U481" s="80">
        <v>16447.95</v>
      </c>
      <c r="V481" s="80">
        <v>25.61</v>
      </c>
      <c r="W481" s="97">
        <f t="shared" si="92"/>
        <v>642.24716907458026</v>
      </c>
      <c r="X481" s="97">
        <f t="shared" si="93"/>
        <v>3.9047247169074581</v>
      </c>
      <c r="Y481" s="80">
        <v>13470.8</v>
      </c>
      <c r="Z481" s="80">
        <v>26.05</v>
      </c>
      <c r="AA481" s="97">
        <f t="shared" si="94"/>
        <v>517.11324376199616</v>
      </c>
      <c r="AB481" s="97">
        <f t="shared" si="95"/>
        <v>3.8387715930902115</v>
      </c>
    </row>
    <row r="482" spans="1:28" s="85" customFormat="1" x14ac:dyDescent="0.2">
      <c r="A482" s="92">
        <v>481</v>
      </c>
      <c r="B482" s="99">
        <v>45271</v>
      </c>
      <c r="C482" s="103">
        <v>35639463.539999999</v>
      </c>
      <c r="D482" s="98">
        <f t="shared" si="84"/>
        <v>427588.04487102584</v>
      </c>
      <c r="E482" s="98">
        <v>83.35</v>
      </c>
      <c r="F482" s="98">
        <f t="shared" si="85"/>
        <v>4.2758804487102582</v>
      </c>
      <c r="G482" s="97">
        <f>(F482/DataSheet!$C$10*100)</f>
        <v>127.78660739516209</v>
      </c>
      <c r="H482" s="98">
        <f t="shared" si="86"/>
        <v>1.6336320000000002</v>
      </c>
      <c r="I482" s="98">
        <f t="shared" si="87"/>
        <v>4.4563279857397502</v>
      </c>
      <c r="J482" s="97">
        <f t="shared" si="88"/>
        <v>935.69964349376107</v>
      </c>
      <c r="K482" s="98">
        <v>7.28</v>
      </c>
      <c r="L482" s="98">
        <v>20997.1</v>
      </c>
      <c r="M482" s="98">
        <v>3.68</v>
      </c>
      <c r="N482" s="98">
        <f t="shared" si="89"/>
        <v>2.8236720142602501</v>
      </c>
      <c r="O482" s="98">
        <v>22.44</v>
      </c>
      <c r="P482" s="98">
        <v>4.2300000000000004</v>
      </c>
      <c r="Q482" s="97">
        <f t="shared" si="90"/>
        <v>3.05</v>
      </c>
      <c r="R482" s="98">
        <v>103.7</v>
      </c>
      <c r="S482" s="97">
        <f t="shared" si="91"/>
        <v>155.95800000000003</v>
      </c>
      <c r="T482" s="79">
        <v>6.95</v>
      </c>
      <c r="U482" s="80">
        <v>16560.5</v>
      </c>
      <c r="V482" s="80">
        <v>25.78</v>
      </c>
      <c r="W482" s="97">
        <f t="shared" si="92"/>
        <v>642.37781225756396</v>
      </c>
      <c r="X482" s="97">
        <f t="shared" si="93"/>
        <v>3.8789759503491075</v>
      </c>
      <c r="Y482" s="80">
        <v>13546.35</v>
      </c>
      <c r="Z482" s="80">
        <v>26.2</v>
      </c>
      <c r="AA482" s="97">
        <f t="shared" si="94"/>
        <v>517.0362595419848</v>
      </c>
      <c r="AB482" s="97">
        <f t="shared" si="95"/>
        <v>3.8167938931297711</v>
      </c>
    </row>
    <row r="483" spans="1:28" s="85" customFormat="1" x14ac:dyDescent="0.2">
      <c r="A483" s="92">
        <v>482</v>
      </c>
      <c r="B483" s="99">
        <v>45272</v>
      </c>
      <c r="C483" s="103">
        <v>35510493.43</v>
      </c>
      <c r="D483" s="98">
        <f t="shared" si="84"/>
        <v>425836.35244034056</v>
      </c>
      <c r="E483" s="98">
        <v>83.39</v>
      </c>
      <c r="F483" s="98">
        <f t="shared" si="85"/>
        <v>4.2583635244034053</v>
      </c>
      <c r="G483" s="97">
        <f>(F483/DataSheet!$C$10*100)</f>
        <v>127.26310624586176</v>
      </c>
      <c r="H483" s="98">
        <f t="shared" si="86"/>
        <v>1.624118</v>
      </c>
      <c r="I483" s="98">
        <f t="shared" si="87"/>
        <v>4.476275738585497</v>
      </c>
      <c r="J483" s="97">
        <f t="shared" si="88"/>
        <v>935.82811101163838</v>
      </c>
      <c r="K483" s="98">
        <v>7.27</v>
      </c>
      <c r="L483" s="98">
        <v>20906.400000000001</v>
      </c>
      <c r="M483" s="98">
        <v>3.67</v>
      </c>
      <c r="N483" s="98">
        <f t="shared" si="89"/>
        <v>2.7937242614145026</v>
      </c>
      <c r="O483" s="98">
        <v>22.34</v>
      </c>
      <c r="P483" s="98">
        <v>4.21</v>
      </c>
      <c r="Q483" s="97">
        <f t="shared" si="90"/>
        <v>3.0599999999999996</v>
      </c>
      <c r="R483" s="98">
        <v>103.46</v>
      </c>
      <c r="S483" s="97">
        <f t="shared" si="91"/>
        <v>155.7098</v>
      </c>
      <c r="T483" s="79">
        <v>6.97</v>
      </c>
      <c r="U483" s="80">
        <v>16490.5</v>
      </c>
      <c r="V483" s="80">
        <v>25.67</v>
      </c>
      <c r="W483" s="97">
        <f t="shared" si="92"/>
        <v>642.40358395013629</v>
      </c>
      <c r="X483" s="97">
        <f t="shared" si="93"/>
        <v>3.895597974289053</v>
      </c>
      <c r="Y483" s="80">
        <v>13529.6</v>
      </c>
      <c r="Z483" s="80">
        <v>26.17</v>
      </c>
      <c r="AA483" s="97">
        <f t="shared" si="94"/>
        <v>516.98891860909441</v>
      </c>
      <c r="AB483" s="97">
        <f t="shared" si="95"/>
        <v>3.8211692777990067</v>
      </c>
    </row>
    <row r="484" spans="1:28" s="85" customFormat="1" x14ac:dyDescent="0.2">
      <c r="A484" s="92">
        <v>483</v>
      </c>
      <c r="B484" s="99">
        <v>45273</v>
      </c>
      <c r="C484" s="103">
        <v>35653070.670000002</v>
      </c>
      <c r="D484" s="98">
        <f t="shared" si="84"/>
        <v>427751.29778044397</v>
      </c>
      <c r="E484" s="98">
        <v>83.35</v>
      </c>
      <c r="F484" s="98">
        <f t="shared" si="85"/>
        <v>4.2775129778044398</v>
      </c>
      <c r="G484" s="97">
        <f>(F484/DataSheet!$C$10*100)</f>
        <v>127.83539626026759</v>
      </c>
      <c r="H484" s="98">
        <f t="shared" si="86"/>
        <v>1.6210999999999998</v>
      </c>
      <c r="I484" s="98">
        <f t="shared" si="87"/>
        <v>4.4722719141323797</v>
      </c>
      <c r="J484" s="97">
        <f t="shared" si="88"/>
        <v>935.88327370304114</v>
      </c>
      <c r="K484" s="98">
        <v>7.25</v>
      </c>
      <c r="L484" s="98">
        <v>20926.349999999999</v>
      </c>
      <c r="M484" s="98">
        <v>3.67</v>
      </c>
      <c r="N484" s="98">
        <f t="shared" si="89"/>
        <v>2.7777280858676203</v>
      </c>
      <c r="O484" s="98">
        <v>22.36</v>
      </c>
      <c r="P484" s="98">
        <v>4.0199999999999996</v>
      </c>
      <c r="Q484" s="97">
        <f t="shared" si="90"/>
        <v>3.2300000000000004</v>
      </c>
      <c r="R484" s="98">
        <v>102.47</v>
      </c>
      <c r="S484" s="97">
        <f t="shared" si="91"/>
        <v>155.8492</v>
      </c>
      <c r="T484" s="79">
        <v>6.97</v>
      </c>
      <c r="U484" s="80">
        <v>16629.55</v>
      </c>
      <c r="V484" s="80">
        <v>25.89</v>
      </c>
      <c r="W484" s="97">
        <f t="shared" si="92"/>
        <v>642.31556585554267</v>
      </c>
      <c r="X484" s="97">
        <f t="shared" si="93"/>
        <v>3.8624951718810356</v>
      </c>
      <c r="Y484" s="80">
        <v>13616.7</v>
      </c>
      <c r="Z484" s="80">
        <v>26.33</v>
      </c>
      <c r="AA484" s="97">
        <f t="shared" si="94"/>
        <v>517.15533611849605</v>
      </c>
      <c r="AB484" s="97">
        <f t="shared" si="95"/>
        <v>3.7979491074819598</v>
      </c>
    </row>
    <row r="485" spans="1:28" s="85" customFormat="1" x14ac:dyDescent="0.2">
      <c r="A485" s="92">
        <v>484</v>
      </c>
      <c r="B485" s="99">
        <v>45274</v>
      </c>
      <c r="C485" s="103">
        <v>36035345.740000002</v>
      </c>
      <c r="D485" s="98">
        <f t="shared" si="84"/>
        <v>432597.18775510206</v>
      </c>
      <c r="E485" s="98">
        <v>83.3</v>
      </c>
      <c r="F485" s="98">
        <f t="shared" si="85"/>
        <v>4.3259718775510203</v>
      </c>
      <c r="G485" s="97">
        <f>(F485/DataSheet!$C$10*100)</f>
        <v>129.28361224081158</v>
      </c>
      <c r="H485" s="98">
        <f t="shared" si="86"/>
        <v>1.6270970000000002</v>
      </c>
      <c r="I485" s="98">
        <f t="shared" si="87"/>
        <v>4.4189129474149356</v>
      </c>
      <c r="J485" s="97">
        <f t="shared" si="88"/>
        <v>936.04507291206369</v>
      </c>
      <c r="K485" s="98">
        <v>7.19</v>
      </c>
      <c r="L485" s="98">
        <v>21182.7</v>
      </c>
      <c r="M485" s="98">
        <v>3.71</v>
      </c>
      <c r="N485" s="98">
        <f t="shared" si="89"/>
        <v>2.7710870525850648</v>
      </c>
      <c r="O485" s="98">
        <v>22.63</v>
      </c>
      <c r="P485" s="98">
        <v>3.92</v>
      </c>
      <c r="Q485" s="97">
        <f t="shared" si="90"/>
        <v>3.2700000000000005</v>
      </c>
      <c r="R485" s="98">
        <v>101.57</v>
      </c>
      <c r="S485" s="97">
        <f t="shared" si="91"/>
        <v>158.18369999999999</v>
      </c>
      <c r="T485" s="79">
        <v>6.99</v>
      </c>
      <c r="U485" s="80">
        <v>16813.75</v>
      </c>
      <c r="V485" s="80">
        <v>26.18</v>
      </c>
      <c r="W485" s="97">
        <f t="shared" si="92"/>
        <v>642.23644003055767</v>
      </c>
      <c r="X485" s="97">
        <f t="shared" si="93"/>
        <v>3.8197097020626432</v>
      </c>
      <c r="Y485" s="80">
        <v>13722.75</v>
      </c>
      <c r="Z485" s="80">
        <v>26.54</v>
      </c>
      <c r="AA485" s="97">
        <f t="shared" si="94"/>
        <v>517.05915599095704</v>
      </c>
      <c r="AB485" s="97">
        <f t="shared" si="95"/>
        <v>3.7678975131876409</v>
      </c>
    </row>
    <row r="486" spans="1:28" s="85" customFormat="1" x14ac:dyDescent="0.2">
      <c r="A486" s="92">
        <v>485</v>
      </c>
      <c r="B486" s="99">
        <v>45275</v>
      </c>
      <c r="C486" s="103">
        <v>36323869.189999998</v>
      </c>
      <c r="D486" s="98">
        <f t="shared" si="84"/>
        <v>437426.17039980728</v>
      </c>
      <c r="E486" s="98">
        <v>83.04</v>
      </c>
      <c r="F486" s="98">
        <f t="shared" si="85"/>
        <v>4.3742617039980729</v>
      </c>
      <c r="G486" s="97">
        <f>(F486/DataSheet!$C$10*100)</f>
        <v>130.72677538987281</v>
      </c>
      <c r="H486" s="98">
        <f t="shared" si="86"/>
        <v>1.6410720000000003</v>
      </c>
      <c r="I486" s="98">
        <f t="shared" si="87"/>
        <v>4.3630017452006973</v>
      </c>
      <c r="J486" s="97">
        <f t="shared" si="88"/>
        <v>936.15401396160553</v>
      </c>
      <c r="K486" s="98">
        <v>7.16</v>
      </c>
      <c r="L486" s="98">
        <v>21456.65</v>
      </c>
      <c r="M486" s="98">
        <v>3.76</v>
      </c>
      <c r="N486" s="98">
        <f t="shared" si="89"/>
        <v>2.7969982547993029</v>
      </c>
      <c r="O486" s="98">
        <v>22.92</v>
      </c>
      <c r="P486" s="98">
        <v>3.91</v>
      </c>
      <c r="Q486" s="97">
        <f t="shared" si="90"/>
        <v>3.25</v>
      </c>
      <c r="R486" s="98">
        <v>102.54</v>
      </c>
      <c r="S486" s="97">
        <f t="shared" si="91"/>
        <v>157.9188</v>
      </c>
      <c r="T486" s="79">
        <v>6.89</v>
      </c>
      <c r="U486" s="80">
        <v>16850.05</v>
      </c>
      <c r="V486" s="80">
        <v>26.23</v>
      </c>
      <c r="W486" s="97">
        <f t="shared" si="92"/>
        <v>642.3961113229127</v>
      </c>
      <c r="X486" s="97">
        <f t="shared" si="93"/>
        <v>3.8124285169653072</v>
      </c>
      <c r="Y486" s="80">
        <v>13820.45</v>
      </c>
      <c r="Z486" s="80">
        <v>26.73</v>
      </c>
      <c r="AA486" s="97">
        <f t="shared" si="94"/>
        <v>517.03890759446313</v>
      </c>
      <c r="AB486" s="97">
        <f t="shared" si="95"/>
        <v>3.7411148522259632</v>
      </c>
    </row>
    <row r="487" spans="1:28" s="85" customFormat="1" x14ac:dyDescent="0.2">
      <c r="A487" s="92">
        <v>486</v>
      </c>
      <c r="B487" s="99">
        <v>45278</v>
      </c>
      <c r="C487" s="103">
        <v>36409498.479999997</v>
      </c>
      <c r="D487" s="98">
        <f t="shared" si="84"/>
        <v>437929.97931200382</v>
      </c>
      <c r="E487" s="98">
        <v>83.14</v>
      </c>
      <c r="F487" s="98">
        <f t="shared" si="85"/>
        <v>4.3792997931200386</v>
      </c>
      <c r="G487" s="97">
        <f>(F487/DataSheet!$C$10*100)</f>
        <v>130.87734094575606</v>
      </c>
      <c r="H487" s="98">
        <f t="shared" si="86"/>
        <v>1.63592</v>
      </c>
      <c r="I487" s="98">
        <f t="shared" si="87"/>
        <v>4.3706293706293708</v>
      </c>
      <c r="J487" s="97">
        <f t="shared" si="88"/>
        <v>936.12980769230785</v>
      </c>
      <c r="K487" s="98">
        <v>7.15</v>
      </c>
      <c r="L487" s="98">
        <v>21418.65</v>
      </c>
      <c r="M487" s="98">
        <v>3.76</v>
      </c>
      <c r="N487" s="98">
        <f t="shared" si="89"/>
        <v>2.7793706293706295</v>
      </c>
      <c r="O487" s="98">
        <v>22.88</v>
      </c>
      <c r="P487" s="98">
        <v>3.93</v>
      </c>
      <c r="Q487" s="97">
        <f t="shared" si="90"/>
        <v>3.22</v>
      </c>
      <c r="R487" s="98">
        <v>102.53</v>
      </c>
      <c r="S487" s="97">
        <f t="shared" si="91"/>
        <v>158.55839999999998</v>
      </c>
      <c r="T487" s="79">
        <v>6.93</v>
      </c>
      <c r="U487" s="80">
        <v>16902.45</v>
      </c>
      <c r="V487" s="80">
        <v>26.32</v>
      </c>
      <c r="W487" s="97">
        <f t="shared" si="92"/>
        <v>642.190349544073</v>
      </c>
      <c r="X487" s="97">
        <f t="shared" si="93"/>
        <v>3.7993920972644375</v>
      </c>
      <c r="Y487" s="80">
        <v>13877.85</v>
      </c>
      <c r="Z487" s="80">
        <v>26.84</v>
      </c>
      <c r="AA487" s="97">
        <f t="shared" si="94"/>
        <v>517.05849478390462</v>
      </c>
      <c r="AB487" s="97">
        <f t="shared" si="95"/>
        <v>3.7257824143070044</v>
      </c>
    </row>
    <row r="488" spans="1:28" s="85" customFormat="1" x14ac:dyDescent="0.2">
      <c r="A488" s="92">
        <v>487</v>
      </c>
      <c r="B488" s="99">
        <v>45279</v>
      </c>
      <c r="C488" s="103">
        <v>36448416.609999999</v>
      </c>
      <c r="D488" s="98">
        <f t="shared" si="84"/>
        <v>438609.10481347778</v>
      </c>
      <c r="E488" s="98">
        <v>83.1</v>
      </c>
      <c r="F488" s="98">
        <f t="shared" si="85"/>
        <v>4.3860910481347775</v>
      </c>
      <c r="G488" s="97">
        <f>(F488/DataSheet!$C$10*100)</f>
        <v>131.08030065164559</v>
      </c>
      <c r="H488" s="98">
        <f t="shared" si="86"/>
        <v>1.6433640000000003</v>
      </c>
      <c r="I488" s="98">
        <f t="shared" si="87"/>
        <v>4.3630017452006973</v>
      </c>
      <c r="J488" s="97">
        <f t="shared" si="88"/>
        <v>935.99912739965077</v>
      </c>
      <c r="K488" s="98">
        <v>7.17</v>
      </c>
      <c r="L488" s="98">
        <v>21453.1</v>
      </c>
      <c r="M488" s="98">
        <v>3.76</v>
      </c>
      <c r="N488" s="98">
        <f t="shared" si="89"/>
        <v>2.8069982547993027</v>
      </c>
      <c r="O488" s="98">
        <v>22.92</v>
      </c>
      <c r="P488" s="98">
        <v>3.93</v>
      </c>
      <c r="Q488" s="97">
        <f t="shared" si="90"/>
        <v>3.2399999999999998</v>
      </c>
      <c r="R488" s="98">
        <v>101.76</v>
      </c>
      <c r="S488" s="97">
        <f t="shared" si="91"/>
        <v>159.29400000000001</v>
      </c>
      <c r="T488" s="79">
        <v>6.95</v>
      </c>
      <c r="U488" s="80">
        <v>16836.75</v>
      </c>
      <c r="V488" s="80">
        <v>26.21</v>
      </c>
      <c r="W488" s="97">
        <f t="shared" si="92"/>
        <v>642.37886302937807</v>
      </c>
      <c r="X488" s="97">
        <f t="shared" si="93"/>
        <v>3.815337657382678</v>
      </c>
      <c r="Y488" s="80">
        <v>13888.95</v>
      </c>
      <c r="Z488" s="80">
        <v>26.86</v>
      </c>
      <c r="AA488" s="97">
        <f t="shared" si="94"/>
        <v>517.08674609084142</v>
      </c>
      <c r="AB488" s="97">
        <f t="shared" si="95"/>
        <v>3.7230081906180192</v>
      </c>
    </row>
    <row r="489" spans="1:28" s="85" customFormat="1" x14ac:dyDescent="0.2">
      <c r="A489" s="92">
        <v>488</v>
      </c>
      <c r="B489" s="99">
        <v>45280</v>
      </c>
      <c r="C489" s="103">
        <v>35559532.990000002</v>
      </c>
      <c r="D489" s="98">
        <f t="shared" si="84"/>
        <v>427758.12570672447</v>
      </c>
      <c r="E489" s="98">
        <v>83.13</v>
      </c>
      <c r="F489" s="98">
        <f t="shared" si="85"/>
        <v>4.2775812570672445</v>
      </c>
      <c r="G489" s="97">
        <f>(F489/DataSheet!$C$10*100)</f>
        <v>127.83743681669893</v>
      </c>
      <c r="H489" s="98">
        <f t="shared" si="86"/>
        <v>1.62042</v>
      </c>
      <c r="I489" s="98">
        <f t="shared" si="87"/>
        <v>4.4247787610619467</v>
      </c>
      <c r="J489" s="97">
        <f t="shared" si="88"/>
        <v>935.84734513274338</v>
      </c>
      <c r="K489" s="98">
        <v>7.17</v>
      </c>
      <c r="L489" s="98">
        <v>21150.15</v>
      </c>
      <c r="M489" s="98">
        <v>3.71</v>
      </c>
      <c r="N489" s="98">
        <f t="shared" si="89"/>
        <v>2.7452212389380533</v>
      </c>
      <c r="O489" s="98">
        <v>22.6</v>
      </c>
      <c r="P489" s="98">
        <v>3.85</v>
      </c>
      <c r="Q489" s="97">
        <f t="shared" si="90"/>
        <v>3.32</v>
      </c>
      <c r="R489" s="98">
        <v>102.04</v>
      </c>
      <c r="S489" s="97">
        <f t="shared" si="91"/>
        <v>157.74800000000002</v>
      </c>
      <c r="T489" s="79">
        <v>6.98</v>
      </c>
      <c r="U489" s="80">
        <v>16323.9</v>
      </c>
      <c r="V489" s="80">
        <v>25.42</v>
      </c>
      <c r="W489" s="97">
        <f t="shared" si="92"/>
        <v>642.16758457907156</v>
      </c>
      <c r="X489" s="97">
        <f t="shared" si="93"/>
        <v>3.9339103068450036</v>
      </c>
      <c r="Y489" s="80">
        <v>13425.25</v>
      </c>
      <c r="Z489" s="80">
        <v>25.96</v>
      </c>
      <c r="AA489" s="97">
        <f t="shared" si="94"/>
        <v>517.1513867488444</v>
      </c>
      <c r="AB489" s="97">
        <f t="shared" si="95"/>
        <v>3.8520801232665645</v>
      </c>
    </row>
    <row r="490" spans="1:28" s="85" customFormat="1" x14ac:dyDescent="0.2">
      <c r="A490" s="92">
        <v>489</v>
      </c>
      <c r="B490" s="99">
        <v>45281</v>
      </c>
      <c r="C490" s="103">
        <v>35943299.57</v>
      </c>
      <c r="D490" s="98">
        <f t="shared" si="84"/>
        <v>431958.89400312467</v>
      </c>
      <c r="E490" s="98">
        <v>83.21</v>
      </c>
      <c r="F490" s="98">
        <f t="shared" si="85"/>
        <v>4.319588940031247</v>
      </c>
      <c r="G490" s="97">
        <f>(F490/DataSheet!$C$10*100)</f>
        <v>129.09285528662377</v>
      </c>
      <c r="H490" s="98">
        <f t="shared" si="86"/>
        <v>1.6305780000000003</v>
      </c>
      <c r="I490" s="98">
        <f t="shared" si="87"/>
        <v>4.4033465433729626</v>
      </c>
      <c r="J490" s="97">
        <f t="shared" si="88"/>
        <v>935.93350946719499</v>
      </c>
      <c r="K490" s="98">
        <v>7.18</v>
      </c>
      <c r="L490" s="98">
        <v>21255.05</v>
      </c>
      <c r="M490" s="98">
        <v>3.73</v>
      </c>
      <c r="N490" s="98">
        <f t="shared" si="89"/>
        <v>2.7766534566270371</v>
      </c>
      <c r="O490" s="98">
        <v>22.71</v>
      </c>
      <c r="P490" s="98">
        <v>3.89</v>
      </c>
      <c r="Q490" s="97">
        <f t="shared" si="90"/>
        <v>3.2899999999999996</v>
      </c>
      <c r="R490" s="98">
        <v>101.47</v>
      </c>
      <c r="S490" s="97">
        <f t="shared" si="91"/>
        <v>158.0616</v>
      </c>
      <c r="T490" s="79">
        <v>6.96</v>
      </c>
      <c r="U490" s="80">
        <v>16560.650000000001</v>
      </c>
      <c r="V490" s="80">
        <v>25.78</v>
      </c>
      <c r="W490" s="97">
        <f t="shared" si="92"/>
        <v>642.38363072148957</v>
      </c>
      <c r="X490" s="97">
        <f t="shared" si="93"/>
        <v>3.8789759503491075</v>
      </c>
      <c r="Y490" s="80">
        <v>13652.5</v>
      </c>
      <c r="Z490" s="80">
        <v>26.4</v>
      </c>
      <c r="AA490" s="97">
        <f t="shared" si="94"/>
        <v>517.1401515151515</v>
      </c>
      <c r="AB490" s="97">
        <f t="shared" si="95"/>
        <v>3.7878787878787881</v>
      </c>
    </row>
    <row r="491" spans="1:28" s="85" customFormat="1" x14ac:dyDescent="0.2">
      <c r="A491" s="92">
        <v>490</v>
      </c>
      <c r="B491" s="99">
        <v>45282</v>
      </c>
      <c r="C491" s="103">
        <v>36215715.630000003</v>
      </c>
      <c r="D491" s="98">
        <f t="shared" si="84"/>
        <v>435494.41594516602</v>
      </c>
      <c r="E491" s="98">
        <v>83.16</v>
      </c>
      <c r="F491" s="98">
        <f t="shared" si="85"/>
        <v>4.3549441594516605</v>
      </c>
      <c r="G491" s="97">
        <f>(F491/DataSheet!$C$10*100)</f>
        <v>130.14946189610205</v>
      </c>
      <c r="H491" s="98">
        <f t="shared" si="86"/>
        <v>1.637758</v>
      </c>
      <c r="I491" s="98">
        <f t="shared" si="87"/>
        <v>4.3840420868040333</v>
      </c>
      <c r="J491" s="97">
        <f t="shared" si="88"/>
        <v>935.96668128014039</v>
      </c>
      <c r="K491" s="98">
        <v>7.18</v>
      </c>
      <c r="L491" s="98">
        <v>21349.4</v>
      </c>
      <c r="M491" s="98">
        <v>3.74</v>
      </c>
      <c r="N491" s="98">
        <f t="shared" si="89"/>
        <v>2.7959579131959664</v>
      </c>
      <c r="O491" s="98">
        <v>22.81</v>
      </c>
      <c r="P491" s="98">
        <v>3.9</v>
      </c>
      <c r="Q491" s="97">
        <f t="shared" si="90"/>
        <v>3.28</v>
      </c>
      <c r="R491" s="98">
        <v>101.33</v>
      </c>
      <c r="S491" s="97">
        <f t="shared" si="91"/>
        <v>158.98569999999998</v>
      </c>
      <c r="T491" s="79">
        <v>6.97</v>
      </c>
      <c r="U491" s="80">
        <v>16693</v>
      </c>
      <c r="V491" s="80">
        <v>25.99</v>
      </c>
      <c r="W491" s="97">
        <f t="shared" si="92"/>
        <v>642.28549442093117</v>
      </c>
      <c r="X491" s="97">
        <f t="shared" si="93"/>
        <v>3.8476337052712584</v>
      </c>
      <c r="Y491" s="80">
        <v>13792</v>
      </c>
      <c r="Z491" s="80">
        <v>26.67</v>
      </c>
      <c r="AA491" s="97">
        <f t="shared" si="94"/>
        <v>517.13535808023994</v>
      </c>
      <c r="AB491" s="97">
        <f t="shared" si="95"/>
        <v>3.7495313085864264</v>
      </c>
    </row>
    <row r="492" spans="1:28" s="85" customFormat="1" x14ac:dyDescent="0.2">
      <c r="A492" s="92">
        <v>491</v>
      </c>
      <c r="B492" s="99">
        <v>45286</v>
      </c>
      <c r="C492" s="103">
        <v>36422360.829999998</v>
      </c>
      <c r="D492" s="98">
        <f t="shared" si="84"/>
        <v>437979.32696007699</v>
      </c>
      <c r="E492" s="98">
        <v>83.16</v>
      </c>
      <c r="F492" s="98">
        <f t="shared" si="85"/>
        <v>4.3797932696007695</v>
      </c>
      <c r="G492" s="97">
        <f>(F492/DataSheet!$C$10*100)</f>
        <v>130.89208871199003</v>
      </c>
      <c r="H492" s="98">
        <f t="shared" si="86"/>
        <v>1.6449380000000002</v>
      </c>
      <c r="I492" s="98">
        <f t="shared" si="87"/>
        <v>4.3649061545176773</v>
      </c>
      <c r="J492" s="97">
        <f t="shared" si="88"/>
        <v>935.89480576167603</v>
      </c>
      <c r="K492" s="98">
        <v>7.18</v>
      </c>
      <c r="L492" s="98">
        <v>21441.35</v>
      </c>
      <c r="M492" s="98">
        <v>3.76</v>
      </c>
      <c r="N492" s="98">
        <f t="shared" si="89"/>
        <v>2.8150938454823224</v>
      </c>
      <c r="O492" s="98">
        <v>22.91</v>
      </c>
      <c r="P492" s="98">
        <v>3.89</v>
      </c>
      <c r="Q492" s="97">
        <f t="shared" si="90"/>
        <v>3.2899999999999996</v>
      </c>
      <c r="R492" s="98">
        <v>101.1</v>
      </c>
      <c r="S492" s="97">
        <f t="shared" si="91"/>
        <v>160.14090000000002</v>
      </c>
      <c r="T492" s="79">
        <v>6.99</v>
      </c>
      <c r="U492" s="80">
        <v>16787</v>
      </c>
      <c r="V492" s="80">
        <v>26.14</v>
      </c>
      <c r="W492" s="97">
        <f t="shared" si="92"/>
        <v>642.19586840091813</v>
      </c>
      <c r="X492" s="97">
        <f t="shared" si="93"/>
        <v>3.8255547054322872</v>
      </c>
      <c r="Y492" s="80">
        <v>13833</v>
      </c>
      <c r="Z492" s="80">
        <v>26.75</v>
      </c>
      <c r="AA492" s="97">
        <f t="shared" si="94"/>
        <v>517.12149532710282</v>
      </c>
      <c r="AB492" s="97">
        <f t="shared" si="95"/>
        <v>3.7383177570093462</v>
      </c>
    </row>
    <row r="493" spans="1:28" s="85" customFormat="1" x14ac:dyDescent="0.2">
      <c r="A493" s="92">
        <v>492</v>
      </c>
      <c r="B493" s="99">
        <v>45287</v>
      </c>
      <c r="C493" s="103">
        <v>36670847.640000001</v>
      </c>
      <c r="D493" s="98">
        <f t="shared" si="84"/>
        <v>441020.41659651231</v>
      </c>
      <c r="E493" s="98">
        <v>83.15</v>
      </c>
      <c r="F493" s="98">
        <f t="shared" si="85"/>
        <v>4.4102041659651228</v>
      </c>
      <c r="G493" s="97">
        <f>(F493/DataSheet!$C$10*100)</f>
        <v>131.80093200657251</v>
      </c>
      <c r="H493" s="98">
        <f t="shared" si="86"/>
        <v>1.66608</v>
      </c>
      <c r="I493" s="98">
        <f t="shared" si="87"/>
        <v>4.3215211754537597</v>
      </c>
      <c r="J493" s="97">
        <f t="shared" si="88"/>
        <v>935.81460674157302</v>
      </c>
      <c r="K493" s="98">
        <v>7.2</v>
      </c>
      <c r="L493" s="98">
        <v>21654.75</v>
      </c>
      <c r="M493" s="98">
        <v>3.8</v>
      </c>
      <c r="N493" s="98">
        <f t="shared" si="89"/>
        <v>2.8784788245462405</v>
      </c>
      <c r="O493" s="98">
        <v>23.14</v>
      </c>
      <c r="P493" s="98">
        <v>3.78</v>
      </c>
      <c r="Q493" s="97">
        <f t="shared" si="90"/>
        <v>3.4200000000000004</v>
      </c>
      <c r="R493" s="98">
        <v>100.65</v>
      </c>
      <c r="S493" s="97">
        <f t="shared" si="91"/>
        <v>161.28579999999999</v>
      </c>
      <c r="T493" s="79">
        <v>6.97</v>
      </c>
      <c r="U493" s="80">
        <v>16852.45</v>
      </c>
      <c r="V493" s="80">
        <v>26.24</v>
      </c>
      <c r="W493" s="97">
        <f t="shared" si="92"/>
        <v>642.24275914634154</v>
      </c>
      <c r="X493" s="97">
        <f t="shared" si="93"/>
        <v>3.8109756097560981</v>
      </c>
      <c r="Y493" s="80">
        <v>13874.4</v>
      </c>
      <c r="Z493" s="80">
        <v>26.83</v>
      </c>
      <c r="AA493" s="97">
        <f t="shared" si="94"/>
        <v>517.12262392843832</v>
      </c>
      <c r="AB493" s="97">
        <f t="shared" si="95"/>
        <v>3.7271710771524411</v>
      </c>
    </row>
    <row r="494" spans="1:28" s="85" customFormat="1" x14ac:dyDescent="0.2">
      <c r="A494" s="92">
        <v>493</v>
      </c>
      <c r="B494" s="99">
        <v>45288</v>
      </c>
      <c r="C494" s="103">
        <v>36835140.850000001</v>
      </c>
      <c r="D494" s="98">
        <f t="shared" si="84"/>
        <v>442411.01189046359</v>
      </c>
      <c r="E494" s="98">
        <v>83.26</v>
      </c>
      <c r="F494" s="98">
        <f t="shared" si="85"/>
        <v>4.4241101189046361</v>
      </c>
      <c r="G494" s="97">
        <f>(F494/DataSheet!$C$10*100)</f>
        <v>132.21651765496759</v>
      </c>
      <c r="H494" s="98">
        <f t="shared" si="86"/>
        <v>1.67544</v>
      </c>
      <c r="I494" s="98">
        <f t="shared" si="87"/>
        <v>4.2973785990545768</v>
      </c>
      <c r="J494" s="97">
        <f t="shared" si="88"/>
        <v>935.91319295229914</v>
      </c>
      <c r="K494" s="98">
        <v>7.2</v>
      </c>
      <c r="L494" s="98">
        <v>21778.7</v>
      </c>
      <c r="M494" s="98">
        <v>3.82</v>
      </c>
      <c r="N494" s="98">
        <f t="shared" si="89"/>
        <v>2.9026214009454234</v>
      </c>
      <c r="O494" s="98">
        <v>23.27</v>
      </c>
      <c r="P494" s="98">
        <v>3.84</v>
      </c>
      <c r="Q494" s="97">
        <f t="shared" si="90"/>
        <v>3.3600000000000003</v>
      </c>
      <c r="R494" s="98">
        <v>100.91</v>
      </c>
      <c r="S494" s="97">
        <f t="shared" si="91"/>
        <v>161.95920000000001</v>
      </c>
      <c r="T494" s="79">
        <v>6.96</v>
      </c>
      <c r="U494" s="80">
        <v>16933.75</v>
      </c>
      <c r="V494" s="80">
        <v>26.36</v>
      </c>
      <c r="W494" s="97">
        <f t="shared" si="92"/>
        <v>642.40326251896818</v>
      </c>
      <c r="X494" s="97">
        <f t="shared" si="93"/>
        <v>3.793626707132018</v>
      </c>
      <c r="Y494" s="80">
        <v>13956.55</v>
      </c>
      <c r="Z494" s="80">
        <v>26.99</v>
      </c>
      <c r="AA494" s="97">
        <f t="shared" si="94"/>
        <v>517.10077806595041</v>
      </c>
      <c r="AB494" s="97">
        <f t="shared" si="95"/>
        <v>3.705075954057059</v>
      </c>
    </row>
    <row r="495" spans="1:28" s="85" customFormat="1" x14ac:dyDescent="0.2">
      <c r="A495" s="92">
        <v>494</v>
      </c>
      <c r="B495" s="99">
        <v>45289</v>
      </c>
      <c r="C495" s="103">
        <v>36937725.799999997</v>
      </c>
      <c r="D495" s="98">
        <f t="shared" si="84"/>
        <v>444016.41783868254</v>
      </c>
      <c r="E495" s="98">
        <v>83.19</v>
      </c>
      <c r="F495" s="98">
        <f t="shared" si="85"/>
        <v>4.4401641783868255</v>
      </c>
      <c r="G495" s="97">
        <f>(F495/DataSheet!$C$10*100)</f>
        <v>132.69630043204873</v>
      </c>
      <c r="H495" s="98">
        <f t="shared" si="86"/>
        <v>1.661289</v>
      </c>
      <c r="I495" s="98">
        <f t="shared" si="87"/>
        <v>4.3159257660768233</v>
      </c>
      <c r="J495" s="97">
        <f t="shared" si="88"/>
        <v>937.91109192921886</v>
      </c>
      <c r="K495" s="98">
        <v>7.17</v>
      </c>
      <c r="L495" s="98">
        <v>21731.4</v>
      </c>
      <c r="M495" s="98">
        <v>3.81</v>
      </c>
      <c r="N495" s="98">
        <f t="shared" si="89"/>
        <v>2.8540742339231766</v>
      </c>
      <c r="O495" s="98">
        <v>23.17</v>
      </c>
      <c r="P495" s="98">
        <v>3.86</v>
      </c>
      <c r="Q495" s="97">
        <f t="shared" si="90"/>
        <v>3.31</v>
      </c>
      <c r="R495" s="98">
        <v>101.02</v>
      </c>
      <c r="S495" s="97">
        <f t="shared" si="91"/>
        <v>159.87300000000002</v>
      </c>
      <c r="T495" s="79">
        <v>6.9</v>
      </c>
      <c r="U495" s="80">
        <v>17077.05</v>
      </c>
      <c r="V495" s="80">
        <v>26.51</v>
      </c>
      <c r="W495" s="97">
        <f t="shared" si="92"/>
        <v>644.1738966427763</v>
      </c>
      <c r="X495" s="97">
        <f t="shared" si="93"/>
        <v>3.7721614485099959</v>
      </c>
      <c r="Y495" s="80">
        <v>14041.3</v>
      </c>
      <c r="Z495" s="80">
        <v>27.37</v>
      </c>
      <c r="AA495" s="97">
        <f t="shared" si="94"/>
        <v>513.0179028132992</v>
      </c>
      <c r="AB495" s="97">
        <f t="shared" si="95"/>
        <v>3.6536353671903541</v>
      </c>
    </row>
    <row r="496" spans="1:28" s="91" customFormat="1" x14ac:dyDescent="0.2">
      <c r="A496" s="86">
        <v>495</v>
      </c>
      <c r="B496" s="105">
        <v>45292</v>
      </c>
      <c r="C496" s="88">
        <v>37094900.159999996</v>
      </c>
      <c r="D496" s="90">
        <f t="shared" si="84"/>
        <v>445691.45932956861</v>
      </c>
      <c r="E496" s="90">
        <v>83.23</v>
      </c>
      <c r="F496" s="90">
        <f t="shared" si="85"/>
        <v>4.4569145932956857</v>
      </c>
      <c r="G496" s="89">
        <f>(F496/DataSheet!$C$11*100)</f>
        <v>122.49352322792384</v>
      </c>
      <c r="H496" s="90">
        <f t="shared" si="86"/>
        <v>1.6666420000000002</v>
      </c>
      <c r="I496" s="90">
        <f t="shared" si="87"/>
        <v>4.3140638481449525</v>
      </c>
      <c r="J496" s="89">
        <f t="shared" si="88"/>
        <v>937.95944779982756</v>
      </c>
      <c r="K496" s="90">
        <v>7.19</v>
      </c>
      <c r="L496" s="90">
        <v>21741.9</v>
      </c>
      <c r="M496" s="90">
        <v>3.81</v>
      </c>
      <c r="N496" s="90">
        <f t="shared" si="89"/>
        <v>2.8759361518550479</v>
      </c>
      <c r="O496" s="90">
        <v>23.18</v>
      </c>
      <c r="P496" s="90">
        <v>3.89</v>
      </c>
      <c r="Q496" s="89">
        <f t="shared" si="90"/>
        <v>3.3000000000000003</v>
      </c>
      <c r="R496" s="90">
        <v>101.02</v>
      </c>
      <c r="S496" s="89">
        <f t="shared" si="91"/>
        <v>160.86920000000001</v>
      </c>
      <c r="T496" s="89">
        <v>6.94</v>
      </c>
      <c r="U496" s="90">
        <v>17174</v>
      </c>
      <c r="V496" s="90">
        <v>26.66</v>
      </c>
      <c r="W496" s="89">
        <f t="shared" si="92"/>
        <v>644.18604651162786</v>
      </c>
      <c r="X496" s="89">
        <f t="shared" si="93"/>
        <v>3.7509377344336086</v>
      </c>
      <c r="Y496" s="90">
        <v>14129.7</v>
      </c>
      <c r="Z496" s="90">
        <v>27.54</v>
      </c>
      <c r="AA496" s="89">
        <f t="shared" si="94"/>
        <v>513.06100217864923</v>
      </c>
      <c r="AB496" s="89">
        <f t="shared" si="95"/>
        <v>3.631082062454611</v>
      </c>
    </row>
    <row r="497" spans="1:28" s="85" customFormat="1" x14ac:dyDescent="0.2">
      <c r="A497" s="92">
        <v>496</v>
      </c>
      <c r="B497" s="99">
        <v>45293</v>
      </c>
      <c r="C497" s="103">
        <v>37029723.619999997</v>
      </c>
      <c r="D497" s="98">
        <f t="shared" si="84"/>
        <v>444694.65137504501</v>
      </c>
      <c r="E497" s="98">
        <v>83.27</v>
      </c>
      <c r="F497" s="98">
        <f t="shared" si="85"/>
        <v>4.4469465137504498</v>
      </c>
      <c r="G497" s="97">
        <f>(F497/DataSheet!$C$11*100)</f>
        <v>122.21956123970246</v>
      </c>
      <c r="H497" s="98">
        <f t="shared" si="86"/>
        <v>1.6632</v>
      </c>
      <c r="I497" s="98">
        <f t="shared" si="87"/>
        <v>4.329004329004329</v>
      </c>
      <c r="J497" s="97">
        <f t="shared" si="88"/>
        <v>937.91341991341983</v>
      </c>
      <c r="K497" s="98">
        <v>7.2</v>
      </c>
      <c r="L497" s="98">
        <v>21665.8</v>
      </c>
      <c r="M497" s="98">
        <v>3.79</v>
      </c>
      <c r="N497" s="98">
        <f t="shared" si="89"/>
        <v>2.8709956709956712</v>
      </c>
      <c r="O497" s="98">
        <v>23.1</v>
      </c>
      <c r="P497" s="98">
        <v>3.94</v>
      </c>
      <c r="Q497" s="97">
        <f t="shared" si="90"/>
        <v>3.2600000000000002</v>
      </c>
      <c r="R497" s="98">
        <v>101.89</v>
      </c>
      <c r="S497" s="97">
        <f t="shared" si="91"/>
        <v>160.083</v>
      </c>
      <c r="T497" s="79">
        <v>6.93</v>
      </c>
      <c r="U497" s="80">
        <v>17148.099999999999</v>
      </c>
      <c r="V497" s="80">
        <v>26.62</v>
      </c>
      <c r="W497" s="97">
        <f t="shared" si="92"/>
        <v>644.18106686701719</v>
      </c>
      <c r="X497" s="97">
        <f t="shared" si="93"/>
        <v>3.7565740045078884</v>
      </c>
      <c r="Y497" s="80">
        <v>14124.25</v>
      </c>
      <c r="Z497" s="80">
        <v>27.53</v>
      </c>
      <c r="AA497" s="97">
        <f t="shared" si="94"/>
        <v>513.04940065383221</v>
      </c>
      <c r="AB497" s="97">
        <f t="shared" si="95"/>
        <v>3.6324010170722851</v>
      </c>
    </row>
    <row r="498" spans="1:28" s="85" customFormat="1" x14ac:dyDescent="0.2">
      <c r="A498" s="92">
        <v>497</v>
      </c>
      <c r="B498" s="99">
        <v>45294</v>
      </c>
      <c r="C498" s="103">
        <v>37019528.829999998</v>
      </c>
      <c r="D498" s="98">
        <f t="shared" si="84"/>
        <v>444518.83801633044</v>
      </c>
      <c r="E498" s="98">
        <v>83.28</v>
      </c>
      <c r="F498" s="98">
        <f t="shared" si="85"/>
        <v>4.4451883801633043</v>
      </c>
      <c r="G498" s="97">
        <f>(F498/DataSheet!$C$11*100)</f>
        <v>122.17124082142054</v>
      </c>
      <c r="H498" s="98">
        <f t="shared" si="86"/>
        <v>1.6539740000000001</v>
      </c>
      <c r="I498" s="98">
        <f t="shared" si="87"/>
        <v>4.3591979075850045</v>
      </c>
      <c r="J498" s="97">
        <f t="shared" si="88"/>
        <v>937.98387096774184</v>
      </c>
      <c r="K498" s="98">
        <v>7.21</v>
      </c>
      <c r="L498" s="98">
        <v>21517.35</v>
      </c>
      <c r="M498" s="98">
        <v>3.77</v>
      </c>
      <c r="N498" s="98">
        <f t="shared" si="89"/>
        <v>2.8508020924149955</v>
      </c>
      <c r="O498" s="98">
        <v>22.94</v>
      </c>
      <c r="P498" s="98">
        <v>3.92</v>
      </c>
      <c r="Q498" s="97">
        <f t="shared" si="90"/>
        <v>3.29</v>
      </c>
      <c r="R498" s="98">
        <v>102.19</v>
      </c>
      <c r="S498" s="97">
        <f t="shared" si="91"/>
        <v>158.9742</v>
      </c>
      <c r="T498" s="79">
        <v>6.93</v>
      </c>
      <c r="U498" s="80">
        <v>17189.95</v>
      </c>
      <c r="V498" s="80">
        <v>26.68</v>
      </c>
      <c r="W498" s="97">
        <f t="shared" si="92"/>
        <v>644.30097451274366</v>
      </c>
      <c r="X498" s="97">
        <f t="shared" si="93"/>
        <v>3.7481259370314843</v>
      </c>
      <c r="Y498" s="80">
        <v>14141</v>
      </c>
      <c r="Z498" s="80">
        <v>27.57</v>
      </c>
      <c r="AA498" s="97">
        <f t="shared" si="94"/>
        <v>512.91258614435981</v>
      </c>
      <c r="AB498" s="97">
        <f t="shared" si="95"/>
        <v>3.6271309394269133</v>
      </c>
    </row>
    <row r="499" spans="1:28" s="85" customFormat="1" x14ac:dyDescent="0.2">
      <c r="A499" s="92">
        <v>498</v>
      </c>
      <c r="B499" s="99">
        <v>45295</v>
      </c>
      <c r="C499" s="103">
        <v>37346699.18</v>
      </c>
      <c r="D499" s="98">
        <f t="shared" si="84"/>
        <v>448662.89259971172</v>
      </c>
      <c r="E499" s="98">
        <v>83.24</v>
      </c>
      <c r="F499" s="98">
        <f t="shared" si="85"/>
        <v>4.4866289259971168</v>
      </c>
      <c r="G499" s="97">
        <f>(F499/DataSheet!$C$11*100)</f>
        <v>123.31018983141679</v>
      </c>
      <c r="H499" s="98">
        <f t="shared" si="86"/>
        <v>1.6670980000000002</v>
      </c>
      <c r="I499" s="98">
        <f t="shared" si="87"/>
        <v>4.3308791684711991</v>
      </c>
      <c r="J499" s="97">
        <f t="shared" si="88"/>
        <v>938.00779558250315</v>
      </c>
      <c r="K499" s="98">
        <v>7.22</v>
      </c>
      <c r="L499" s="98">
        <v>21658.6</v>
      </c>
      <c r="M499" s="98">
        <v>3.79</v>
      </c>
      <c r="N499" s="98">
        <f t="shared" si="89"/>
        <v>2.8891208315288006</v>
      </c>
      <c r="O499" s="98">
        <v>23.09</v>
      </c>
      <c r="P499" s="98">
        <v>4</v>
      </c>
      <c r="Q499" s="97">
        <f t="shared" si="90"/>
        <v>3.2199999999999998</v>
      </c>
      <c r="R499" s="98">
        <v>102.13</v>
      </c>
      <c r="S499" s="97">
        <f t="shared" si="91"/>
        <v>160.7064</v>
      </c>
      <c r="T499" s="79">
        <v>6.96</v>
      </c>
      <c r="U499" s="80">
        <v>17443.75</v>
      </c>
      <c r="V499" s="80">
        <v>27.07</v>
      </c>
      <c r="W499" s="97">
        <f t="shared" si="92"/>
        <v>644.39416328038419</v>
      </c>
      <c r="X499" s="97">
        <f t="shared" si="93"/>
        <v>3.6941263391207979</v>
      </c>
      <c r="Y499" s="80">
        <v>14286.3</v>
      </c>
      <c r="Z499" s="80">
        <v>27.85</v>
      </c>
      <c r="AA499" s="97">
        <f t="shared" si="94"/>
        <v>512.97307001795332</v>
      </c>
      <c r="AB499" s="97">
        <f t="shared" si="95"/>
        <v>3.5906642728904847</v>
      </c>
    </row>
    <row r="500" spans="1:28" s="85" customFormat="1" x14ac:dyDescent="0.2">
      <c r="A500" s="92">
        <v>499</v>
      </c>
      <c r="B500" s="99">
        <v>45296</v>
      </c>
      <c r="C500" s="103">
        <v>37448192.140000001</v>
      </c>
      <c r="D500" s="98">
        <f t="shared" si="84"/>
        <v>450640.097954272</v>
      </c>
      <c r="E500" s="98">
        <v>83.1</v>
      </c>
      <c r="F500" s="98">
        <f t="shared" si="85"/>
        <v>4.50640097954272</v>
      </c>
      <c r="G500" s="97">
        <f>(F500/DataSheet!$C$11*100)</f>
        <v>123.85360354275316</v>
      </c>
      <c r="H500" s="98">
        <f t="shared" si="86"/>
        <v>1.6737449999999998</v>
      </c>
      <c r="I500" s="98">
        <f t="shared" si="87"/>
        <v>4.3196544276457889</v>
      </c>
      <c r="J500" s="97">
        <f t="shared" si="88"/>
        <v>937.83153347732184</v>
      </c>
      <c r="K500" s="98">
        <v>7.23</v>
      </c>
      <c r="L500" s="98">
        <v>21710.799999999999</v>
      </c>
      <c r="M500" s="98">
        <v>3.8</v>
      </c>
      <c r="N500" s="98">
        <f t="shared" si="89"/>
        <v>2.9103455723542115</v>
      </c>
      <c r="O500" s="98">
        <v>23.15</v>
      </c>
      <c r="P500" s="98">
        <v>4.05</v>
      </c>
      <c r="Q500" s="97">
        <f t="shared" si="90"/>
        <v>3.1800000000000006</v>
      </c>
      <c r="R500" s="98">
        <v>102.12</v>
      </c>
      <c r="S500" s="97">
        <f t="shared" si="91"/>
        <v>160.42949999999999</v>
      </c>
      <c r="T500" s="79">
        <v>6.93</v>
      </c>
      <c r="U500" s="80">
        <v>17499.650000000001</v>
      </c>
      <c r="V500" s="80">
        <v>27.16</v>
      </c>
      <c r="W500" s="97">
        <f t="shared" si="92"/>
        <v>644.31701030927843</v>
      </c>
      <c r="X500" s="97">
        <f t="shared" si="93"/>
        <v>3.6818851251840945</v>
      </c>
      <c r="Y500" s="80">
        <v>14382.4</v>
      </c>
      <c r="Z500" s="80">
        <v>28.04</v>
      </c>
      <c r="AA500" s="97">
        <f t="shared" si="94"/>
        <v>512.92439372325248</v>
      </c>
      <c r="AB500" s="97">
        <f t="shared" si="95"/>
        <v>3.566333808844508</v>
      </c>
    </row>
    <row r="501" spans="1:28" s="85" customFormat="1" x14ac:dyDescent="0.2">
      <c r="A501" s="92">
        <v>500</v>
      </c>
      <c r="B501" s="99">
        <v>45299</v>
      </c>
      <c r="C501" s="103">
        <v>37150868.549999997</v>
      </c>
      <c r="D501" s="98">
        <f t="shared" si="84"/>
        <v>447385.21856936411</v>
      </c>
      <c r="E501" s="98">
        <v>83.04</v>
      </c>
      <c r="F501" s="98">
        <f t="shared" si="85"/>
        <v>4.4738521856936408</v>
      </c>
      <c r="G501" s="97">
        <f>(F501/DataSheet!$C$11*100)</f>
        <v>122.95903481096941</v>
      </c>
      <c r="H501" s="98">
        <f t="shared" si="86"/>
        <v>1.6516800000000003</v>
      </c>
      <c r="I501" s="98">
        <f t="shared" si="87"/>
        <v>4.3591979075850036</v>
      </c>
      <c r="J501" s="97">
        <f t="shared" si="88"/>
        <v>937.79424585876188</v>
      </c>
      <c r="K501" s="98">
        <v>7.2</v>
      </c>
      <c r="L501" s="98">
        <v>21513</v>
      </c>
      <c r="M501" s="98">
        <v>3.77</v>
      </c>
      <c r="N501" s="98">
        <f t="shared" si="89"/>
        <v>2.8408020924149966</v>
      </c>
      <c r="O501" s="98">
        <v>22.94</v>
      </c>
      <c r="P501" s="98">
        <v>4.0199999999999996</v>
      </c>
      <c r="Q501" s="97">
        <f t="shared" si="90"/>
        <v>3.1800000000000006</v>
      </c>
      <c r="R501" s="98">
        <v>101.92</v>
      </c>
      <c r="S501" s="97">
        <f t="shared" si="91"/>
        <v>159.43300000000002</v>
      </c>
      <c r="T501" s="79">
        <v>6.95</v>
      </c>
      <c r="U501" s="80">
        <v>17350.55</v>
      </c>
      <c r="V501" s="80">
        <v>26.93</v>
      </c>
      <c r="W501" s="97">
        <f t="shared" si="92"/>
        <v>644.28332714444855</v>
      </c>
      <c r="X501" s="97">
        <f t="shared" si="93"/>
        <v>3.713330857779428</v>
      </c>
      <c r="Y501" s="80">
        <v>14298.2</v>
      </c>
      <c r="Z501" s="80">
        <v>27.87</v>
      </c>
      <c r="AA501" s="97">
        <f t="shared" si="94"/>
        <v>513.03193397918915</v>
      </c>
      <c r="AB501" s="97">
        <f t="shared" si="95"/>
        <v>3.5880875493362039</v>
      </c>
    </row>
    <row r="502" spans="1:28" s="85" customFormat="1" x14ac:dyDescent="0.2">
      <c r="A502" s="92">
        <v>501</v>
      </c>
      <c r="B502" s="99">
        <v>45300</v>
      </c>
      <c r="C502" s="103">
        <v>37265202.840000004</v>
      </c>
      <c r="D502" s="98">
        <f t="shared" si="84"/>
        <v>448438.06064981956</v>
      </c>
      <c r="E502" s="98">
        <v>83.1</v>
      </c>
      <c r="F502" s="98">
        <f t="shared" si="85"/>
        <v>4.4843806064981955</v>
      </c>
      <c r="G502" s="97">
        <f>(F502/DataSheet!$C$11*100)</f>
        <v>123.24839717845029</v>
      </c>
      <c r="H502" s="98">
        <f t="shared" si="86"/>
        <v>1.6492459999999998</v>
      </c>
      <c r="I502" s="98">
        <f t="shared" si="87"/>
        <v>4.3535045711798004</v>
      </c>
      <c r="J502" s="97">
        <f t="shared" si="88"/>
        <v>937.9560296038311</v>
      </c>
      <c r="K502" s="98">
        <v>7.18</v>
      </c>
      <c r="L502" s="98">
        <v>21544.85</v>
      </c>
      <c r="M502" s="98">
        <v>3.77</v>
      </c>
      <c r="N502" s="98">
        <f t="shared" si="89"/>
        <v>2.8264954288201993</v>
      </c>
      <c r="O502" s="98">
        <v>22.97</v>
      </c>
      <c r="P502" s="98">
        <v>4.01</v>
      </c>
      <c r="Q502" s="97">
        <f t="shared" si="90"/>
        <v>3.17</v>
      </c>
      <c r="R502" s="98">
        <v>102.28</v>
      </c>
      <c r="S502" s="97">
        <f t="shared" si="91"/>
        <v>159.87119999999999</v>
      </c>
      <c r="T502" s="79">
        <v>6.96</v>
      </c>
      <c r="U502" s="80">
        <v>17382</v>
      </c>
      <c r="V502" s="80">
        <v>26.98</v>
      </c>
      <c r="W502" s="97">
        <f t="shared" si="92"/>
        <v>644.2550037064492</v>
      </c>
      <c r="X502" s="97">
        <f t="shared" si="93"/>
        <v>3.7064492216456637</v>
      </c>
      <c r="Y502" s="80">
        <v>14350.9</v>
      </c>
      <c r="Z502" s="80">
        <v>27.97</v>
      </c>
      <c r="AA502" s="97">
        <f t="shared" si="94"/>
        <v>513.08187343582415</v>
      </c>
      <c r="AB502" s="97">
        <f t="shared" si="95"/>
        <v>3.5752592062924569</v>
      </c>
    </row>
    <row r="503" spans="1:28" s="85" customFormat="1" x14ac:dyDescent="0.2">
      <c r="A503" s="92">
        <v>502</v>
      </c>
      <c r="B503" s="99">
        <v>45301</v>
      </c>
      <c r="C503" s="103">
        <v>37392677.149999999</v>
      </c>
      <c r="D503" s="98">
        <f t="shared" si="84"/>
        <v>450405.65104794025</v>
      </c>
      <c r="E503" s="98">
        <v>83.02</v>
      </c>
      <c r="F503" s="98">
        <f t="shared" si="85"/>
        <v>4.5040565104794021</v>
      </c>
      <c r="G503" s="97">
        <f>(F503/DataSheet!$C$11*100)</f>
        <v>123.78916832200726</v>
      </c>
      <c r="H503" s="98">
        <f t="shared" si="86"/>
        <v>1.652685</v>
      </c>
      <c r="I503" s="98">
        <f t="shared" si="87"/>
        <v>4.3383947939262475</v>
      </c>
      <c r="J503" s="97">
        <f t="shared" si="88"/>
        <v>937.90455531453358</v>
      </c>
      <c r="K503" s="98">
        <v>7.17</v>
      </c>
      <c r="L503" s="98">
        <v>21618.7</v>
      </c>
      <c r="M503" s="98">
        <v>3.79</v>
      </c>
      <c r="N503" s="98">
        <f t="shared" si="89"/>
        <v>2.8316052060737524</v>
      </c>
      <c r="O503" s="98">
        <v>23.05</v>
      </c>
      <c r="P503" s="98">
        <v>4.03</v>
      </c>
      <c r="Q503" s="97">
        <f t="shared" si="90"/>
        <v>3.1399999999999997</v>
      </c>
      <c r="R503" s="98">
        <v>102.08</v>
      </c>
      <c r="S503" s="97">
        <f t="shared" si="91"/>
        <v>160.428</v>
      </c>
      <c r="T503" s="79">
        <v>6.96</v>
      </c>
      <c r="U503" s="80">
        <v>17425.349999999999</v>
      </c>
      <c r="V503" s="80">
        <v>27.05</v>
      </c>
      <c r="W503" s="97">
        <f t="shared" si="92"/>
        <v>644.19038817005537</v>
      </c>
      <c r="X503" s="97">
        <f t="shared" si="93"/>
        <v>3.696857670979667</v>
      </c>
      <c r="Y503" s="80">
        <v>14379.85</v>
      </c>
      <c r="Z503" s="80">
        <v>28.03</v>
      </c>
      <c r="AA503" s="97">
        <f t="shared" si="94"/>
        <v>513.01641098822688</v>
      </c>
      <c r="AB503" s="97">
        <f t="shared" si="95"/>
        <v>3.5676061362825542</v>
      </c>
    </row>
    <row r="504" spans="1:28" s="85" customFormat="1" x14ac:dyDescent="0.2">
      <c r="A504" s="92">
        <v>503</v>
      </c>
      <c r="B504" s="99">
        <v>45302</v>
      </c>
      <c r="C504" s="103">
        <v>37565219.020000003</v>
      </c>
      <c r="D504" s="98">
        <f t="shared" si="84"/>
        <v>452266.06091981701</v>
      </c>
      <c r="E504" s="98">
        <v>83.06</v>
      </c>
      <c r="F504" s="98">
        <f t="shared" si="85"/>
        <v>4.5226606091981703</v>
      </c>
      <c r="G504" s="97">
        <f>(F504/DataSheet!$C$11*100)</f>
        <v>124.30048204607324</v>
      </c>
      <c r="H504" s="98">
        <f t="shared" si="86"/>
        <v>1.652528</v>
      </c>
      <c r="I504" s="98">
        <f t="shared" si="87"/>
        <v>4.3327556325823222</v>
      </c>
      <c r="J504" s="97">
        <f t="shared" si="88"/>
        <v>937.92027729636061</v>
      </c>
      <c r="K504" s="98">
        <v>7.16</v>
      </c>
      <c r="L504" s="98">
        <v>21647.200000000001</v>
      </c>
      <c r="M504" s="98">
        <v>3.79</v>
      </c>
      <c r="N504" s="98">
        <f t="shared" si="89"/>
        <v>2.8272443674176779</v>
      </c>
      <c r="O504" s="98">
        <v>23.08</v>
      </c>
      <c r="P504" s="98">
        <v>3.97</v>
      </c>
      <c r="Q504" s="97">
        <f t="shared" si="90"/>
        <v>3.19</v>
      </c>
      <c r="R504" s="98">
        <v>102.02</v>
      </c>
      <c r="S504" s="97">
        <f t="shared" si="91"/>
        <v>160.40600000000001</v>
      </c>
      <c r="T504" s="79">
        <v>6.95</v>
      </c>
      <c r="U504" s="80">
        <v>17500.5</v>
      </c>
      <c r="V504" s="80">
        <v>27.16</v>
      </c>
      <c r="W504" s="97">
        <f t="shared" si="92"/>
        <v>644.34830633284241</v>
      </c>
      <c r="X504" s="97">
        <f t="shared" si="93"/>
        <v>3.6818851251840945</v>
      </c>
      <c r="Y504" s="80">
        <v>14498.55</v>
      </c>
      <c r="Z504" s="80">
        <v>28.28</v>
      </c>
      <c r="AA504" s="97">
        <f t="shared" si="94"/>
        <v>512.67857142857133</v>
      </c>
      <c r="AB504" s="97">
        <f t="shared" si="95"/>
        <v>3.5360678925035351</v>
      </c>
    </row>
    <row r="505" spans="1:28" s="85" customFormat="1" x14ac:dyDescent="0.2">
      <c r="A505" s="92">
        <v>504</v>
      </c>
      <c r="B505" s="99">
        <v>45303</v>
      </c>
      <c r="C505" s="103">
        <v>37846544.380000003</v>
      </c>
      <c r="D505" s="98">
        <f t="shared" si="84"/>
        <v>456808.01907060959</v>
      </c>
      <c r="E505" s="98">
        <v>82.85</v>
      </c>
      <c r="F505" s="98">
        <f t="shared" si="85"/>
        <v>4.5680801907060955</v>
      </c>
      <c r="G505" s="97">
        <f>(F505/DataSheet!$C$11*100)</f>
        <v>125.54879058912063</v>
      </c>
      <c r="H505" s="98">
        <f t="shared" si="86"/>
        <v>1.673478</v>
      </c>
      <c r="I505" s="98">
        <f t="shared" si="87"/>
        <v>4.284490145672665</v>
      </c>
      <c r="J505" s="97">
        <f t="shared" si="88"/>
        <v>938.06983718937443</v>
      </c>
      <c r="K505" s="98">
        <v>7.17</v>
      </c>
      <c r="L505" s="98">
        <v>21894.55</v>
      </c>
      <c r="M505" s="98">
        <v>3.83</v>
      </c>
      <c r="N505" s="98">
        <f t="shared" si="89"/>
        <v>2.885509854327335</v>
      </c>
      <c r="O505" s="98">
        <v>23.34</v>
      </c>
      <c r="P505" s="98">
        <v>3.93</v>
      </c>
      <c r="Q505" s="97">
        <f t="shared" si="90"/>
        <v>3.2399999999999998</v>
      </c>
      <c r="R505" s="98">
        <v>102.15</v>
      </c>
      <c r="S505" s="97">
        <f t="shared" si="91"/>
        <v>162.21299999999999</v>
      </c>
      <c r="T505" s="79">
        <v>6.95</v>
      </c>
      <c r="U505" s="80">
        <v>17563.849999999999</v>
      </c>
      <c r="V505" s="80">
        <v>27.26</v>
      </c>
      <c r="W505" s="97">
        <f t="shared" si="92"/>
        <v>644.30851063829778</v>
      </c>
      <c r="X505" s="97">
        <f t="shared" si="93"/>
        <v>3.6683785766691117</v>
      </c>
      <c r="Y505" s="80">
        <v>14552.75</v>
      </c>
      <c r="Z505" s="80">
        <v>28.39</v>
      </c>
      <c r="AA505" s="97">
        <f t="shared" si="94"/>
        <v>512.60126805213099</v>
      </c>
      <c r="AB505" s="97">
        <f t="shared" si="95"/>
        <v>3.5223670306445931</v>
      </c>
    </row>
    <row r="506" spans="1:28" s="85" customFormat="1" x14ac:dyDescent="0.2">
      <c r="A506" s="92">
        <v>505</v>
      </c>
      <c r="B506" s="99">
        <v>45306</v>
      </c>
      <c r="C506" s="103">
        <v>38129439.270000003</v>
      </c>
      <c r="D506" s="98">
        <f t="shared" si="84"/>
        <v>460389.2691378895</v>
      </c>
      <c r="E506" s="98">
        <v>82.82</v>
      </c>
      <c r="F506" s="98">
        <f t="shared" si="85"/>
        <v>4.6038926913788947</v>
      </c>
      <c r="G506" s="97">
        <f>(F506/DataSheet!$C$11*100)</f>
        <v>126.53305880678234</v>
      </c>
      <c r="H506" s="98">
        <f t="shared" si="86"/>
        <v>1.684326</v>
      </c>
      <c r="I506" s="98">
        <f t="shared" si="87"/>
        <v>4.2390843577787196</v>
      </c>
      <c r="J506" s="97">
        <f t="shared" si="88"/>
        <v>936.72954641797378</v>
      </c>
      <c r="K506" s="98">
        <v>7.14</v>
      </c>
      <c r="L506" s="98">
        <v>22097.45</v>
      </c>
      <c r="M506" s="98">
        <v>3.87</v>
      </c>
      <c r="N506" s="98">
        <f t="shared" si="89"/>
        <v>2.9009156422212801</v>
      </c>
      <c r="O506" s="98">
        <v>23.59</v>
      </c>
      <c r="P506" s="98">
        <v>3.98</v>
      </c>
      <c r="Q506" s="97">
        <f t="shared" si="90"/>
        <v>3.1599999999999997</v>
      </c>
      <c r="R506" s="98">
        <v>102.15</v>
      </c>
      <c r="S506" s="97">
        <f t="shared" si="91"/>
        <v>163.95050000000001</v>
      </c>
      <c r="T506" s="79">
        <v>6.95</v>
      </c>
      <c r="U506" s="80">
        <v>17656.349999999999</v>
      </c>
      <c r="V506" s="80">
        <v>27.39</v>
      </c>
      <c r="W506" s="97">
        <f t="shared" si="92"/>
        <v>644.62760131434823</v>
      </c>
      <c r="X506" s="97">
        <f t="shared" si="93"/>
        <v>3.6509675063891933</v>
      </c>
      <c r="Y506" s="80">
        <v>14589</v>
      </c>
      <c r="Z506" s="80">
        <v>28.45</v>
      </c>
      <c r="AA506" s="97">
        <f t="shared" si="94"/>
        <v>512.7943760984183</v>
      </c>
      <c r="AB506" s="97">
        <f t="shared" si="95"/>
        <v>3.5149384885764503</v>
      </c>
    </row>
    <row r="507" spans="1:28" s="85" customFormat="1" x14ac:dyDescent="0.2">
      <c r="A507" s="92">
        <v>506</v>
      </c>
      <c r="B507" s="99">
        <v>45307</v>
      </c>
      <c r="C507" s="103">
        <v>38021747.039999999</v>
      </c>
      <c r="D507" s="98">
        <f t="shared" si="84"/>
        <v>457652.22725084255</v>
      </c>
      <c r="E507" s="98">
        <v>83.08</v>
      </c>
      <c r="F507" s="98">
        <f t="shared" si="85"/>
        <v>4.5765222725084254</v>
      </c>
      <c r="G507" s="97">
        <f>(F507/DataSheet!$C$11*100)</f>
        <v>125.78081216406875</v>
      </c>
      <c r="H507" s="98">
        <f t="shared" si="86"/>
        <v>1.6793280000000002</v>
      </c>
      <c r="I507" s="98">
        <f t="shared" si="87"/>
        <v>4.2517006802721085</v>
      </c>
      <c r="J507" s="97">
        <f t="shared" si="88"/>
        <v>936.74744897959181</v>
      </c>
      <c r="K507" s="98">
        <v>7.14</v>
      </c>
      <c r="L507" s="98">
        <v>22032.3</v>
      </c>
      <c r="M507" s="98">
        <v>3.86</v>
      </c>
      <c r="N507" s="98">
        <f t="shared" si="89"/>
        <v>2.8882993197278912</v>
      </c>
      <c r="O507" s="98">
        <v>23.52</v>
      </c>
      <c r="P507" s="98">
        <v>4.05</v>
      </c>
      <c r="Q507" s="97">
        <f t="shared" si="90"/>
        <v>3.09</v>
      </c>
      <c r="R507" s="98">
        <v>103.11</v>
      </c>
      <c r="S507" s="97">
        <f t="shared" si="91"/>
        <v>163.93439999999998</v>
      </c>
      <c r="T507" s="79">
        <v>6.97</v>
      </c>
      <c r="U507" s="80">
        <v>17599.8</v>
      </c>
      <c r="V507" s="80">
        <v>27.3</v>
      </c>
      <c r="W507" s="97">
        <f t="shared" si="92"/>
        <v>644.68131868131866</v>
      </c>
      <c r="X507" s="97">
        <f t="shared" si="93"/>
        <v>3.6630036630036633</v>
      </c>
      <c r="Y507" s="80">
        <v>14549.05</v>
      </c>
      <c r="Z507" s="80">
        <v>28.37</v>
      </c>
      <c r="AA507" s="97">
        <f t="shared" si="94"/>
        <v>512.83221713077194</v>
      </c>
      <c r="AB507" s="97">
        <f t="shared" si="95"/>
        <v>3.5248501938667611</v>
      </c>
    </row>
    <row r="508" spans="1:28" s="85" customFormat="1" x14ac:dyDescent="0.2">
      <c r="A508" s="92">
        <v>507</v>
      </c>
      <c r="B508" s="99">
        <v>45308</v>
      </c>
      <c r="C508" s="103">
        <v>37557740.270000003</v>
      </c>
      <c r="D508" s="98">
        <f t="shared" si="84"/>
        <v>451523.68682375574</v>
      </c>
      <c r="E508" s="98">
        <v>83.18</v>
      </c>
      <c r="F508" s="98">
        <f t="shared" si="85"/>
        <v>4.5152368682375572</v>
      </c>
      <c r="G508" s="97">
        <f>(F508/DataSheet!$C$11*100)</f>
        <v>124.09644847828514</v>
      </c>
      <c r="H508" s="98">
        <f t="shared" si="86"/>
        <v>1.6489479999999999</v>
      </c>
      <c r="I508" s="98">
        <f t="shared" si="87"/>
        <v>4.3421623968736434</v>
      </c>
      <c r="J508" s="97">
        <f t="shared" si="88"/>
        <v>936.68910117238386</v>
      </c>
      <c r="K508" s="98">
        <v>7.16</v>
      </c>
      <c r="L508" s="98">
        <v>21571.95</v>
      </c>
      <c r="M508" s="98">
        <v>3.78</v>
      </c>
      <c r="N508" s="98">
        <f t="shared" si="89"/>
        <v>2.8178376031263568</v>
      </c>
      <c r="O508" s="98">
        <v>23.03</v>
      </c>
      <c r="P508" s="98">
        <v>4.0999999999999996</v>
      </c>
      <c r="Q508" s="97">
        <f t="shared" si="90"/>
        <v>3.0600000000000005</v>
      </c>
      <c r="R508" s="98">
        <v>103.2</v>
      </c>
      <c r="S508" s="97">
        <f t="shared" si="91"/>
        <v>160.05850000000001</v>
      </c>
      <c r="T508" s="79">
        <v>6.95</v>
      </c>
      <c r="U508" s="80">
        <v>17413.150000000001</v>
      </c>
      <c r="V508" s="80">
        <v>27.01</v>
      </c>
      <c r="W508" s="97">
        <f t="shared" si="92"/>
        <v>644.69270640503521</v>
      </c>
      <c r="X508" s="97">
        <f t="shared" si="93"/>
        <v>3.7023324694557567</v>
      </c>
      <c r="Y508" s="80">
        <v>14396.6</v>
      </c>
      <c r="Z508" s="80">
        <v>28.05</v>
      </c>
      <c r="AA508" s="97">
        <f t="shared" si="94"/>
        <v>513.24777183600713</v>
      </c>
      <c r="AB508" s="97">
        <f t="shared" si="95"/>
        <v>3.5650623885918007</v>
      </c>
    </row>
    <row r="509" spans="1:28" s="85" customFormat="1" x14ac:dyDescent="0.2">
      <c r="A509" s="92">
        <v>508</v>
      </c>
      <c r="B509" s="99">
        <v>45309</v>
      </c>
      <c r="C509" s="103">
        <v>37470481.82</v>
      </c>
      <c r="D509" s="98">
        <f t="shared" si="84"/>
        <v>450582.99446849449</v>
      </c>
      <c r="E509" s="98">
        <v>83.16</v>
      </c>
      <c r="F509" s="98">
        <f t="shared" si="85"/>
        <v>4.5058299446849448</v>
      </c>
      <c r="G509" s="97">
        <f>(F509/DataSheet!$C$11*100)</f>
        <v>123.83790926139537</v>
      </c>
      <c r="H509" s="98">
        <f t="shared" si="86"/>
        <v>1.6232879999999998</v>
      </c>
      <c r="I509" s="98">
        <f t="shared" si="87"/>
        <v>4.4169611307420498</v>
      </c>
      <c r="J509" s="97">
        <f t="shared" si="88"/>
        <v>947.97924028268551</v>
      </c>
      <c r="K509" s="98">
        <v>7.17</v>
      </c>
      <c r="L509" s="98">
        <v>21462.25</v>
      </c>
      <c r="M509" s="98">
        <v>3.76</v>
      </c>
      <c r="N509" s="98">
        <f t="shared" si="89"/>
        <v>2.7530388692579502</v>
      </c>
      <c r="O509" s="98">
        <v>22.64</v>
      </c>
      <c r="P509" s="98">
        <v>4.1399999999999997</v>
      </c>
      <c r="Q509" s="97">
        <f t="shared" si="90"/>
        <v>3.0300000000000002</v>
      </c>
      <c r="R509" s="98">
        <v>103.31</v>
      </c>
      <c r="S509" s="97">
        <f t="shared" si="91"/>
        <v>158.25360000000001</v>
      </c>
      <c r="T509" s="79">
        <v>6.99</v>
      </c>
      <c r="U509" s="80">
        <v>17409.45</v>
      </c>
      <c r="V509" s="80">
        <v>26.93</v>
      </c>
      <c r="W509" s="97">
        <f t="shared" si="92"/>
        <v>646.47047901968074</v>
      </c>
      <c r="X509" s="97">
        <f t="shared" si="93"/>
        <v>3.713330857779428</v>
      </c>
      <c r="Y509" s="80">
        <v>14394.95</v>
      </c>
      <c r="Z509" s="80">
        <v>28.01</v>
      </c>
      <c r="AA509" s="97">
        <f t="shared" si="94"/>
        <v>513.92181363798647</v>
      </c>
      <c r="AB509" s="97">
        <f t="shared" si="95"/>
        <v>3.5701535166012142</v>
      </c>
    </row>
    <row r="510" spans="1:28" s="85" customFormat="1" x14ac:dyDescent="0.2">
      <c r="A510" s="92">
        <v>509</v>
      </c>
      <c r="B510" s="99">
        <v>45310</v>
      </c>
      <c r="C510" s="103">
        <v>37887479.170000002</v>
      </c>
      <c r="D510" s="98">
        <f t="shared" si="84"/>
        <v>456036.0997833414</v>
      </c>
      <c r="E510" s="98">
        <v>83.08</v>
      </c>
      <c r="F510" s="98">
        <f t="shared" si="85"/>
        <v>4.5603609978334143</v>
      </c>
      <c r="G510" s="97">
        <f>(F510/DataSheet!$C$11*100)</f>
        <v>125.33663684202551</v>
      </c>
      <c r="H510" s="98">
        <f t="shared" si="86"/>
        <v>1.6363219999999998</v>
      </c>
      <c r="I510" s="98">
        <f t="shared" si="87"/>
        <v>4.3878894251864855</v>
      </c>
      <c r="J510" s="97">
        <f t="shared" si="88"/>
        <v>948.76700307152271</v>
      </c>
      <c r="K510" s="98">
        <v>7.18</v>
      </c>
      <c r="L510" s="98">
        <v>21622.400000000001</v>
      </c>
      <c r="M510" s="98">
        <v>3.79</v>
      </c>
      <c r="N510" s="98">
        <f t="shared" si="89"/>
        <v>2.7921105748135142</v>
      </c>
      <c r="O510" s="98">
        <v>22.79</v>
      </c>
      <c r="P510" s="98">
        <v>4.13</v>
      </c>
      <c r="Q510" s="97">
        <f t="shared" si="90"/>
        <v>3.05</v>
      </c>
      <c r="R510" s="98">
        <v>103.06</v>
      </c>
      <c r="S510" s="97">
        <f t="shared" si="91"/>
        <v>159.53</v>
      </c>
      <c r="T510" s="79">
        <v>7</v>
      </c>
      <c r="U510" s="80">
        <v>17670.849999999999</v>
      </c>
      <c r="V510" s="80">
        <v>27.31</v>
      </c>
      <c r="W510" s="97">
        <f t="shared" si="92"/>
        <v>647.04686927865248</v>
      </c>
      <c r="X510" s="97">
        <f t="shared" si="93"/>
        <v>3.6616623947272062</v>
      </c>
      <c r="Y510" s="80">
        <v>14548.55</v>
      </c>
      <c r="Z510" s="80">
        <v>28.26</v>
      </c>
      <c r="AA510" s="97">
        <f t="shared" si="94"/>
        <v>514.81068648266091</v>
      </c>
      <c r="AB510" s="97">
        <f t="shared" si="95"/>
        <v>3.5385704175513086</v>
      </c>
    </row>
    <row r="511" spans="1:28" s="85" customFormat="1" x14ac:dyDescent="0.2">
      <c r="A511" s="92">
        <v>510</v>
      </c>
      <c r="B511" s="99">
        <v>45311</v>
      </c>
      <c r="C511" s="103">
        <v>37973156.969999999</v>
      </c>
      <c r="D511" s="98">
        <f t="shared" si="84"/>
        <v>456957.36425992782</v>
      </c>
      <c r="E511" s="98">
        <v>83.1</v>
      </c>
      <c r="F511" s="98">
        <f t="shared" si="85"/>
        <v>4.5695736425992779</v>
      </c>
      <c r="G511" s="97">
        <f>(F511/DataSheet!$C$11*100)</f>
        <v>125.58983651457825</v>
      </c>
      <c r="H511" s="98">
        <f t="shared" si="86"/>
        <v>1.6320140000000001</v>
      </c>
      <c r="I511" s="98">
        <f t="shared" si="87"/>
        <v>4.3994720633523974</v>
      </c>
      <c r="J511" s="97">
        <f t="shared" si="88"/>
        <v>949.04531456225243</v>
      </c>
      <c r="K511" s="98">
        <v>7.18</v>
      </c>
      <c r="L511" s="98">
        <v>21571.8</v>
      </c>
      <c r="M511" s="98">
        <v>3.78</v>
      </c>
      <c r="N511" s="98">
        <f t="shared" si="89"/>
        <v>2.7805279366476023</v>
      </c>
      <c r="O511" s="98">
        <v>22.73</v>
      </c>
      <c r="P511" s="98">
        <v>4.0999999999999996</v>
      </c>
      <c r="Q511" s="97">
        <f t="shared" si="90"/>
        <v>3.08</v>
      </c>
      <c r="R511" s="98">
        <v>103.11</v>
      </c>
      <c r="S511" s="97">
        <f t="shared" si="91"/>
        <v>159.11000000000001</v>
      </c>
      <c r="T511" s="79">
        <v>7</v>
      </c>
      <c r="U511" s="80">
        <v>17724.7</v>
      </c>
      <c r="V511" s="80">
        <v>27.37</v>
      </c>
      <c r="W511" s="97">
        <f t="shared" si="92"/>
        <v>647.59590792838878</v>
      </c>
      <c r="X511" s="97">
        <f t="shared" si="93"/>
        <v>3.6536353671903545</v>
      </c>
      <c r="Y511" s="80">
        <v>14614.2</v>
      </c>
      <c r="Z511" s="80">
        <v>28.38</v>
      </c>
      <c r="AA511" s="97">
        <f t="shared" si="94"/>
        <v>514.94714587737849</v>
      </c>
      <c r="AB511" s="97">
        <f t="shared" si="95"/>
        <v>3.5236081747709656</v>
      </c>
    </row>
    <row r="512" spans="1:28" s="85" customFormat="1" x14ac:dyDescent="0.2">
      <c r="A512" s="92">
        <v>511</v>
      </c>
      <c r="B512" s="99">
        <v>45314</v>
      </c>
      <c r="C512" s="103">
        <v>37116565.619999997</v>
      </c>
      <c r="D512" s="98">
        <f t="shared" si="84"/>
        <v>446380.8252555622</v>
      </c>
      <c r="E512" s="98">
        <v>83.15</v>
      </c>
      <c r="F512" s="98">
        <f t="shared" si="85"/>
        <v>4.463808252555622</v>
      </c>
      <c r="G512" s="97">
        <f>(F512/DataSheet!$C$11*100)</f>
        <v>122.68298806800684</v>
      </c>
      <c r="H512" s="98">
        <f t="shared" si="86"/>
        <v>1.5996269999999997</v>
      </c>
      <c r="I512" s="98">
        <f t="shared" si="87"/>
        <v>4.482294935006724</v>
      </c>
      <c r="J512" s="97">
        <f t="shared" si="88"/>
        <v>951.98565665620799</v>
      </c>
      <c r="K512" s="98">
        <v>7.17</v>
      </c>
      <c r="L512" s="98">
        <v>21238.799999999999</v>
      </c>
      <c r="M512" s="98">
        <v>3.72</v>
      </c>
      <c r="N512" s="98">
        <f t="shared" si="89"/>
        <v>2.6877050649932759</v>
      </c>
      <c r="O512" s="98">
        <v>22.31</v>
      </c>
      <c r="P512" s="98">
        <v>4.13</v>
      </c>
      <c r="Q512" s="97">
        <f t="shared" si="90"/>
        <v>3.04</v>
      </c>
      <c r="R512" s="98">
        <v>103.4</v>
      </c>
      <c r="S512" s="97">
        <f t="shared" si="91"/>
        <v>155.9469</v>
      </c>
      <c r="T512" s="79">
        <v>6.99</v>
      </c>
      <c r="U512" s="80">
        <v>17204.349999999999</v>
      </c>
      <c r="V512" s="80">
        <v>26.55</v>
      </c>
      <c r="W512" s="97">
        <f t="shared" si="92"/>
        <v>647.99811676082857</v>
      </c>
      <c r="X512" s="97">
        <f t="shared" si="93"/>
        <v>3.766478342749529</v>
      </c>
      <c r="Y512" s="80">
        <v>14217.35</v>
      </c>
      <c r="Z512" s="80">
        <v>27.58</v>
      </c>
      <c r="AA512" s="97">
        <f t="shared" si="94"/>
        <v>515.49492385786812</v>
      </c>
      <c r="AB512" s="97">
        <f t="shared" si="95"/>
        <v>3.6258158085569256</v>
      </c>
    </row>
    <row r="513" spans="1:28" s="85" customFormat="1" x14ac:dyDescent="0.2">
      <c r="A513" s="92">
        <v>512</v>
      </c>
      <c r="B513" s="99">
        <v>45315</v>
      </c>
      <c r="C513" s="103">
        <v>37627993.439999998</v>
      </c>
      <c r="D513" s="98">
        <f t="shared" si="84"/>
        <v>452640.36376759293</v>
      </c>
      <c r="E513" s="98">
        <v>83.13</v>
      </c>
      <c r="F513" s="98">
        <f t="shared" si="85"/>
        <v>4.5264036376759291</v>
      </c>
      <c r="G513" s="97">
        <f>(F513/DataSheet!$C$11*100)</f>
        <v>124.40335517414998</v>
      </c>
      <c r="H513" s="98">
        <f t="shared" si="86"/>
        <v>1.6076020000000002</v>
      </c>
      <c r="I513" s="98">
        <f t="shared" si="87"/>
        <v>4.4662795891022773</v>
      </c>
      <c r="J513" s="97">
        <f t="shared" si="88"/>
        <v>958.19338990620815</v>
      </c>
      <c r="K513" s="98">
        <v>7.18</v>
      </c>
      <c r="L513" s="98">
        <v>21453.95</v>
      </c>
      <c r="M513" s="98">
        <v>3.76</v>
      </c>
      <c r="N513" s="98">
        <f t="shared" si="89"/>
        <v>2.7137204108977224</v>
      </c>
      <c r="O513" s="98">
        <v>22.39</v>
      </c>
      <c r="P513" s="98">
        <v>4.18</v>
      </c>
      <c r="Q513" s="97">
        <f t="shared" si="90"/>
        <v>3</v>
      </c>
      <c r="R513" s="98">
        <v>103.03</v>
      </c>
      <c r="S513" s="97">
        <f t="shared" si="91"/>
        <v>156.5061</v>
      </c>
      <c r="T513" s="79">
        <v>6.99</v>
      </c>
      <c r="U513" s="80">
        <v>17495.55</v>
      </c>
      <c r="V513" s="80">
        <v>26.88</v>
      </c>
      <c r="W513" s="97">
        <f t="shared" si="92"/>
        <v>650.87611607142856</v>
      </c>
      <c r="X513" s="97">
        <f t="shared" si="93"/>
        <v>3.7202380952380953</v>
      </c>
      <c r="Y513" s="80">
        <v>14467.35</v>
      </c>
      <c r="Z513" s="80">
        <v>27.92</v>
      </c>
      <c r="AA513" s="97">
        <f t="shared" si="94"/>
        <v>518.17156160458455</v>
      </c>
      <c r="AB513" s="97">
        <f t="shared" si="95"/>
        <v>3.5816618911174785</v>
      </c>
    </row>
    <row r="514" spans="1:28" s="85" customFormat="1" x14ac:dyDescent="0.2">
      <c r="A514" s="92">
        <v>513</v>
      </c>
      <c r="B514" s="102">
        <v>45316</v>
      </c>
      <c r="C514" s="103">
        <v>37636886.590000004</v>
      </c>
      <c r="D514" s="98">
        <f t="shared" ref="D514:D577" si="96">C514/E514</f>
        <v>452692.88657685835</v>
      </c>
      <c r="E514" s="98">
        <v>83.14</v>
      </c>
      <c r="F514" s="98">
        <f t="shared" ref="F514:F577" si="97">D514/100000</f>
        <v>4.5269288657685838</v>
      </c>
      <c r="G514" s="97">
        <f>(F514/DataSheet!$C$11*100)</f>
        <v>124.41779050563788</v>
      </c>
      <c r="H514" s="98">
        <f t="shared" ref="H514:H577" si="98">K514/I514</f>
        <v>1.5967589999999998</v>
      </c>
      <c r="I514" s="98">
        <f t="shared" ref="I514:I577" si="99">(J514/L514)*100</f>
        <v>4.4903457566232605</v>
      </c>
      <c r="J514" s="97">
        <f t="shared" ref="J514:J577" si="100">L514/O514</f>
        <v>958.80556802873821</v>
      </c>
      <c r="K514" s="98">
        <v>7.17</v>
      </c>
      <c r="L514" s="98">
        <v>21352.6</v>
      </c>
      <c r="M514" s="98">
        <v>3.74</v>
      </c>
      <c r="N514" s="98">
        <f t="shared" ref="N514:N577" si="101">K514-I514</f>
        <v>2.6796542433767394</v>
      </c>
      <c r="O514" s="98">
        <v>22.27</v>
      </c>
      <c r="P514" s="98">
        <v>4.12</v>
      </c>
      <c r="Q514" s="97">
        <f t="shared" ref="Q514:Q577" si="102">K514-P514</f>
        <v>3.05</v>
      </c>
      <c r="R514" s="98">
        <v>103.37</v>
      </c>
      <c r="S514" s="97">
        <f t="shared" ref="S514:S577" si="103">(O514*T514)</f>
        <v>156.5581</v>
      </c>
      <c r="T514" s="79">
        <v>7.03</v>
      </c>
      <c r="U514" s="80">
        <v>17413.75</v>
      </c>
      <c r="V514" s="80">
        <v>26.49</v>
      </c>
      <c r="W514" s="97">
        <f t="shared" ref="W514:W577" si="104">U514/V514</f>
        <v>657.3707059267648</v>
      </c>
      <c r="X514" s="97">
        <f t="shared" ref="X514:X577" si="105">(W514/U514)*100</f>
        <v>3.7750094375235936</v>
      </c>
      <c r="Y514" s="80">
        <v>14543.8</v>
      </c>
      <c r="Z514" s="80">
        <v>27.99</v>
      </c>
      <c r="AA514" s="97">
        <f t="shared" ref="AA514:AA577" si="106">Y514/Z514</f>
        <v>519.60700250089315</v>
      </c>
      <c r="AB514" s="97">
        <f t="shared" ref="AB514:AB577" si="107">(AA514/Y514)*100</f>
        <v>3.5727045373347623</v>
      </c>
    </row>
    <row r="515" spans="1:28" s="85" customFormat="1" x14ac:dyDescent="0.2">
      <c r="A515" s="92">
        <v>514</v>
      </c>
      <c r="B515" s="99">
        <v>45320</v>
      </c>
      <c r="C515" s="103">
        <v>38240643.810000002</v>
      </c>
      <c r="D515" s="98">
        <f t="shared" si="96"/>
        <v>460010.15048718877</v>
      </c>
      <c r="E515" s="98">
        <v>83.13</v>
      </c>
      <c r="F515" s="98">
        <f t="shared" si="97"/>
        <v>4.6001015048718878</v>
      </c>
      <c r="G515" s="97">
        <f>(F515/DataSheet!$C$11*100)</f>
        <v>126.42886210685992</v>
      </c>
      <c r="H515" s="98">
        <f t="shared" si="98"/>
        <v>1.618986</v>
      </c>
      <c r="I515" s="98">
        <f t="shared" si="99"/>
        <v>4.4286979627989371</v>
      </c>
      <c r="J515" s="97">
        <f t="shared" si="100"/>
        <v>962.69264836138177</v>
      </c>
      <c r="K515" s="98">
        <v>7.17</v>
      </c>
      <c r="L515" s="98">
        <v>21737.599999999999</v>
      </c>
      <c r="M515" s="98">
        <v>3.81</v>
      </c>
      <c r="N515" s="98">
        <f t="shared" si="101"/>
        <v>2.7413020372010628</v>
      </c>
      <c r="O515" s="98">
        <v>22.58</v>
      </c>
      <c r="P515" s="98">
        <v>4.07</v>
      </c>
      <c r="Q515" s="97">
        <f t="shared" si="102"/>
        <v>3.0999999999999996</v>
      </c>
      <c r="R515" s="98">
        <v>103.42</v>
      </c>
      <c r="S515" s="97">
        <f t="shared" si="103"/>
        <v>158.9632</v>
      </c>
      <c r="T515" s="79">
        <v>7.04</v>
      </c>
      <c r="U515" s="80">
        <v>17669.7</v>
      </c>
      <c r="V515" s="80">
        <v>26.68</v>
      </c>
      <c r="W515" s="97">
        <f t="shared" si="104"/>
        <v>662.28260869565224</v>
      </c>
      <c r="X515" s="97">
        <f t="shared" si="105"/>
        <v>3.7481259370314843</v>
      </c>
      <c r="Y515" s="80">
        <v>14730.25</v>
      </c>
      <c r="Z515" s="80">
        <v>28.19</v>
      </c>
      <c r="AA515" s="97">
        <f t="shared" si="106"/>
        <v>522.53458673288401</v>
      </c>
      <c r="AB515" s="97">
        <f t="shared" si="107"/>
        <v>3.5473572188719404</v>
      </c>
    </row>
    <row r="516" spans="1:28" s="85" customFormat="1" x14ac:dyDescent="0.2">
      <c r="A516" s="92">
        <v>515</v>
      </c>
      <c r="B516" s="99">
        <v>45321</v>
      </c>
      <c r="C516" s="103">
        <v>38053566.520000003</v>
      </c>
      <c r="D516" s="98">
        <f t="shared" si="96"/>
        <v>457814.80413859483</v>
      </c>
      <c r="E516" s="98">
        <v>83.12</v>
      </c>
      <c r="F516" s="98">
        <f t="shared" si="97"/>
        <v>4.5781480413859486</v>
      </c>
      <c r="G516" s="97">
        <f>(F516/DataSheet!$C$11*100)</f>
        <v>125.82549468009941</v>
      </c>
      <c r="H516" s="98">
        <f t="shared" si="98"/>
        <v>1.5951649999999999</v>
      </c>
      <c r="I516" s="98">
        <f t="shared" si="99"/>
        <v>4.482294935006724</v>
      </c>
      <c r="J516" s="97">
        <f t="shared" si="100"/>
        <v>964.68399820708203</v>
      </c>
      <c r="K516" s="98">
        <v>7.15</v>
      </c>
      <c r="L516" s="98">
        <v>21522.1</v>
      </c>
      <c r="M516" s="98">
        <v>3.77</v>
      </c>
      <c r="N516" s="98">
        <f t="shared" si="101"/>
        <v>2.6677050649932763</v>
      </c>
      <c r="O516" s="98">
        <v>22.31</v>
      </c>
      <c r="P516" s="98">
        <v>4.03</v>
      </c>
      <c r="Q516" s="97">
        <f t="shared" si="102"/>
        <v>3.12</v>
      </c>
      <c r="R516" s="98">
        <v>103.21</v>
      </c>
      <c r="S516" s="97">
        <f t="shared" si="103"/>
        <v>157.0624</v>
      </c>
      <c r="T516" s="79">
        <v>7.04</v>
      </c>
      <c r="U516" s="80">
        <v>17607.150000000001</v>
      </c>
      <c r="V516" s="80">
        <v>26.28</v>
      </c>
      <c r="W516" s="97">
        <f t="shared" si="104"/>
        <v>669.98287671232879</v>
      </c>
      <c r="X516" s="97">
        <f t="shared" si="105"/>
        <v>3.8051750380517504</v>
      </c>
      <c r="Y516" s="80">
        <v>14749.95</v>
      </c>
      <c r="Z516" s="80">
        <v>28.22</v>
      </c>
      <c r="AA516" s="97">
        <f t="shared" si="106"/>
        <v>522.67717930545712</v>
      </c>
      <c r="AB516" s="97">
        <f t="shared" si="107"/>
        <v>3.5435861091424519</v>
      </c>
    </row>
    <row r="517" spans="1:28" s="85" customFormat="1" x14ac:dyDescent="0.2">
      <c r="A517" s="92">
        <v>516</v>
      </c>
      <c r="B517" s="99">
        <v>45322</v>
      </c>
      <c r="C517" s="103">
        <v>38511922.899999999</v>
      </c>
      <c r="D517" s="98">
        <f t="shared" si="96"/>
        <v>463496.48453484173</v>
      </c>
      <c r="E517" s="98">
        <v>83.09</v>
      </c>
      <c r="F517" s="98">
        <f t="shared" si="97"/>
        <v>4.6349648453484171</v>
      </c>
      <c r="G517" s="97">
        <f>(F517/DataSheet!$C$11*100)</f>
        <v>127.38704367329352</v>
      </c>
      <c r="H517" s="98">
        <f t="shared" si="98"/>
        <v>1.6036440000000001</v>
      </c>
      <c r="I517" s="98">
        <f t="shared" si="99"/>
        <v>4.4523597506678536</v>
      </c>
      <c r="J517" s="97">
        <f t="shared" si="100"/>
        <v>967.3063223508459</v>
      </c>
      <c r="K517" s="98">
        <v>7.14</v>
      </c>
      <c r="L517" s="98">
        <v>21725.7</v>
      </c>
      <c r="M517" s="98">
        <v>3.81</v>
      </c>
      <c r="N517" s="98">
        <f t="shared" si="101"/>
        <v>2.6876402493321461</v>
      </c>
      <c r="O517" s="98">
        <v>22.46</v>
      </c>
      <c r="P517" s="98">
        <v>3.91</v>
      </c>
      <c r="Q517" s="97">
        <f t="shared" si="102"/>
        <v>3.2299999999999995</v>
      </c>
      <c r="R517" s="98">
        <v>103.08</v>
      </c>
      <c r="S517" s="97">
        <f t="shared" si="103"/>
        <v>158.11840000000001</v>
      </c>
      <c r="T517" s="79">
        <v>7.04</v>
      </c>
      <c r="U517" s="80">
        <v>17884.7</v>
      </c>
      <c r="V517" s="80">
        <v>27.5</v>
      </c>
      <c r="W517" s="97">
        <f t="shared" si="104"/>
        <v>650.35272727272729</v>
      </c>
      <c r="X517" s="97">
        <f t="shared" si="105"/>
        <v>3.6363636363636362</v>
      </c>
      <c r="Y517" s="80">
        <v>15063.5</v>
      </c>
      <c r="Z517" s="80">
        <v>28.76</v>
      </c>
      <c r="AA517" s="97">
        <f t="shared" si="106"/>
        <v>523.76564673157156</v>
      </c>
      <c r="AB517" s="97">
        <f t="shared" si="107"/>
        <v>3.4770514603616132</v>
      </c>
    </row>
    <row r="518" spans="1:28" s="85" customFormat="1" x14ac:dyDescent="0.2">
      <c r="A518" s="92">
        <v>517</v>
      </c>
      <c r="B518" s="99">
        <v>45323</v>
      </c>
      <c r="C518" s="103">
        <v>38475305.82</v>
      </c>
      <c r="D518" s="98">
        <f t="shared" si="96"/>
        <v>463893.24596093566</v>
      </c>
      <c r="E518" s="98">
        <v>82.94</v>
      </c>
      <c r="F518" s="98">
        <f t="shared" si="97"/>
        <v>4.6389324596093564</v>
      </c>
      <c r="G518" s="97">
        <f>(F518/DataSheet!$C$11*100)</f>
        <v>127.49608930103852</v>
      </c>
      <c r="H518" s="98">
        <f t="shared" si="98"/>
        <v>1.580028</v>
      </c>
      <c r="I518" s="98">
        <f t="shared" si="99"/>
        <v>4.4682752457551382</v>
      </c>
      <c r="J518" s="97">
        <f t="shared" si="100"/>
        <v>969.50178731009839</v>
      </c>
      <c r="K518" s="98">
        <v>7.06</v>
      </c>
      <c r="L518" s="98">
        <v>21697.45</v>
      </c>
      <c r="M518" s="98">
        <v>3.8</v>
      </c>
      <c r="N518" s="98">
        <f t="shared" si="101"/>
        <v>2.5917247542448614</v>
      </c>
      <c r="O518" s="98">
        <v>22.38</v>
      </c>
      <c r="P518" s="98">
        <v>3.88</v>
      </c>
      <c r="Q518" s="97">
        <f t="shared" si="102"/>
        <v>3.1799999999999997</v>
      </c>
      <c r="R518" s="98">
        <v>102.87</v>
      </c>
      <c r="S518" s="97">
        <f t="shared" si="103"/>
        <v>157.55519999999999</v>
      </c>
      <c r="T518" s="79">
        <v>7.04</v>
      </c>
      <c r="U518" s="80">
        <v>17782.8</v>
      </c>
      <c r="V518" s="80">
        <v>27.36</v>
      </c>
      <c r="W518" s="97">
        <f t="shared" si="104"/>
        <v>649.95614035087715</v>
      </c>
      <c r="X518" s="97">
        <f t="shared" si="105"/>
        <v>3.6549707602339181</v>
      </c>
      <c r="Y518" s="80">
        <v>15084.2</v>
      </c>
      <c r="Z518" s="80">
        <v>28.71</v>
      </c>
      <c r="AA518" s="97">
        <f t="shared" si="106"/>
        <v>525.39881574364335</v>
      </c>
      <c r="AB518" s="97">
        <f t="shared" si="107"/>
        <v>3.4831069313827934</v>
      </c>
    </row>
    <row r="519" spans="1:28" s="85" customFormat="1" x14ac:dyDescent="0.2">
      <c r="A519" s="92">
        <v>518</v>
      </c>
      <c r="B519" s="99">
        <v>45324</v>
      </c>
      <c r="C519" s="103">
        <v>38809851.850000001</v>
      </c>
      <c r="D519" s="98">
        <f t="shared" si="96"/>
        <v>467644.91926738166</v>
      </c>
      <c r="E519" s="98">
        <v>82.99</v>
      </c>
      <c r="F519" s="98">
        <f t="shared" si="97"/>
        <v>4.6764491926738163</v>
      </c>
      <c r="G519" s="97">
        <f>(F519/DataSheet!$C$11*100)</f>
        <v>128.52719652036467</v>
      </c>
      <c r="H519" s="98">
        <f t="shared" si="98"/>
        <v>1.5869550000000001</v>
      </c>
      <c r="I519" s="98">
        <f t="shared" si="99"/>
        <v>4.4424700133274095</v>
      </c>
      <c r="J519" s="97">
        <f t="shared" si="100"/>
        <v>970.84851177254541</v>
      </c>
      <c r="K519" s="98">
        <v>7.05</v>
      </c>
      <c r="L519" s="98">
        <v>21853.8</v>
      </c>
      <c r="M519" s="98">
        <v>3.83</v>
      </c>
      <c r="N519" s="98">
        <f t="shared" si="101"/>
        <v>2.6075299866725903</v>
      </c>
      <c r="O519" s="98">
        <v>22.51</v>
      </c>
      <c r="P519" s="98">
        <v>4.0199999999999996</v>
      </c>
      <c r="Q519" s="97">
        <f t="shared" si="102"/>
        <v>3.0300000000000002</v>
      </c>
      <c r="R519" s="98">
        <v>103.78</v>
      </c>
      <c r="S519" s="97">
        <f t="shared" si="103"/>
        <v>158.02019999999999</v>
      </c>
      <c r="T519" s="79">
        <v>7.02</v>
      </c>
      <c r="U519" s="80">
        <v>17873.349999999999</v>
      </c>
      <c r="V519" s="80">
        <v>27.53</v>
      </c>
      <c r="W519" s="97">
        <f t="shared" si="104"/>
        <v>649.23174718488917</v>
      </c>
      <c r="X519" s="97">
        <f t="shared" si="105"/>
        <v>3.6324010170722851</v>
      </c>
      <c r="Y519" s="80">
        <v>15175.9</v>
      </c>
      <c r="Z519" s="80">
        <v>28.82</v>
      </c>
      <c r="AA519" s="97">
        <f t="shared" si="106"/>
        <v>526.57529493407355</v>
      </c>
      <c r="AB519" s="97">
        <f t="shared" si="107"/>
        <v>3.4698126301179735</v>
      </c>
    </row>
    <row r="520" spans="1:28" s="85" customFormat="1" x14ac:dyDescent="0.2">
      <c r="A520" s="92">
        <v>519</v>
      </c>
      <c r="B520" s="99">
        <v>45327</v>
      </c>
      <c r="C520" s="103">
        <v>38787779.530000001</v>
      </c>
      <c r="D520" s="98">
        <f t="shared" si="96"/>
        <v>467153.79417078168</v>
      </c>
      <c r="E520" s="98">
        <v>83.03</v>
      </c>
      <c r="F520" s="98">
        <f t="shared" si="97"/>
        <v>4.6715379417078164</v>
      </c>
      <c r="G520" s="97">
        <f>(F520/DataSheet!$C$11*100)</f>
        <v>128.3922160486305</v>
      </c>
      <c r="H520" s="98">
        <f t="shared" si="98"/>
        <v>1.5874510000000002</v>
      </c>
      <c r="I520" s="98">
        <f t="shared" si="99"/>
        <v>4.4662795891022773</v>
      </c>
      <c r="J520" s="97">
        <f t="shared" si="100"/>
        <v>972.38499330058062</v>
      </c>
      <c r="K520" s="98">
        <v>7.09</v>
      </c>
      <c r="L520" s="98">
        <v>21771.7</v>
      </c>
      <c r="M520" s="98">
        <v>3.81</v>
      </c>
      <c r="N520" s="98">
        <f t="shared" si="101"/>
        <v>2.6237204108977226</v>
      </c>
      <c r="O520" s="98">
        <v>22.39</v>
      </c>
      <c r="P520" s="98">
        <v>4.16</v>
      </c>
      <c r="Q520" s="97">
        <f t="shared" si="102"/>
        <v>2.9299999999999997</v>
      </c>
      <c r="R520" s="98">
        <v>104.31</v>
      </c>
      <c r="S520" s="97">
        <f t="shared" si="103"/>
        <v>157.40170000000001</v>
      </c>
      <c r="T520" s="79">
        <v>7.03</v>
      </c>
      <c r="U520" s="80">
        <v>17871.55</v>
      </c>
      <c r="V520" s="80">
        <v>27.71</v>
      </c>
      <c r="W520" s="97">
        <f t="shared" si="104"/>
        <v>644.94947672320461</v>
      </c>
      <c r="X520" s="97">
        <f t="shared" si="105"/>
        <v>3.6088054853843379</v>
      </c>
      <c r="Y520" s="80">
        <v>15168.4</v>
      </c>
      <c r="Z520" s="80">
        <v>28.87</v>
      </c>
      <c r="AA520" s="97">
        <f t="shared" si="106"/>
        <v>525.40353307932105</v>
      </c>
      <c r="AB520" s="97">
        <f t="shared" si="107"/>
        <v>3.4638032559750607</v>
      </c>
    </row>
    <row r="521" spans="1:28" s="85" customFormat="1" x14ac:dyDescent="0.2">
      <c r="A521" s="92">
        <v>520</v>
      </c>
      <c r="B521" s="99">
        <v>45328</v>
      </c>
      <c r="C521" s="103">
        <v>39221464.840000004</v>
      </c>
      <c r="D521" s="98">
        <f t="shared" si="96"/>
        <v>472263.27320891037</v>
      </c>
      <c r="E521" s="98">
        <v>83.05</v>
      </c>
      <c r="F521" s="98">
        <f t="shared" si="97"/>
        <v>4.7226327320891039</v>
      </c>
      <c r="G521" s="97">
        <f>(F521/DataSheet!$C$11*100)</f>
        <v>129.79650162812331</v>
      </c>
      <c r="H521" s="98">
        <f t="shared" si="98"/>
        <v>1.604328</v>
      </c>
      <c r="I521" s="98">
        <f t="shared" si="99"/>
        <v>4.4130626654898499</v>
      </c>
      <c r="J521" s="97">
        <f t="shared" si="100"/>
        <v>967.75816416593125</v>
      </c>
      <c r="K521" s="98">
        <v>7.08</v>
      </c>
      <c r="L521" s="98">
        <v>21929.4</v>
      </c>
      <c r="M521" s="98">
        <v>3.84</v>
      </c>
      <c r="N521" s="98">
        <f t="shared" si="101"/>
        <v>2.6669373345101501</v>
      </c>
      <c r="O521" s="98">
        <v>22.66</v>
      </c>
      <c r="P521" s="98">
        <v>4.1500000000000004</v>
      </c>
      <c r="Q521" s="97">
        <f t="shared" si="102"/>
        <v>2.9299999999999997</v>
      </c>
      <c r="R521" s="98">
        <v>104.36</v>
      </c>
      <c r="S521" s="97">
        <f t="shared" si="103"/>
        <v>159.75299999999999</v>
      </c>
      <c r="T521" s="79">
        <v>7.05</v>
      </c>
      <c r="U521" s="80">
        <v>18082</v>
      </c>
      <c r="V521" s="80">
        <v>27.83</v>
      </c>
      <c r="W521" s="97">
        <f t="shared" si="104"/>
        <v>649.73050664750269</v>
      </c>
      <c r="X521" s="97">
        <f t="shared" si="105"/>
        <v>3.5932446999640675</v>
      </c>
      <c r="Y521" s="80">
        <v>15310.15</v>
      </c>
      <c r="Z521" s="80">
        <v>29.07</v>
      </c>
      <c r="AA521" s="97">
        <f t="shared" si="106"/>
        <v>526.66494668042651</v>
      </c>
      <c r="AB521" s="97">
        <f t="shared" si="107"/>
        <v>3.4399724802201583</v>
      </c>
    </row>
    <row r="522" spans="1:28" s="85" customFormat="1" x14ac:dyDescent="0.2">
      <c r="A522" s="92">
        <v>521</v>
      </c>
      <c r="B522" s="99">
        <v>45329</v>
      </c>
      <c r="C522" s="103">
        <v>39466513.909999996</v>
      </c>
      <c r="D522" s="98">
        <f t="shared" si="96"/>
        <v>475672.09726407129</v>
      </c>
      <c r="E522" s="98">
        <v>82.97</v>
      </c>
      <c r="F522" s="98">
        <f t="shared" si="97"/>
        <v>4.7567209726407125</v>
      </c>
      <c r="G522" s="97">
        <f>(F522/DataSheet!$C$11*100)</f>
        <v>130.73338040342867</v>
      </c>
      <c r="H522" s="98">
        <f t="shared" si="98"/>
        <v>1.6020620000000001</v>
      </c>
      <c r="I522" s="98">
        <f t="shared" si="99"/>
        <v>4.4130626654898499</v>
      </c>
      <c r="J522" s="97">
        <f t="shared" si="100"/>
        <v>967.80670785525149</v>
      </c>
      <c r="K522" s="98">
        <v>7.07</v>
      </c>
      <c r="L522" s="98">
        <v>21930.5</v>
      </c>
      <c r="M522" s="98">
        <v>3.84</v>
      </c>
      <c r="N522" s="98">
        <f t="shared" si="101"/>
        <v>2.6569373345101504</v>
      </c>
      <c r="O522" s="98">
        <v>22.66</v>
      </c>
      <c r="P522" s="98">
        <v>4.1100000000000003</v>
      </c>
      <c r="Q522" s="97">
        <f t="shared" si="102"/>
        <v>2.96</v>
      </c>
      <c r="R522" s="98">
        <v>103.91</v>
      </c>
      <c r="S522" s="97">
        <f t="shared" si="103"/>
        <v>159.2998</v>
      </c>
      <c r="T522" s="79">
        <v>7.03</v>
      </c>
      <c r="U522" s="80">
        <v>18203.349999999999</v>
      </c>
      <c r="V522" s="80">
        <v>27.98</v>
      </c>
      <c r="W522" s="97">
        <f t="shared" si="104"/>
        <v>650.58434596140091</v>
      </c>
      <c r="X522" s="97">
        <f t="shared" si="105"/>
        <v>3.5739814152966405</v>
      </c>
      <c r="Y522" s="80">
        <v>15390.45</v>
      </c>
      <c r="Z522" s="80">
        <v>29.11</v>
      </c>
      <c r="AA522" s="97">
        <f t="shared" si="106"/>
        <v>528.69975953280664</v>
      </c>
      <c r="AB522" s="97">
        <f t="shared" si="107"/>
        <v>3.4352456200618344</v>
      </c>
    </row>
    <row r="523" spans="1:28" s="85" customFormat="1" x14ac:dyDescent="0.2">
      <c r="A523" s="92">
        <v>522</v>
      </c>
      <c r="B523" s="99">
        <v>45330</v>
      </c>
      <c r="C523" s="103">
        <v>39356397.240000002</v>
      </c>
      <c r="D523" s="98">
        <f t="shared" si="96"/>
        <v>474344.91069061111</v>
      </c>
      <c r="E523" s="98">
        <v>82.97</v>
      </c>
      <c r="F523" s="98">
        <f t="shared" si="97"/>
        <v>4.7434491069061115</v>
      </c>
      <c r="G523" s="97">
        <f>(F523/DataSheet!$C$11*100)</f>
        <v>130.36861739089872</v>
      </c>
      <c r="H523" s="98">
        <f t="shared" si="98"/>
        <v>1.5894600000000001</v>
      </c>
      <c r="I523" s="98">
        <f t="shared" si="99"/>
        <v>4.4543429844097995</v>
      </c>
      <c r="J523" s="97">
        <f t="shared" si="100"/>
        <v>967.39198218262811</v>
      </c>
      <c r="K523" s="98">
        <v>7.08</v>
      </c>
      <c r="L523" s="98">
        <v>21717.95</v>
      </c>
      <c r="M523" s="98">
        <v>3.8</v>
      </c>
      <c r="N523" s="98">
        <f t="shared" si="101"/>
        <v>2.6256570155902006</v>
      </c>
      <c r="O523" s="98">
        <v>22.45</v>
      </c>
      <c r="P523" s="98">
        <v>4.1500000000000004</v>
      </c>
      <c r="Q523" s="97">
        <f t="shared" si="102"/>
        <v>2.9299999999999997</v>
      </c>
      <c r="R523" s="98">
        <v>104.03</v>
      </c>
      <c r="S523" s="97">
        <f t="shared" si="103"/>
        <v>158.048</v>
      </c>
      <c r="T523" s="79">
        <v>7.04</v>
      </c>
      <c r="U523" s="80">
        <v>18161.849999999999</v>
      </c>
      <c r="V523" s="80">
        <v>27.94</v>
      </c>
      <c r="W523" s="97">
        <f t="shared" si="104"/>
        <v>650.03042233357189</v>
      </c>
      <c r="X523" s="97">
        <f t="shared" si="105"/>
        <v>3.579098067287044</v>
      </c>
      <c r="Y523" s="80">
        <v>15323</v>
      </c>
      <c r="Z523" s="80">
        <v>28.91</v>
      </c>
      <c r="AA523" s="97">
        <f t="shared" si="106"/>
        <v>530.02421307506052</v>
      </c>
      <c r="AB523" s="97">
        <f t="shared" si="107"/>
        <v>3.459010722933241</v>
      </c>
    </row>
    <row r="524" spans="1:28" s="85" customFormat="1" x14ac:dyDescent="0.2">
      <c r="A524" s="92">
        <v>523</v>
      </c>
      <c r="B524" s="99">
        <v>45331</v>
      </c>
      <c r="C524" s="103">
        <v>39177108.079999998</v>
      </c>
      <c r="D524" s="98">
        <f t="shared" si="96"/>
        <v>472013.35036144574</v>
      </c>
      <c r="E524" s="98">
        <v>83</v>
      </c>
      <c r="F524" s="98">
        <f t="shared" si="97"/>
        <v>4.7201335036144574</v>
      </c>
      <c r="G524" s="97">
        <f>(F524/DataSheet!$C$11*100)</f>
        <v>129.72781301073954</v>
      </c>
      <c r="H524" s="98">
        <f t="shared" si="98"/>
        <v>1.6004610000000004</v>
      </c>
      <c r="I524" s="98">
        <f t="shared" si="99"/>
        <v>4.4424700133274095</v>
      </c>
      <c r="J524" s="97">
        <f t="shared" si="100"/>
        <v>967.68103065304308</v>
      </c>
      <c r="K524" s="98">
        <v>7.11</v>
      </c>
      <c r="L524" s="98">
        <v>21782.5</v>
      </c>
      <c r="M524" s="98">
        <v>3.82</v>
      </c>
      <c r="N524" s="98">
        <f t="shared" si="101"/>
        <v>2.6675299866725908</v>
      </c>
      <c r="O524" s="98">
        <v>22.51</v>
      </c>
      <c r="P524" s="98">
        <v>4.17</v>
      </c>
      <c r="Q524" s="97">
        <f t="shared" si="102"/>
        <v>2.9400000000000004</v>
      </c>
      <c r="R524" s="98">
        <v>103.99</v>
      </c>
      <c r="S524" s="97">
        <f t="shared" si="103"/>
        <v>158.24530000000001</v>
      </c>
      <c r="T524" s="79">
        <v>7.03</v>
      </c>
      <c r="U524" s="80">
        <v>18003.099999999999</v>
      </c>
      <c r="V524" s="80">
        <v>27.62</v>
      </c>
      <c r="W524" s="97">
        <f t="shared" si="104"/>
        <v>651.81390296886309</v>
      </c>
      <c r="X524" s="97">
        <f t="shared" si="105"/>
        <v>3.6205648081100654</v>
      </c>
      <c r="Y524" s="80">
        <v>15128.35</v>
      </c>
      <c r="Z524" s="80">
        <v>28.52</v>
      </c>
      <c r="AA524" s="97">
        <f t="shared" si="106"/>
        <v>530.44705469845724</v>
      </c>
      <c r="AB524" s="97">
        <f t="shared" si="107"/>
        <v>3.5063113604488079</v>
      </c>
    </row>
    <row r="525" spans="1:28" s="85" customFormat="1" x14ac:dyDescent="0.2">
      <c r="A525" s="92">
        <v>524</v>
      </c>
      <c r="B525" s="99">
        <v>45334</v>
      </c>
      <c r="C525" s="103">
        <v>38419004.969999999</v>
      </c>
      <c r="D525" s="98">
        <f t="shared" si="96"/>
        <v>463046.9443172231</v>
      </c>
      <c r="E525" s="98">
        <v>82.97</v>
      </c>
      <c r="F525" s="98">
        <f t="shared" si="97"/>
        <v>4.6304694431722311</v>
      </c>
      <c r="G525" s="97">
        <f>(F525/DataSheet!$C$11*100)</f>
        <v>127.26349236007879</v>
      </c>
      <c r="H525" s="98">
        <f t="shared" si="98"/>
        <v>1.5867420000000001</v>
      </c>
      <c r="I525" s="98">
        <f t="shared" si="99"/>
        <v>4.4682752457551382</v>
      </c>
      <c r="J525" s="97">
        <f t="shared" si="100"/>
        <v>965.86461126005361</v>
      </c>
      <c r="K525" s="98">
        <v>7.09</v>
      </c>
      <c r="L525" s="98">
        <v>21616.05</v>
      </c>
      <c r="M525" s="98">
        <v>3.79</v>
      </c>
      <c r="N525" s="98">
        <f t="shared" si="101"/>
        <v>2.6217247542448616</v>
      </c>
      <c r="O525" s="98">
        <v>22.38</v>
      </c>
      <c r="P525" s="98">
        <v>4.17</v>
      </c>
      <c r="Q525" s="97">
        <f t="shared" si="102"/>
        <v>2.92</v>
      </c>
      <c r="R525" s="98">
        <v>104.04</v>
      </c>
      <c r="S525" s="97">
        <f t="shared" si="103"/>
        <v>157.10759999999999</v>
      </c>
      <c r="T525" s="79">
        <v>7.02</v>
      </c>
      <c r="U525" s="80">
        <v>17572.25</v>
      </c>
      <c r="V525" s="80">
        <v>26.76</v>
      </c>
      <c r="W525" s="97">
        <f t="shared" si="104"/>
        <v>656.66106128550075</v>
      </c>
      <c r="X525" s="97">
        <f t="shared" si="105"/>
        <v>3.7369207772795217</v>
      </c>
      <c r="Y525" s="80">
        <v>14589.05</v>
      </c>
      <c r="Z525" s="80">
        <v>27.39</v>
      </c>
      <c r="AA525" s="97">
        <f t="shared" si="106"/>
        <v>532.64147499087255</v>
      </c>
      <c r="AB525" s="97">
        <f t="shared" si="107"/>
        <v>3.6509675063891933</v>
      </c>
    </row>
    <row r="526" spans="1:28" s="85" customFormat="1" x14ac:dyDescent="0.2">
      <c r="A526" s="92">
        <v>525</v>
      </c>
      <c r="B526" s="99">
        <v>45335</v>
      </c>
      <c r="C526" s="103">
        <v>38612008.490000002</v>
      </c>
      <c r="D526" s="98">
        <f t="shared" si="96"/>
        <v>464701.02888434229</v>
      </c>
      <c r="E526" s="98">
        <v>83.09</v>
      </c>
      <c r="F526" s="98">
        <f t="shared" si="97"/>
        <v>4.6470102888434228</v>
      </c>
      <c r="G526" s="97">
        <f>(F526/DataSheet!$C$11*100)</f>
        <v>127.71809978434523</v>
      </c>
      <c r="H526" s="98">
        <f t="shared" si="98"/>
        <v>1.5952499999999998</v>
      </c>
      <c r="I526" s="98">
        <f t="shared" si="99"/>
        <v>4.4444444444444446</v>
      </c>
      <c r="J526" s="97">
        <f t="shared" si="100"/>
        <v>966.36666666666667</v>
      </c>
      <c r="K526" s="98">
        <v>7.09</v>
      </c>
      <c r="L526" s="98">
        <v>21743.25</v>
      </c>
      <c r="M526" s="98">
        <v>3.81</v>
      </c>
      <c r="N526" s="98">
        <f t="shared" si="101"/>
        <v>2.6455555555555552</v>
      </c>
      <c r="O526" s="98">
        <v>22.5</v>
      </c>
      <c r="P526" s="98">
        <v>4.32</v>
      </c>
      <c r="Q526" s="97">
        <f t="shared" si="102"/>
        <v>2.7699999999999996</v>
      </c>
      <c r="R526" s="98">
        <v>104.85</v>
      </c>
      <c r="S526" s="97">
        <f t="shared" si="103"/>
        <v>158.17500000000001</v>
      </c>
      <c r="T526" s="79">
        <v>7.03</v>
      </c>
      <c r="U526" s="80">
        <v>17622.650000000001</v>
      </c>
      <c r="V526" s="80">
        <v>26.67</v>
      </c>
      <c r="W526" s="97">
        <f t="shared" si="104"/>
        <v>660.76677915260598</v>
      </c>
      <c r="X526" s="97">
        <f t="shared" si="105"/>
        <v>3.7495313085864268</v>
      </c>
      <c r="Y526" s="80">
        <v>14641.05</v>
      </c>
      <c r="Z526" s="80">
        <v>27.54</v>
      </c>
      <c r="AA526" s="97">
        <f t="shared" si="106"/>
        <v>531.62854030501092</v>
      </c>
      <c r="AB526" s="97">
        <f t="shared" si="107"/>
        <v>3.6310820624546118</v>
      </c>
    </row>
    <row r="527" spans="1:28" s="85" customFormat="1" x14ac:dyDescent="0.2">
      <c r="A527" s="92">
        <v>526</v>
      </c>
      <c r="B527" s="99">
        <v>45336</v>
      </c>
      <c r="C527" s="103">
        <v>39013295.219999999</v>
      </c>
      <c r="D527" s="98">
        <f t="shared" si="96"/>
        <v>469869.86896302539</v>
      </c>
      <c r="E527" s="98">
        <v>83.03</v>
      </c>
      <c r="F527" s="98">
        <f t="shared" si="97"/>
        <v>4.6986986896302536</v>
      </c>
      <c r="G527" s="97">
        <f>(F527/DataSheet!$C$11*100)</f>
        <v>129.13870010994268</v>
      </c>
      <c r="H527" s="98">
        <f t="shared" si="98"/>
        <v>1.606149</v>
      </c>
      <c r="I527" s="98">
        <f t="shared" si="99"/>
        <v>4.426737494466578</v>
      </c>
      <c r="J527" s="97">
        <f t="shared" si="100"/>
        <v>966.80168216024788</v>
      </c>
      <c r="K527" s="98">
        <v>7.11</v>
      </c>
      <c r="L527" s="98">
        <v>21840.05</v>
      </c>
      <c r="M527" s="98">
        <v>3.83</v>
      </c>
      <c r="N527" s="98">
        <f t="shared" si="101"/>
        <v>2.6832625055334223</v>
      </c>
      <c r="O527" s="98">
        <v>22.59</v>
      </c>
      <c r="P527" s="98">
        <v>4.26</v>
      </c>
      <c r="Q527" s="97">
        <f t="shared" si="102"/>
        <v>2.8500000000000005</v>
      </c>
      <c r="R527" s="98">
        <v>104.61</v>
      </c>
      <c r="S527" s="97">
        <f t="shared" si="103"/>
        <v>159.2595</v>
      </c>
      <c r="T527" s="79">
        <v>7.05</v>
      </c>
      <c r="U527" s="80">
        <v>17773.849999999999</v>
      </c>
      <c r="V527" s="80">
        <v>26.87</v>
      </c>
      <c r="W527" s="97">
        <f t="shared" si="104"/>
        <v>661.47562337178999</v>
      </c>
      <c r="X527" s="97">
        <f t="shared" si="105"/>
        <v>3.7216226274655746</v>
      </c>
      <c r="Y527" s="80">
        <v>14829.25</v>
      </c>
      <c r="Z527" s="80">
        <v>27.93</v>
      </c>
      <c r="AA527" s="97">
        <f t="shared" si="106"/>
        <v>530.94343000358037</v>
      </c>
      <c r="AB527" s="97">
        <f t="shared" si="107"/>
        <v>3.580379520229144</v>
      </c>
    </row>
    <row r="528" spans="1:28" s="85" customFormat="1" x14ac:dyDescent="0.2">
      <c r="A528" s="92">
        <v>527</v>
      </c>
      <c r="B528" s="99">
        <v>45337</v>
      </c>
      <c r="C528" s="103">
        <v>39273480.189999998</v>
      </c>
      <c r="D528" s="98">
        <f t="shared" si="96"/>
        <v>472718.82751564757</v>
      </c>
      <c r="E528" s="98">
        <v>83.08</v>
      </c>
      <c r="F528" s="98">
        <f t="shared" si="97"/>
        <v>4.7271882751564753</v>
      </c>
      <c r="G528" s="97">
        <f>(F528/DataSheet!$C$11*100)</f>
        <v>129.9217058493077</v>
      </c>
      <c r="H528" s="98">
        <f t="shared" si="98"/>
        <v>1.601496</v>
      </c>
      <c r="I528" s="98">
        <f t="shared" si="99"/>
        <v>4.4208664898320071</v>
      </c>
      <c r="J528" s="97">
        <f t="shared" si="100"/>
        <v>968.64500442086648</v>
      </c>
      <c r="K528" s="98">
        <v>7.08</v>
      </c>
      <c r="L528" s="98">
        <v>21910.75</v>
      </c>
      <c r="M528" s="98">
        <v>3.84</v>
      </c>
      <c r="N528" s="98">
        <f t="shared" si="101"/>
        <v>2.6591335101679929</v>
      </c>
      <c r="O528" s="98">
        <v>22.62</v>
      </c>
      <c r="P528" s="98">
        <v>4.22</v>
      </c>
      <c r="Q528" s="97">
        <f t="shared" si="102"/>
        <v>2.8600000000000003</v>
      </c>
      <c r="R528" s="98">
        <v>104.52</v>
      </c>
      <c r="S528" s="97">
        <f t="shared" si="103"/>
        <v>159.69720000000001</v>
      </c>
      <c r="T528" s="79">
        <v>7.06</v>
      </c>
      <c r="U528" s="80">
        <v>17941.8</v>
      </c>
      <c r="V528" s="80">
        <v>27.15</v>
      </c>
      <c r="W528" s="97">
        <f t="shared" si="104"/>
        <v>660.83977900552486</v>
      </c>
      <c r="X528" s="97">
        <f t="shared" si="105"/>
        <v>3.6832412523020261</v>
      </c>
      <c r="Y528" s="80">
        <v>15002.05</v>
      </c>
      <c r="Z528" s="80">
        <v>28.29</v>
      </c>
      <c r="AA528" s="97">
        <f t="shared" si="106"/>
        <v>530.29515729939908</v>
      </c>
      <c r="AB528" s="97">
        <f t="shared" si="107"/>
        <v>3.5348179568752212</v>
      </c>
    </row>
    <row r="529" spans="1:28" s="85" customFormat="1" x14ac:dyDescent="0.2">
      <c r="A529" s="92">
        <v>528</v>
      </c>
      <c r="B529" s="99">
        <v>45338</v>
      </c>
      <c r="C529" s="103">
        <v>39495674.890000001</v>
      </c>
      <c r="D529" s="98">
        <f t="shared" si="96"/>
        <v>475794.18009878328</v>
      </c>
      <c r="E529" s="98">
        <v>83.01</v>
      </c>
      <c r="F529" s="98">
        <f t="shared" si="97"/>
        <v>4.7579418009878331</v>
      </c>
      <c r="G529" s="97">
        <f>(F529/DataSheet!$C$11*100)</f>
        <v>130.76693356276459</v>
      </c>
      <c r="H529" s="98">
        <f t="shared" si="98"/>
        <v>1.6136840000000001</v>
      </c>
      <c r="I529" s="98">
        <f t="shared" si="99"/>
        <v>4.3936731107205622</v>
      </c>
      <c r="J529" s="97">
        <f t="shared" si="100"/>
        <v>968.39630931458692</v>
      </c>
      <c r="K529" s="98">
        <v>7.09</v>
      </c>
      <c r="L529" s="98">
        <v>22040.7</v>
      </c>
      <c r="M529" s="98">
        <v>3.86</v>
      </c>
      <c r="N529" s="98">
        <f t="shared" si="101"/>
        <v>2.6963268892794376</v>
      </c>
      <c r="O529" s="98">
        <v>22.76</v>
      </c>
      <c r="P529" s="98">
        <v>4.2699999999999996</v>
      </c>
      <c r="Q529" s="97">
        <f t="shared" si="102"/>
        <v>2.8200000000000003</v>
      </c>
      <c r="R529" s="98">
        <v>104.29</v>
      </c>
      <c r="S529" s="97">
        <f t="shared" si="103"/>
        <v>160.458</v>
      </c>
      <c r="T529" s="79">
        <v>7.05</v>
      </c>
      <c r="U529" s="80">
        <v>18081.7</v>
      </c>
      <c r="V529" s="80">
        <v>27.35</v>
      </c>
      <c r="W529" s="97">
        <f t="shared" si="104"/>
        <v>661.12248628884822</v>
      </c>
      <c r="X529" s="97">
        <f t="shared" si="105"/>
        <v>3.6563071297989023</v>
      </c>
      <c r="Y529" s="80">
        <v>15098.9</v>
      </c>
      <c r="Z529" s="80">
        <v>28.6</v>
      </c>
      <c r="AA529" s="97">
        <f t="shared" si="106"/>
        <v>527.9335664335664</v>
      </c>
      <c r="AB529" s="97">
        <f t="shared" si="107"/>
        <v>3.4965034965034962</v>
      </c>
    </row>
    <row r="530" spans="1:28" s="85" customFormat="1" x14ac:dyDescent="0.2">
      <c r="A530" s="92">
        <v>529</v>
      </c>
      <c r="B530" s="99">
        <v>45341</v>
      </c>
      <c r="C530" s="103">
        <v>39706844.159999996</v>
      </c>
      <c r="D530" s="98">
        <f t="shared" si="96"/>
        <v>478280.46446639363</v>
      </c>
      <c r="E530" s="98">
        <v>83.02</v>
      </c>
      <c r="F530" s="98">
        <f t="shared" si="97"/>
        <v>4.7828046446639361</v>
      </c>
      <c r="G530" s="97">
        <f>(F530/DataSheet!$C$11*100)</f>
        <v>131.45026218744414</v>
      </c>
      <c r="H530" s="98">
        <f t="shared" si="98"/>
        <v>1.619356</v>
      </c>
      <c r="I530" s="98">
        <f t="shared" si="99"/>
        <v>4.3782837127845884</v>
      </c>
      <c r="J530" s="97">
        <f t="shared" si="100"/>
        <v>968.5748686514886</v>
      </c>
      <c r="K530" s="98">
        <v>7.09</v>
      </c>
      <c r="L530" s="98">
        <v>22122.25</v>
      </c>
      <c r="M530" s="98">
        <v>3.88</v>
      </c>
      <c r="N530" s="98">
        <f t="shared" si="101"/>
        <v>2.7117162872154115</v>
      </c>
      <c r="O530" s="98">
        <v>22.84</v>
      </c>
      <c r="P530" s="98">
        <v>4.3099999999999996</v>
      </c>
      <c r="Q530" s="97">
        <f t="shared" si="102"/>
        <v>2.7800000000000002</v>
      </c>
      <c r="R530" s="98">
        <v>104.18</v>
      </c>
      <c r="S530" s="97">
        <f t="shared" si="103"/>
        <v>161.02199999999999</v>
      </c>
      <c r="T530" s="79">
        <v>7.05</v>
      </c>
      <c r="U530" s="80">
        <v>18166.650000000001</v>
      </c>
      <c r="V530" s="80">
        <v>27.48</v>
      </c>
      <c r="W530" s="97">
        <f t="shared" si="104"/>
        <v>661.0862445414848</v>
      </c>
      <c r="X530" s="97">
        <f t="shared" si="105"/>
        <v>3.63901018922853</v>
      </c>
      <c r="Y530" s="80">
        <v>15171</v>
      </c>
      <c r="Z530" s="80">
        <v>28.85</v>
      </c>
      <c r="AA530" s="97">
        <f t="shared" si="106"/>
        <v>525.85788561525123</v>
      </c>
      <c r="AB530" s="97">
        <f t="shared" si="107"/>
        <v>3.4662045060658579</v>
      </c>
    </row>
    <row r="531" spans="1:28" s="85" customFormat="1" x14ac:dyDescent="0.2">
      <c r="A531" s="92">
        <v>530</v>
      </c>
      <c r="B531" s="99">
        <v>45342</v>
      </c>
      <c r="C531" s="103">
        <v>39695109.5</v>
      </c>
      <c r="D531" s="98">
        <f t="shared" si="96"/>
        <v>479293.76358367549</v>
      </c>
      <c r="E531" s="98">
        <v>82.82</v>
      </c>
      <c r="F531" s="98">
        <f t="shared" si="97"/>
        <v>4.792937635836755</v>
      </c>
      <c r="G531" s="97">
        <f>(F531/DataSheet!$C$11*100)</f>
        <v>131.72875659509177</v>
      </c>
      <c r="H531" s="98">
        <f t="shared" si="98"/>
        <v>1.6181520000000003</v>
      </c>
      <c r="I531" s="98">
        <f t="shared" si="99"/>
        <v>4.3630017452006973</v>
      </c>
      <c r="J531" s="97">
        <f t="shared" si="100"/>
        <v>968.45331588132626</v>
      </c>
      <c r="K531" s="98">
        <v>7.06</v>
      </c>
      <c r="L531" s="98">
        <v>22196.95</v>
      </c>
      <c r="M531" s="98">
        <v>3.89</v>
      </c>
      <c r="N531" s="98">
        <f t="shared" si="101"/>
        <v>2.6969982547993023</v>
      </c>
      <c r="O531" s="98">
        <v>22.92</v>
      </c>
      <c r="P531" s="98">
        <v>4.2699999999999996</v>
      </c>
      <c r="Q531" s="97">
        <f t="shared" si="102"/>
        <v>2.79</v>
      </c>
      <c r="R531" s="98">
        <v>103.96</v>
      </c>
      <c r="S531" s="97">
        <f t="shared" si="103"/>
        <v>161.8152</v>
      </c>
      <c r="T531" s="79">
        <v>7.06</v>
      </c>
      <c r="U531" s="80">
        <v>18137.400000000001</v>
      </c>
      <c r="V531" s="80">
        <v>27.42</v>
      </c>
      <c r="W531" s="97">
        <f t="shared" si="104"/>
        <v>661.46608315098467</v>
      </c>
      <c r="X531" s="97">
        <f t="shared" si="105"/>
        <v>3.6469730123997084</v>
      </c>
      <c r="Y531" s="80">
        <v>15110.7</v>
      </c>
      <c r="Z531" s="80">
        <v>28.74</v>
      </c>
      <c r="AA531" s="97">
        <f t="shared" si="106"/>
        <v>525.77244258872656</v>
      </c>
      <c r="AB531" s="97">
        <f t="shared" si="107"/>
        <v>3.4794711203897011</v>
      </c>
    </row>
    <row r="532" spans="1:28" s="85" customFormat="1" x14ac:dyDescent="0.2">
      <c r="A532" s="92">
        <v>531</v>
      </c>
      <c r="B532" s="99">
        <v>45343</v>
      </c>
      <c r="C532" s="103">
        <v>39432876.060000002</v>
      </c>
      <c r="D532" s="98">
        <f t="shared" si="96"/>
        <v>475495.91293862293</v>
      </c>
      <c r="E532" s="98">
        <v>82.93</v>
      </c>
      <c r="F532" s="98">
        <f t="shared" si="97"/>
        <v>4.7549591293862292</v>
      </c>
      <c r="G532" s="97">
        <f>(F532/DataSheet!$C$11*100)</f>
        <v>130.68495802891388</v>
      </c>
      <c r="H532" s="98">
        <f t="shared" si="98"/>
        <v>1.603008</v>
      </c>
      <c r="I532" s="98">
        <f t="shared" si="99"/>
        <v>4.391743522178305</v>
      </c>
      <c r="J532" s="97">
        <f t="shared" si="100"/>
        <v>968.60122968818621</v>
      </c>
      <c r="K532" s="98">
        <v>7.04</v>
      </c>
      <c r="L532" s="98">
        <v>22055.05</v>
      </c>
      <c r="M532" s="98">
        <v>3.86</v>
      </c>
      <c r="N532" s="98">
        <f t="shared" si="101"/>
        <v>2.648256477821695</v>
      </c>
      <c r="O532" s="98">
        <v>22.77</v>
      </c>
      <c r="P532" s="98">
        <v>4.3099999999999996</v>
      </c>
      <c r="Q532" s="97">
        <f t="shared" si="102"/>
        <v>2.7300000000000004</v>
      </c>
      <c r="R532" s="98">
        <v>103.91</v>
      </c>
      <c r="S532" s="97">
        <f t="shared" si="103"/>
        <v>160.75619999999998</v>
      </c>
      <c r="T532" s="79">
        <v>7.06</v>
      </c>
      <c r="U532" s="80">
        <v>17939.45</v>
      </c>
      <c r="V532" s="80">
        <v>27.13</v>
      </c>
      <c r="W532" s="97">
        <f t="shared" si="104"/>
        <v>661.24032436417258</v>
      </c>
      <c r="X532" s="97">
        <f t="shared" si="105"/>
        <v>3.6859565057132331</v>
      </c>
      <c r="Y532" s="80">
        <v>14992.15</v>
      </c>
      <c r="Z532" s="80">
        <v>28.52</v>
      </c>
      <c r="AA532" s="97">
        <f t="shared" si="106"/>
        <v>525.67145862552593</v>
      </c>
      <c r="AB532" s="97">
        <f t="shared" si="107"/>
        <v>3.5063113604488079</v>
      </c>
    </row>
    <row r="533" spans="1:28" s="85" customFormat="1" x14ac:dyDescent="0.2">
      <c r="A533" s="92">
        <v>532</v>
      </c>
      <c r="B533" s="99">
        <v>45344</v>
      </c>
      <c r="C533" s="103">
        <v>39762271.880000003</v>
      </c>
      <c r="D533" s="98">
        <f t="shared" si="96"/>
        <v>480046.74489919114</v>
      </c>
      <c r="E533" s="98">
        <v>82.83</v>
      </c>
      <c r="F533" s="98">
        <f t="shared" si="97"/>
        <v>4.8004674489919115</v>
      </c>
      <c r="G533" s="97">
        <f>(F533/DataSheet!$C$11*100)</f>
        <v>131.93570544351948</v>
      </c>
      <c r="H533" s="98">
        <f t="shared" si="98"/>
        <v>1.6195640000000002</v>
      </c>
      <c r="I533" s="98">
        <f t="shared" si="99"/>
        <v>4.3591979075850036</v>
      </c>
      <c r="J533" s="97">
        <f t="shared" si="100"/>
        <v>968.50261551874451</v>
      </c>
      <c r="K533" s="98">
        <v>7.06</v>
      </c>
      <c r="L533" s="98">
        <v>22217.45</v>
      </c>
      <c r="M533" s="98">
        <v>3.89</v>
      </c>
      <c r="N533" s="98">
        <f t="shared" si="101"/>
        <v>2.700802092414996</v>
      </c>
      <c r="O533" s="98">
        <v>22.94</v>
      </c>
      <c r="P533" s="98">
        <v>4.33</v>
      </c>
      <c r="Q533" s="97">
        <f t="shared" si="102"/>
        <v>2.7299999999999995</v>
      </c>
      <c r="R533" s="98">
        <v>103.87</v>
      </c>
      <c r="S533" s="97">
        <f t="shared" si="103"/>
        <v>161.727</v>
      </c>
      <c r="T533" s="79">
        <v>7.05</v>
      </c>
      <c r="U533" s="80">
        <v>18082.900000000001</v>
      </c>
      <c r="V533" s="80">
        <v>27.34</v>
      </c>
      <c r="W533" s="97">
        <f t="shared" si="104"/>
        <v>661.40819312362839</v>
      </c>
      <c r="X533" s="97">
        <f t="shared" si="105"/>
        <v>3.6576444769568397</v>
      </c>
      <c r="Y533" s="80">
        <v>15083.55</v>
      </c>
      <c r="Z533" s="80">
        <v>28.69</v>
      </c>
      <c r="AA533" s="97">
        <f t="shared" si="106"/>
        <v>525.74241896131048</v>
      </c>
      <c r="AB533" s="97">
        <f t="shared" si="107"/>
        <v>3.4855350296270475</v>
      </c>
    </row>
    <row r="534" spans="1:28" s="85" customFormat="1" x14ac:dyDescent="0.2">
      <c r="A534" s="92">
        <v>533</v>
      </c>
      <c r="B534" s="99">
        <v>45345</v>
      </c>
      <c r="C534" s="103">
        <v>39851982.100000001</v>
      </c>
      <c r="D534" s="98">
        <f t="shared" si="96"/>
        <v>481013.66445383226</v>
      </c>
      <c r="E534" s="98">
        <v>82.85</v>
      </c>
      <c r="F534" s="98">
        <f t="shared" si="97"/>
        <v>4.8101366445383222</v>
      </c>
      <c r="G534" s="97">
        <f>(F534/DataSheet!$C$11*100)</f>
        <v>132.20145292520584</v>
      </c>
      <c r="H534" s="98">
        <f t="shared" si="98"/>
        <v>1.621151</v>
      </c>
      <c r="I534" s="98">
        <f t="shared" si="99"/>
        <v>4.3610989969472307</v>
      </c>
      <c r="J534" s="97">
        <f t="shared" si="100"/>
        <v>968.71783689489757</v>
      </c>
      <c r="K534" s="98">
        <v>7.07</v>
      </c>
      <c r="L534" s="98">
        <v>22212.7</v>
      </c>
      <c r="M534" s="98">
        <v>3.89</v>
      </c>
      <c r="N534" s="98">
        <f t="shared" si="101"/>
        <v>2.7089010030527696</v>
      </c>
      <c r="O534" s="98">
        <v>22.93</v>
      </c>
      <c r="P534" s="98">
        <v>4.24</v>
      </c>
      <c r="Q534" s="97">
        <f t="shared" si="102"/>
        <v>2.83</v>
      </c>
      <c r="R534" s="98">
        <v>103.85</v>
      </c>
      <c r="S534" s="97">
        <f t="shared" si="103"/>
        <v>161.65649999999999</v>
      </c>
      <c r="T534" s="79">
        <v>7.05</v>
      </c>
      <c r="U534" s="80">
        <v>18149.05</v>
      </c>
      <c r="V534" s="80">
        <v>27.44</v>
      </c>
      <c r="W534" s="97">
        <f t="shared" si="104"/>
        <v>661.40852769679293</v>
      </c>
      <c r="X534" s="97">
        <f t="shared" si="105"/>
        <v>3.6443148688046643</v>
      </c>
      <c r="Y534" s="80">
        <v>15169.5</v>
      </c>
      <c r="Z534" s="80">
        <v>28.85</v>
      </c>
      <c r="AA534" s="97">
        <f t="shared" si="106"/>
        <v>525.80589254766028</v>
      </c>
      <c r="AB534" s="97">
        <f t="shared" si="107"/>
        <v>3.4662045060658579</v>
      </c>
    </row>
    <row r="535" spans="1:28" s="85" customFormat="1" x14ac:dyDescent="0.2">
      <c r="A535" s="92">
        <v>534</v>
      </c>
      <c r="B535" s="99">
        <v>45348</v>
      </c>
      <c r="C535" s="103">
        <v>39741568.380000003</v>
      </c>
      <c r="D535" s="98">
        <f t="shared" si="96"/>
        <v>479738.87469821342</v>
      </c>
      <c r="E535" s="98">
        <v>82.84</v>
      </c>
      <c r="F535" s="98">
        <f t="shared" si="97"/>
        <v>4.7973887469821346</v>
      </c>
      <c r="G535" s="97">
        <f>(F535/DataSheet!$C$11*100)</f>
        <v>131.85109061677053</v>
      </c>
      <c r="H535" s="98">
        <f t="shared" si="98"/>
        <v>1.6125039999999999</v>
      </c>
      <c r="I535" s="98">
        <f t="shared" si="99"/>
        <v>4.3782837127845884</v>
      </c>
      <c r="J535" s="97">
        <f t="shared" si="100"/>
        <v>968.56611208406298</v>
      </c>
      <c r="K535" s="98">
        <v>7.06</v>
      </c>
      <c r="L535" s="98">
        <v>22122.05</v>
      </c>
      <c r="M535" s="98">
        <v>3.87</v>
      </c>
      <c r="N535" s="98">
        <f t="shared" si="101"/>
        <v>2.6817162872154112</v>
      </c>
      <c r="O535" s="98">
        <v>22.84</v>
      </c>
      <c r="P535" s="98">
        <v>4.28</v>
      </c>
      <c r="Q535" s="97">
        <f t="shared" si="102"/>
        <v>2.7799999999999994</v>
      </c>
      <c r="R535" s="98">
        <v>103.75</v>
      </c>
      <c r="S535" s="97">
        <f t="shared" si="103"/>
        <v>160.33679999999998</v>
      </c>
      <c r="T535" s="79">
        <v>7.02</v>
      </c>
      <c r="U535" s="80">
        <v>18093</v>
      </c>
      <c r="V535" s="80">
        <v>27.36</v>
      </c>
      <c r="W535" s="97">
        <f t="shared" si="104"/>
        <v>661.29385964912285</v>
      </c>
      <c r="X535" s="97">
        <f t="shared" si="105"/>
        <v>3.6549707602339185</v>
      </c>
      <c r="Y535" s="80">
        <v>15143.4</v>
      </c>
      <c r="Z535" s="80">
        <v>28.81</v>
      </c>
      <c r="AA535" s="97">
        <f t="shared" si="106"/>
        <v>525.62998958694902</v>
      </c>
      <c r="AB535" s="97">
        <f t="shared" si="107"/>
        <v>3.4710170079833396</v>
      </c>
    </row>
    <row r="536" spans="1:28" s="85" customFormat="1" x14ac:dyDescent="0.2">
      <c r="A536" s="92">
        <v>535</v>
      </c>
      <c r="B536" s="99">
        <v>45349</v>
      </c>
      <c r="C536" s="103">
        <v>39746429.939999998</v>
      </c>
      <c r="D536" s="98">
        <f t="shared" si="96"/>
        <v>479623.86798600212</v>
      </c>
      <c r="E536" s="98">
        <v>82.87</v>
      </c>
      <c r="F536" s="98">
        <f t="shared" si="97"/>
        <v>4.7962386798600214</v>
      </c>
      <c r="G536" s="97">
        <f>(F536/DataSheet!$C$11*100)</f>
        <v>131.81948225390261</v>
      </c>
      <c r="H536" s="98">
        <f t="shared" si="98"/>
        <v>1.6181520000000003</v>
      </c>
      <c r="I536" s="98">
        <f t="shared" si="99"/>
        <v>4.3630017452006973</v>
      </c>
      <c r="J536" s="97">
        <f t="shared" si="100"/>
        <v>968.51439790575898</v>
      </c>
      <c r="K536" s="98">
        <v>7.06</v>
      </c>
      <c r="L536" s="98">
        <v>22198.35</v>
      </c>
      <c r="M536" s="98">
        <v>3.89</v>
      </c>
      <c r="N536" s="98">
        <f t="shared" si="101"/>
        <v>2.6969982547993023</v>
      </c>
      <c r="O536" s="98">
        <v>22.92</v>
      </c>
      <c r="P536" s="98">
        <v>4.3</v>
      </c>
      <c r="Q536" s="97">
        <f t="shared" si="102"/>
        <v>2.76</v>
      </c>
      <c r="R536" s="98">
        <v>103.75</v>
      </c>
      <c r="S536" s="97">
        <f t="shared" si="103"/>
        <v>160.89840000000001</v>
      </c>
      <c r="T536" s="79">
        <v>7.02</v>
      </c>
      <c r="U536" s="80">
        <v>18074.3</v>
      </c>
      <c r="V536" s="80">
        <v>27.32</v>
      </c>
      <c r="W536" s="97">
        <f t="shared" si="104"/>
        <v>661.57759882869686</v>
      </c>
      <c r="X536" s="97">
        <f t="shared" si="105"/>
        <v>3.6603221083455346</v>
      </c>
      <c r="Y536" s="80">
        <v>15181.95</v>
      </c>
      <c r="Z536" s="80">
        <v>29.27</v>
      </c>
      <c r="AA536" s="97">
        <f t="shared" si="106"/>
        <v>518.68636829518277</v>
      </c>
      <c r="AB536" s="97">
        <f t="shared" si="107"/>
        <v>3.4164673727365904</v>
      </c>
    </row>
    <row r="537" spans="1:28" s="85" customFormat="1" x14ac:dyDescent="0.2">
      <c r="A537" s="92">
        <v>536</v>
      </c>
      <c r="B537" s="99">
        <v>45350</v>
      </c>
      <c r="C537" s="103">
        <v>39148154.530000001</v>
      </c>
      <c r="D537" s="98">
        <f t="shared" si="96"/>
        <v>472233.46839565737</v>
      </c>
      <c r="E537" s="98">
        <v>82.9</v>
      </c>
      <c r="F537" s="98">
        <f t="shared" si="97"/>
        <v>4.7223346839565741</v>
      </c>
      <c r="G537" s="97">
        <f>(F537/DataSheet!$C$11*100)</f>
        <v>129.78831009447805</v>
      </c>
      <c r="H537" s="98">
        <f t="shared" si="98"/>
        <v>1.599796</v>
      </c>
      <c r="I537" s="98">
        <f t="shared" si="99"/>
        <v>4.4130626654898499</v>
      </c>
      <c r="J537" s="97">
        <f t="shared" si="100"/>
        <v>968.71800529567531</v>
      </c>
      <c r="K537" s="98">
        <v>7.06</v>
      </c>
      <c r="L537" s="98">
        <v>21951.15</v>
      </c>
      <c r="M537" s="98">
        <v>3.84</v>
      </c>
      <c r="N537" s="98">
        <f t="shared" si="101"/>
        <v>2.6469373345101497</v>
      </c>
      <c r="O537" s="98">
        <v>22.66</v>
      </c>
      <c r="P537" s="98">
        <v>4.26</v>
      </c>
      <c r="Q537" s="97">
        <f t="shared" si="102"/>
        <v>2.8</v>
      </c>
      <c r="R537" s="98">
        <v>103.9</v>
      </c>
      <c r="S537" s="97">
        <f t="shared" si="103"/>
        <v>157.9402</v>
      </c>
      <c r="T537" s="79">
        <v>6.97</v>
      </c>
      <c r="U537" s="80">
        <v>17749</v>
      </c>
      <c r="V537" s="80">
        <v>26.83</v>
      </c>
      <c r="W537" s="97">
        <f t="shared" si="104"/>
        <v>661.53559448378689</v>
      </c>
      <c r="X537" s="97">
        <f t="shared" si="105"/>
        <v>3.727171077152442</v>
      </c>
      <c r="Y537" s="80">
        <v>14895.25</v>
      </c>
      <c r="Z537" s="80">
        <v>28.71</v>
      </c>
      <c r="AA537" s="97">
        <f t="shared" si="106"/>
        <v>518.81748519679547</v>
      </c>
      <c r="AB537" s="97">
        <f t="shared" si="107"/>
        <v>3.4831069313827929</v>
      </c>
    </row>
    <row r="538" spans="1:28" s="85" customFormat="1" x14ac:dyDescent="0.2">
      <c r="A538" s="92">
        <v>537</v>
      </c>
      <c r="B538" s="99">
        <v>45351</v>
      </c>
      <c r="C538" s="103">
        <v>39329609.600000001</v>
      </c>
      <c r="D538" s="98">
        <f t="shared" si="96"/>
        <v>474422.31121833535</v>
      </c>
      <c r="E538" s="98">
        <v>82.9</v>
      </c>
      <c r="F538" s="98">
        <f t="shared" si="97"/>
        <v>4.7442231121833531</v>
      </c>
      <c r="G538" s="97">
        <f>(F538/DataSheet!$C$11*100)</f>
        <v>130.3898900968081</v>
      </c>
      <c r="H538" s="98">
        <f t="shared" si="98"/>
        <v>1.6048899999999999</v>
      </c>
      <c r="I538" s="98">
        <f t="shared" si="99"/>
        <v>4.4052863436123353</v>
      </c>
      <c r="J538" s="97">
        <f t="shared" si="100"/>
        <v>968.40528634361237</v>
      </c>
      <c r="K538" s="98">
        <v>7.07</v>
      </c>
      <c r="L538" s="98">
        <v>21982.799999999999</v>
      </c>
      <c r="M538" s="98">
        <v>3.85</v>
      </c>
      <c r="N538" s="98">
        <f t="shared" si="101"/>
        <v>2.664713656387665</v>
      </c>
      <c r="O538" s="98">
        <v>22.7</v>
      </c>
      <c r="P538" s="98">
        <v>4.25</v>
      </c>
      <c r="Q538" s="97">
        <f t="shared" si="102"/>
        <v>2.8200000000000003</v>
      </c>
      <c r="R538" s="98">
        <v>104.09</v>
      </c>
      <c r="S538" s="97">
        <f t="shared" si="103"/>
        <v>156.40299999999999</v>
      </c>
      <c r="T538" s="79">
        <v>6.89</v>
      </c>
      <c r="U538" s="80">
        <v>17831.099999999999</v>
      </c>
      <c r="V538" s="80">
        <v>26.96</v>
      </c>
      <c r="W538" s="97">
        <f t="shared" si="104"/>
        <v>661.39094955489611</v>
      </c>
      <c r="X538" s="97">
        <f t="shared" si="105"/>
        <v>3.7091988130563802</v>
      </c>
      <c r="Y538" s="80">
        <v>14965.05</v>
      </c>
      <c r="Z538" s="80">
        <v>28.85</v>
      </c>
      <c r="AA538" s="97">
        <f t="shared" si="106"/>
        <v>518.71923743500861</v>
      </c>
      <c r="AB538" s="97">
        <f t="shared" si="107"/>
        <v>3.4662045060658579</v>
      </c>
    </row>
    <row r="539" spans="1:28" s="85" customFormat="1" x14ac:dyDescent="0.2">
      <c r="A539" s="92">
        <v>538</v>
      </c>
      <c r="B539" s="99">
        <v>45352</v>
      </c>
      <c r="C539" s="103">
        <v>39763870.909999996</v>
      </c>
      <c r="D539" s="98">
        <f t="shared" si="96"/>
        <v>480008.09886528243</v>
      </c>
      <c r="E539" s="98">
        <v>82.84</v>
      </c>
      <c r="F539" s="98">
        <f t="shared" si="97"/>
        <v>4.800080988652824</v>
      </c>
      <c r="G539" s="97">
        <f>(F539/DataSheet!$C$11*100)</f>
        <v>131.92508399508654</v>
      </c>
      <c r="H539" s="98">
        <f t="shared" si="98"/>
        <v>1.6280359999999996</v>
      </c>
      <c r="I539" s="98">
        <f t="shared" si="99"/>
        <v>4.3365134431916745</v>
      </c>
      <c r="J539" s="97">
        <f t="shared" si="100"/>
        <v>968.72289679098014</v>
      </c>
      <c r="K539" s="98">
        <v>7.06</v>
      </c>
      <c r="L539" s="98">
        <v>22338.75</v>
      </c>
      <c r="M539" s="98">
        <v>3.91</v>
      </c>
      <c r="N539" s="98">
        <f t="shared" si="101"/>
        <v>2.7234865568083251</v>
      </c>
      <c r="O539" s="98">
        <v>23.06</v>
      </c>
      <c r="P539" s="98">
        <v>4.18</v>
      </c>
      <c r="Q539" s="97">
        <f t="shared" si="102"/>
        <v>2.88</v>
      </c>
      <c r="R539" s="98">
        <v>103.79</v>
      </c>
      <c r="S539" s="97">
        <f t="shared" si="103"/>
        <v>159.114</v>
      </c>
      <c r="T539" s="79">
        <v>6.9</v>
      </c>
      <c r="U539" s="97">
        <v>17974.650000000001</v>
      </c>
      <c r="V539" s="97">
        <v>27.17</v>
      </c>
      <c r="W539" s="97">
        <f t="shared" si="104"/>
        <v>661.5623849834376</v>
      </c>
      <c r="X539" s="97">
        <f t="shared" si="105"/>
        <v>3.6805299963194695</v>
      </c>
      <c r="Y539" s="97">
        <v>15061.35</v>
      </c>
      <c r="Z539" s="97">
        <v>29.03</v>
      </c>
      <c r="AA539" s="97">
        <f t="shared" si="106"/>
        <v>518.82018601446782</v>
      </c>
      <c r="AB539" s="97">
        <f t="shared" si="107"/>
        <v>3.444712366517396</v>
      </c>
    </row>
    <row r="540" spans="1:28" s="85" customFormat="1" x14ac:dyDescent="0.2">
      <c r="A540" s="92">
        <v>539</v>
      </c>
      <c r="B540" s="99">
        <v>45353</v>
      </c>
      <c r="C540" s="103">
        <v>39922379.450000003</v>
      </c>
      <c r="D540" s="98">
        <f t="shared" si="96"/>
        <v>481921.52885079675</v>
      </c>
      <c r="E540" s="98">
        <v>82.84</v>
      </c>
      <c r="F540" s="98">
        <f t="shared" si="97"/>
        <v>4.8192152885079675</v>
      </c>
      <c r="G540" s="97">
        <f>(F540/DataSheet!$C$11*100)</f>
        <v>132.45096972941982</v>
      </c>
      <c r="H540" s="98">
        <f t="shared" si="98"/>
        <v>1.63086</v>
      </c>
      <c r="I540" s="98">
        <f t="shared" si="99"/>
        <v>4.329004329004329</v>
      </c>
      <c r="J540" s="97">
        <f t="shared" si="100"/>
        <v>968.76190476190482</v>
      </c>
      <c r="K540" s="98">
        <v>7.06</v>
      </c>
      <c r="L540" s="98">
        <v>22378.400000000001</v>
      </c>
      <c r="M540" s="98">
        <v>3.92</v>
      </c>
      <c r="N540" s="98">
        <f t="shared" si="101"/>
        <v>2.7309956709956706</v>
      </c>
      <c r="O540" s="98">
        <v>23.1</v>
      </c>
      <c r="P540" s="98">
        <v>4.18</v>
      </c>
      <c r="Q540" s="97">
        <f t="shared" si="102"/>
        <v>2.88</v>
      </c>
      <c r="R540" s="98">
        <v>103.79</v>
      </c>
      <c r="S540" s="97">
        <f t="shared" si="103"/>
        <v>159.39000000000001</v>
      </c>
      <c r="T540" s="79">
        <v>6.9</v>
      </c>
      <c r="U540" s="97">
        <v>18093</v>
      </c>
      <c r="V540" s="97">
        <v>27.35</v>
      </c>
      <c r="W540" s="97">
        <f t="shared" si="104"/>
        <v>661.53564899451555</v>
      </c>
      <c r="X540" s="97">
        <f t="shared" si="105"/>
        <v>3.6563071297989032</v>
      </c>
      <c r="Y540" s="97">
        <v>15168.15</v>
      </c>
      <c r="Z540" s="97">
        <v>29.24</v>
      </c>
      <c r="AA540" s="97">
        <f t="shared" si="106"/>
        <v>518.74658002735976</v>
      </c>
      <c r="AB540" s="97">
        <f t="shared" si="107"/>
        <v>3.4199726402188784</v>
      </c>
    </row>
    <row r="541" spans="1:28" s="85" customFormat="1" x14ac:dyDescent="0.2">
      <c r="A541" s="92">
        <v>540</v>
      </c>
      <c r="B541" s="99">
        <v>45355</v>
      </c>
      <c r="C541" s="103">
        <v>39889768.109999999</v>
      </c>
      <c r="D541" s="98">
        <f t="shared" si="96"/>
        <v>481121.31359305274</v>
      </c>
      <c r="E541" s="98">
        <v>82.91</v>
      </c>
      <c r="F541" s="98">
        <f t="shared" si="97"/>
        <v>4.8112131359305277</v>
      </c>
      <c r="G541" s="97">
        <f>(F541/DataSheet!$C$11*100)</f>
        <v>132.23103913795359</v>
      </c>
      <c r="H541" s="98">
        <f t="shared" si="98"/>
        <v>1.6329779999999996</v>
      </c>
      <c r="I541" s="98">
        <f t="shared" si="99"/>
        <v>4.3233895373973201</v>
      </c>
      <c r="J541" s="97">
        <f t="shared" si="100"/>
        <v>968.68136619109384</v>
      </c>
      <c r="K541" s="98">
        <v>7.06</v>
      </c>
      <c r="L541" s="98">
        <v>22405.599999999999</v>
      </c>
      <c r="M541" s="98">
        <v>3.92</v>
      </c>
      <c r="N541" s="98">
        <f t="shared" si="101"/>
        <v>2.7366104626026795</v>
      </c>
      <c r="O541" s="98">
        <v>23.13</v>
      </c>
      <c r="P541" s="98">
        <v>4.21</v>
      </c>
      <c r="Q541" s="97">
        <f t="shared" si="102"/>
        <v>2.8499999999999996</v>
      </c>
      <c r="R541" s="98">
        <v>103.77</v>
      </c>
      <c r="S541" s="97">
        <f t="shared" si="103"/>
        <v>159.59700000000001</v>
      </c>
      <c r="T541" s="79">
        <v>6.9</v>
      </c>
      <c r="U541" s="97">
        <v>18110.05</v>
      </c>
      <c r="V541" s="97">
        <v>27.38</v>
      </c>
      <c r="W541" s="97">
        <f t="shared" si="104"/>
        <v>661.43352812271735</v>
      </c>
      <c r="X541" s="97">
        <f t="shared" si="105"/>
        <v>3.6523009495982475</v>
      </c>
      <c r="Y541" s="97">
        <v>15077.1</v>
      </c>
      <c r="Z541" s="97">
        <v>29.06</v>
      </c>
      <c r="AA541" s="97">
        <f t="shared" si="106"/>
        <v>518.82656572608403</v>
      </c>
      <c r="AB541" s="97">
        <f t="shared" si="107"/>
        <v>3.4411562284927739</v>
      </c>
    </row>
    <row r="542" spans="1:28" s="85" customFormat="1" x14ac:dyDescent="0.2">
      <c r="A542" s="92">
        <v>541</v>
      </c>
      <c r="B542" s="99">
        <v>45356</v>
      </c>
      <c r="C542" s="103">
        <v>39810301.899999999</v>
      </c>
      <c r="D542" s="98">
        <f t="shared" si="96"/>
        <v>480278.70551333087</v>
      </c>
      <c r="E542" s="98">
        <v>82.89</v>
      </c>
      <c r="F542" s="98">
        <f t="shared" si="97"/>
        <v>4.8027870551333089</v>
      </c>
      <c r="G542" s="97">
        <f>(F542/DataSheet!$C$11*100)</f>
        <v>131.99945733349023</v>
      </c>
      <c r="H542" s="98">
        <f t="shared" si="98"/>
        <v>1.62714</v>
      </c>
      <c r="I542" s="98">
        <f t="shared" si="99"/>
        <v>4.3327556325823222</v>
      </c>
      <c r="J542" s="97">
        <f t="shared" si="100"/>
        <v>968.64384748700172</v>
      </c>
      <c r="K542" s="98">
        <v>7.05</v>
      </c>
      <c r="L542" s="98">
        <v>22356.3</v>
      </c>
      <c r="M542" s="98">
        <v>3.92</v>
      </c>
      <c r="N542" s="98">
        <f t="shared" si="101"/>
        <v>2.7172443674176776</v>
      </c>
      <c r="O542" s="98">
        <v>23.08</v>
      </c>
      <c r="P542" s="98">
        <v>4.1500000000000004</v>
      </c>
      <c r="Q542" s="97">
        <f t="shared" si="102"/>
        <v>2.8999999999999995</v>
      </c>
      <c r="R542" s="98">
        <v>103.75</v>
      </c>
      <c r="S542" s="97">
        <f t="shared" si="103"/>
        <v>160.17519999999999</v>
      </c>
      <c r="T542" s="79">
        <v>6.94</v>
      </c>
      <c r="U542" s="97">
        <v>18065.2</v>
      </c>
      <c r="V542" s="97">
        <v>27.31</v>
      </c>
      <c r="W542" s="97">
        <f t="shared" si="104"/>
        <v>661.48663493225934</v>
      </c>
      <c r="X542" s="97">
        <f t="shared" si="105"/>
        <v>3.6616623947272067</v>
      </c>
      <c r="Y542" s="97">
        <v>14979.6</v>
      </c>
      <c r="Z542" s="97">
        <v>28.87</v>
      </c>
      <c r="AA542" s="97">
        <f t="shared" si="106"/>
        <v>518.8638725320402</v>
      </c>
      <c r="AB542" s="97">
        <f t="shared" si="107"/>
        <v>3.4638032559750607</v>
      </c>
    </row>
    <row r="543" spans="1:28" s="85" customFormat="1" x14ac:dyDescent="0.2">
      <c r="A543" s="92">
        <v>542</v>
      </c>
      <c r="B543" s="99">
        <v>45357</v>
      </c>
      <c r="C543" s="103">
        <v>39640109.439999998</v>
      </c>
      <c r="D543" s="98">
        <f t="shared" si="96"/>
        <v>478860.94998791977</v>
      </c>
      <c r="E543" s="98">
        <v>82.78</v>
      </c>
      <c r="F543" s="98">
        <f t="shared" si="97"/>
        <v>4.7886094998791977</v>
      </c>
      <c r="G543" s="97">
        <f>(F543/DataSheet!$C$11*100)</f>
        <v>131.60980241471594</v>
      </c>
      <c r="H543" s="98">
        <f t="shared" si="98"/>
        <v>1.6355999999999997</v>
      </c>
      <c r="I543" s="98">
        <f t="shared" si="99"/>
        <v>4.3103448275862073</v>
      </c>
      <c r="J543" s="97">
        <f t="shared" si="100"/>
        <v>968.70905172413791</v>
      </c>
      <c r="K543" s="98">
        <v>7.05</v>
      </c>
      <c r="L543" s="98">
        <v>22474.05</v>
      </c>
      <c r="M543" s="98">
        <v>3.94</v>
      </c>
      <c r="N543" s="98">
        <f t="shared" si="101"/>
        <v>2.7396551724137925</v>
      </c>
      <c r="O543" s="98">
        <v>23.2</v>
      </c>
      <c r="P543" s="98">
        <v>4.0999999999999996</v>
      </c>
      <c r="Q543" s="97">
        <f t="shared" si="102"/>
        <v>2.95</v>
      </c>
      <c r="R543" s="98">
        <v>103.32</v>
      </c>
      <c r="S543" s="97">
        <f t="shared" si="103"/>
        <v>160.77599999999998</v>
      </c>
      <c r="T543" s="79">
        <v>6.93</v>
      </c>
      <c r="U543" s="97">
        <v>17950</v>
      </c>
      <c r="V543" s="97">
        <v>27.14</v>
      </c>
      <c r="W543" s="97">
        <f t="shared" si="104"/>
        <v>661.38540899042005</v>
      </c>
      <c r="X543" s="97">
        <f t="shared" si="105"/>
        <v>3.6845983787767134</v>
      </c>
      <c r="Y543" s="97">
        <v>14684.2</v>
      </c>
      <c r="Z543" s="97">
        <v>28.3</v>
      </c>
      <c r="AA543" s="97">
        <f t="shared" si="106"/>
        <v>518.87632508833929</v>
      </c>
      <c r="AB543" s="97">
        <f t="shared" si="107"/>
        <v>3.5335689045936398</v>
      </c>
    </row>
    <row r="544" spans="1:28" s="85" customFormat="1" x14ac:dyDescent="0.2">
      <c r="A544" s="92">
        <v>543</v>
      </c>
      <c r="B544" s="99">
        <v>45358</v>
      </c>
      <c r="C544" s="103">
        <v>39790010.479999997</v>
      </c>
      <c r="D544" s="98">
        <f t="shared" si="96"/>
        <v>481136.76517533249</v>
      </c>
      <c r="E544" s="98">
        <v>82.7</v>
      </c>
      <c r="F544" s="98">
        <f t="shared" si="97"/>
        <v>4.8113676517533248</v>
      </c>
      <c r="G544" s="97">
        <f>(F544/DataSheet!$C$11*100)</f>
        <v>132.23528583982161</v>
      </c>
      <c r="H544" s="98">
        <f t="shared" si="98"/>
        <v>1.6323659999999998</v>
      </c>
      <c r="I544" s="98">
        <f t="shared" si="99"/>
        <v>4.3066322136089585</v>
      </c>
      <c r="J544" s="97">
        <f t="shared" si="100"/>
        <v>968.71447028423779</v>
      </c>
      <c r="K544" s="98">
        <v>7.03</v>
      </c>
      <c r="L544" s="98">
        <v>22493.55</v>
      </c>
      <c r="M544" s="98">
        <v>3.94</v>
      </c>
      <c r="N544" s="98">
        <f t="shared" si="101"/>
        <v>2.7233677863910417</v>
      </c>
      <c r="O544" s="98">
        <v>23.22</v>
      </c>
      <c r="P544" s="98">
        <v>4.08</v>
      </c>
      <c r="Q544" s="97">
        <f t="shared" si="102"/>
        <v>2.95</v>
      </c>
      <c r="R544" s="98">
        <v>102.77</v>
      </c>
      <c r="S544" s="97">
        <f t="shared" si="103"/>
        <v>160.4502</v>
      </c>
      <c r="T544" s="79">
        <v>6.91</v>
      </c>
      <c r="U544" s="97">
        <v>17995.7</v>
      </c>
      <c r="V544" s="97">
        <v>27.21</v>
      </c>
      <c r="W544" s="97">
        <f t="shared" si="104"/>
        <v>661.36346931275273</v>
      </c>
      <c r="X544" s="97">
        <f t="shared" si="105"/>
        <v>3.6751194413818453</v>
      </c>
      <c r="Y544" s="97">
        <v>14803.2</v>
      </c>
      <c r="Z544" s="97">
        <v>28.53</v>
      </c>
      <c r="AA544" s="97">
        <f t="shared" si="106"/>
        <v>518.8643533123028</v>
      </c>
      <c r="AB544" s="97">
        <f t="shared" si="107"/>
        <v>3.505082369435681</v>
      </c>
    </row>
    <row r="545" spans="1:28" s="85" customFormat="1" x14ac:dyDescent="0.2">
      <c r="A545" s="92">
        <v>544</v>
      </c>
      <c r="B545" s="99">
        <v>45362</v>
      </c>
      <c r="C545" s="103">
        <v>39468166.369999997</v>
      </c>
      <c r="D545" s="98">
        <f t="shared" si="96"/>
        <v>477071.99770337238</v>
      </c>
      <c r="E545" s="98">
        <v>82.73</v>
      </c>
      <c r="F545" s="98">
        <f t="shared" si="97"/>
        <v>4.7707199770337239</v>
      </c>
      <c r="G545" s="97">
        <f>(F545/DataSheet!$C$11*100)</f>
        <v>131.11812804305424</v>
      </c>
      <c r="H545" s="98">
        <f t="shared" si="98"/>
        <v>1.6165059999999998</v>
      </c>
      <c r="I545" s="98">
        <f t="shared" si="99"/>
        <v>4.3365134431916745</v>
      </c>
      <c r="J545" s="97">
        <f t="shared" si="100"/>
        <v>968.45836947094551</v>
      </c>
      <c r="K545" s="98">
        <v>7.01</v>
      </c>
      <c r="L545" s="98">
        <v>22332.65</v>
      </c>
      <c r="M545" s="98">
        <v>3.91</v>
      </c>
      <c r="N545" s="98">
        <f t="shared" si="101"/>
        <v>2.6734865568083253</v>
      </c>
      <c r="O545" s="98">
        <v>23.06</v>
      </c>
      <c r="P545" s="98">
        <v>4.09</v>
      </c>
      <c r="Q545" s="97">
        <f t="shared" si="102"/>
        <v>2.92</v>
      </c>
      <c r="R545" s="98">
        <v>102.46</v>
      </c>
      <c r="S545" s="97">
        <f t="shared" si="103"/>
        <v>159.5752</v>
      </c>
      <c r="T545" s="79">
        <v>6.92</v>
      </c>
      <c r="U545" s="97">
        <v>17911.75</v>
      </c>
      <c r="V545" s="97">
        <v>27.08</v>
      </c>
      <c r="W545" s="97">
        <f t="shared" si="104"/>
        <v>661.43833087149187</v>
      </c>
      <c r="X545" s="97">
        <f t="shared" si="105"/>
        <v>3.6927621861152145</v>
      </c>
      <c r="Y545" s="97">
        <v>14507.15</v>
      </c>
      <c r="Z545" s="97">
        <v>27.96</v>
      </c>
      <c r="AA545" s="97">
        <f t="shared" si="106"/>
        <v>518.85371959942768</v>
      </c>
      <c r="AB545" s="97">
        <f t="shared" si="107"/>
        <v>3.5765379113018594</v>
      </c>
    </row>
    <row r="546" spans="1:28" s="85" customFormat="1" x14ac:dyDescent="0.2">
      <c r="A546" s="92">
        <v>545</v>
      </c>
      <c r="B546" s="99">
        <v>45363</v>
      </c>
      <c r="C546" s="103">
        <v>39069312.740000002</v>
      </c>
      <c r="D546" s="98">
        <f t="shared" si="96"/>
        <v>471965.60449383908</v>
      </c>
      <c r="E546" s="98">
        <v>82.78</v>
      </c>
      <c r="F546" s="98">
        <f t="shared" si="97"/>
        <v>4.7196560449383904</v>
      </c>
      <c r="G546" s="97">
        <f>(F546/DataSheet!$C$11*100)</f>
        <v>129.71469057049464</v>
      </c>
      <c r="H546" s="98">
        <f t="shared" si="98"/>
        <v>1.6188119999999997</v>
      </c>
      <c r="I546" s="98">
        <f t="shared" si="99"/>
        <v>4.3365134431916745</v>
      </c>
      <c r="J546" s="97">
        <f t="shared" si="100"/>
        <v>968.59063313096283</v>
      </c>
      <c r="K546" s="98">
        <v>7.02</v>
      </c>
      <c r="L546" s="98">
        <v>22335.7</v>
      </c>
      <c r="M546" s="98">
        <v>3.91</v>
      </c>
      <c r="N546" s="98">
        <f t="shared" si="101"/>
        <v>2.683486556808325</v>
      </c>
      <c r="O546" s="98">
        <v>23.06</v>
      </c>
      <c r="P546" s="98">
        <v>4.1500000000000004</v>
      </c>
      <c r="Q546" s="97">
        <f t="shared" si="102"/>
        <v>2.8699999999999992</v>
      </c>
      <c r="R546" s="98">
        <v>102.54</v>
      </c>
      <c r="S546" s="97">
        <f t="shared" si="103"/>
        <v>158.88339999999999</v>
      </c>
      <c r="T546" s="79">
        <v>6.89</v>
      </c>
      <c r="U546" s="97">
        <v>17685.599999999999</v>
      </c>
      <c r="V546" s="97">
        <v>26.74</v>
      </c>
      <c r="W546" s="97">
        <f t="shared" si="104"/>
        <v>661.39117427075541</v>
      </c>
      <c r="X546" s="97">
        <f t="shared" si="105"/>
        <v>3.7397157816005984</v>
      </c>
      <c r="Y546" s="97">
        <v>14208.65</v>
      </c>
      <c r="Z546" s="97">
        <v>27.39</v>
      </c>
      <c r="AA546" s="97">
        <f t="shared" si="106"/>
        <v>518.75319459656805</v>
      </c>
      <c r="AB546" s="97">
        <f t="shared" si="107"/>
        <v>3.6509675063891933</v>
      </c>
    </row>
    <row r="547" spans="1:28" s="85" customFormat="1" x14ac:dyDescent="0.2">
      <c r="A547" s="92">
        <v>546</v>
      </c>
      <c r="B547" s="99">
        <v>45364</v>
      </c>
      <c r="C547" s="103">
        <v>37715421.049999997</v>
      </c>
      <c r="D547" s="98">
        <f t="shared" si="96"/>
        <v>455390.25658053608</v>
      </c>
      <c r="E547" s="98">
        <v>82.82</v>
      </c>
      <c r="F547" s="98">
        <f t="shared" si="97"/>
        <v>4.5539025658053607</v>
      </c>
      <c r="G547" s="97">
        <f>(F547/DataSheet!$C$11*100)</f>
        <v>125.15913375618348</v>
      </c>
      <c r="H547" s="98">
        <f t="shared" si="98"/>
        <v>1.5965130000000001</v>
      </c>
      <c r="I547" s="98">
        <f t="shared" si="99"/>
        <v>4.4033465433729635</v>
      </c>
      <c r="J547" s="97">
        <f t="shared" si="100"/>
        <v>968.63496257155441</v>
      </c>
      <c r="K547" s="98">
        <v>7.03</v>
      </c>
      <c r="L547" s="98">
        <v>21997.7</v>
      </c>
      <c r="M547" s="98">
        <v>3.85</v>
      </c>
      <c r="N547" s="98">
        <f t="shared" si="101"/>
        <v>2.6266534566270368</v>
      </c>
      <c r="O547" s="98">
        <v>22.71</v>
      </c>
      <c r="P547" s="98">
        <v>4.18</v>
      </c>
      <c r="Q547" s="97">
        <f t="shared" si="102"/>
        <v>2.8500000000000005</v>
      </c>
      <c r="R547" s="98">
        <v>102.39</v>
      </c>
      <c r="S547" s="97">
        <f t="shared" si="103"/>
        <v>156.92610000000002</v>
      </c>
      <c r="T547" s="79">
        <v>6.91</v>
      </c>
      <c r="U547" s="97">
        <v>16948.25</v>
      </c>
      <c r="V547" s="97">
        <v>25.62</v>
      </c>
      <c r="W547" s="97">
        <f t="shared" si="104"/>
        <v>661.524199843872</v>
      </c>
      <c r="X547" s="97">
        <f t="shared" si="105"/>
        <v>3.9032006245121003</v>
      </c>
      <c r="Y547" s="97">
        <v>13473.2</v>
      </c>
      <c r="Z547" s="97">
        <v>25.97</v>
      </c>
      <c r="AA547" s="97">
        <f t="shared" si="106"/>
        <v>518.79861378513669</v>
      </c>
      <c r="AB547" s="97">
        <f t="shared" si="107"/>
        <v>3.8505968425105888</v>
      </c>
    </row>
    <row r="548" spans="1:28" s="85" customFormat="1" x14ac:dyDescent="0.2">
      <c r="A548" s="92">
        <v>547</v>
      </c>
      <c r="B548" s="99">
        <v>45365</v>
      </c>
      <c r="C548" s="103">
        <v>38493522.270000003</v>
      </c>
      <c r="D548" s="98">
        <f t="shared" si="96"/>
        <v>464280.81377397181</v>
      </c>
      <c r="E548" s="98">
        <v>82.91</v>
      </c>
      <c r="F548" s="98">
        <f t="shared" si="97"/>
        <v>4.6428081377397179</v>
      </c>
      <c r="G548" s="97">
        <f>(F548/DataSheet!$C$11*100)</f>
        <v>127.60260816271909</v>
      </c>
      <c r="H548" s="98">
        <f t="shared" si="98"/>
        <v>1.6093439999999999</v>
      </c>
      <c r="I548" s="98">
        <f t="shared" si="99"/>
        <v>4.3744531933508313</v>
      </c>
      <c r="J548" s="97">
        <f t="shared" si="100"/>
        <v>968.79483814523189</v>
      </c>
      <c r="K548" s="98">
        <v>7.04</v>
      </c>
      <c r="L548" s="98">
        <v>22146.65</v>
      </c>
      <c r="M548" s="98">
        <v>3.88</v>
      </c>
      <c r="N548" s="98">
        <f t="shared" si="101"/>
        <v>2.6655468066491688</v>
      </c>
      <c r="O548" s="98">
        <v>22.86</v>
      </c>
      <c r="P548" s="98">
        <v>4.29</v>
      </c>
      <c r="Q548" s="97">
        <f t="shared" si="102"/>
        <v>2.75</v>
      </c>
      <c r="R548" s="98">
        <v>102.99</v>
      </c>
      <c r="S548" s="97">
        <f t="shared" si="103"/>
        <v>157.73400000000001</v>
      </c>
      <c r="T548" s="79">
        <v>6.9</v>
      </c>
      <c r="U548" s="97">
        <v>17308.75</v>
      </c>
      <c r="V548" s="97">
        <v>26.17</v>
      </c>
      <c r="W548" s="97">
        <f t="shared" si="104"/>
        <v>661.39663737103547</v>
      </c>
      <c r="X548" s="97">
        <f t="shared" si="105"/>
        <v>3.8211692777990058</v>
      </c>
      <c r="Y548" s="97">
        <v>13892.7</v>
      </c>
      <c r="Z548" s="97">
        <v>26.78</v>
      </c>
      <c r="AA548" s="97">
        <f t="shared" si="106"/>
        <v>518.77147124719943</v>
      </c>
      <c r="AB548" s="97">
        <f t="shared" si="107"/>
        <v>3.7341299477221805</v>
      </c>
    </row>
    <row r="549" spans="1:28" s="85" customFormat="1" x14ac:dyDescent="0.2">
      <c r="A549" s="92">
        <v>548</v>
      </c>
      <c r="B549" s="102">
        <v>45366</v>
      </c>
      <c r="C549" s="103">
        <v>38347978.079999998</v>
      </c>
      <c r="D549" s="98">
        <f t="shared" si="96"/>
        <v>462692.78571428574</v>
      </c>
      <c r="E549" s="98">
        <v>82.88</v>
      </c>
      <c r="F549" s="98">
        <f t="shared" si="97"/>
        <v>4.6269278571428574</v>
      </c>
      <c r="G549" s="97">
        <f>(F549/DataSheet!$C$11*100)</f>
        <v>127.16615566190528</v>
      </c>
      <c r="H549" s="98">
        <f t="shared" si="98"/>
        <v>1.6054439999999999</v>
      </c>
      <c r="I549" s="98">
        <f t="shared" si="99"/>
        <v>4.3975373790677219</v>
      </c>
      <c r="J549" s="97">
        <f t="shared" si="100"/>
        <v>968.48504837291114</v>
      </c>
      <c r="K549" s="98">
        <v>7.06</v>
      </c>
      <c r="L549" s="98">
        <v>22023.35</v>
      </c>
      <c r="M549" s="98">
        <v>3.86</v>
      </c>
      <c r="N549" s="98">
        <f t="shared" si="101"/>
        <v>2.6624626209322777</v>
      </c>
      <c r="O549" s="98">
        <v>22.74</v>
      </c>
      <c r="P549" s="98">
        <v>4.3</v>
      </c>
      <c r="Q549" s="97">
        <f t="shared" si="102"/>
        <v>2.76</v>
      </c>
      <c r="R549" s="98">
        <v>103.06</v>
      </c>
      <c r="S549" s="97">
        <f t="shared" si="103"/>
        <v>156.4512</v>
      </c>
      <c r="T549" s="79">
        <v>6.88</v>
      </c>
      <c r="U549" s="97">
        <v>17254.2</v>
      </c>
      <c r="V549" s="97">
        <v>26.09</v>
      </c>
      <c r="W549" s="97">
        <f t="shared" si="104"/>
        <v>661.33384438482176</v>
      </c>
      <c r="X549" s="97">
        <f t="shared" si="105"/>
        <v>3.8328861632809503</v>
      </c>
      <c r="Y549" s="97">
        <v>13922.35</v>
      </c>
      <c r="Z549" s="97">
        <v>26.84</v>
      </c>
      <c r="AA549" s="97">
        <f t="shared" si="106"/>
        <v>518.71646795827121</v>
      </c>
      <c r="AB549" s="97">
        <f t="shared" si="107"/>
        <v>3.7257824143070044</v>
      </c>
    </row>
    <row r="550" spans="1:28" s="85" customFormat="1" x14ac:dyDescent="0.2">
      <c r="A550" s="92">
        <v>549</v>
      </c>
      <c r="B550" s="99">
        <v>45369</v>
      </c>
      <c r="C550" s="103">
        <v>38383634.310000002</v>
      </c>
      <c r="D550" s="98">
        <f t="shared" si="96"/>
        <v>463011.27032569359</v>
      </c>
      <c r="E550" s="98">
        <v>82.9</v>
      </c>
      <c r="F550" s="98">
        <f t="shared" si="97"/>
        <v>4.6301127032569358</v>
      </c>
      <c r="G550" s="97">
        <f>(F550/DataSheet!$C$11*100)</f>
        <v>127.25368774565646</v>
      </c>
      <c r="H550" s="98">
        <f t="shared" si="98"/>
        <v>1.6121159999999999</v>
      </c>
      <c r="I550" s="98">
        <f t="shared" si="99"/>
        <v>4.391743522178305</v>
      </c>
      <c r="J550" s="97">
        <f t="shared" si="100"/>
        <v>968.62977602108037</v>
      </c>
      <c r="K550" s="98">
        <v>7.08</v>
      </c>
      <c r="L550" s="98">
        <v>22055.7</v>
      </c>
      <c r="M550" s="98">
        <v>3.88</v>
      </c>
      <c r="N550" s="98">
        <f t="shared" si="101"/>
        <v>2.6882564778216951</v>
      </c>
      <c r="O550" s="98">
        <v>22.77</v>
      </c>
      <c r="P550" s="98">
        <v>4.32</v>
      </c>
      <c r="Q550" s="97">
        <f t="shared" si="102"/>
        <v>2.76</v>
      </c>
      <c r="R550" s="98">
        <v>103.46</v>
      </c>
      <c r="S550" s="98">
        <f t="shared" si="103"/>
        <v>156.4299</v>
      </c>
      <c r="T550" s="79">
        <v>6.87</v>
      </c>
      <c r="U550" s="98">
        <v>17215.849999999999</v>
      </c>
      <c r="V550" s="98">
        <v>26.03</v>
      </c>
      <c r="W550" s="97">
        <f t="shared" si="104"/>
        <v>661.384940453323</v>
      </c>
      <c r="X550" s="97">
        <f t="shared" si="105"/>
        <v>3.8417210910487896</v>
      </c>
      <c r="Y550" s="97">
        <v>13882.25</v>
      </c>
      <c r="Z550" s="97">
        <v>26.76</v>
      </c>
      <c r="AA550" s="97">
        <f t="shared" si="106"/>
        <v>518.76868460388641</v>
      </c>
      <c r="AB550" s="97">
        <f t="shared" si="107"/>
        <v>3.7369207772795217</v>
      </c>
    </row>
    <row r="551" spans="1:28" s="85" customFormat="1" x14ac:dyDescent="0.2">
      <c r="A551" s="92">
        <v>550</v>
      </c>
      <c r="B551" s="99">
        <v>45370</v>
      </c>
      <c r="C551" s="103">
        <v>37895639.799999997</v>
      </c>
      <c r="D551" s="98">
        <f t="shared" si="96"/>
        <v>456573.97349397588</v>
      </c>
      <c r="E551" s="98">
        <v>83</v>
      </c>
      <c r="F551" s="98">
        <f t="shared" si="97"/>
        <v>4.5657397349397586</v>
      </c>
      <c r="G551" s="97">
        <f>(F551/DataSheet!$C$11*100)</f>
        <v>125.4844656695431</v>
      </c>
      <c r="H551" s="98">
        <f t="shared" si="98"/>
        <v>1.596668</v>
      </c>
      <c r="I551" s="98">
        <f t="shared" si="99"/>
        <v>4.4404973357015987</v>
      </c>
      <c r="J551" s="97">
        <f t="shared" si="100"/>
        <v>968.80328596802849</v>
      </c>
      <c r="K551" s="98">
        <v>7.09</v>
      </c>
      <c r="L551" s="98">
        <v>21817.45</v>
      </c>
      <c r="M551" s="98">
        <v>3.84</v>
      </c>
      <c r="N551" s="98">
        <f t="shared" si="101"/>
        <v>2.6495026642984012</v>
      </c>
      <c r="O551" s="98">
        <v>22.52</v>
      </c>
      <c r="P551" s="98">
        <v>4.29</v>
      </c>
      <c r="Q551" s="97">
        <f t="shared" si="102"/>
        <v>2.8</v>
      </c>
      <c r="R551" s="98">
        <v>103.48</v>
      </c>
      <c r="S551" s="98">
        <f t="shared" si="103"/>
        <v>154.7124</v>
      </c>
      <c r="T551" s="79">
        <v>6.87</v>
      </c>
      <c r="U551" s="98">
        <v>17022.650000000001</v>
      </c>
      <c r="V551" s="98">
        <v>25.74</v>
      </c>
      <c r="W551" s="97">
        <f t="shared" si="104"/>
        <v>661.33061383061397</v>
      </c>
      <c r="X551" s="97">
        <f t="shared" si="105"/>
        <v>3.8850038850038855</v>
      </c>
      <c r="Y551" s="97">
        <v>13718.4</v>
      </c>
      <c r="Z551" s="97">
        <v>26.44</v>
      </c>
      <c r="AA551" s="97">
        <f t="shared" si="106"/>
        <v>518.85022692889561</v>
      </c>
      <c r="AB551" s="97">
        <f t="shared" si="107"/>
        <v>3.7821482602118004</v>
      </c>
    </row>
    <row r="552" spans="1:28" s="85" customFormat="1" x14ac:dyDescent="0.2">
      <c r="A552" s="92">
        <v>551</v>
      </c>
      <c r="B552" s="102">
        <v>45371</v>
      </c>
      <c r="C552" s="103">
        <v>37923765.920000002</v>
      </c>
      <c r="D552" s="98">
        <f t="shared" si="96"/>
        <v>455978.90970301791</v>
      </c>
      <c r="E552" s="98">
        <v>83.17</v>
      </c>
      <c r="F552" s="98">
        <f t="shared" si="97"/>
        <v>4.5597890970301789</v>
      </c>
      <c r="G552" s="97">
        <f>(F552/DataSheet!$C$11*100)</f>
        <v>125.32091876108437</v>
      </c>
      <c r="H552" s="98">
        <f t="shared" si="98"/>
        <v>1.598795</v>
      </c>
      <c r="I552" s="98">
        <f t="shared" si="99"/>
        <v>4.434589800443459</v>
      </c>
      <c r="J552" s="97">
        <f t="shared" si="100"/>
        <v>968.47450110864736</v>
      </c>
      <c r="K552" s="98">
        <v>7.09</v>
      </c>
      <c r="L552" s="98">
        <v>21839.1</v>
      </c>
      <c r="M552" s="98">
        <v>3.85</v>
      </c>
      <c r="N552" s="98">
        <f t="shared" si="101"/>
        <v>2.6554101995565409</v>
      </c>
      <c r="O552" s="98">
        <v>22.55</v>
      </c>
      <c r="P552" s="98">
        <v>4.2699999999999996</v>
      </c>
      <c r="Q552" s="97">
        <f t="shared" si="102"/>
        <v>2.8200000000000003</v>
      </c>
      <c r="R552" s="98">
        <v>103.04</v>
      </c>
      <c r="S552" s="98">
        <f t="shared" si="103"/>
        <v>156.2715</v>
      </c>
      <c r="T552" s="79">
        <v>6.93</v>
      </c>
      <c r="U552" s="98">
        <v>17011.75</v>
      </c>
      <c r="V552" s="98">
        <v>25.72</v>
      </c>
      <c r="W552" s="97">
        <f t="shared" si="104"/>
        <v>661.42107309486789</v>
      </c>
      <c r="X552" s="97">
        <f t="shared" si="105"/>
        <v>3.8880248833592543</v>
      </c>
      <c r="Y552" s="97">
        <v>13733.55</v>
      </c>
      <c r="Z552" s="97">
        <v>26.47</v>
      </c>
      <c r="AA552" s="97">
        <f t="shared" si="106"/>
        <v>518.83452965621461</v>
      </c>
      <c r="AB552" s="97">
        <f t="shared" si="107"/>
        <v>3.777861730260673</v>
      </c>
    </row>
    <row r="553" spans="1:28" s="85" customFormat="1" x14ac:dyDescent="0.2">
      <c r="A553" s="92">
        <v>552</v>
      </c>
      <c r="B553" s="99">
        <v>45372</v>
      </c>
      <c r="C553" s="104">
        <v>38493731.82</v>
      </c>
      <c r="D553" s="98">
        <f t="shared" si="96"/>
        <v>462831.932427558</v>
      </c>
      <c r="E553" s="98">
        <v>83.17</v>
      </c>
      <c r="F553" s="98">
        <f t="shared" si="97"/>
        <v>4.62831932427558</v>
      </c>
      <c r="G553" s="97">
        <f>(F553/DataSheet!$C$11*100)</f>
        <v>127.2043986454705</v>
      </c>
      <c r="H553" s="98">
        <f t="shared" si="98"/>
        <v>1.602465</v>
      </c>
      <c r="I553" s="98">
        <f t="shared" si="99"/>
        <v>4.3994720633523974</v>
      </c>
      <c r="J553" s="97">
        <f t="shared" si="100"/>
        <v>968.40959084909809</v>
      </c>
      <c r="K553" s="98">
        <v>7.05</v>
      </c>
      <c r="L553" s="98">
        <v>22011.95</v>
      </c>
      <c r="M553" s="98">
        <v>3.88</v>
      </c>
      <c r="N553" s="98">
        <f t="shared" si="101"/>
        <v>2.6505279366476024</v>
      </c>
      <c r="O553" s="98">
        <v>22.73</v>
      </c>
      <c r="P553" s="98">
        <v>4.26</v>
      </c>
      <c r="Q553" s="97">
        <f t="shared" si="102"/>
        <v>2.79</v>
      </c>
      <c r="R553" s="98">
        <v>103.66</v>
      </c>
      <c r="S553" s="98">
        <f t="shared" si="103"/>
        <v>156.83700000000002</v>
      </c>
      <c r="T553" s="79">
        <v>6.9</v>
      </c>
      <c r="U553" s="98">
        <v>17396.3</v>
      </c>
      <c r="V553" s="98">
        <v>26.3</v>
      </c>
      <c r="W553" s="97">
        <f t="shared" si="104"/>
        <v>661.45627376425853</v>
      </c>
      <c r="X553" s="97">
        <f t="shared" si="105"/>
        <v>3.8022813688212929</v>
      </c>
      <c r="Y553" s="97">
        <v>14047.3</v>
      </c>
      <c r="Z553" s="97">
        <v>27.07</v>
      </c>
      <c r="AA553" s="97">
        <f t="shared" si="106"/>
        <v>518.92500923531577</v>
      </c>
      <c r="AB553" s="97">
        <f t="shared" si="107"/>
        <v>3.6941263391207979</v>
      </c>
    </row>
    <row r="554" spans="1:28" s="85" customFormat="1" x14ac:dyDescent="0.2">
      <c r="A554" s="92">
        <v>553</v>
      </c>
      <c r="B554" s="99">
        <v>45373</v>
      </c>
      <c r="C554" s="103">
        <v>38742636.969999999</v>
      </c>
      <c r="D554" s="98">
        <f t="shared" si="96"/>
        <v>463539.56652309163</v>
      </c>
      <c r="E554" s="98">
        <v>83.58</v>
      </c>
      <c r="F554" s="98">
        <f t="shared" si="97"/>
        <v>4.6353956652309165</v>
      </c>
      <c r="G554" s="97">
        <f>(F554/DataSheet!$C$11*100)</f>
        <v>127.39888429625796</v>
      </c>
      <c r="H554" s="98">
        <f t="shared" si="98"/>
        <v>1.6149479999999996</v>
      </c>
      <c r="I554" s="98">
        <f t="shared" si="99"/>
        <v>4.3840420868040342</v>
      </c>
      <c r="J554" s="97">
        <f t="shared" si="100"/>
        <v>968.73081981587029</v>
      </c>
      <c r="K554" s="98">
        <v>7.08</v>
      </c>
      <c r="L554" s="98">
        <v>22096.75</v>
      </c>
      <c r="M554" s="98">
        <v>3.89</v>
      </c>
      <c r="N554" s="98">
        <f t="shared" si="101"/>
        <v>2.6959579131959659</v>
      </c>
      <c r="O554" s="98">
        <v>22.81</v>
      </c>
      <c r="P554" s="98">
        <v>4.2</v>
      </c>
      <c r="Q554" s="97">
        <f t="shared" si="102"/>
        <v>2.88</v>
      </c>
      <c r="R554" s="98">
        <v>104.17</v>
      </c>
      <c r="S554" s="98">
        <f t="shared" si="103"/>
        <v>156.7047</v>
      </c>
      <c r="T554" s="79">
        <v>6.87</v>
      </c>
      <c r="U554" s="98">
        <v>17502.8</v>
      </c>
      <c r="V554" s="98">
        <v>26.46</v>
      </c>
      <c r="W554" s="97">
        <f t="shared" si="104"/>
        <v>661.48148148148141</v>
      </c>
      <c r="X554" s="97">
        <f t="shared" si="105"/>
        <v>3.7792894935752073</v>
      </c>
      <c r="Y554" s="97">
        <v>14161.4</v>
      </c>
      <c r="Z554" s="97">
        <v>27.29</v>
      </c>
      <c r="AA554" s="97">
        <f t="shared" si="106"/>
        <v>518.92268230120919</v>
      </c>
      <c r="AB554" s="97">
        <f t="shared" si="107"/>
        <v>3.6643459142543056</v>
      </c>
    </row>
    <row r="555" spans="1:28" s="85" customFormat="1" x14ac:dyDescent="0.2">
      <c r="A555" s="92">
        <v>554</v>
      </c>
      <c r="B555" s="99">
        <v>45377</v>
      </c>
      <c r="C555" s="103">
        <v>38760537.560000002</v>
      </c>
      <c r="D555" s="98">
        <f t="shared" si="96"/>
        <v>465312.57575030014</v>
      </c>
      <c r="E555" s="98">
        <v>83.3</v>
      </c>
      <c r="F555" s="98">
        <f t="shared" si="97"/>
        <v>4.6531257575030009</v>
      </c>
      <c r="G555" s="97">
        <f>(F555/DataSheet!$C$11*100)</f>
        <v>127.88617688939645</v>
      </c>
      <c r="H555" s="98">
        <f t="shared" si="98"/>
        <v>1.6085759999999998</v>
      </c>
      <c r="I555" s="98">
        <f t="shared" si="99"/>
        <v>4.4014084507042259</v>
      </c>
      <c r="J555" s="97">
        <f t="shared" si="100"/>
        <v>968.51672535211276</v>
      </c>
      <c r="K555" s="98">
        <v>7.08</v>
      </c>
      <c r="L555" s="98">
        <v>22004.7</v>
      </c>
      <c r="M555" s="98">
        <v>3.87</v>
      </c>
      <c r="N555" s="98">
        <f t="shared" si="101"/>
        <v>2.6785915492957741</v>
      </c>
      <c r="O555" s="98">
        <v>22.72</v>
      </c>
      <c r="P555" s="98">
        <v>4.2300000000000004</v>
      </c>
      <c r="Q555" s="97">
        <f t="shared" si="102"/>
        <v>2.8499999999999996</v>
      </c>
      <c r="R555" s="98">
        <v>103.99</v>
      </c>
      <c r="S555" s="98">
        <f t="shared" si="103"/>
        <v>157.67680000000001</v>
      </c>
      <c r="T555" s="79">
        <v>6.94</v>
      </c>
      <c r="U555" s="98">
        <v>17664.349999999999</v>
      </c>
      <c r="V555" s="98">
        <v>26.71</v>
      </c>
      <c r="W555" s="97">
        <f t="shared" si="104"/>
        <v>661.33845001871953</v>
      </c>
      <c r="X555" s="97">
        <f t="shared" si="105"/>
        <v>3.7439161362785476</v>
      </c>
      <c r="Y555" s="97">
        <v>14167.85</v>
      </c>
      <c r="Z555" s="97">
        <v>27.3</v>
      </c>
      <c r="AA555" s="97">
        <f t="shared" si="106"/>
        <v>518.96886446886447</v>
      </c>
      <c r="AB555" s="97">
        <f t="shared" si="107"/>
        <v>3.6630036630036633</v>
      </c>
    </row>
    <row r="556" spans="1:28" s="85" customFormat="1" x14ac:dyDescent="0.2">
      <c r="A556" s="92">
        <v>555</v>
      </c>
      <c r="B556" s="99">
        <v>45378</v>
      </c>
      <c r="C556" s="103">
        <v>38870992.020000003</v>
      </c>
      <c r="D556" s="98">
        <f t="shared" si="96"/>
        <v>466694.58542442071</v>
      </c>
      <c r="E556" s="98">
        <v>83.29</v>
      </c>
      <c r="F556" s="98">
        <f t="shared" si="97"/>
        <v>4.666945854244207</v>
      </c>
      <c r="G556" s="97">
        <f>(F556/DataSheet!$C$11*100)</f>
        <v>128.26600744386289</v>
      </c>
      <c r="H556" s="98">
        <f t="shared" si="98"/>
        <v>1.6147880000000001</v>
      </c>
      <c r="I556" s="98">
        <f t="shared" si="99"/>
        <v>4.3782837127845884</v>
      </c>
      <c r="J556" s="97">
        <f t="shared" si="100"/>
        <v>968.63616462346772</v>
      </c>
      <c r="K556" s="98">
        <v>7.07</v>
      </c>
      <c r="L556" s="98">
        <v>22123.65</v>
      </c>
      <c r="M556" s="98">
        <v>3.9</v>
      </c>
      <c r="N556" s="98">
        <f t="shared" si="101"/>
        <v>2.6917162872154119</v>
      </c>
      <c r="O556" s="98">
        <v>22.84</v>
      </c>
      <c r="P556" s="98">
        <v>4.18</v>
      </c>
      <c r="Q556" s="97">
        <f t="shared" si="102"/>
        <v>2.8900000000000006</v>
      </c>
      <c r="R556" s="98">
        <v>104.06</v>
      </c>
      <c r="S556" s="98">
        <f t="shared" si="103"/>
        <v>159.19479999999999</v>
      </c>
      <c r="T556" s="79">
        <v>6.97</v>
      </c>
      <c r="U556" s="98">
        <v>17685.849999999999</v>
      </c>
      <c r="V556" s="98">
        <v>26.74</v>
      </c>
      <c r="W556" s="97">
        <f t="shared" si="104"/>
        <v>661.40052356020942</v>
      </c>
      <c r="X556" s="97">
        <f t="shared" si="105"/>
        <v>3.7397157816005984</v>
      </c>
      <c r="Y556" s="97">
        <v>14283.6</v>
      </c>
      <c r="Z556" s="97">
        <v>27.53</v>
      </c>
      <c r="AA556" s="97">
        <f t="shared" si="106"/>
        <v>518.83763167453685</v>
      </c>
      <c r="AB556" s="97">
        <f t="shared" si="107"/>
        <v>3.6324010170722842</v>
      </c>
    </row>
    <row r="557" spans="1:28" s="85" customFormat="1" x14ac:dyDescent="0.2">
      <c r="A557" s="92">
        <v>556</v>
      </c>
      <c r="B557" s="102">
        <v>45379</v>
      </c>
      <c r="C557" s="103">
        <v>38697657.520000003</v>
      </c>
      <c r="D557" s="98">
        <f t="shared" si="96"/>
        <v>464279.03443311347</v>
      </c>
      <c r="E557" s="98">
        <v>83.35</v>
      </c>
      <c r="F557" s="98">
        <f t="shared" si="97"/>
        <v>4.6427903443311349</v>
      </c>
      <c r="G557" s="97">
        <f>(F557/DataSheet!$C$11*100)</f>
        <v>127.60211912994497</v>
      </c>
      <c r="H557" s="98">
        <f t="shared" si="98"/>
        <v>1.6130399999999998</v>
      </c>
      <c r="I557" s="98">
        <f t="shared" si="99"/>
        <v>4.3706293706293708</v>
      </c>
      <c r="J557" s="97">
        <f t="shared" si="100"/>
        <v>975.82604895104907</v>
      </c>
      <c r="K557" s="98">
        <v>7.05</v>
      </c>
      <c r="L557" s="98">
        <v>22326.9</v>
      </c>
      <c r="M557" s="98">
        <v>3.94</v>
      </c>
      <c r="N557" s="98">
        <f t="shared" si="101"/>
        <v>2.679370629370629</v>
      </c>
      <c r="O557" s="98">
        <v>22.88</v>
      </c>
      <c r="P557" s="98">
        <v>4.2</v>
      </c>
      <c r="Q557" s="97">
        <f t="shared" si="102"/>
        <v>2.8499999999999996</v>
      </c>
      <c r="R557" s="98">
        <v>104.26</v>
      </c>
      <c r="S557" s="98">
        <f t="shared" si="103"/>
        <v>160.61759999999998</v>
      </c>
      <c r="T557" s="79">
        <v>7.02</v>
      </c>
      <c r="U557" s="98">
        <v>17766</v>
      </c>
      <c r="V557" s="98">
        <v>33.630000000000003</v>
      </c>
      <c r="W557" s="97">
        <f t="shared" si="104"/>
        <v>528.27832292595895</v>
      </c>
      <c r="X557" s="97">
        <f t="shared" si="105"/>
        <v>2.9735355337496281</v>
      </c>
      <c r="Y557" s="97">
        <v>14330.5</v>
      </c>
      <c r="Z557" s="97">
        <v>26.6</v>
      </c>
      <c r="AA557" s="97">
        <f t="shared" si="106"/>
        <v>538.74060150375942</v>
      </c>
      <c r="AB557" s="97">
        <f t="shared" si="107"/>
        <v>3.759398496240602</v>
      </c>
    </row>
    <row r="558" spans="1:28" s="85" customFormat="1" x14ac:dyDescent="0.2">
      <c r="A558" s="92">
        <v>557</v>
      </c>
      <c r="B558" s="102">
        <v>45383</v>
      </c>
      <c r="C558" s="103">
        <v>39320089.740000002</v>
      </c>
      <c r="D558" s="98">
        <f t="shared" si="96"/>
        <v>471690.13603646838</v>
      </c>
      <c r="E558" s="98">
        <v>83.36</v>
      </c>
      <c r="F558" s="98">
        <f t="shared" si="97"/>
        <v>4.7169013603646839</v>
      </c>
      <c r="G558" s="97">
        <f>(F558/DataSheet!$C$11*100)</f>
        <v>129.63898101587975</v>
      </c>
      <c r="H558" s="98">
        <f t="shared" si="98"/>
        <v>1.6344199999999995</v>
      </c>
      <c r="I558" s="98">
        <f t="shared" si="99"/>
        <v>4.3440486533449185</v>
      </c>
      <c r="J558" s="97">
        <f t="shared" si="100"/>
        <v>975.76020851433543</v>
      </c>
      <c r="K558" s="98">
        <v>7.1</v>
      </c>
      <c r="L558" s="98">
        <v>22462</v>
      </c>
      <c r="M558" s="98">
        <v>3.96</v>
      </c>
      <c r="N558" s="98">
        <f t="shared" si="101"/>
        <v>2.7559513466550811</v>
      </c>
      <c r="O558" s="98">
        <v>23.02</v>
      </c>
      <c r="P558" s="98">
        <v>4.3099999999999996</v>
      </c>
      <c r="Q558" s="97">
        <f t="shared" si="102"/>
        <v>2.79</v>
      </c>
      <c r="R558" s="98">
        <v>104.76</v>
      </c>
      <c r="S558" s="98">
        <f t="shared" si="103"/>
        <v>161.60039999999998</v>
      </c>
      <c r="T558" s="79">
        <v>7.02</v>
      </c>
      <c r="U558" s="98">
        <v>18084.7</v>
      </c>
      <c r="V558" s="98">
        <v>34.24</v>
      </c>
      <c r="W558" s="97">
        <f t="shared" si="104"/>
        <v>528.1746495327103</v>
      </c>
      <c r="X558" s="97">
        <f t="shared" si="105"/>
        <v>2.9205607476635516</v>
      </c>
      <c r="Y558" s="97">
        <v>14762.15</v>
      </c>
      <c r="Z558" s="97">
        <v>27.41</v>
      </c>
      <c r="AA558" s="97">
        <f t="shared" si="106"/>
        <v>538.56804086099964</v>
      </c>
      <c r="AB558" s="97">
        <f t="shared" si="107"/>
        <v>3.6483035388544325</v>
      </c>
    </row>
    <row r="559" spans="1:28" s="85" customFormat="1" x14ac:dyDescent="0.2">
      <c r="A559" s="92">
        <v>558</v>
      </c>
      <c r="B559" s="99">
        <v>45384</v>
      </c>
      <c r="C559" s="103">
        <v>39571607.960000001</v>
      </c>
      <c r="D559" s="98">
        <f t="shared" si="96"/>
        <v>474935.28516562656</v>
      </c>
      <c r="E559" s="98">
        <v>83.32</v>
      </c>
      <c r="F559" s="98">
        <f t="shared" si="97"/>
        <v>4.7493528516562655</v>
      </c>
      <c r="G559" s="97">
        <f>(F559/DataSheet!$C$11*100)</f>
        <v>130.53087549110387</v>
      </c>
      <c r="H559" s="98">
        <f t="shared" si="98"/>
        <v>1.6337099999999998</v>
      </c>
      <c r="I559" s="98">
        <f t="shared" si="99"/>
        <v>4.34593654932638</v>
      </c>
      <c r="J559" s="97">
        <f t="shared" si="100"/>
        <v>975.80617122989997</v>
      </c>
      <c r="K559" s="98">
        <v>7.1</v>
      </c>
      <c r="L559" s="98">
        <v>22453.3</v>
      </c>
      <c r="M559" s="98">
        <v>3.96</v>
      </c>
      <c r="N559" s="98">
        <f t="shared" si="101"/>
        <v>2.7540634506736197</v>
      </c>
      <c r="O559" s="98">
        <v>23.01</v>
      </c>
      <c r="P559" s="98">
        <v>4.3499999999999996</v>
      </c>
      <c r="Q559" s="97">
        <f t="shared" si="102"/>
        <v>2.75</v>
      </c>
      <c r="R559" s="98">
        <v>104.56</v>
      </c>
      <c r="S559" s="98">
        <f t="shared" si="103"/>
        <v>157.15830000000003</v>
      </c>
      <c r="T559" s="79">
        <v>6.83</v>
      </c>
      <c r="U559" s="98">
        <v>18286.349999999999</v>
      </c>
      <c r="V559" s="98">
        <v>34.619999999999997</v>
      </c>
      <c r="W559" s="97">
        <f t="shared" si="104"/>
        <v>528.20190641247837</v>
      </c>
      <c r="X559" s="97">
        <f t="shared" si="105"/>
        <v>2.8885037550548822</v>
      </c>
      <c r="Y559" s="97">
        <v>14908.3</v>
      </c>
      <c r="Z559" s="97">
        <v>27.68</v>
      </c>
      <c r="AA559" s="97">
        <f t="shared" si="106"/>
        <v>538.59465317919069</v>
      </c>
      <c r="AB559" s="97">
        <f t="shared" si="107"/>
        <v>3.6127167630057802</v>
      </c>
    </row>
    <row r="560" spans="1:28" s="85" customFormat="1" x14ac:dyDescent="0.2">
      <c r="A560" s="92">
        <v>559</v>
      </c>
      <c r="B560" s="99">
        <v>45385</v>
      </c>
      <c r="C560" s="103">
        <v>39749671.789999999</v>
      </c>
      <c r="D560" s="98">
        <f t="shared" si="96"/>
        <v>476043.97353293415</v>
      </c>
      <c r="E560" s="98">
        <v>83.5</v>
      </c>
      <c r="F560" s="98">
        <f t="shared" si="97"/>
        <v>4.7604397353293413</v>
      </c>
      <c r="G560" s="97">
        <f>(F560/DataSheet!$C$11*100)</f>
        <v>130.83558661228537</v>
      </c>
      <c r="H560" s="98">
        <f t="shared" si="98"/>
        <v>1.6299909999999997</v>
      </c>
      <c r="I560" s="98">
        <f t="shared" si="99"/>
        <v>4.3497172683775558</v>
      </c>
      <c r="J560" s="97">
        <f t="shared" si="100"/>
        <v>975.84384515006536</v>
      </c>
      <c r="K560" s="98">
        <v>7.09</v>
      </c>
      <c r="L560" s="98">
        <v>22434.65</v>
      </c>
      <c r="M560" s="98">
        <v>3.96</v>
      </c>
      <c r="N560" s="98">
        <f t="shared" si="101"/>
        <v>2.7402827316224441</v>
      </c>
      <c r="O560" s="98">
        <v>22.99</v>
      </c>
      <c r="P560" s="98">
        <v>4.3499999999999996</v>
      </c>
      <c r="Q560" s="97">
        <f t="shared" si="102"/>
        <v>2.74</v>
      </c>
      <c r="R560" s="98">
        <v>103.99</v>
      </c>
      <c r="S560" s="98">
        <f t="shared" si="103"/>
        <v>157.02169999999998</v>
      </c>
      <c r="T560" s="79">
        <v>6.83</v>
      </c>
      <c r="U560" s="98">
        <v>18378.599999999999</v>
      </c>
      <c r="V560" s="98">
        <v>34.78</v>
      </c>
      <c r="W560" s="97">
        <f t="shared" si="104"/>
        <v>528.42438182863714</v>
      </c>
      <c r="X560" s="97">
        <f t="shared" si="105"/>
        <v>2.8752156411730883</v>
      </c>
      <c r="Y560" s="97">
        <v>15065.35</v>
      </c>
      <c r="Z560" s="97">
        <v>27.97</v>
      </c>
      <c r="AA560" s="97">
        <f t="shared" si="106"/>
        <v>538.62531283518058</v>
      </c>
      <c r="AB560" s="97">
        <f t="shared" si="107"/>
        <v>3.575259206292456</v>
      </c>
    </row>
    <row r="561" spans="1:28" s="85" customFormat="1" x14ac:dyDescent="0.2">
      <c r="A561" s="92">
        <v>560</v>
      </c>
      <c r="B561" s="99">
        <v>45386</v>
      </c>
      <c r="C561" s="103">
        <v>39839596.899999999</v>
      </c>
      <c r="D561" s="98">
        <f t="shared" si="96"/>
        <v>478036.91984641226</v>
      </c>
      <c r="E561" s="98">
        <v>83.34</v>
      </c>
      <c r="F561" s="98">
        <f t="shared" si="97"/>
        <v>4.7803691984641228</v>
      </c>
      <c r="G561" s="97">
        <f>(F561/DataSheet!$C$11*100)</f>
        <v>131.38332655755883</v>
      </c>
      <c r="H561" s="98">
        <f t="shared" si="98"/>
        <v>1.6402770000000002</v>
      </c>
      <c r="I561" s="98">
        <f t="shared" si="99"/>
        <v>4.3346337234503682</v>
      </c>
      <c r="J561" s="97">
        <f t="shared" si="100"/>
        <v>975.92761161681847</v>
      </c>
      <c r="K561" s="98">
        <v>7.11</v>
      </c>
      <c r="L561" s="98">
        <v>22514.65</v>
      </c>
      <c r="M561" s="98">
        <v>3.97</v>
      </c>
      <c r="N561" s="98">
        <f t="shared" si="101"/>
        <v>2.7753662765496321</v>
      </c>
      <c r="O561" s="98">
        <v>23.07</v>
      </c>
      <c r="P561" s="98">
        <v>4.3</v>
      </c>
      <c r="Q561" s="97">
        <f t="shared" si="102"/>
        <v>2.8100000000000005</v>
      </c>
      <c r="R561" s="98">
        <v>103.89</v>
      </c>
      <c r="S561" s="98">
        <f t="shared" si="103"/>
        <v>158.02949999999998</v>
      </c>
      <c r="T561" s="79">
        <v>6.85</v>
      </c>
      <c r="U561" s="98">
        <v>18385.95</v>
      </c>
      <c r="V561" s="98">
        <v>34.799999999999997</v>
      </c>
      <c r="W561" s="97">
        <f t="shared" si="104"/>
        <v>528.33189655172418</v>
      </c>
      <c r="X561" s="97">
        <f t="shared" si="105"/>
        <v>2.8735632183908049</v>
      </c>
      <c r="Y561" s="97">
        <v>15159.25</v>
      </c>
      <c r="Z561" s="97">
        <v>28.14</v>
      </c>
      <c r="AA561" s="97">
        <f t="shared" si="106"/>
        <v>538.70824449182658</v>
      </c>
      <c r="AB561" s="97">
        <f t="shared" si="107"/>
        <v>3.553660270078181</v>
      </c>
    </row>
    <row r="562" spans="1:28" s="85" customFormat="1" x14ac:dyDescent="0.2">
      <c r="A562" s="92">
        <v>561</v>
      </c>
      <c r="B562" s="102">
        <v>45387</v>
      </c>
      <c r="C562" s="103">
        <v>39946754.219999999</v>
      </c>
      <c r="D562" s="98">
        <f t="shared" si="96"/>
        <v>479610.44807299791</v>
      </c>
      <c r="E562" s="98">
        <v>83.29</v>
      </c>
      <c r="F562" s="98">
        <f t="shared" si="97"/>
        <v>4.7961044807299791</v>
      </c>
      <c r="G562" s="97">
        <f>(F562/DataSheet!$C$11*100)</f>
        <v>131.81579393457119</v>
      </c>
      <c r="H562" s="98">
        <f t="shared" si="98"/>
        <v>1.6495050000000002</v>
      </c>
      <c r="I562" s="98">
        <f t="shared" si="99"/>
        <v>4.3346337234503682</v>
      </c>
      <c r="J562" s="97">
        <f t="shared" si="100"/>
        <v>975.88643259644562</v>
      </c>
      <c r="K562" s="98">
        <v>7.15</v>
      </c>
      <c r="L562" s="98">
        <v>22513.7</v>
      </c>
      <c r="M562" s="98">
        <v>3.97</v>
      </c>
      <c r="N562" s="98">
        <f t="shared" si="101"/>
        <v>2.8153662765496321</v>
      </c>
      <c r="O562" s="98">
        <v>23.07</v>
      </c>
      <c r="P562" s="98">
        <v>4.4000000000000004</v>
      </c>
      <c r="Q562" s="97">
        <f t="shared" si="102"/>
        <v>2.75</v>
      </c>
      <c r="R562" s="98">
        <v>104.07</v>
      </c>
      <c r="S562" s="98">
        <f t="shared" si="103"/>
        <v>158.2602</v>
      </c>
      <c r="T562" s="79">
        <v>6.86</v>
      </c>
      <c r="U562" s="98">
        <v>18473.25</v>
      </c>
      <c r="V562" s="98">
        <v>34.96</v>
      </c>
      <c r="W562" s="97">
        <f t="shared" si="104"/>
        <v>528.41104118993132</v>
      </c>
      <c r="X562" s="97">
        <f t="shared" si="105"/>
        <v>2.860411899313501</v>
      </c>
      <c r="Y562" s="97">
        <v>15248.2</v>
      </c>
      <c r="Z562" s="97">
        <v>28.31</v>
      </c>
      <c r="AA562" s="97">
        <f t="shared" si="106"/>
        <v>538.6153302719888</v>
      </c>
      <c r="AB562" s="97">
        <f t="shared" si="107"/>
        <v>3.5323207347227132</v>
      </c>
    </row>
    <row r="563" spans="1:28" s="85" customFormat="1" x14ac:dyDescent="0.2">
      <c r="A563" s="92">
        <v>562</v>
      </c>
      <c r="B563" s="99">
        <v>45390</v>
      </c>
      <c r="C563" s="103">
        <v>40099215.369999997</v>
      </c>
      <c r="D563" s="98">
        <f t="shared" si="96"/>
        <v>481556.56743124773</v>
      </c>
      <c r="E563" s="98">
        <v>83.27</v>
      </c>
      <c r="F563" s="98">
        <f t="shared" si="97"/>
        <v>4.8155656743124773</v>
      </c>
      <c r="G563" s="97">
        <f>(F563/DataSheet!$C$11*100)</f>
        <v>132.35066399282331</v>
      </c>
      <c r="H563" s="98">
        <f t="shared" si="98"/>
        <v>1.6516530000000003</v>
      </c>
      <c r="I563" s="98">
        <f t="shared" si="99"/>
        <v>4.3047783039173479</v>
      </c>
      <c r="J563" s="97">
        <f t="shared" si="100"/>
        <v>975.73396470081786</v>
      </c>
      <c r="K563" s="98">
        <v>7.11</v>
      </c>
      <c r="L563" s="98">
        <v>22666.3</v>
      </c>
      <c r="M563" s="98">
        <v>4</v>
      </c>
      <c r="N563" s="98">
        <f t="shared" si="101"/>
        <v>2.8052216960826524</v>
      </c>
      <c r="O563" s="98">
        <v>23.23</v>
      </c>
      <c r="P563" s="98">
        <v>4.42</v>
      </c>
      <c r="Q563" s="97">
        <f t="shared" si="102"/>
        <v>2.6900000000000004</v>
      </c>
      <c r="R563" s="98">
        <v>103.9</v>
      </c>
      <c r="S563" s="98">
        <f t="shared" si="103"/>
        <v>159.3578</v>
      </c>
      <c r="T563" s="79">
        <v>6.86</v>
      </c>
      <c r="U563" s="98">
        <v>18511.150000000001</v>
      </c>
      <c r="V563" s="98">
        <v>35.04</v>
      </c>
      <c r="W563" s="97">
        <f t="shared" si="104"/>
        <v>528.28624429223748</v>
      </c>
      <c r="X563" s="97">
        <f t="shared" si="105"/>
        <v>2.8538812785388128</v>
      </c>
      <c r="Y563" s="97">
        <v>15286.55</v>
      </c>
      <c r="Z563" s="97">
        <v>28.38</v>
      </c>
      <c r="AA563" s="97">
        <f t="shared" si="106"/>
        <v>538.63812544045106</v>
      </c>
      <c r="AB563" s="97">
        <f t="shared" si="107"/>
        <v>3.523608174770966</v>
      </c>
    </row>
    <row r="564" spans="1:28" s="85" customFormat="1" x14ac:dyDescent="0.2">
      <c r="A564" s="92">
        <v>563</v>
      </c>
      <c r="B564" s="102">
        <v>45391</v>
      </c>
      <c r="C564" s="103">
        <v>40011543.280000001</v>
      </c>
      <c r="D564" s="98">
        <f t="shared" si="96"/>
        <v>481023.60278913198</v>
      </c>
      <c r="E564" s="98">
        <v>83.18</v>
      </c>
      <c r="F564" s="98">
        <f t="shared" si="97"/>
        <v>4.8102360278913201</v>
      </c>
      <c r="G564" s="97">
        <f>(F564/DataSheet!$C$11*100)</f>
        <v>132.20418437020084</v>
      </c>
      <c r="H564" s="98">
        <f t="shared" si="98"/>
        <v>1.6587999999999998</v>
      </c>
      <c r="I564" s="98">
        <f t="shared" si="99"/>
        <v>4.3103448275862073</v>
      </c>
      <c r="J564" s="97">
        <f t="shared" si="100"/>
        <v>975.98060344827593</v>
      </c>
      <c r="K564" s="98">
        <v>7.15</v>
      </c>
      <c r="L564" s="98">
        <v>22642.75</v>
      </c>
      <c r="M564" s="98">
        <v>3.99</v>
      </c>
      <c r="N564" s="98">
        <f t="shared" si="101"/>
        <v>2.8396551724137931</v>
      </c>
      <c r="O564" s="98">
        <v>23.2</v>
      </c>
      <c r="P564" s="98">
        <v>4.3600000000000003</v>
      </c>
      <c r="Q564" s="97">
        <f t="shared" si="102"/>
        <v>2.79</v>
      </c>
      <c r="R564" s="98">
        <v>103.92</v>
      </c>
      <c r="S564" s="98">
        <f t="shared" si="103"/>
        <v>159.15200000000002</v>
      </c>
      <c r="T564" s="79">
        <v>6.86</v>
      </c>
      <c r="U564" s="98">
        <v>18465.55</v>
      </c>
      <c r="V564" s="98">
        <v>34.950000000000003</v>
      </c>
      <c r="W564" s="97">
        <f t="shared" si="104"/>
        <v>528.34191702432042</v>
      </c>
      <c r="X564" s="97">
        <f t="shared" si="105"/>
        <v>2.8612303290414878</v>
      </c>
      <c r="Y564" s="97">
        <v>15293.4</v>
      </c>
      <c r="Z564" s="97">
        <v>28.39</v>
      </c>
      <c r="AA564" s="97">
        <f t="shared" si="106"/>
        <v>538.6896794646002</v>
      </c>
      <c r="AB564" s="97">
        <f t="shared" si="107"/>
        <v>3.5223670306445931</v>
      </c>
    </row>
    <row r="565" spans="1:28" s="85" customFormat="1" x14ac:dyDescent="0.2">
      <c r="A565" s="92">
        <v>564</v>
      </c>
      <c r="B565" s="99">
        <v>45392</v>
      </c>
      <c r="C565" s="103">
        <v>40240219.259999998</v>
      </c>
      <c r="D565" s="98">
        <f t="shared" si="96"/>
        <v>482612.36819381145</v>
      </c>
      <c r="E565" s="98">
        <v>83.38</v>
      </c>
      <c r="F565" s="98">
        <f t="shared" si="97"/>
        <v>4.8261236819381148</v>
      </c>
      <c r="G565" s="97">
        <f>(F565/DataSheet!$C$11*100)</f>
        <v>132.64083952238744</v>
      </c>
      <c r="H565" s="98">
        <f t="shared" si="98"/>
        <v>1.6580520000000003</v>
      </c>
      <c r="I565" s="98">
        <f t="shared" si="99"/>
        <v>4.2881646655231558</v>
      </c>
      <c r="J565" s="97">
        <f t="shared" si="100"/>
        <v>975.72041166380779</v>
      </c>
      <c r="K565" s="98">
        <v>7.11</v>
      </c>
      <c r="L565" s="98">
        <v>22753.8</v>
      </c>
      <c r="M565" s="98">
        <v>4.01</v>
      </c>
      <c r="N565" s="98">
        <f t="shared" si="101"/>
        <v>2.8218353344768445</v>
      </c>
      <c r="O565" s="98">
        <v>23.32</v>
      </c>
      <c r="P565" s="98">
        <v>4.54</v>
      </c>
      <c r="Q565" s="97">
        <f t="shared" si="102"/>
        <v>2.5700000000000003</v>
      </c>
      <c r="R565" s="98">
        <v>105.03</v>
      </c>
      <c r="S565" s="98">
        <f t="shared" si="103"/>
        <v>159.74199999999999</v>
      </c>
      <c r="T565" s="79">
        <v>6.85</v>
      </c>
      <c r="U565" s="98">
        <v>18625.400000000001</v>
      </c>
      <c r="V565" s="98">
        <v>35.19</v>
      </c>
      <c r="W565" s="97">
        <f t="shared" si="104"/>
        <v>529.28104575163411</v>
      </c>
      <c r="X565" s="97">
        <f t="shared" si="105"/>
        <v>2.8417163967036094</v>
      </c>
      <c r="Y565" s="97">
        <v>15384.5</v>
      </c>
      <c r="Z565" s="97">
        <v>28.56</v>
      </c>
      <c r="AA565" s="97">
        <f t="shared" si="106"/>
        <v>538.67296918767511</v>
      </c>
      <c r="AB565" s="97">
        <f t="shared" si="107"/>
        <v>3.5014005602240896</v>
      </c>
    </row>
    <row r="566" spans="1:28" s="85" customFormat="1" x14ac:dyDescent="0.2">
      <c r="A566" s="92">
        <v>565</v>
      </c>
      <c r="B566" s="99">
        <v>45394</v>
      </c>
      <c r="C566" s="103">
        <v>39989013.969999999</v>
      </c>
      <c r="D566" s="98">
        <f t="shared" si="96"/>
        <v>478681.03866411297</v>
      </c>
      <c r="E566" s="98">
        <v>83.54</v>
      </c>
      <c r="F566" s="98">
        <f t="shared" si="97"/>
        <v>4.7868103866411298</v>
      </c>
      <c r="G566" s="97">
        <f>(F566/DataSheet!$C$11*100)</f>
        <v>131.56035571462695</v>
      </c>
      <c r="H566" s="98">
        <f t="shared" si="98"/>
        <v>1.654836</v>
      </c>
      <c r="I566" s="98">
        <f t="shared" si="99"/>
        <v>4.3327556325823222</v>
      </c>
      <c r="J566" s="97">
        <f t="shared" si="100"/>
        <v>975.7105719237436</v>
      </c>
      <c r="K566" s="98">
        <v>7.17</v>
      </c>
      <c r="L566" s="98">
        <v>22519.4</v>
      </c>
      <c r="M566" s="98">
        <v>3.95</v>
      </c>
      <c r="N566" s="98">
        <f t="shared" si="101"/>
        <v>2.8372443674176777</v>
      </c>
      <c r="O566" s="98">
        <v>23.08</v>
      </c>
      <c r="P566" s="98">
        <v>4.51</v>
      </c>
      <c r="Q566" s="97">
        <f t="shared" si="102"/>
        <v>2.66</v>
      </c>
      <c r="R566" s="98">
        <v>105.83</v>
      </c>
      <c r="S566" s="98">
        <f t="shared" si="103"/>
        <v>158.3288</v>
      </c>
      <c r="T566" s="79">
        <v>6.86</v>
      </c>
      <c r="U566" s="98">
        <v>18534.7</v>
      </c>
      <c r="V566" s="98">
        <v>35.020000000000003</v>
      </c>
      <c r="W566" s="97">
        <f t="shared" si="104"/>
        <v>529.26042261564817</v>
      </c>
      <c r="X566" s="97">
        <f t="shared" si="105"/>
        <v>2.855511136493432</v>
      </c>
      <c r="Y566" s="97">
        <v>15322.15</v>
      </c>
      <c r="Z566" s="97">
        <v>28.44</v>
      </c>
      <c r="AA566" s="97">
        <f t="shared" si="106"/>
        <v>538.75351617440219</v>
      </c>
      <c r="AB566" s="97">
        <f t="shared" si="107"/>
        <v>3.5161744022503516</v>
      </c>
    </row>
    <row r="567" spans="1:28" s="85" customFormat="1" x14ac:dyDescent="0.2">
      <c r="A567" s="92">
        <v>566</v>
      </c>
      <c r="B567" s="99">
        <v>45397</v>
      </c>
      <c r="C567" s="103">
        <v>39456548.149999999</v>
      </c>
      <c r="D567" s="98">
        <f t="shared" si="96"/>
        <v>472646.71957355051</v>
      </c>
      <c r="E567" s="98">
        <v>83.48</v>
      </c>
      <c r="F567" s="98">
        <f t="shared" si="97"/>
        <v>4.7264671957355047</v>
      </c>
      <c r="G567" s="97">
        <f>(F567/DataSheet!$C$11*100)</f>
        <v>129.9018877538623</v>
      </c>
      <c r="H567" s="98">
        <f t="shared" si="98"/>
        <v>1.6361940000000001</v>
      </c>
      <c r="I567" s="98">
        <f t="shared" si="99"/>
        <v>4.3821209465381239</v>
      </c>
      <c r="J567" s="97">
        <f t="shared" si="100"/>
        <v>976.0078878177037</v>
      </c>
      <c r="K567" s="98">
        <v>7.17</v>
      </c>
      <c r="L567" s="98">
        <v>22272.5</v>
      </c>
      <c r="M567" s="98">
        <v>3.91</v>
      </c>
      <c r="N567" s="98">
        <f t="shared" si="101"/>
        <v>2.787879053461876</v>
      </c>
      <c r="O567" s="98">
        <v>22.82</v>
      </c>
      <c r="P567" s="98">
        <v>4.6100000000000003</v>
      </c>
      <c r="Q567" s="97">
        <f t="shared" si="102"/>
        <v>2.5599999999999996</v>
      </c>
      <c r="R567" s="98">
        <v>105.99</v>
      </c>
      <c r="S567" s="98">
        <f t="shared" si="103"/>
        <v>156.54520000000002</v>
      </c>
      <c r="T567" s="79">
        <v>6.86</v>
      </c>
      <c r="U567" s="98">
        <v>18283.2</v>
      </c>
      <c r="V567" s="98">
        <v>34.549999999999997</v>
      </c>
      <c r="W567" s="97">
        <f t="shared" si="104"/>
        <v>529.18089725036191</v>
      </c>
      <c r="X567" s="97">
        <f t="shared" si="105"/>
        <v>2.8943560057887128</v>
      </c>
      <c r="Y567" s="97">
        <v>15086.65</v>
      </c>
      <c r="Z567" s="97">
        <v>28.01</v>
      </c>
      <c r="AA567" s="97">
        <f t="shared" si="106"/>
        <v>538.61656551231704</v>
      </c>
      <c r="AB567" s="97">
        <f t="shared" si="107"/>
        <v>3.5701535166012142</v>
      </c>
    </row>
    <row r="568" spans="1:28" s="85" customFormat="1" x14ac:dyDescent="0.2">
      <c r="A568" s="92">
        <v>567</v>
      </c>
      <c r="B568" s="99">
        <v>45398</v>
      </c>
      <c r="C568" s="103">
        <v>39444173.189999998</v>
      </c>
      <c r="D568" s="98">
        <f t="shared" si="96"/>
        <v>471651.00071744592</v>
      </c>
      <c r="E568" s="98">
        <v>83.63</v>
      </c>
      <c r="F568" s="98">
        <f t="shared" si="97"/>
        <v>4.7165100071744588</v>
      </c>
      <c r="G568" s="97">
        <f>(F568/DataSheet!$C$11*100)</f>
        <v>129.62822509267465</v>
      </c>
      <c r="H568" s="98">
        <f t="shared" si="98"/>
        <v>1.6306920000000003</v>
      </c>
      <c r="I568" s="98">
        <f t="shared" si="99"/>
        <v>4.409171075837742</v>
      </c>
      <c r="J568" s="97">
        <f t="shared" si="100"/>
        <v>976.53880070546745</v>
      </c>
      <c r="K568" s="98">
        <v>7.19</v>
      </c>
      <c r="L568" s="98">
        <v>22147.9</v>
      </c>
      <c r="M568" s="98">
        <v>3.88</v>
      </c>
      <c r="N568" s="98">
        <f t="shared" si="101"/>
        <v>2.7808289241622584</v>
      </c>
      <c r="O568" s="98">
        <v>22.68</v>
      </c>
      <c r="P568" s="98">
        <v>4.66</v>
      </c>
      <c r="Q568" s="97">
        <f t="shared" si="102"/>
        <v>2.5300000000000002</v>
      </c>
      <c r="R568" s="98">
        <v>106.06</v>
      </c>
      <c r="S568" s="98">
        <f t="shared" si="103"/>
        <v>155.5848</v>
      </c>
      <c r="T568" s="79">
        <v>6.86</v>
      </c>
      <c r="U568" s="98">
        <v>18260.599999999999</v>
      </c>
      <c r="V568" s="98">
        <v>34.5</v>
      </c>
      <c r="W568" s="97">
        <f t="shared" si="104"/>
        <v>529.29275362318833</v>
      </c>
      <c r="X568" s="97">
        <f t="shared" si="105"/>
        <v>2.8985507246376807</v>
      </c>
      <c r="Y568" s="97">
        <v>15183.7</v>
      </c>
      <c r="Z568" s="97">
        <v>28.18</v>
      </c>
      <c r="AA568" s="97">
        <f t="shared" si="106"/>
        <v>538.81121362668557</v>
      </c>
      <c r="AB568" s="97">
        <f t="shared" si="107"/>
        <v>3.5486160397444997</v>
      </c>
    </row>
    <row r="569" spans="1:28" s="85" customFormat="1" x14ac:dyDescent="0.2">
      <c r="A569" s="92">
        <v>568</v>
      </c>
      <c r="B569" s="99">
        <v>45400</v>
      </c>
      <c r="C569" s="103">
        <v>39308157.049999997</v>
      </c>
      <c r="D569" s="98">
        <f t="shared" si="96"/>
        <v>470587.29857536207</v>
      </c>
      <c r="E569" s="98">
        <v>83.53</v>
      </c>
      <c r="F569" s="98">
        <f t="shared" si="97"/>
        <v>4.7058729857536203</v>
      </c>
      <c r="G569" s="97">
        <f>(F569/DataSheet!$C$11*100)</f>
        <v>129.33587795359119</v>
      </c>
      <c r="H569" s="98">
        <f t="shared" si="98"/>
        <v>1.6176539999999999</v>
      </c>
      <c r="I569" s="98">
        <f t="shared" si="99"/>
        <v>4.4385264092321348</v>
      </c>
      <c r="J569" s="97">
        <f t="shared" si="100"/>
        <v>976.29161118508648</v>
      </c>
      <c r="K569" s="98">
        <v>7.18</v>
      </c>
      <c r="L569" s="98">
        <v>21995.85</v>
      </c>
      <c r="M569" s="98">
        <v>3.86</v>
      </c>
      <c r="N569" s="98">
        <f t="shared" si="101"/>
        <v>2.7414735907678649</v>
      </c>
      <c r="O569" s="98">
        <v>22.53</v>
      </c>
      <c r="P569" s="98">
        <v>4.63</v>
      </c>
      <c r="Q569" s="97">
        <f t="shared" si="102"/>
        <v>2.5499999999999998</v>
      </c>
      <c r="R569" s="98">
        <v>105.98</v>
      </c>
      <c r="S569" s="98">
        <f t="shared" si="103"/>
        <v>155.00640000000001</v>
      </c>
      <c r="T569" s="79">
        <v>6.88</v>
      </c>
      <c r="U569" s="98">
        <v>18195.650000000001</v>
      </c>
      <c r="V569" s="98">
        <v>34.380000000000003</v>
      </c>
      <c r="W569" s="97">
        <f t="shared" si="104"/>
        <v>529.25101803374059</v>
      </c>
      <c r="X569" s="97">
        <f t="shared" si="105"/>
        <v>2.9086678301337985</v>
      </c>
      <c r="Y569" s="97">
        <v>15180.6</v>
      </c>
      <c r="Z569" s="97">
        <v>28.18</v>
      </c>
      <c r="AA569" s="97">
        <f t="shared" si="106"/>
        <v>538.70120652945354</v>
      </c>
      <c r="AB569" s="97">
        <f t="shared" si="107"/>
        <v>3.5486160397444997</v>
      </c>
    </row>
    <row r="570" spans="1:28" s="85" customFormat="1" x14ac:dyDescent="0.2">
      <c r="A570" s="92">
        <v>569</v>
      </c>
      <c r="B570" s="99">
        <v>45401</v>
      </c>
      <c r="C570" s="103">
        <v>39361808.409999996</v>
      </c>
      <c r="D570" s="98">
        <f t="shared" si="96"/>
        <v>472247.25146970607</v>
      </c>
      <c r="E570" s="98">
        <v>83.35</v>
      </c>
      <c r="F570" s="98">
        <f t="shared" si="97"/>
        <v>4.7224725146970608</v>
      </c>
      <c r="G570" s="97">
        <f>(F570/DataSheet!$C$11*100)</f>
        <v>129.79209822473226</v>
      </c>
      <c r="H570" s="98">
        <f t="shared" si="98"/>
        <v>1.6374960000000001</v>
      </c>
      <c r="I570" s="98">
        <f t="shared" si="99"/>
        <v>4.409171075837742</v>
      </c>
      <c r="J570" s="97">
        <f t="shared" si="100"/>
        <v>976.49911816578481</v>
      </c>
      <c r="K570" s="98">
        <v>7.22</v>
      </c>
      <c r="L570" s="98">
        <v>22147</v>
      </c>
      <c r="M570" s="98">
        <v>3.88</v>
      </c>
      <c r="N570" s="98">
        <f t="shared" si="101"/>
        <v>2.8108289241622577</v>
      </c>
      <c r="O570" s="98">
        <v>22.68</v>
      </c>
      <c r="P570" s="98">
        <v>4.62</v>
      </c>
      <c r="Q570" s="97">
        <f t="shared" si="102"/>
        <v>2.5999999999999996</v>
      </c>
      <c r="R570" s="98">
        <v>105.98</v>
      </c>
      <c r="S570" s="98">
        <f t="shared" si="103"/>
        <v>156.0384</v>
      </c>
      <c r="T570" s="79">
        <v>6.88</v>
      </c>
      <c r="U570" s="98">
        <v>18111.25</v>
      </c>
      <c r="V570" s="98">
        <v>34.22</v>
      </c>
      <c r="W570" s="97">
        <f t="shared" si="104"/>
        <v>529.25920514319114</v>
      </c>
      <c r="X570" s="97">
        <f t="shared" si="105"/>
        <v>2.9222676797194627</v>
      </c>
      <c r="Y570" s="97">
        <v>15162.2</v>
      </c>
      <c r="Z570" s="97">
        <v>28.12</v>
      </c>
      <c r="AA570" s="97">
        <f t="shared" si="106"/>
        <v>539.1963015647226</v>
      </c>
      <c r="AB570" s="97">
        <f t="shared" si="107"/>
        <v>3.556187766714082</v>
      </c>
    </row>
    <row r="571" spans="1:28" s="85" customFormat="1" x14ac:dyDescent="0.2">
      <c r="A571" s="92">
        <v>570</v>
      </c>
      <c r="B571" s="99">
        <v>45404</v>
      </c>
      <c r="C571" s="103">
        <v>39796943.289999999</v>
      </c>
      <c r="D571" s="98">
        <f t="shared" si="96"/>
        <v>477410.54810460651</v>
      </c>
      <c r="E571" s="98">
        <v>83.36</v>
      </c>
      <c r="F571" s="98">
        <f t="shared" si="97"/>
        <v>4.7741054810460648</v>
      </c>
      <c r="G571" s="97">
        <f>(F571/DataSheet!$C$11*100)</f>
        <v>131.21117499418892</v>
      </c>
      <c r="H571" s="98">
        <f t="shared" si="98"/>
        <v>1.6378820000000003</v>
      </c>
      <c r="I571" s="98">
        <f t="shared" si="99"/>
        <v>4.3898156277436344</v>
      </c>
      <c r="J571" s="97">
        <f t="shared" si="100"/>
        <v>980.52677787532923</v>
      </c>
      <c r="K571" s="98">
        <v>7.19</v>
      </c>
      <c r="L571" s="98">
        <v>22336.400000000001</v>
      </c>
      <c r="M571" s="98">
        <v>3.92</v>
      </c>
      <c r="N571" s="98">
        <f t="shared" si="101"/>
        <v>2.800184372256366</v>
      </c>
      <c r="O571" s="98">
        <v>22.78</v>
      </c>
      <c r="P571" s="98">
        <v>4.6100000000000003</v>
      </c>
      <c r="Q571" s="97">
        <f t="shared" si="102"/>
        <v>2.58</v>
      </c>
      <c r="R571" s="98">
        <v>105.91</v>
      </c>
      <c r="S571" s="98">
        <f t="shared" si="103"/>
        <v>156.72640000000001</v>
      </c>
      <c r="T571" s="79">
        <v>6.88</v>
      </c>
      <c r="U571" s="98">
        <v>18234.3</v>
      </c>
      <c r="V571" s="98">
        <v>34.43</v>
      </c>
      <c r="W571" s="97">
        <f t="shared" si="104"/>
        <v>529.60499564333429</v>
      </c>
      <c r="X571" s="97">
        <f t="shared" si="105"/>
        <v>2.9044437990124892</v>
      </c>
      <c r="Y571" s="97">
        <v>15338</v>
      </c>
      <c r="Z571" s="97">
        <v>28.5</v>
      </c>
      <c r="AA571" s="97">
        <f t="shared" si="106"/>
        <v>538.17543859649118</v>
      </c>
      <c r="AB571" s="97">
        <f t="shared" si="107"/>
        <v>3.5087719298245612</v>
      </c>
    </row>
    <row r="572" spans="1:28" s="85" customFormat="1" x14ac:dyDescent="0.2">
      <c r="A572" s="92">
        <v>571</v>
      </c>
      <c r="B572" s="99">
        <v>45405</v>
      </c>
      <c r="C572" s="103">
        <v>39989720.640000001</v>
      </c>
      <c r="D572" s="98">
        <f t="shared" si="96"/>
        <v>480299.31107374484</v>
      </c>
      <c r="E572" s="98">
        <v>83.26</v>
      </c>
      <c r="F572" s="98">
        <f t="shared" si="97"/>
        <v>4.8029931107374484</v>
      </c>
      <c r="G572" s="97">
        <f>(F572/DataSheet!$C$11*100)</f>
        <v>132.00512055103761</v>
      </c>
      <c r="H572" s="98">
        <f t="shared" si="98"/>
        <v>1.613864</v>
      </c>
      <c r="I572" s="98">
        <f t="shared" si="99"/>
        <v>4.4365572315882877</v>
      </c>
      <c r="J572" s="97">
        <f t="shared" si="100"/>
        <v>992.36912156166818</v>
      </c>
      <c r="K572" s="98">
        <v>7.16</v>
      </c>
      <c r="L572" s="98">
        <v>22368</v>
      </c>
      <c r="M572" s="98">
        <v>3.92</v>
      </c>
      <c r="N572" s="98">
        <f t="shared" si="101"/>
        <v>2.7234427684117124</v>
      </c>
      <c r="O572" s="98">
        <v>22.54</v>
      </c>
      <c r="P572" s="98">
        <v>4.5999999999999996</v>
      </c>
      <c r="Q572" s="97">
        <f t="shared" si="102"/>
        <v>2.5600000000000005</v>
      </c>
      <c r="R572" s="98">
        <v>105.5</v>
      </c>
      <c r="S572" s="98">
        <f t="shared" si="103"/>
        <v>155.0752</v>
      </c>
      <c r="T572" s="79">
        <v>6.88</v>
      </c>
      <c r="U572" s="98">
        <v>18417.95</v>
      </c>
      <c r="V572" s="98">
        <v>34.75</v>
      </c>
      <c r="W572" s="97">
        <f t="shared" si="104"/>
        <v>530.01294964028784</v>
      </c>
      <c r="X572" s="97">
        <f t="shared" si="105"/>
        <v>2.877697841726619</v>
      </c>
      <c r="Y572" s="97">
        <v>15486</v>
      </c>
      <c r="Z572" s="97">
        <v>28.65</v>
      </c>
      <c r="AA572" s="97">
        <f t="shared" si="106"/>
        <v>540.52356020942409</v>
      </c>
      <c r="AB572" s="97">
        <f t="shared" si="107"/>
        <v>3.4904013961605584</v>
      </c>
    </row>
    <row r="573" spans="1:28" s="85" customFormat="1" x14ac:dyDescent="0.2">
      <c r="A573" s="92">
        <v>572</v>
      </c>
      <c r="B573" s="99">
        <v>45406</v>
      </c>
      <c r="C573" s="103">
        <v>40158925.939999998</v>
      </c>
      <c r="D573" s="98">
        <f t="shared" si="96"/>
        <v>482042.08306325768</v>
      </c>
      <c r="E573" s="98">
        <v>83.31</v>
      </c>
      <c r="F573" s="98">
        <f t="shared" si="97"/>
        <v>4.8204208306325764</v>
      </c>
      <c r="G573" s="97">
        <f>(F573/DataSheet!$C$11*100)</f>
        <v>132.484102763305</v>
      </c>
      <c r="H573" s="98">
        <f t="shared" si="98"/>
        <v>1.6212439999999999</v>
      </c>
      <c r="I573" s="98">
        <f t="shared" si="99"/>
        <v>4.4286979627989371</v>
      </c>
      <c r="J573" s="97">
        <f t="shared" si="100"/>
        <v>992.13463241806926</v>
      </c>
      <c r="K573" s="98">
        <v>7.18</v>
      </c>
      <c r="L573" s="98">
        <v>22402.400000000001</v>
      </c>
      <c r="M573" s="98">
        <v>3.93</v>
      </c>
      <c r="N573" s="98">
        <f t="shared" si="101"/>
        <v>2.7513020372010626</v>
      </c>
      <c r="O573" s="98">
        <v>22.58</v>
      </c>
      <c r="P573" s="98">
        <v>4.6399999999999997</v>
      </c>
      <c r="Q573" s="97">
        <f t="shared" si="102"/>
        <v>2.54</v>
      </c>
      <c r="R573" s="98">
        <v>105.7</v>
      </c>
      <c r="S573" s="98">
        <f t="shared" si="103"/>
        <v>155.35039999999998</v>
      </c>
      <c r="T573" s="79">
        <v>6.88</v>
      </c>
      <c r="U573" s="98">
        <v>18568.3</v>
      </c>
      <c r="V573" s="98">
        <v>35.04</v>
      </c>
      <c r="W573" s="97">
        <f t="shared" si="104"/>
        <v>529.91723744292233</v>
      </c>
      <c r="X573" s="97">
        <f t="shared" si="105"/>
        <v>2.8538812785388128</v>
      </c>
      <c r="Y573" s="97">
        <v>15609.2</v>
      </c>
      <c r="Z573" s="97">
        <v>28.83</v>
      </c>
      <c r="AA573" s="97">
        <f t="shared" si="106"/>
        <v>541.42212972597997</v>
      </c>
      <c r="AB573" s="97">
        <f t="shared" si="107"/>
        <v>3.4686090877558104</v>
      </c>
    </row>
    <row r="574" spans="1:28" s="85" customFormat="1" x14ac:dyDescent="0.2">
      <c r="A574" s="92">
        <v>573</v>
      </c>
      <c r="B574" s="102">
        <v>45407</v>
      </c>
      <c r="C574" s="103">
        <v>40328639</v>
      </c>
      <c r="D574" s="98">
        <f t="shared" si="96"/>
        <v>484079.21017885004</v>
      </c>
      <c r="E574" s="98">
        <v>83.31</v>
      </c>
      <c r="F574" s="98">
        <f t="shared" si="97"/>
        <v>4.8407921017885007</v>
      </c>
      <c r="G574" s="97">
        <f>(F574/DataSheet!$C$11*100)</f>
        <v>133.04398532876277</v>
      </c>
      <c r="H574" s="98">
        <f t="shared" si="98"/>
        <v>1.6379999999999999</v>
      </c>
      <c r="I574" s="98">
        <f t="shared" si="99"/>
        <v>4.395604395604396</v>
      </c>
      <c r="J574" s="97">
        <f t="shared" si="100"/>
        <v>992.10329670329668</v>
      </c>
      <c r="K574" s="98">
        <v>7.2</v>
      </c>
      <c r="L574" s="98">
        <v>22570.35</v>
      </c>
      <c r="M574" s="98">
        <v>3.96</v>
      </c>
      <c r="N574" s="98">
        <f t="shared" si="101"/>
        <v>2.8043956043956042</v>
      </c>
      <c r="O574" s="98">
        <v>22.75</v>
      </c>
      <c r="P574" s="98">
        <v>4.7</v>
      </c>
      <c r="Q574" s="97">
        <f t="shared" si="102"/>
        <v>2.5</v>
      </c>
      <c r="R574" s="98">
        <v>105.45</v>
      </c>
      <c r="S574" s="98">
        <f t="shared" si="103"/>
        <v>157.88500000000002</v>
      </c>
      <c r="T574" s="79">
        <v>6.94</v>
      </c>
      <c r="U574" s="98">
        <v>18643.25</v>
      </c>
      <c r="V574" s="98">
        <v>35.159999999999997</v>
      </c>
      <c r="W574" s="97">
        <f t="shared" si="104"/>
        <v>530.24032992036405</v>
      </c>
      <c r="X574" s="97">
        <f t="shared" si="105"/>
        <v>2.8441410693970419</v>
      </c>
      <c r="Y574" s="97">
        <v>15739.15</v>
      </c>
      <c r="Z574" s="97">
        <v>29.05</v>
      </c>
      <c r="AA574" s="97">
        <f t="shared" si="106"/>
        <v>541.79518072289159</v>
      </c>
      <c r="AB574" s="97">
        <f t="shared" si="107"/>
        <v>3.4423407917383826</v>
      </c>
    </row>
    <row r="575" spans="1:28" s="85" customFormat="1" x14ac:dyDescent="0.2">
      <c r="A575" s="92">
        <v>574</v>
      </c>
      <c r="B575" s="99">
        <v>45408</v>
      </c>
      <c r="C575" s="103">
        <v>40430580.530000001</v>
      </c>
      <c r="D575" s="98">
        <f t="shared" si="96"/>
        <v>484779.14304556354</v>
      </c>
      <c r="E575" s="98">
        <v>83.4</v>
      </c>
      <c r="F575" s="98">
        <f t="shared" si="97"/>
        <v>4.8477914304556355</v>
      </c>
      <c r="G575" s="97">
        <f>(F575/DataSheet!$C$11*100)</f>
        <v>133.23635437930668</v>
      </c>
      <c r="H575" s="98">
        <f t="shared" si="98"/>
        <v>1.5817999999999999</v>
      </c>
      <c r="I575" s="98">
        <f t="shared" si="99"/>
        <v>4.5454545454545459</v>
      </c>
      <c r="J575" s="97">
        <f t="shared" si="100"/>
        <v>1019.0886363636364</v>
      </c>
      <c r="K575" s="98">
        <v>7.19</v>
      </c>
      <c r="L575" s="98">
        <v>22419.95</v>
      </c>
      <c r="M575" s="98">
        <v>3.93</v>
      </c>
      <c r="N575" s="98">
        <f t="shared" si="101"/>
        <v>2.6445454545454545</v>
      </c>
      <c r="O575" s="98">
        <v>22</v>
      </c>
      <c r="P575" s="98">
        <v>4.66</v>
      </c>
      <c r="Q575" s="97">
        <f t="shared" si="102"/>
        <v>2.5300000000000002</v>
      </c>
      <c r="R575" s="98">
        <v>105.8</v>
      </c>
      <c r="S575" s="98">
        <f t="shared" si="103"/>
        <v>153.12</v>
      </c>
      <c r="T575" s="79">
        <v>6.96</v>
      </c>
      <c r="U575" s="98">
        <v>18782.5</v>
      </c>
      <c r="V575" s="98">
        <v>35.450000000000003</v>
      </c>
      <c r="W575" s="97">
        <f t="shared" si="104"/>
        <v>529.8307475317348</v>
      </c>
      <c r="X575" s="97">
        <f t="shared" si="105"/>
        <v>2.8208744710860363</v>
      </c>
      <c r="Y575" s="97">
        <v>15814.5</v>
      </c>
      <c r="Z575" s="97">
        <v>29.18</v>
      </c>
      <c r="AA575" s="97">
        <f t="shared" si="106"/>
        <v>541.96367374914325</v>
      </c>
      <c r="AB575" s="97">
        <f t="shared" si="107"/>
        <v>3.4270047978067169</v>
      </c>
    </row>
    <row r="576" spans="1:28" s="85" customFormat="1" x14ac:dyDescent="0.2">
      <c r="A576" s="92">
        <v>575</v>
      </c>
      <c r="B576" s="102">
        <v>45411</v>
      </c>
      <c r="C576" s="103">
        <v>40667264.939999998</v>
      </c>
      <c r="D576" s="98">
        <f t="shared" si="96"/>
        <v>487558.62534468289</v>
      </c>
      <c r="E576" s="98">
        <v>83.41</v>
      </c>
      <c r="F576" s="98">
        <f t="shared" si="97"/>
        <v>4.8755862534468291</v>
      </c>
      <c r="G576" s="97">
        <f>(F576/DataSheet!$C$11*100)</f>
        <v>134.00026531464505</v>
      </c>
      <c r="H576" s="98">
        <f t="shared" si="98"/>
        <v>1.5961799999999999</v>
      </c>
      <c r="I576" s="98">
        <f t="shared" si="99"/>
        <v>4.5045045045045047</v>
      </c>
      <c r="J576" s="97">
        <f t="shared" si="100"/>
        <v>1019.972972972973</v>
      </c>
      <c r="K576" s="98">
        <v>7.19</v>
      </c>
      <c r="L576" s="98">
        <v>22643.4</v>
      </c>
      <c r="M576" s="98">
        <v>3.97</v>
      </c>
      <c r="N576" s="98">
        <f t="shared" si="101"/>
        <v>2.6854954954954957</v>
      </c>
      <c r="O576" s="98">
        <v>22.2</v>
      </c>
      <c r="P576" s="98">
        <v>4.6100000000000003</v>
      </c>
      <c r="Q576" s="97">
        <f t="shared" si="102"/>
        <v>2.58</v>
      </c>
      <c r="R576" s="98">
        <v>105.44</v>
      </c>
      <c r="S576" s="98">
        <f t="shared" si="103"/>
        <v>155.4</v>
      </c>
      <c r="T576" s="79">
        <v>7</v>
      </c>
      <c r="U576" s="98">
        <v>18847</v>
      </c>
      <c r="V576" s="98">
        <v>35.479999999999997</v>
      </c>
      <c r="W576" s="97">
        <f t="shared" si="104"/>
        <v>531.20067643742959</v>
      </c>
      <c r="X576" s="97">
        <f t="shared" si="105"/>
        <v>2.818489289740699</v>
      </c>
      <c r="Y576" s="97">
        <v>15824.55</v>
      </c>
      <c r="Z576" s="97">
        <v>29.1</v>
      </c>
      <c r="AA576" s="97">
        <f t="shared" si="106"/>
        <v>543.79896907216494</v>
      </c>
      <c r="AB576" s="97">
        <f t="shared" si="107"/>
        <v>3.4364261168384882</v>
      </c>
    </row>
    <row r="577" spans="1:28" s="85" customFormat="1" x14ac:dyDescent="0.2">
      <c r="A577" s="92">
        <v>576</v>
      </c>
      <c r="B577" s="99">
        <v>45412</v>
      </c>
      <c r="C577" s="103">
        <v>40682160.530000001</v>
      </c>
      <c r="D577" s="98">
        <f t="shared" si="96"/>
        <v>487503.42156980227</v>
      </c>
      <c r="E577" s="98">
        <v>83.45</v>
      </c>
      <c r="F577" s="98">
        <f t="shared" si="97"/>
        <v>4.8750342156980224</v>
      </c>
      <c r="G577" s="97">
        <f>(F577/DataSheet!$C$11*100)</f>
        <v>133.98509314847703</v>
      </c>
      <c r="H577" s="98">
        <f t="shared" si="98"/>
        <v>1.5817999999999999</v>
      </c>
      <c r="I577" s="98">
        <f t="shared" si="99"/>
        <v>4.5454545454545459</v>
      </c>
      <c r="J577" s="97">
        <f t="shared" si="100"/>
        <v>1027.4931818181817</v>
      </c>
      <c r="K577" s="98">
        <v>7.19</v>
      </c>
      <c r="L577" s="98">
        <v>22604.85</v>
      </c>
      <c r="M577" s="98">
        <v>3.96</v>
      </c>
      <c r="N577" s="98">
        <f t="shared" si="101"/>
        <v>2.6445454545454545</v>
      </c>
      <c r="O577" s="98">
        <v>22</v>
      </c>
      <c r="P577" s="98">
        <v>4.68</v>
      </c>
      <c r="Q577" s="97">
        <f t="shared" si="102"/>
        <v>2.5100000000000007</v>
      </c>
      <c r="R577" s="98">
        <v>106.1</v>
      </c>
      <c r="S577" s="98">
        <f t="shared" si="103"/>
        <v>154.22</v>
      </c>
      <c r="T577" s="79">
        <v>7.01</v>
      </c>
      <c r="U577" s="98">
        <v>18893</v>
      </c>
      <c r="V577" s="98">
        <v>35.49</v>
      </c>
      <c r="W577" s="97">
        <f t="shared" si="104"/>
        <v>532.34714003944771</v>
      </c>
      <c r="X577" s="97">
        <f t="shared" si="105"/>
        <v>2.8176951253874329</v>
      </c>
      <c r="Y577" s="97">
        <v>15833.4</v>
      </c>
      <c r="Z577" s="97">
        <v>28.98</v>
      </c>
      <c r="AA577" s="97">
        <f t="shared" si="106"/>
        <v>546.35610766045545</v>
      </c>
      <c r="AB577" s="97">
        <f t="shared" si="107"/>
        <v>3.4506556245686681</v>
      </c>
    </row>
    <row r="578" spans="1:28" s="85" customFormat="1" x14ac:dyDescent="0.2">
      <c r="A578" s="92">
        <v>577</v>
      </c>
      <c r="B578" s="99">
        <v>45414</v>
      </c>
      <c r="C578" s="103">
        <v>40873843.689999998</v>
      </c>
      <c r="D578" s="98">
        <f t="shared" ref="D578:D641" si="108">C578/E578</f>
        <v>489917.8196092532</v>
      </c>
      <c r="E578" s="98">
        <v>83.43</v>
      </c>
      <c r="F578" s="98">
        <f t="shared" ref="F578:F641" si="109">D578/100000</f>
        <v>4.8991781960925316</v>
      </c>
      <c r="G578" s="97">
        <f>(F578/DataSheet!$C$11*100)</f>
        <v>134.648664585928</v>
      </c>
      <c r="H578" s="98">
        <f t="shared" ref="H578:H641" si="110">K578/I578</f>
        <v>1.577348</v>
      </c>
      <c r="I578" s="98">
        <f t="shared" ref="I578:I641" si="111">(J578/L578)*100</f>
        <v>4.5392646391284615</v>
      </c>
      <c r="J578" s="97">
        <f t="shared" ref="J578:J641" si="112">L578/O578</f>
        <v>1028.0617339990922</v>
      </c>
      <c r="K578" s="98">
        <v>7.16</v>
      </c>
      <c r="L578" s="98">
        <v>22648.2</v>
      </c>
      <c r="M578" s="98">
        <v>3.97</v>
      </c>
      <c r="N578" s="98">
        <f t="shared" ref="N578:N641" si="113">K578-I578</f>
        <v>2.6207353608715387</v>
      </c>
      <c r="O578" s="98">
        <v>22.03</v>
      </c>
      <c r="P578" s="98">
        <v>4.58</v>
      </c>
      <c r="Q578" s="97">
        <f t="shared" ref="Q578:Q641" si="114">K578-P578</f>
        <v>2.58</v>
      </c>
      <c r="R578" s="98">
        <v>105.17</v>
      </c>
      <c r="S578" s="98">
        <f t="shared" ref="S578:S641" si="115">(O578*T578)</f>
        <v>154.43030000000002</v>
      </c>
      <c r="T578" s="79">
        <v>7.01</v>
      </c>
      <c r="U578" s="98">
        <v>18975.25</v>
      </c>
      <c r="V578" s="98">
        <v>35.950000000000003</v>
      </c>
      <c r="W578" s="97">
        <f t="shared" ref="W578:W641" si="116">U578/V578</f>
        <v>527.82336578581362</v>
      </c>
      <c r="X578" s="97">
        <f t="shared" ref="X578:X641" si="117">(W578/U578)*100</f>
        <v>2.7816411682892905</v>
      </c>
      <c r="Y578" s="97">
        <v>15848.4</v>
      </c>
      <c r="Z578" s="97">
        <v>28.87</v>
      </c>
      <c r="AA578" s="97">
        <f t="shared" ref="AA578:AA641" si="118">Y578/Z578</f>
        <v>548.95739521995142</v>
      </c>
      <c r="AB578" s="97">
        <f t="shared" ref="AB578:AB641" si="119">(AA578/Y578)*100</f>
        <v>3.4638032559750598</v>
      </c>
    </row>
    <row r="579" spans="1:28" s="85" customFormat="1" x14ac:dyDescent="0.2">
      <c r="A579" s="92">
        <v>578</v>
      </c>
      <c r="B579" s="102">
        <v>45415</v>
      </c>
      <c r="C579" s="103">
        <v>40662149.850000001</v>
      </c>
      <c r="D579" s="98">
        <f t="shared" si="108"/>
        <v>487731.19647355162</v>
      </c>
      <c r="E579" s="98">
        <v>83.37</v>
      </c>
      <c r="F579" s="98">
        <f t="shared" si="109"/>
        <v>4.8773119647355161</v>
      </c>
      <c r="G579" s="97">
        <f>(F579/DataSheet!$C$11*100)</f>
        <v>134.04769464078549</v>
      </c>
      <c r="H579" s="98">
        <f t="shared" si="110"/>
        <v>1.5615179999999997</v>
      </c>
      <c r="I579" s="98">
        <f t="shared" si="111"/>
        <v>4.5724737082761777</v>
      </c>
      <c r="J579" s="97">
        <f t="shared" si="112"/>
        <v>1027.7023319615912</v>
      </c>
      <c r="K579" s="98">
        <v>7.14</v>
      </c>
      <c r="L579" s="98">
        <v>22475.85</v>
      </c>
      <c r="M579" s="98">
        <v>3.94</v>
      </c>
      <c r="N579" s="98">
        <f t="shared" si="113"/>
        <v>2.567526291723822</v>
      </c>
      <c r="O579" s="98">
        <v>21.87</v>
      </c>
      <c r="P579" s="98">
        <v>4.49</v>
      </c>
      <c r="Q579" s="97">
        <f t="shared" si="114"/>
        <v>2.6499999999999995</v>
      </c>
      <c r="R579" s="98">
        <v>104.91</v>
      </c>
      <c r="S579" s="98">
        <f t="shared" si="115"/>
        <v>153.74610000000001</v>
      </c>
      <c r="T579" s="79">
        <v>7.03</v>
      </c>
      <c r="U579" s="98">
        <v>18907.7</v>
      </c>
      <c r="V579" s="98">
        <v>35.869999999999997</v>
      </c>
      <c r="W579" s="97">
        <f t="shared" si="116"/>
        <v>527.11736827432401</v>
      </c>
      <c r="X579" s="97">
        <f t="shared" si="117"/>
        <v>2.787844995818233</v>
      </c>
      <c r="Y579" s="97">
        <v>15793.3</v>
      </c>
      <c r="Z579" s="97">
        <v>28.51</v>
      </c>
      <c r="AA579" s="97">
        <f t="shared" si="118"/>
        <v>553.95650648895116</v>
      </c>
      <c r="AB579" s="97">
        <f t="shared" si="119"/>
        <v>3.5075412136092594</v>
      </c>
    </row>
    <row r="580" spans="1:28" s="85" customFormat="1" x14ac:dyDescent="0.2">
      <c r="A580" s="92">
        <v>579</v>
      </c>
      <c r="B580" s="99">
        <v>45418</v>
      </c>
      <c r="C580" s="103">
        <v>40366309.43</v>
      </c>
      <c r="D580" s="98">
        <f t="shared" si="108"/>
        <v>483602.6048879837</v>
      </c>
      <c r="E580" s="98">
        <v>83.47</v>
      </c>
      <c r="F580" s="98">
        <f t="shared" si="109"/>
        <v>4.8360260488798374</v>
      </c>
      <c r="G580" s="97">
        <f>(F580/DataSheet!$C$11*100)</f>
        <v>132.91299547009439</v>
      </c>
      <c r="H580" s="98">
        <f t="shared" si="110"/>
        <v>1.5456699999999999</v>
      </c>
      <c r="I580" s="98">
        <f t="shared" si="111"/>
        <v>4.5934772622875517</v>
      </c>
      <c r="J580" s="97">
        <f t="shared" si="112"/>
        <v>1030.9003215434084</v>
      </c>
      <c r="K580" s="98">
        <v>7.1</v>
      </c>
      <c r="L580" s="98">
        <v>22442.7</v>
      </c>
      <c r="M580" s="98">
        <v>3.94</v>
      </c>
      <c r="N580" s="98">
        <f t="shared" si="113"/>
        <v>2.5065227377124479</v>
      </c>
      <c r="O580" s="98">
        <v>21.77</v>
      </c>
      <c r="P580" s="98">
        <v>4.4800000000000004</v>
      </c>
      <c r="Q580" s="97">
        <f t="shared" si="114"/>
        <v>2.6199999999999992</v>
      </c>
      <c r="R580" s="98">
        <v>104.91</v>
      </c>
      <c r="S580" s="98">
        <f t="shared" si="115"/>
        <v>151.51919999999998</v>
      </c>
      <c r="T580" s="79">
        <v>6.96</v>
      </c>
      <c r="U580" s="98">
        <v>18821.3</v>
      </c>
      <c r="V580" s="98">
        <v>35.64</v>
      </c>
      <c r="W580" s="97">
        <f t="shared" si="116"/>
        <v>528.09483726150393</v>
      </c>
      <c r="X580" s="97">
        <f t="shared" si="117"/>
        <v>2.8058361391694726</v>
      </c>
      <c r="Y580" s="97">
        <v>15617.15</v>
      </c>
      <c r="Z580" s="97">
        <v>28.2</v>
      </c>
      <c r="AA580" s="97">
        <f t="shared" si="118"/>
        <v>553.79964539007096</v>
      </c>
      <c r="AB580" s="97">
        <f t="shared" si="119"/>
        <v>3.5460992907801421</v>
      </c>
    </row>
    <row r="581" spans="1:28" s="85" customFormat="1" x14ac:dyDescent="0.2">
      <c r="A581" s="92">
        <v>580</v>
      </c>
      <c r="B581" s="102">
        <v>45419</v>
      </c>
      <c r="C581" s="103">
        <v>39879565.520000003</v>
      </c>
      <c r="D581" s="98">
        <f t="shared" si="108"/>
        <v>477885.74619532656</v>
      </c>
      <c r="E581" s="98">
        <v>83.45</v>
      </c>
      <c r="F581" s="98">
        <f t="shared" si="109"/>
        <v>4.7788574619532653</v>
      </c>
      <c r="G581" s="97">
        <f>(F581/DataSheet!$C$11*100)</f>
        <v>131.34177809897142</v>
      </c>
      <c r="H581" s="98">
        <f t="shared" si="110"/>
        <v>1.538632</v>
      </c>
      <c r="I581" s="98">
        <f t="shared" si="111"/>
        <v>4.6274872744099955</v>
      </c>
      <c r="J581" s="97">
        <f t="shared" si="112"/>
        <v>1032.0453493752893</v>
      </c>
      <c r="K581" s="98">
        <v>7.12</v>
      </c>
      <c r="L581" s="98">
        <v>22302.5</v>
      </c>
      <c r="M581" s="98">
        <v>3.91</v>
      </c>
      <c r="N581" s="98">
        <f t="shared" si="113"/>
        <v>2.4925127255900046</v>
      </c>
      <c r="O581" s="98">
        <v>21.61</v>
      </c>
      <c r="P581" s="98">
        <v>4.46</v>
      </c>
      <c r="Q581" s="97">
        <f t="shared" si="114"/>
        <v>2.66</v>
      </c>
      <c r="R581" s="98">
        <v>105.3</v>
      </c>
      <c r="S581" s="98">
        <f t="shared" si="115"/>
        <v>150.6217</v>
      </c>
      <c r="T581" s="79">
        <v>6.97</v>
      </c>
      <c r="U581" s="98">
        <v>18471.849999999999</v>
      </c>
      <c r="V581" s="98">
        <v>34.93</v>
      </c>
      <c r="W581" s="97">
        <f t="shared" si="116"/>
        <v>528.82479244202682</v>
      </c>
      <c r="X581" s="97">
        <f t="shared" si="117"/>
        <v>2.8628685943315197</v>
      </c>
      <c r="Y581" s="97">
        <v>15339.25</v>
      </c>
      <c r="Z581" s="97">
        <v>27.61</v>
      </c>
      <c r="AA581" s="97">
        <f t="shared" si="118"/>
        <v>555.56863455269831</v>
      </c>
      <c r="AB581" s="97">
        <f t="shared" si="119"/>
        <v>3.6218761318362915</v>
      </c>
    </row>
    <row r="582" spans="1:28" s="85" customFormat="1" x14ac:dyDescent="0.2">
      <c r="A582" s="92">
        <v>581</v>
      </c>
      <c r="B582" s="99">
        <v>45420</v>
      </c>
      <c r="C582" s="103">
        <v>40097894.259999998</v>
      </c>
      <c r="D582" s="98">
        <f t="shared" si="108"/>
        <v>480444.45554756769</v>
      </c>
      <c r="E582" s="98">
        <v>83.46</v>
      </c>
      <c r="F582" s="98">
        <f t="shared" si="109"/>
        <v>4.8044445554756772</v>
      </c>
      <c r="G582" s="97">
        <f>(F582/DataSheet!$C$11*100)</f>
        <v>132.04501195484053</v>
      </c>
      <c r="H582" s="98">
        <f t="shared" si="110"/>
        <v>1.5407929999999999</v>
      </c>
      <c r="I582" s="98">
        <f t="shared" si="111"/>
        <v>4.6274872744099955</v>
      </c>
      <c r="J582" s="97">
        <f t="shared" si="112"/>
        <v>1032.0453493752893</v>
      </c>
      <c r="K582" s="98">
        <v>7.13</v>
      </c>
      <c r="L582" s="98">
        <v>22302.5</v>
      </c>
      <c r="M582" s="98">
        <v>3.91</v>
      </c>
      <c r="N582" s="98">
        <f t="shared" si="113"/>
        <v>2.5025127255900044</v>
      </c>
      <c r="O582" s="98">
        <v>21.61</v>
      </c>
      <c r="P582" s="98">
        <v>4.5</v>
      </c>
      <c r="Q582" s="97">
        <f t="shared" si="114"/>
        <v>2.63</v>
      </c>
      <c r="R582" s="98">
        <v>105.42</v>
      </c>
      <c r="S582" s="98">
        <f t="shared" si="115"/>
        <v>151.26999999999998</v>
      </c>
      <c r="T582" s="79">
        <v>7</v>
      </c>
      <c r="U582" s="98">
        <v>18568.7</v>
      </c>
      <c r="V582" s="98">
        <v>35.07</v>
      </c>
      <c r="W582" s="97">
        <f t="shared" si="116"/>
        <v>529.47533504419732</v>
      </c>
      <c r="X582" s="97">
        <f t="shared" si="117"/>
        <v>2.8514399771884804</v>
      </c>
      <c r="Y582" s="97">
        <v>15414.9</v>
      </c>
      <c r="Z582" s="97">
        <v>27.76</v>
      </c>
      <c r="AA582" s="97">
        <f t="shared" si="118"/>
        <v>555.29178674351579</v>
      </c>
      <c r="AB582" s="97">
        <f t="shared" si="119"/>
        <v>3.602305475504322</v>
      </c>
    </row>
    <row r="583" spans="1:28" s="85" customFormat="1" x14ac:dyDescent="0.2">
      <c r="A583" s="92">
        <v>582</v>
      </c>
      <c r="B583" s="99">
        <v>45421</v>
      </c>
      <c r="C583" s="103">
        <v>39363100.479999997</v>
      </c>
      <c r="D583" s="98">
        <f t="shared" si="108"/>
        <v>471753.3614573346</v>
      </c>
      <c r="E583" s="98">
        <v>83.44</v>
      </c>
      <c r="F583" s="98">
        <f t="shared" si="109"/>
        <v>4.7175336145733464</v>
      </c>
      <c r="G583" s="97">
        <f>(F583/DataSheet!$C$11*100)</f>
        <v>129.65635784551685</v>
      </c>
      <c r="H583" s="98">
        <f t="shared" si="110"/>
        <v>1.5158379999999998</v>
      </c>
      <c r="I583" s="98">
        <f t="shared" si="111"/>
        <v>4.7036688617121358</v>
      </c>
      <c r="J583" s="97">
        <f t="shared" si="112"/>
        <v>1032.8080903104421</v>
      </c>
      <c r="K583" s="98">
        <v>7.13</v>
      </c>
      <c r="L583" s="98">
        <v>21957.5</v>
      </c>
      <c r="M583" s="98">
        <v>3.85</v>
      </c>
      <c r="N583" s="98">
        <f t="shared" si="113"/>
        <v>2.4263311382878641</v>
      </c>
      <c r="O583" s="98">
        <v>21.26</v>
      </c>
      <c r="P583" s="98">
        <v>4.45</v>
      </c>
      <c r="Q583" s="97">
        <f t="shared" si="114"/>
        <v>2.6799999999999997</v>
      </c>
      <c r="R583" s="98">
        <v>105.1</v>
      </c>
      <c r="S583" s="98">
        <f t="shared" si="115"/>
        <v>149.24520000000001</v>
      </c>
      <c r="T583" s="79">
        <v>7.02</v>
      </c>
      <c r="U583" s="98">
        <v>18245.349999999999</v>
      </c>
      <c r="V583" s="98">
        <v>34.46</v>
      </c>
      <c r="W583" s="97">
        <f t="shared" si="116"/>
        <v>529.46459663377823</v>
      </c>
      <c r="X583" s="97">
        <f t="shared" si="117"/>
        <v>2.9019152640742889</v>
      </c>
      <c r="Y583" s="97">
        <v>15006.35</v>
      </c>
      <c r="Z583" s="97">
        <v>26.82</v>
      </c>
      <c r="AA583" s="97">
        <f t="shared" si="118"/>
        <v>559.52087994034298</v>
      </c>
      <c r="AB583" s="97">
        <f t="shared" si="119"/>
        <v>3.7285607755406409</v>
      </c>
    </row>
    <row r="584" spans="1:28" s="85" customFormat="1" x14ac:dyDescent="0.2">
      <c r="A584" s="92">
        <v>583</v>
      </c>
      <c r="B584" s="99">
        <v>45422</v>
      </c>
      <c r="C584" s="103">
        <v>39666011.899999999</v>
      </c>
      <c r="D584" s="98">
        <f t="shared" si="108"/>
        <v>474814.60258558771</v>
      </c>
      <c r="E584" s="98">
        <v>83.54</v>
      </c>
      <c r="F584" s="98">
        <f t="shared" si="109"/>
        <v>4.7481460258558768</v>
      </c>
      <c r="G584" s="97">
        <f>(F584/DataSheet!$C$11*100)</f>
        <v>130.49770717676498</v>
      </c>
      <c r="H584" s="98">
        <f t="shared" si="110"/>
        <v>1.5186959999999996</v>
      </c>
      <c r="I584" s="98">
        <f t="shared" si="111"/>
        <v>4.6882325363338033</v>
      </c>
      <c r="J584" s="97">
        <f t="shared" si="112"/>
        <v>1033.9990623534929</v>
      </c>
      <c r="K584" s="98">
        <v>7.12</v>
      </c>
      <c r="L584" s="98">
        <v>22055.200000000001</v>
      </c>
      <c r="M584" s="98">
        <v>3.87</v>
      </c>
      <c r="N584" s="98">
        <f t="shared" si="113"/>
        <v>2.4317674636661968</v>
      </c>
      <c r="O584" s="98">
        <v>21.33</v>
      </c>
      <c r="P584" s="98">
        <v>4.5</v>
      </c>
      <c r="Q584" s="97">
        <f t="shared" si="114"/>
        <v>2.62</v>
      </c>
      <c r="R584" s="98">
        <v>105.17</v>
      </c>
      <c r="S584" s="98">
        <f t="shared" si="115"/>
        <v>149.73659999999998</v>
      </c>
      <c r="T584" s="79">
        <v>7.02</v>
      </c>
      <c r="U584" s="98">
        <v>18423.3</v>
      </c>
      <c r="V584" s="98">
        <v>34.67</v>
      </c>
      <c r="W584" s="97">
        <f t="shared" si="116"/>
        <v>531.39025093740986</v>
      </c>
      <c r="X584" s="97">
        <f t="shared" si="117"/>
        <v>2.884338044418806</v>
      </c>
      <c r="Y584" s="97">
        <v>15104.9</v>
      </c>
      <c r="Z584" s="97">
        <v>26.96</v>
      </c>
      <c r="AA584" s="97">
        <f t="shared" si="118"/>
        <v>560.27077151335311</v>
      </c>
      <c r="AB584" s="97">
        <f t="shared" si="119"/>
        <v>3.7091988130563802</v>
      </c>
    </row>
    <row r="585" spans="1:28" s="85" customFormat="1" x14ac:dyDescent="0.2">
      <c r="A585" s="92">
        <v>584</v>
      </c>
      <c r="B585" s="99">
        <v>45425</v>
      </c>
      <c r="C585" s="103">
        <v>39743403.979999997</v>
      </c>
      <c r="D585" s="98">
        <f t="shared" si="108"/>
        <v>476197.02827701892</v>
      </c>
      <c r="E585" s="98">
        <v>83.46</v>
      </c>
      <c r="F585" s="98">
        <f t="shared" si="109"/>
        <v>4.7619702827701893</v>
      </c>
      <c r="G585" s="97">
        <f>(F585/DataSheet!$C$11*100)</f>
        <v>130.87765206913278</v>
      </c>
      <c r="H585" s="98">
        <f t="shared" si="110"/>
        <v>1.5179849999999999</v>
      </c>
      <c r="I585" s="98">
        <f t="shared" si="111"/>
        <v>4.6838407494145207</v>
      </c>
      <c r="J585" s="97">
        <f t="shared" si="112"/>
        <v>1035.3185011709602</v>
      </c>
      <c r="K585" s="98">
        <v>7.11</v>
      </c>
      <c r="L585" s="98">
        <v>22104.05</v>
      </c>
      <c r="M585" s="98">
        <v>3.88</v>
      </c>
      <c r="N585" s="98">
        <f t="shared" si="113"/>
        <v>2.4261592505854797</v>
      </c>
      <c r="O585" s="98">
        <v>21.35</v>
      </c>
      <c r="P585" s="98">
        <v>4.49</v>
      </c>
      <c r="Q585" s="97">
        <f t="shared" si="114"/>
        <v>2.62</v>
      </c>
      <c r="R585" s="98">
        <v>105.1</v>
      </c>
      <c r="S585" s="98">
        <f t="shared" si="115"/>
        <v>150.09050000000002</v>
      </c>
      <c r="T585" s="79">
        <v>7.03</v>
      </c>
      <c r="U585" s="98">
        <v>18516.75</v>
      </c>
      <c r="V585" s="98">
        <v>35.01</v>
      </c>
      <c r="W585" s="97">
        <f t="shared" si="116"/>
        <v>528.89888603256213</v>
      </c>
      <c r="X585" s="97">
        <f t="shared" si="117"/>
        <v>2.8563267637817766</v>
      </c>
      <c r="Y585" s="97">
        <v>15050.75</v>
      </c>
      <c r="Z585" s="97">
        <v>26.87</v>
      </c>
      <c r="AA585" s="97">
        <f t="shared" si="118"/>
        <v>560.13211760327499</v>
      </c>
      <c r="AB585" s="97">
        <f t="shared" si="119"/>
        <v>3.7216226274655746</v>
      </c>
    </row>
    <row r="586" spans="1:28" s="85" customFormat="1" x14ac:dyDescent="0.2">
      <c r="A586" s="92">
        <v>585</v>
      </c>
      <c r="B586" s="99">
        <v>45426</v>
      </c>
      <c r="C586" s="103">
        <v>40199785.689999998</v>
      </c>
      <c r="D586" s="98">
        <f t="shared" si="108"/>
        <v>481549.90045519877</v>
      </c>
      <c r="E586" s="98">
        <v>83.48</v>
      </c>
      <c r="F586" s="98">
        <f t="shared" si="109"/>
        <v>4.8154990045519881</v>
      </c>
      <c r="G586" s="97">
        <f>(F586/DataSheet!$C$11*100)</f>
        <v>132.34883164587475</v>
      </c>
      <c r="H586" s="98">
        <f t="shared" si="110"/>
        <v>1.5044900000000001</v>
      </c>
      <c r="I586" s="98">
        <f t="shared" si="111"/>
        <v>4.7192071731949028</v>
      </c>
      <c r="J586" s="97">
        <f t="shared" si="112"/>
        <v>1048.5063709296837</v>
      </c>
      <c r="K586" s="98">
        <v>7.1</v>
      </c>
      <c r="L586" s="98">
        <v>22217.85</v>
      </c>
      <c r="M586" s="98">
        <v>3.9</v>
      </c>
      <c r="N586" s="98">
        <f t="shared" si="113"/>
        <v>2.3807928268050969</v>
      </c>
      <c r="O586" s="98">
        <v>21.19</v>
      </c>
      <c r="P586" s="98">
        <v>4.4400000000000004</v>
      </c>
      <c r="Q586" s="97">
        <f t="shared" si="114"/>
        <v>2.6599999999999993</v>
      </c>
      <c r="R586" s="98">
        <v>104.89</v>
      </c>
      <c r="S586" s="98">
        <f t="shared" si="115"/>
        <v>148.75380000000001</v>
      </c>
      <c r="T586" s="79">
        <v>7.02</v>
      </c>
      <c r="U586" s="98">
        <v>18690.099999999999</v>
      </c>
      <c r="V586" s="98">
        <v>35.229999999999997</v>
      </c>
      <c r="W586" s="97">
        <f t="shared" si="116"/>
        <v>530.5166051660517</v>
      </c>
      <c r="X586" s="97">
        <f t="shared" si="117"/>
        <v>2.8384899233607723</v>
      </c>
      <c r="Y586" s="97">
        <v>15315.45</v>
      </c>
      <c r="Z586" s="97">
        <v>27.25</v>
      </c>
      <c r="AA586" s="97">
        <f t="shared" si="118"/>
        <v>562.03486238532116</v>
      </c>
      <c r="AB586" s="97">
        <f t="shared" si="119"/>
        <v>3.669724770642202</v>
      </c>
    </row>
    <row r="587" spans="1:28" s="85" customFormat="1" x14ac:dyDescent="0.2">
      <c r="A587" s="92">
        <v>586</v>
      </c>
      <c r="B587" s="102">
        <v>45427</v>
      </c>
      <c r="C587" s="103">
        <v>40436646.869999997</v>
      </c>
      <c r="D587" s="98">
        <f t="shared" si="108"/>
        <v>484793.75218798703</v>
      </c>
      <c r="E587" s="98">
        <v>83.41</v>
      </c>
      <c r="F587" s="98">
        <f t="shared" si="109"/>
        <v>4.8479375218798699</v>
      </c>
      <c r="G587" s="97">
        <f>(F587/DataSheet!$C$11*100)</f>
        <v>133.24036954560464</v>
      </c>
      <c r="H587" s="98">
        <f t="shared" si="110"/>
        <v>1.4988360000000001</v>
      </c>
      <c r="I587" s="98">
        <f t="shared" si="111"/>
        <v>4.7236655644780345</v>
      </c>
      <c r="J587" s="97">
        <f t="shared" si="112"/>
        <v>1048.6797354747282</v>
      </c>
      <c r="K587" s="98">
        <v>7.08</v>
      </c>
      <c r="L587" s="98">
        <v>22200.55</v>
      </c>
      <c r="M587" s="98">
        <v>3.89</v>
      </c>
      <c r="N587" s="98">
        <f t="shared" si="113"/>
        <v>2.3563344355219655</v>
      </c>
      <c r="O587" s="98">
        <v>21.17</v>
      </c>
      <c r="P587" s="98">
        <v>4.34</v>
      </c>
      <c r="Q587" s="97">
        <f t="shared" si="114"/>
        <v>2.74</v>
      </c>
      <c r="R587" s="98">
        <v>104.21</v>
      </c>
      <c r="S587" s="98">
        <f t="shared" si="115"/>
        <v>148.61340000000001</v>
      </c>
      <c r="T587" s="79">
        <v>7.02</v>
      </c>
      <c r="U587" s="98">
        <v>18865.2</v>
      </c>
      <c r="V587" s="98">
        <v>35.840000000000003</v>
      </c>
      <c r="W587" s="97">
        <f t="shared" si="116"/>
        <v>526.37276785714278</v>
      </c>
      <c r="X587" s="97">
        <f t="shared" si="117"/>
        <v>2.7901785714285707</v>
      </c>
      <c r="Y587" s="97">
        <v>15431.2</v>
      </c>
      <c r="Z587" s="97">
        <v>27.4</v>
      </c>
      <c r="AA587" s="97">
        <f t="shared" si="118"/>
        <v>563.18248175182487</v>
      </c>
      <c r="AB587" s="97">
        <f t="shared" si="119"/>
        <v>3.6496350364963508</v>
      </c>
    </row>
    <row r="588" spans="1:28" s="85" customFormat="1" x14ac:dyDescent="0.2">
      <c r="A588" s="92">
        <v>587</v>
      </c>
      <c r="B588" s="99">
        <v>45428</v>
      </c>
      <c r="C588" s="103">
        <v>40749121.159999996</v>
      </c>
      <c r="D588" s="98">
        <f t="shared" si="108"/>
        <v>488305.82576393045</v>
      </c>
      <c r="E588" s="98">
        <v>83.45</v>
      </c>
      <c r="F588" s="98">
        <f t="shared" si="109"/>
        <v>4.8830582576393047</v>
      </c>
      <c r="G588" s="97">
        <f>(F588/DataSheet!$C$11*100)</f>
        <v>134.20562534566</v>
      </c>
      <c r="H588" s="98">
        <f t="shared" si="110"/>
        <v>1.5136870000000002</v>
      </c>
      <c r="I588" s="98">
        <f t="shared" si="111"/>
        <v>4.6707146193367581</v>
      </c>
      <c r="J588" s="97">
        <f t="shared" si="112"/>
        <v>1046.4198972442782</v>
      </c>
      <c r="K588" s="98">
        <v>7.07</v>
      </c>
      <c r="L588" s="98">
        <v>22403.85</v>
      </c>
      <c r="M588" s="98">
        <v>3.93</v>
      </c>
      <c r="N588" s="98">
        <f t="shared" si="113"/>
        <v>2.3992853806632422</v>
      </c>
      <c r="O588" s="98">
        <v>21.41</v>
      </c>
      <c r="P588" s="98">
        <v>4.37</v>
      </c>
      <c r="Q588" s="97">
        <f t="shared" si="114"/>
        <v>2.7</v>
      </c>
      <c r="R588" s="98">
        <v>104.34</v>
      </c>
      <c r="S588" s="98">
        <f t="shared" si="115"/>
        <v>150.51230000000001</v>
      </c>
      <c r="T588" s="79">
        <v>7.03</v>
      </c>
      <c r="U588" s="98">
        <v>19048.8</v>
      </c>
      <c r="V588" s="98">
        <v>36.18</v>
      </c>
      <c r="W588" s="97">
        <f t="shared" si="116"/>
        <v>526.50082918739633</v>
      </c>
      <c r="X588" s="97">
        <f t="shared" si="117"/>
        <v>2.7639579878385847</v>
      </c>
      <c r="Y588" s="97">
        <v>15545.75</v>
      </c>
      <c r="Z588" s="97">
        <v>27.31</v>
      </c>
      <c r="AA588" s="97">
        <f t="shared" si="118"/>
        <v>569.23288172830473</v>
      </c>
      <c r="AB588" s="97">
        <f t="shared" si="119"/>
        <v>3.6616623947272067</v>
      </c>
    </row>
    <row r="589" spans="1:28" s="85" customFormat="1" x14ac:dyDescent="0.2">
      <c r="A589" s="92">
        <v>588</v>
      </c>
      <c r="B589" s="99">
        <v>45429</v>
      </c>
      <c r="C589" s="103">
        <v>41039455.759999998</v>
      </c>
      <c r="D589" s="98">
        <f t="shared" si="108"/>
        <v>492788.85398655134</v>
      </c>
      <c r="E589" s="98">
        <v>83.28</v>
      </c>
      <c r="F589" s="98">
        <f t="shared" si="109"/>
        <v>4.9278885398655135</v>
      </c>
      <c r="G589" s="97">
        <f>(F589/DataSheet!$C$11*100)</f>
        <v>135.43773762922294</v>
      </c>
      <c r="H589" s="98">
        <f t="shared" si="110"/>
        <v>1.5222230000000003</v>
      </c>
      <c r="I589" s="98">
        <f t="shared" si="111"/>
        <v>4.657661853749417</v>
      </c>
      <c r="J589" s="97">
        <f t="shared" si="112"/>
        <v>1046.3949697251978</v>
      </c>
      <c r="K589" s="98">
        <v>7.09</v>
      </c>
      <c r="L589" s="98">
        <v>22466.1</v>
      </c>
      <c r="M589" s="98">
        <v>3.94</v>
      </c>
      <c r="N589" s="98">
        <f t="shared" si="113"/>
        <v>2.4323381462505829</v>
      </c>
      <c r="O589" s="98">
        <v>21.47</v>
      </c>
      <c r="P589" s="98">
        <v>4.42</v>
      </c>
      <c r="Q589" s="97">
        <f t="shared" si="114"/>
        <v>2.67</v>
      </c>
      <c r="R589" s="98">
        <v>104.33</v>
      </c>
      <c r="S589" s="98">
        <f t="shared" si="115"/>
        <v>150.0753</v>
      </c>
      <c r="T589" s="79">
        <v>6.99</v>
      </c>
      <c r="U589" s="98">
        <v>19249.2</v>
      </c>
      <c r="V589" s="98">
        <v>36.61</v>
      </c>
      <c r="W589" s="97">
        <f t="shared" si="116"/>
        <v>525.79076754984976</v>
      </c>
      <c r="X589" s="97">
        <f t="shared" si="117"/>
        <v>2.7314941272876263</v>
      </c>
      <c r="Y589" s="97">
        <v>15792.9</v>
      </c>
      <c r="Z589" s="97">
        <v>27.79</v>
      </c>
      <c r="AA589" s="97">
        <f t="shared" si="118"/>
        <v>568.29435048578625</v>
      </c>
      <c r="AB589" s="97">
        <f t="shared" si="119"/>
        <v>3.5984166966534725</v>
      </c>
    </row>
    <row r="590" spans="1:28" s="85" customFormat="1" x14ac:dyDescent="0.2">
      <c r="A590" s="92">
        <v>589</v>
      </c>
      <c r="B590" s="99">
        <v>45430</v>
      </c>
      <c r="C590" s="103">
        <v>41255336.840000004</v>
      </c>
      <c r="D590" s="98">
        <f t="shared" si="108"/>
        <v>495381.08597502403</v>
      </c>
      <c r="E590" s="98">
        <v>83.28</v>
      </c>
      <c r="F590" s="98">
        <f t="shared" si="109"/>
        <v>4.9538108597502406</v>
      </c>
      <c r="G590" s="97">
        <f>(F590/DataSheet!$C$11*100)</f>
        <v>136.15018482255664</v>
      </c>
      <c r="H590" s="98">
        <f t="shared" si="110"/>
        <v>1.5200499999999999</v>
      </c>
      <c r="I590" s="98">
        <f t="shared" si="111"/>
        <v>4.6511627906976747</v>
      </c>
      <c r="J590" s="97">
        <f t="shared" si="112"/>
        <v>1046.6046511627908</v>
      </c>
      <c r="K590" s="98">
        <v>7.07</v>
      </c>
      <c r="L590" s="98">
        <v>22502</v>
      </c>
      <c r="M590" s="98">
        <v>3.95</v>
      </c>
      <c r="N590" s="98">
        <f t="shared" si="113"/>
        <v>2.4188372093023256</v>
      </c>
      <c r="O590" s="98">
        <v>21.5</v>
      </c>
      <c r="P590" s="98">
        <v>4.42</v>
      </c>
      <c r="Q590" s="97">
        <f t="shared" si="114"/>
        <v>2.6500000000000004</v>
      </c>
      <c r="R590" s="98">
        <v>104.46</v>
      </c>
      <c r="S590" s="98">
        <f t="shared" si="115"/>
        <v>150.285</v>
      </c>
      <c r="T590" s="79">
        <v>6.99</v>
      </c>
      <c r="U590" s="98">
        <v>19352.599999999999</v>
      </c>
      <c r="V590" s="98">
        <v>36.799999999999997</v>
      </c>
      <c r="W590" s="97">
        <f t="shared" si="116"/>
        <v>525.88586956521738</v>
      </c>
      <c r="X590" s="97">
        <f t="shared" si="117"/>
        <v>2.7173913043478262</v>
      </c>
      <c r="Y590" s="97">
        <v>15935.5</v>
      </c>
      <c r="Z590" s="97">
        <v>28.04</v>
      </c>
      <c r="AA590" s="97">
        <f t="shared" si="118"/>
        <v>568.31312410841656</v>
      </c>
      <c r="AB590" s="97">
        <f t="shared" si="119"/>
        <v>3.566333808844508</v>
      </c>
    </row>
    <row r="591" spans="1:28" s="85" customFormat="1" x14ac:dyDescent="0.2">
      <c r="A591" s="92">
        <v>590</v>
      </c>
      <c r="B591" s="99">
        <v>45433</v>
      </c>
      <c r="C591" s="103">
        <v>41472492.490000002</v>
      </c>
      <c r="D591" s="98">
        <f t="shared" si="108"/>
        <v>498168.07795795798</v>
      </c>
      <c r="E591" s="98">
        <v>83.25</v>
      </c>
      <c r="F591" s="98">
        <f t="shared" si="109"/>
        <v>4.9816807795795794</v>
      </c>
      <c r="G591" s="97">
        <f>(F591/DataSheet!$C$11*100)</f>
        <v>136.91615971404565</v>
      </c>
      <c r="H591" s="98">
        <f t="shared" si="110"/>
        <v>1.5042479999999998</v>
      </c>
      <c r="I591" s="98">
        <f t="shared" si="111"/>
        <v>4.6468401486988853</v>
      </c>
      <c r="J591" s="97">
        <f t="shared" si="112"/>
        <v>1046.8889405204461</v>
      </c>
      <c r="K591" s="98">
        <v>6.99</v>
      </c>
      <c r="L591" s="98">
        <v>22529.05</v>
      </c>
      <c r="M591" s="98">
        <v>3.95</v>
      </c>
      <c r="N591" s="98">
        <f t="shared" si="113"/>
        <v>2.3431598513011149</v>
      </c>
      <c r="O591" s="98">
        <v>21.52</v>
      </c>
      <c r="P591" s="98">
        <v>4.41</v>
      </c>
      <c r="Q591" s="97">
        <f t="shared" si="114"/>
        <v>2.58</v>
      </c>
      <c r="R591" s="98">
        <v>104.55</v>
      </c>
      <c r="S591" s="98">
        <f t="shared" si="115"/>
        <v>147.62720000000002</v>
      </c>
      <c r="T591" s="79">
        <v>6.86</v>
      </c>
      <c r="U591" s="98">
        <v>19413.2</v>
      </c>
      <c r="V591" s="98">
        <v>37.04</v>
      </c>
      <c r="W591" s="97">
        <f t="shared" si="116"/>
        <v>524.11447084233259</v>
      </c>
      <c r="X591" s="97">
        <f t="shared" si="117"/>
        <v>2.6997840172786178</v>
      </c>
      <c r="Y591" s="97">
        <v>15867.75</v>
      </c>
      <c r="Z591" s="97">
        <v>27.92</v>
      </c>
      <c r="AA591" s="97">
        <f t="shared" si="118"/>
        <v>568.32915472779371</v>
      </c>
      <c r="AB591" s="97">
        <f t="shared" si="119"/>
        <v>3.5816618911174785</v>
      </c>
    </row>
    <row r="592" spans="1:28" s="85" customFormat="1" x14ac:dyDescent="0.2">
      <c r="A592" s="92">
        <v>591</v>
      </c>
      <c r="B592" s="99">
        <v>45434</v>
      </c>
      <c r="C592" s="103">
        <v>41612682.799999997</v>
      </c>
      <c r="D592" s="98">
        <f t="shared" si="108"/>
        <v>500032.23744292237</v>
      </c>
      <c r="E592" s="98">
        <v>83.22</v>
      </c>
      <c r="F592" s="98">
        <f t="shared" si="109"/>
        <v>5.0003223744292233</v>
      </c>
      <c r="G592" s="97">
        <f>(F592/DataSheet!$C$11*100)</f>
        <v>137.42850397910186</v>
      </c>
      <c r="H592" s="98">
        <f t="shared" si="110"/>
        <v>1.506345</v>
      </c>
      <c r="I592" s="98">
        <f t="shared" si="111"/>
        <v>4.6403712296983759</v>
      </c>
      <c r="J592" s="97">
        <f t="shared" si="112"/>
        <v>1048.6218097447795</v>
      </c>
      <c r="K592" s="98">
        <v>6.99</v>
      </c>
      <c r="L592" s="98">
        <v>22597.8</v>
      </c>
      <c r="M592" s="98">
        <v>3.96</v>
      </c>
      <c r="N592" s="98">
        <f t="shared" si="113"/>
        <v>2.3496287703016243</v>
      </c>
      <c r="O592" s="98">
        <v>21.55</v>
      </c>
      <c r="P592" s="98">
        <v>4.42</v>
      </c>
      <c r="Q592" s="97">
        <f t="shared" si="114"/>
        <v>2.5700000000000003</v>
      </c>
      <c r="R592" s="98">
        <v>104.83</v>
      </c>
      <c r="S592" s="98">
        <f t="shared" si="115"/>
        <v>148.04850000000002</v>
      </c>
      <c r="T592" s="79">
        <v>6.87</v>
      </c>
      <c r="U592" s="98">
        <v>19469.349999999999</v>
      </c>
      <c r="V592" s="98">
        <v>37.21</v>
      </c>
      <c r="W592" s="97">
        <f t="shared" si="116"/>
        <v>523.22897070679915</v>
      </c>
      <c r="X592" s="97">
        <f t="shared" si="117"/>
        <v>2.6874496103198062</v>
      </c>
      <c r="Y592" s="97">
        <v>15847.05</v>
      </c>
      <c r="Z592" s="97">
        <v>27.92</v>
      </c>
      <c r="AA592" s="97">
        <f t="shared" si="118"/>
        <v>567.58775071633227</v>
      </c>
      <c r="AB592" s="97">
        <f t="shared" si="119"/>
        <v>3.5816618911174785</v>
      </c>
    </row>
    <row r="593" spans="1:28" s="85" customFormat="1" x14ac:dyDescent="0.2">
      <c r="A593" s="92">
        <v>592</v>
      </c>
      <c r="B593" s="102">
        <v>45435</v>
      </c>
      <c r="C593" s="103">
        <v>42034696.43</v>
      </c>
      <c r="D593" s="98">
        <f t="shared" si="108"/>
        <v>504981.93692936091</v>
      </c>
      <c r="E593" s="98">
        <v>83.24</v>
      </c>
      <c r="F593" s="98">
        <f t="shared" si="109"/>
        <v>5.0498193692936093</v>
      </c>
      <c r="G593" s="97">
        <f>(F593/DataSheet!$C$11*100)</f>
        <v>138.78887586041489</v>
      </c>
      <c r="H593" s="98">
        <f t="shared" si="110"/>
        <v>1.5286200000000001</v>
      </c>
      <c r="I593" s="98">
        <f t="shared" si="111"/>
        <v>4.5662100456621006</v>
      </c>
      <c r="J593" s="97">
        <f t="shared" si="112"/>
        <v>1048.7511415525116</v>
      </c>
      <c r="K593" s="98">
        <v>6.98</v>
      </c>
      <c r="L593" s="98">
        <v>22967.65</v>
      </c>
      <c r="M593" s="98">
        <v>4.03</v>
      </c>
      <c r="N593" s="98">
        <f t="shared" si="113"/>
        <v>2.4137899543378998</v>
      </c>
      <c r="O593" s="98">
        <v>21.9</v>
      </c>
      <c r="P593" s="98">
        <v>4.47</v>
      </c>
      <c r="Q593" s="97">
        <f t="shared" si="114"/>
        <v>2.5100000000000007</v>
      </c>
      <c r="R593" s="98">
        <v>105.03</v>
      </c>
      <c r="S593" s="98">
        <f t="shared" si="115"/>
        <v>150.453</v>
      </c>
      <c r="T593" s="79">
        <v>6.87</v>
      </c>
      <c r="U593" s="98">
        <v>19562.55</v>
      </c>
      <c r="V593" s="98">
        <v>37.39</v>
      </c>
      <c r="W593" s="97">
        <f t="shared" si="116"/>
        <v>523.20272800213957</v>
      </c>
      <c r="X593" s="97">
        <f t="shared" si="117"/>
        <v>2.6745119015779619</v>
      </c>
      <c r="Y593" s="97">
        <v>15885.85</v>
      </c>
      <c r="Z593" s="97">
        <v>27.99</v>
      </c>
      <c r="AA593" s="97">
        <f t="shared" si="118"/>
        <v>567.55448374419439</v>
      </c>
      <c r="AB593" s="97">
        <f t="shared" si="119"/>
        <v>3.5727045373347623</v>
      </c>
    </row>
    <row r="594" spans="1:28" s="85" customFormat="1" x14ac:dyDescent="0.2">
      <c r="A594" s="92">
        <v>593</v>
      </c>
      <c r="B594" s="99">
        <v>45436</v>
      </c>
      <c r="C594" s="103">
        <v>42012888.329999998</v>
      </c>
      <c r="D594" s="98">
        <f t="shared" si="108"/>
        <v>505813.72899109073</v>
      </c>
      <c r="E594" s="98">
        <v>83.06</v>
      </c>
      <c r="F594" s="98">
        <f t="shared" si="109"/>
        <v>5.0581372899109072</v>
      </c>
      <c r="G594" s="97">
        <f>(F594/DataSheet!$C$11*100)</f>
        <v>139.01748499819726</v>
      </c>
      <c r="H594" s="98">
        <f t="shared" si="110"/>
        <v>1.529412</v>
      </c>
      <c r="I594" s="98">
        <f t="shared" si="111"/>
        <v>4.5703839122486292</v>
      </c>
      <c r="J594" s="97">
        <f t="shared" si="112"/>
        <v>1049.2276051188301</v>
      </c>
      <c r="K594" s="98">
        <v>6.99</v>
      </c>
      <c r="L594" s="98">
        <v>22957.1</v>
      </c>
      <c r="M594" s="98">
        <v>4.03</v>
      </c>
      <c r="N594" s="98">
        <f t="shared" si="113"/>
        <v>2.419616087751371</v>
      </c>
      <c r="O594" s="98">
        <v>21.88</v>
      </c>
      <c r="P594" s="98">
        <v>4.46</v>
      </c>
      <c r="Q594" s="97">
        <f t="shared" si="114"/>
        <v>2.5300000000000002</v>
      </c>
      <c r="R594" s="98">
        <v>104.63</v>
      </c>
      <c r="S594" s="98">
        <f t="shared" si="115"/>
        <v>150.53439999999998</v>
      </c>
      <c r="T594" s="79">
        <v>6.88</v>
      </c>
      <c r="U594" s="98">
        <v>19553.150000000001</v>
      </c>
      <c r="V594" s="98">
        <v>37.33</v>
      </c>
      <c r="W594" s="97">
        <f t="shared" si="116"/>
        <v>523.79185641575145</v>
      </c>
      <c r="X594" s="97">
        <f t="shared" si="117"/>
        <v>2.678810608090008</v>
      </c>
      <c r="Y594" s="97">
        <v>15865.65</v>
      </c>
      <c r="Z594" s="97">
        <v>27.98</v>
      </c>
      <c r="AA594" s="97">
        <f t="shared" si="118"/>
        <v>567.03538241601143</v>
      </c>
      <c r="AB594" s="97">
        <f t="shared" si="119"/>
        <v>3.5739814152966405</v>
      </c>
    </row>
    <row r="595" spans="1:28" s="85" customFormat="1" x14ac:dyDescent="0.2">
      <c r="A595" s="92">
        <v>594</v>
      </c>
      <c r="B595" s="102">
        <v>45439</v>
      </c>
      <c r="C595" s="103">
        <v>41997745.340000004</v>
      </c>
      <c r="D595" s="98">
        <f t="shared" si="108"/>
        <v>505388.03056558373</v>
      </c>
      <c r="E595" s="98">
        <v>83.1</v>
      </c>
      <c r="F595" s="98">
        <f t="shared" si="109"/>
        <v>5.053880305655837</v>
      </c>
      <c r="G595" s="97">
        <f>(F595/DataSheet!$C$11*100)</f>
        <v>138.90048634614459</v>
      </c>
      <c r="H595" s="98">
        <f t="shared" si="110"/>
        <v>1.5251300000000003</v>
      </c>
      <c r="I595" s="98">
        <f t="shared" si="111"/>
        <v>4.5766590389016013</v>
      </c>
      <c r="J595" s="97">
        <f t="shared" si="112"/>
        <v>1049.5400457665903</v>
      </c>
      <c r="K595" s="98">
        <v>6.98</v>
      </c>
      <c r="L595" s="98">
        <v>22932.45</v>
      </c>
      <c r="M595" s="98">
        <v>4.0199999999999996</v>
      </c>
      <c r="N595" s="98">
        <f t="shared" si="113"/>
        <v>2.4033409610983991</v>
      </c>
      <c r="O595" s="98">
        <v>21.85</v>
      </c>
      <c r="P595" s="98">
        <v>4.46</v>
      </c>
      <c r="Q595" s="97">
        <f t="shared" si="114"/>
        <v>2.5200000000000005</v>
      </c>
      <c r="R595" s="98">
        <v>104.63</v>
      </c>
      <c r="S595" s="98">
        <f t="shared" si="115"/>
        <v>150.98350000000002</v>
      </c>
      <c r="T595" s="79">
        <v>6.91</v>
      </c>
      <c r="U595" s="98">
        <v>19625.900000000001</v>
      </c>
      <c r="V595" s="98">
        <v>37.43</v>
      </c>
      <c r="W595" s="97">
        <f t="shared" si="116"/>
        <v>524.33609404221215</v>
      </c>
      <c r="X595" s="97">
        <f t="shared" si="117"/>
        <v>2.6716537536735236</v>
      </c>
      <c r="Y595" s="97">
        <v>15935.55</v>
      </c>
      <c r="Z595" s="97">
        <v>28.08</v>
      </c>
      <c r="AA595" s="97">
        <f t="shared" si="118"/>
        <v>567.50534188034192</v>
      </c>
      <c r="AB595" s="97">
        <f t="shared" si="119"/>
        <v>3.5612535612535612</v>
      </c>
    </row>
    <row r="596" spans="1:28" s="85" customFormat="1" x14ac:dyDescent="0.2">
      <c r="A596" s="92">
        <v>595</v>
      </c>
      <c r="B596" s="99">
        <v>45440</v>
      </c>
      <c r="C596" s="103">
        <v>41704680.409999996</v>
      </c>
      <c r="D596" s="98">
        <f t="shared" si="108"/>
        <v>501499.28342953342</v>
      </c>
      <c r="E596" s="98">
        <v>83.16</v>
      </c>
      <c r="F596" s="98">
        <f t="shared" si="109"/>
        <v>5.0149928342953345</v>
      </c>
      <c r="G596" s="97">
        <f>(F596/DataSheet!$C$11*100)</f>
        <v>137.83170585312408</v>
      </c>
      <c r="H596" s="98">
        <f t="shared" si="110"/>
        <v>1.5196259999999999</v>
      </c>
      <c r="I596" s="98">
        <f t="shared" si="111"/>
        <v>4.5998160073597063</v>
      </c>
      <c r="J596" s="97">
        <f t="shared" si="112"/>
        <v>1052.8127874885006</v>
      </c>
      <c r="K596" s="98">
        <v>6.99</v>
      </c>
      <c r="L596" s="98">
        <v>22888.15</v>
      </c>
      <c r="M596" s="98">
        <v>4.01</v>
      </c>
      <c r="N596" s="98">
        <f t="shared" si="113"/>
        <v>2.3901839926402939</v>
      </c>
      <c r="O596" s="98">
        <v>21.74</v>
      </c>
      <c r="P596" s="98">
        <v>4.54</v>
      </c>
      <c r="Q596" s="97">
        <f t="shared" si="114"/>
        <v>2.4500000000000002</v>
      </c>
      <c r="R596" s="98">
        <v>104.53</v>
      </c>
      <c r="S596" s="98">
        <f t="shared" si="115"/>
        <v>150.2234</v>
      </c>
      <c r="T596" s="79">
        <v>6.91</v>
      </c>
      <c r="U596" s="98">
        <v>19474.95</v>
      </c>
      <c r="V596" s="98">
        <v>37.06</v>
      </c>
      <c r="W596" s="97">
        <f t="shared" si="116"/>
        <v>525.49784133837022</v>
      </c>
      <c r="X596" s="97">
        <f t="shared" si="117"/>
        <v>2.698327037236913</v>
      </c>
      <c r="Y596" s="97">
        <v>15773.05</v>
      </c>
      <c r="Z596" s="97">
        <v>28.05</v>
      </c>
      <c r="AA596" s="97">
        <f t="shared" si="118"/>
        <v>562.3190730837789</v>
      </c>
      <c r="AB596" s="97">
        <f t="shared" si="119"/>
        <v>3.5650623885917998</v>
      </c>
    </row>
    <row r="597" spans="1:28" s="85" customFormat="1" x14ac:dyDescent="0.2">
      <c r="A597" s="92">
        <v>596</v>
      </c>
      <c r="B597" s="99">
        <v>45441</v>
      </c>
      <c r="C597" s="103">
        <v>41520721.829999998</v>
      </c>
      <c r="D597" s="98">
        <f t="shared" si="108"/>
        <v>498208.80525557953</v>
      </c>
      <c r="E597" s="98">
        <v>83.34</v>
      </c>
      <c r="F597" s="98">
        <f t="shared" si="109"/>
        <v>4.9820880525557953</v>
      </c>
      <c r="G597" s="97">
        <f>(F597/DataSheet!$C$11*100)</f>
        <v>136.92735317551498</v>
      </c>
      <c r="H597" s="98">
        <f t="shared" si="110"/>
        <v>1.5099000000000002</v>
      </c>
      <c r="I597" s="98">
        <f t="shared" si="111"/>
        <v>4.6360686138154836</v>
      </c>
      <c r="J597" s="97">
        <f t="shared" si="112"/>
        <v>1052.6054705609642</v>
      </c>
      <c r="K597" s="98">
        <v>7</v>
      </c>
      <c r="L597" s="98">
        <v>22704.7</v>
      </c>
      <c r="M597" s="98">
        <v>3.98</v>
      </c>
      <c r="N597" s="98">
        <f t="shared" si="113"/>
        <v>2.3639313861845164</v>
      </c>
      <c r="O597" s="98">
        <v>21.57</v>
      </c>
      <c r="P597" s="98">
        <v>4.6100000000000003</v>
      </c>
      <c r="Q597" s="97">
        <f t="shared" si="114"/>
        <v>2.3899999999999997</v>
      </c>
      <c r="R597" s="98">
        <v>105.03</v>
      </c>
      <c r="S597" s="98">
        <f t="shared" si="115"/>
        <v>148.833</v>
      </c>
      <c r="T597" s="79">
        <v>6.9</v>
      </c>
      <c r="U597" s="98">
        <v>19421.2</v>
      </c>
      <c r="V597" s="98">
        <v>36.950000000000003</v>
      </c>
      <c r="W597" s="97">
        <f t="shared" si="116"/>
        <v>525.60757780784843</v>
      </c>
      <c r="X597" s="97">
        <f t="shared" si="117"/>
        <v>2.7063599458728009</v>
      </c>
      <c r="Y597" s="97">
        <v>15786.2</v>
      </c>
      <c r="Z597" s="97">
        <v>27.96</v>
      </c>
      <c r="AA597" s="97">
        <f t="shared" si="118"/>
        <v>564.59942775393415</v>
      </c>
      <c r="AB597" s="97">
        <f t="shared" si="119"/>
        <v>3.5765379113018594</v>
      </c>
    </row>
    <row r="598" spans="1:28" s="85" customFormat="1" x14ac:dyDescent="0.2">
      <c r="A598" s="92">
        <v>597</v>
      </c>
      <c r="B598" s="99">
        <v>45442</v>
      </c>
      <c r="C598" s="103">
        <v>41044220.460000001</v>
      </c>
      <c r="D598" s="98">
        <f t="shared" si="108"/>
        <v>492846.06700288184</v>
      </c>
      <c r="E598" s="98">
        <v>83.28</v>
      </c>
      <c r="F598" s="98">
        <f t="shared" si="109"/>
        <v>4.9284606700288185</v>
      </c>
      <c r="G598" s="97">
        <f>(F598/DataSheet!$C$11*100)</f>
        <v>135.45346201387989</v>
      </c>
      <c r="H598" s="98">
        <f t="shared" si="110"/>
        <v>1.4951999999999999</v>
      </c>
      <c r="I598" s="98">
        <f t="shared" si="111"/>
        <v>4.6816479400749067</v>
      </c>
      <c r="J598" s="97">
        <f t="shared" si="112"/>
        <v>1052.8394194756556</v>
      </c>
      <c r="K598" s="98">
        <v>7</v>
      </c>
      <c r="L598" s="98">
        <v>22488.65</v>
      </c>
      <c r="M598" s="98">
        <v>3.94</v>
      </c>
      <c r="N598" s="98">
        <f t="shared" si="113"/>
        <v>2.3183520599250933</v>
      </c>
      <c r="O598" s="98">
        <v>21.36</v>
      </c>
      <c r="P598" s="98">
        <v>4.55</v>
      </c>
      <c r="Q598" s="97">
        <f t="shared" si="114"/>
        <v>2.4500000000000002</v>
      </c>
      <c r="R598" s="98">
        <v>104.65</v>
      </c>
      <c r="S598" s="98">
        <f t="shared" si="115"/>
        <v>146.95679999999999</v>
      </c>
      <c r="T598" s="79">
        <v>6.88</v>
      </c>
      <c r="U598" s="98">
        <v>19196.7</v>
      </c>
      <c r="V598" s="98">
        <v>36.65</v>
      </c>
      <c r="W598" s="97">
        <f t="shared" si="116"/>
        <v>523.78444747612559</v>
      </c>
      <c r="X598" s="97">
        <f t="shared" si="117"/>
        <v>2.7285129604365626</v>
      </c>
      <c r="Y598" s="97">
        <v>15551.95</v>
      </c>
      <c r="Z598" s="97">
        <v>27.58</v>
      </c>
      <c r="AA598" s="97">
        <f t="shared" si="118"/>
        <v>563.88506163886882</v>
      </c>
      <c r="AB598" s="97">
        <f t="shared" si="119"/>
        <v>3.6258158085569256</v>
      </c>
    </row>
    <row r="599" spans="1:28" s="85" customFormat="1" x14ac:dyDescent="0.2">
      <c r="A599" s="92">
        <v>598</v>
      </c>
      <c r="B599" s="102">
        <v>45443</v>
      </c>
      <c r="C599" s="103">
        <v>41220552.189999998</v>
      </c>
      <c r="D599" s="98">
        <f t="shared" si="108"/>
        <v>494132.72824262764</v>
      </c>
      <c r="E599" s="98">
        <v>83.42</v>
      </c>
      <c r="F599" s="98">
        <f t="shared" si="109"/>
        <v>4.9413272824262764</v>
      </c>
      <c r="G599" s="97">
        <f>(F599/DataSheet!$C$11*100)</f>
        <v>135.80708707255693</v>
      </c>
      <c r="H599" s="98">
        <f t="shared" si="110"/>
        <v>1.4937199999999997</v>
      </c>
      <c r="I599" s="98">
        <f t="shared" si="111"/>
        <v>4.6728971962616832</v>
      </c>
      <c r="J599" s="97">
        <f t="shared" si="112"/>
        <v>1052.836448598131</v>
      </c>
      <c r="K599" s="98">
        <v>6.98</v>
      </c>
      <c r="L599" s="98">
        <v>22530.7</v>
      </c>
      <c r="M599" s="98">
        <v>3.95</v>
      </c>
      <c r="N599" s="98">
        <f t="shared" si="113"/>
        <v>2.3071028037383172</v>
      </c>
      <c r="O599" s="98">
        <v>21.4</v>
      </c>
      <c r="P599" s="98">
        <v>4.5</v>
      </c>
      <c r="Q599" s="97">
        <f t="shared" si="114"/>
        <v>2.4800000000000004</v>
      </c>
      <c r="R599" s="98">
        <v>104.62</v>
      </c>
      <c r="S599" s="98">
        <f t="shared" si="115"/>
        <v>147.44599999999997</v>
      </c>
      <c r="T599" s="79">
        <v>6.89</v>
      </c>
      <c r="U599" s="98">
        <v>19308.75</v>
      </c>
      <c r="V599" s="98">
        <v>39.46</v>
      </c>
      <c r="W599" s="97">
        <f t="shared" si="116"/>
        <v>489.32463253928029</v>
      </c>
      <c r="X599" s="97">
        <f t="shared" si="117"/>
        <v>2.5342118601115056</v>
      </c>
      <c r="Y599" s="97">
        <v>15626.65</v>
      </c>
      <c r="Z599" s="97">
        <v>27.72</v>
      </c>
      <c r="AA599" s="97">
        <f t="shared" si="118"/>
        <v>563.73196248196246</v>
      </c>
      <c r="AB599" s="97">
        <f t="shared" si="119"/>
        <v>3.6075036075036073</v>
      </c>
    </row>
    <row r="600" spans="1:28" s="85" customFormat="1" x14ac:dyDescent="0.2">
      <c r="A600" s="92">
        <v>599</v>
      </c>
      <c r="B600" s="99">
        <v>45446</v>
      </c>
      <c r="C600" s="103">
        <v>42587013.039999999</v>
      </c>
      <c r="D600" s="98">
        <f t="shared" si="108"/>
        <v>512602.46798266732</v>
      </c>
      <c r="E600" s="98">
        <v>83.08</v>
      </c>
      <c r="F600" s="98">
        <f t="shared" si="109"/>
        <v>5.1260246798266733</v>
      </c>
      <c r="G600" s="97">
        <f>(F600/DataSheet!$C$11*100)</f>
        <v>140.88329718720328</v>
      </c>
      <c r="H600" s="98">
        <f t="shared" si="110"/>
        <v>1.535822</v>
      </c>
      <c r="I600" s="98">
        <f t="shared" si="111"/>
        <v>4.5187528242205151</v>
      </c>
      <c r="J600" s="97">
        <f t="shared" si="112"/>
        <v>1051.2381382738365</v>
      </c>
      <c r="K600" s="98">
        <v>6.94</v>
      </c>
      <c r="L600" s="98">
        <v>23263.9</v>
      </c>
      <c r="M600" s="98">
        <v>4.08</v>
      </c>
      <c r="N600" s="98">
        <f t="shared" si="113"/>
        <v>2.4212471757794853</v>
      </c>
      <c r="O600" s="98">
        <v>22.13</v>
      </c>
      <c r="P600" s="98">
        <v>4.3899999999999997</v>
      </c>
      <c r="Q600" s="97">
        <f t="shared" si="114"/>
        <v>2.5500000000000007</v>
      </c>
      <c r="R600" s="98">
        <v>104.07</v>
      </c>
      <c r="S600" s="98">
        <f t="shared" si="115"/>
        <v>152.47569999999999</v>
      </c>
      <c r="T600" s="79">
        <v>6.89</v>
      </c>
      <c r="U600" s="98">
        <v>19889.849999999999</v>
      </c>
      <c r="V600" s="98">
        <v>40.47</v>
      </c>
      <c r="W600" s="97">
        <f t="shared" si="116"/>
        <v>491.4714603409933</v>
      </c>
      <c r="X600" s="97">
        <f t="shared" si="117"/>
        <v>2.4709661477637757</v>
      </c>
      <c r="Y600" s="97">
        <v>15948.75</v>
      </c>
      <c r="Z600" s="97">
        <v>28.25</v>
      </c>
      <c r="AA600" s="97">
        <f t="shared" si="118"/>
        <v>564.55752212389382</v>
      </c>
      <c r="AB600" s="97">
        <f t="shared" si="119"/>
        <v>3.5398230088495577</v>
      </c>
    </row>
    <row r="601" spans="1:28" s="85" customFormat="1" x14ac:dyDescent="0.2">
      <c r="A601" s="92">
        <v>600</v>
      </c>
      <c r="B601" s="102">
        <v>45447</v>
      </c>
      <c r="C601" s="103">
        <v>39481254.770000003</v>
      </c>
      <c r="D601" s="98">
        <f t="shared" si="108"/>
        <v>472716.17301245214</v>
      </c>
      <c r="E601" s="98">
        <v>83.52</v>
      </c>
      <c r="F601" s="98">
        <f t="shared" si="109"/>
        <v>4.7271617301245215</v>
      </c>
      <c r="G601" s="97">
        <f>(F601/DataSheet!$C$11*100)</f>
        <v>129.92097628754021</v>
      </c>
      <c r="H601" s="98">
        <f t="shared" si="110"/>
        <v>1.4629429999999999</v>
      </c>
      <c r="I601" s="98">
        <f t="shared" si="111"/>
        <v>4.8053820278712163</v>
      </c>
      <c r="J601" s="97">
        <f t="shared" si="112"/>
        <v>1051.6338298894764</v>
      </c>
      <c r="K601" s="98">
        <v>7.03</v>
      </c>
      <c r="L601" s="98">
        <v>21884.5</v>
      </c>
      <c r="M601" s="98">
        <v>3.84</v>
      </c>
      <c r="N601" s="98">
        <f t="shared" si="113"/>
        <v>2.224617972128784</v>
      </c>
      <c r="O601" s="98">
        <v>20.81</v>
      </c>
      <c r="P601" s="98">
        <v>4.33</v>
      </c>
      <c r="Q601" s="97">
        <f t="shared" si="114"/>
        <v>2.7</v>
      </c>
      <c r="R601" s="98">
        <v>104.05</v>
      </c>
      <c r="S601" s="98">
        <f t="shared" si="115"/>
        <v>143.3809</v>
      </c>
      <c r="T601" s="79">
        <v>6.89</v>
      </c>
      <c r="U601" s="98">
        <v>18476.25</v>
      </c>
      <c r="V601" s="98">
        <v>37.58</v>
      </c>
      <c r="W601" s="97">
        <f t="shared" si="116"/>
        <v>491.65114422565199</v>
      </c>
      <c r="X601" s="97">
        <f t="shared" si="117"/>
        <v>2.6609898882384249</v>
      </c>
      <c r="Y601" s="97">
        <v>14761.1</v>
      </c>
      <c r="Z601" s="97">
        <v>26.36</v>
      </c>
      <c r="AA601" s="97">
        <f t="shared" si="118"/>
        <v>559.98103186646438</v>
      </c>
      <c r="AB601" s="97">
        <f t="shared" si="119"/>
        <v>3.793626707132018</v>
      </c>
    </row>
    <row r="602" spans="1:28" s="85" customFormat="1" x14ac:dyDescent="0.2">
      <c r="A602" s="92">
        <v>601</v>
      </c>
      <c r="B602" s="99">
        <v>45448</v>
      </c>
      <c r="C602" s="103">
        <v>40808337.450000003</v>
      </c>
      <c r="D602" s="98">
        <f t="shared" si="108"/>
        <v>489484.67614249734</v>
      </c>
      <c r="E602" s="98">
        <v>83.37</v>
      </c>
      <c r="F602" s="98">
        <f t="shared" si="109"/>
        <v>4.8948467614249731</v>
      </c>
      <c r="G602" s="97">
        <f>(F602/DataSheet!$C$11*100)</f>
        <v>134.52961974404144</v>
      </c>
      <c r="H602" s="98">
        <f t="shared" si="110"/>
        <v>1.5100020000000003</v>
      </c>
      <c r="I602" s="98">
        <f t="shared" si="111"/>
        <v>4.6490004649000456</v>
      </c>
      <c r="J602" s="97">
        <f t="shared" si="112"/>
        <v>1051.6201766620175</v>
      </c>
      <c r="K602" s="98">
        <v>7.02</v>
      </c>
      <c r="L602" s="98">
        <v>22620.35</v>
      </c>
      <c r="M602" s="98">
        <v>3.97</v>
      </c>
      <c r="N602" s="98">
        <f t="shared" si="113"/>
        <v>2.370999535099954</v>
      </c>
      <c r="O602" s="98">
        <v>21.51</v>
      </c>
      <c r="P602" s="98">
        <v>4.2699999999999996</v>
      </c>
      <c r="Q602" s="97">
        <f t="shared" si="114"/>
        <v>2.75</v>
      </c>
      <c r="R602" s="98">
        <v>104.22</v>
      </c>
      <c r="S602" s="98">
        <f t="shared" si="115"/>
        <v>147.77370000000002</v>
      </c>
      <c r="T602" s="79">
        <v>6.87</v>
      </c>
      <c r="U602" s="98">
        <v>19189.8</v>
      </c>
      <c r="V602" s="98">
        <v>39.03</v>
      </c>
      <c r="W602" s="97">
        <f t="shared" si="116"/>
        <v>491.66794773251343</v>
      </c>
      <c r="X602" s="97">
        <f t="shared" si="117"/>
        <v>2.5621316935690497</v>
      </c>
      <c r="Y602" s="97">
        <v>15250</v>
      </c>
      <c r="Z602" s="97">
        <v>27.25</v>
      </c>
      <c r="AA602" s="97">
        <f t="shared" si="118"/>
        <v>559.63302752293578</v>
      </c>
      <c r="AB602" s="97">
        <f t="shared" si="119"/>
        <v>3.669724770642202</v>
      </c>
    </row>
    <row r="603" spans="1:28" s="85" customFormat="1" x14ac:dyDescent="0.2">
      <c r="A603" s="92">
        <v>602</v>
      </c>
      <c r="B603" s="99">
        <v>45449</v>
      </c>
      <c r="C603" s="103">
        <v>41593792.43</v>
      </c>
      <c r="D603" s="98">
        <f t="shared" si="108"/>
        <v>498367.98981548048</v>
      </c>
      <c r="E603" s="98">
        <v>83.46</v>
      </c>
      <c r="F603" s="98">
        <f t="shared" si="109"/>
        <v>4.9836798981548052</v>
      </c>
      <c r="G603" s="97">
        <f>(F603/DataSheet!$C$11*100)</f>
        <v>136.97110334657523</v>
      </c>
      <c r="H603" s="98">
        <f t="shared" si="110"/>
        <v>1.521871</v>
      </c>
      <c r="I603" s="98">
        <f t="shared" si="111"/>
        <v>4.6061722708429294</v>
      </c>
      <c r="J603" s="97">
        <f t="shared" si="112"/>
        <v>1051.1929986181483</v>
      </c>
      <c r="K603" s="98">
        <v>7.01</v>
      </c>
      <c r="L603" s="98">
        <v>22821.4</v>
      </c>
      <c r="M603" s="98">
        <v>4</v>
      </c>
      <c r="N603" s="98">
        <f t="shared" si="113"/>
        <v>2.4038277291570704</v>
      </c>
      <c r="O603" s="98">
        <v>21.71</v>
      </c>
      <c r="P603" s="98">
        <v>4.28</v>
      </c>
      <c r="Q603" s="97">
        <f t="shared" si="114"/>
        <v>2.7299999999999995</v>
      </c>
      <c r="R603" s="98">
        <v>104.05</v>
      </c>
      <c r="S603" s="98">
        <f t="shared" si="115"/>
        <v>149.3648</v>
      </c>
      <c r="T603" s="79">
        <v>6.88</v>
      </c>
      <c r="U603" s="98">
        <v>19607.2</v>
      </c>
      <c r="V603" s="98">
        <v>39.880000000000003</v>
      </c>
      <c r="W603" s="97">
        <f t="shared" si="116"/>
        <v>491.65496489468404</v>
      </c>
      <c r="X603" s="97">
        <f t="shared" si="117"/>
        <v>2.5075225677031092</v>
      </c>
      <c r="Y603" s="97">
        <v>15745.9</v>
      </c>
      <c r="Z603" s="97">
        <v>28.08</v>
      </c>
      <c r="AA603" s="97">
        <f t="shared" si="118"/>
        <v>560.75142450142448</v>
      </c>
      <c r="AB603" s="97">
        <f t="shared" si="119"/>
        <v>3.5612535612535612</v>
      </c>
    </row>
    <row r="604" spans="1:28" s="85" customFormat="1" x14ac:dyDescent="0.2">
      <c r="A604" s="92">
        <v>603</v>
      </c>
      <c r="B604" s="99">
        <v>45450</v>
      </c>
      <c r="C604" s="103">
        <v>42362278.530000001</v>
      </c>
      <c r="D604" s="98">
        <f t="shared" si="108"/>
        <v>507211.18929597706</v>
      </c>
      <c r="E604" s="98">
        <v>83.52</v>
      </c>
      <c r="F604" s="98">
        <f t="shared" si="109"/>
        <v>5.0721118929597706</v>
      </c>
      <c r="G604" s="97">
        <f>(F604/DataSheet!$C$11*100)</f>
        <v>139.40156199301828</v>
      </c>
      <c r="H604" s="98">
        <f t="shared" si="110"/>
        <v>1.5527149999999998</v>
      </c>
      <c r="I604" s="98">
        <f t="shared" si="111"/>
        <v>4.5146726862302486</v>
      </c>
      <c r="J604" s="97">
        <f t="shared" si="112"/>
        <v>1051.4740406320543</v>
      </c>
      <c r="K604" s="98">
        <v>7.01</v>
      </c>
      <c r="L604" s="98">
        <v>23290.15</v>
      </c>
      <c r="M604" s="98">
        <v>4.08</v>
      </c>
      <c r="N604" s="98">
        <f t="shared" si="113"/>
        <v>2.4953273137697511</v>
      </c>
      <c r="O604" s="98">
        <v>22.15</v>
      </c>
      <c r="P604" s="98">
        <v>4.43</v>
      </c>
      <c r="Q604" s="97">
        <f t="shared" si="114"/>
        <v>2.58</v>
      </c>
      <c r="R604" s="98">
        <v>104.85</v>
      </c>
      <c r="S604" s="98">
        <f t="shared" si="115"/>
        <v>152.392</v>
      </c>
      <c r="T604" s="79">
        <v>6.88</v>
      </c>
      <c r="U604" s="98">
        <v>19884.25</v>
      </c>
      <c r="V604" s="98">
        <v>40.44</v>
      </c>
      <c r="W604" s="97">
        <f t="shared" si="116"/>
        <v>491.69757665677548</v>
      </c>
      <c r="X604" s="97">
        <f t="shared" si="117"/>
        <v>2.4727992087042532</v>
      </c>
      <c r="Y604" s="97">
        <v>16100</v>
      </c>
      <c r="Z604" s="97">
        <v>28.68</v>
      </c>
      <c r="AA604" s="97">
        <f t="shared" si="118"/>
        <v>561.36680613668057</v>
      </c>
      <c r="AB604" s="97">
        <f t="shared" si="119"/>
        <v>3.4867503486750344</v>
      </c>
    </row>
    <row r="605" spans="1:28" s="85" customFormat="1" x14ac:dyDescent="0.2">
      <c r="A605" s="92">
        <v>604</v>
      </c>
      <c r="B605" s="99">
        <v>45453</v>
      </c>
      <c r="C605" s="103">
        <v>42532403.079999998</v>
      </c>
      <c r="D605" s="98">
        <f t="shared" si="108"/>
        <v>509370.09676646703</v>
      </c>
      <c r="E605" s="98">
        <v>83.5</v>
      </c>
      <c r="F605" s="98">
        <f t="shared" si="109"/>
        <v>5.0937009676646703</v>
      </c>
      <c r="G605" s="97">
        <f>(F605/DataSheet!$C$11*100)</f>
        <v>139.99491458447517</v>
      </c>
      <c r="H605" s="98">
        <f t="shared" si="110"/>
        <v>1.5550359999999999</v>
      </c>
      <c r="I605" s="98">
        <f t="shared" si="111"/>
        <v>4.5207956600361667</v>
      </c>
      <c r="J605" s="97">
        <f t="shared" si="112"/>
        <v>1051.500904159132</v>
      </c>
      <c r="K605" s="98">
        <v>7.03</v>
      </c>
      <c r="L605" s="98">
        <v>23259.200000000001</v>
      </c>
      <c r="M605" s="98">
        <v>4.08</v>
      </c>
      <c r="N605" s="98">
        <f t="shared" si="113"/>
        <v>2.5092043399638335</v>
      </c>
      <c r="O605" s="98">
        <v>22.12</v>
      </c>
      <c r="P605" s="98">
        <v>4.47</v>
      </c>
      <c r="Q605" s="97">
        <f t="shared" si="114"/>
        <v>2.5600000000000005</v>
      </c>
      <c r="R605" s="98">
        <v>105.11</v>
      </c>
      <c r="S605" s="98">
        <f t="shared" si="115"/>
        <v>152.18559999999999</v>
      </c>
      <c r="T605" s="79">
        <v>6.88</v>
      </c>
      <c r="U605" s="98">
        <v>19956.650000000001</v>
      </c>
      <c r="V605" s="98">
        <v>40.549999999999997</v>
      </c>
      <c r="W605" s="97">
        <f t="shared" si="116"/>
        <v>492.14919852034535</v>
      </c>
      <c r="X605" s="97">
        <f t="shared" si="117"/>
        <v>2.4660912453760795</v>
      </c>
      <c r="Y605" s="97">
        <v>16312.5</v>
      </c>
      <c r="Z605" s="97">
        <v>29.06</v>
      </c>
      <c r="AA605" s="97">
        <f t="shared" si="118"/>
        <v>561.33860977288373</v>
      </c>
      <c r="AB605" s="97">
        <f t="shared" si="119"/>
        <v>3.4411562284927739</v>
      </c>
    </row>
    <row r="606" spans="1:28" s="85" customFormat="1" x14ac:dyDescent="0.2">
      <c r="A606" s="92">
        <v>605</v>
      </c>
      <c r="B606" s="99">
        <v>45454</v>
      </c>
      <c r="C606" s="103">
        <v>42707122.5</v>
      </c>
      <c r="D606" s="98">
        <f t="shared" si="108"/>
        <v>510850.74760765553</v>
      </c>
      <c r="E606" s="98">
        <v>83.6</v>
      </c>
      <c r="F606" s="98">
        <f t="shared" si="109"/>
        <v>5.1085074760765554</v>
      </c>
      <c r="G606" s="97">
        <f>(F606/DataSheet!$C$11*100)</f>
        <v>140.40185560703907</v>
      </c>
      <c r="H606" s="98">
        <f t="shared" si="110"/>
        <v>1.5513129999999997</v>
      </c>
      <c r="I606" s="98">
        <f t="shared" si="111"/>
        <v>4.5187528242205159</v>
      </c>
      <c r="J606" s="97">
        <f t="shared" si="112"/>
        <v>1051.2810664256665</v>
      </c>
      <c r="K606" s="98">
        <v>7.01</v>
      </c>
      <c r="L606" s="98">
        <v>23264.85</v>
      </c>
      <c r="M606" s="98">
        <v>4.08</v>
      </c>
      <c r="N606" s="98">
        <f t="shared" si="113"/>
        <v>2.4912471757794838</v>
      </c>
      <c r="O606" s="98">
        <v>22.13</v>
      </c>
      <c r="P606" s="98">
        <v>4.4000000000000004</v>
      </c>
      <c r="Q606" s="97">
        <f t="shared" si="114"/>
        <v>2.6099999999999994</v>
      </c>
      <c r="R606" s="98">
        <v>105.19</v>
      </c>
      <c r="S606" s="98">
        <f t="shared" si="115"/>
        <v>152.2544</v>
      </c>
      <c r="T606" s="79">
        <v>6.88</v>
      </c>
      <c r="U606" s="98">
        <v>20119.55</v>
      </c>
      <c r="V606" s="98">
        <v>40.880000000000003</v>
      </c>
      <c r="W606" s="97">
        <f t="shared" si="116"/>
        <v>492.16120352250482</v>
      </c>
      <c r="X606" s="97">
        <f t="shared" si="117"/>
        <v>2.4461839530332679</v>
      </c>
      <c r="Y606" s="97">
        <v>16413.650000000001</v>
      </c>
      <c r="Z606" s="97">
        <v>29.24</v>
      </c>
      <c r="AA606" s="97">
        <f t="shared" si="118"/>
        <v>561.34233926128604</v>
      </c>
      <c r="AB606" s="97">
        <f t="shared" si="119"/>
        <v>3.4199726402188788</v>
      </c>
    </row>
    <row r="607" spans="1:28" s="85" customFormat="1" x14ac:dyDescent="0.2">
      <c r="A607" s="92">
        <v>606</v>
      </c>
      <c r="B607" s="102">
        <v>45455</v>
      </c>
      <c r="C607" s="103">
        <v>42951615.609999999</v>
      </c>
      <c r="D607" s="98">
        <f t="shared" si="108"/>
        <v>514822.19357545243</v>
      </c>
      <c r="E607" s="98">
        <v>83.43</v>
      </c>
      <c r="F607" s="98">
        <f t="shared" si="109"/>
        <v>5.148221935754524</v>
      </c>
      <c r="G607" s="97">
        <f>(F607/DataSheet!$C$11*100)</f>
        <v>141.49336498807264</v>
      </c>
      <c r="H607" s="98">
        <f t="shared" si="110"/>
        <v>1.5481640000000001</v>
      </c>
      <c r="I607" s="98">
        <f t="shared" si="111"/>
        <v>4.508566275924256</v>
      </c>
      <c r="J607" s="97">
        <f t="shared" si="112"/>
        <v>1051.5306582506764</v>
      </c>
      <c r="K607" s="98">
        <v>6.98</v>
      </c>
      <c r="L607" s="98">
        <v>23322.95</v>
      </c>
      <c r="M607" s="98">
        <v>4.09</v>
      </c>
      <c r="N607" s="98">
        <f t="shared" si="113"/>
        <v>2.4714337240757445</v>
      </c>
      <c r="O607" s="98">
        <v>22.18</v>
      </c>
      <c r="P607" s="98">
        <v>4.3099999999999996</v>
      </c>
      <c r="Q607" s="97">
        <f t="shared" si="114"/>
        <v>2.6700000000000008</v>
      </c>
      <c r="R607" s="98">
        <v>104.61</v>
      </c>
      <c r="S607" s="98">
        <f t="shared" si="115"/>
        <v>152.5984</v>
      </c>
      <c r="T607" s="79">
        <v>6.88</v>
      </c>
      <c r="U607" s="98">
        <v>20321.2</v>
      </c>
      <c r="V607" s="98">
        <v>41.29</v>
      </c>
      <c r="W607" s="97">
        <f t="shared" si="116"/>
        <v>492.15790748365225</v>
      </c>
      <c r="X607" s="97">
        <f t="shared" si="117"/>
        <v>2.4218939210462582</v>
      </c>
      <c r="Y607" s="97">
        <v>16567.7</v>
      </c>
      <c r="Z607" s="97">
        <v>29.52</v>
      </c>
      <c r="AA607" s="97">
        <f t="shared" si="118"/>
        <v>561.2364498644987</v>
      </c>
      <c r="AB607" s="97">
        <f t="shared" si="119"/>
        <v>3.3875338753387538</v>
      </c>
    </row>
    <row r="608" spans="1:28" s="85" customFormat="1" x14ac:dyDescent="0.2">
      <c r="A608" s="92">
        <v>607</v>
      </c>
      <c r="B608" s="99">
        <v>45456</v>
      </c>
      <c r="C608" s="103">
        <v>43190115.960000001</v>
      </c>
      <c r="D608" s="98">
        <f t="shared" si="108"/>
        <v>516999.23342111561</v>
      </c>
      <c r="E608" s="98">
        <v>83.54</v>
      </c>
      <c r="F608" s="98">
        <f t="shared" si="109"/>
        <v>5.1699923342111562</v>
      </c>
      <c r="G608" s="97">
        <f>(F608/DataSheet!$C$11*100)</f>
        <v>142.09170106860694</v>
      </c>
      <c r="H608" s="98">
        <f t="shared" si="110"/>
        <v>1.55305</v>
      </c>
      <c r="I608" s="98">
        <f t="shared" si="111"/>
        <v>4.4943820224719104</v>
      </c>
      <c r="J608" s="97">
        <f t="shared" si="112"/>
        <v>1051.6359550561799</v>
      </c>
      <c r="K608" s="98">
        <v>6.98</v>
      </c>
      <c r="L608" s="98">
        <v>23398.9</v>
      </c>
      <c r="M608" s="98">
        <v>4.0599999999999996</v>
      </c>
      <c r="N608" s="98">
        <f t="shared" si="113"/>
        <v>2.48561797752809</v>
      </c>
      <c r="O608" s="98">
        <v>22.25</v>
      </c>
      <c r="P608" s="98">
        <v>4.24</v>
      </c>
      <c r="Q608" s="97">
        <f t="shared" si="114"/>
        <v>2.74</v>
      </c>
      <c r="R608" s="98">
        <v>105.18</v>
      </c>
      <c r="S608" s="98">
        <f t="shared" si="115"/>
        <v>152.63500000000002</v>
      </c>
      <c r="T608" s="79">
        <v>6.86</v>
      </c>
      <c r="U608" s="98">
        <v>20480.05</v>
      </c>
      <c r="V608" s="98">
        <v>41.6</v>
      </c>
      <c r="W608" s="97">
        <f t="shared" si="116"/>
        <v>492.30889423076917</v>
      </c>
      <c r="X608" s="97">
        <f t="shared" si="117"/>
        <v>2.4038461538461537</v>
      </c>
      <c r="Y608" s="97">
        <v>16701.650000000001</v>
      </c>
      <c r="Z608" s="97">
        <v>29.76</v>
      </c>
      <c r="AA608" s="97">
        <f t="shared" si="118"/>
        <v>561.21135752688178</v>
      </c>
      <c r="AB608" s="97">
        <f t="shared" si="119"/>
        <v>3.3602150537634405</v>
      </c>
    </row>
    <row r="609" spans="1:28" s="85" customFormat="1" x14ac:dyDescent="0.2">
      <c r="A609" s="92">
        <v>608</v>
      </c>
      <c r="B609" s="99">
        <v>45457</v>
      </c>
      <c r="C609" s="103">
        <v>43513560.25</v>
      </c>
      <c r="D609" s="98">
        <f t="shared" si="108"/>
        <v>520870.96301173087</v>
      </c>
      <c r="E609" s="98">
        <v>83.54</v>
      </c>
      <c r="F609" s="98">
        <f t="shared" si="109"/>
        <v>5.2087096301173084</v>
      </c>
      <c r="G609" s="97">
        <f>(F609/DataSheet!$C$11*100)</f>
        <v>143.15580447156125</v>
      </c>
      <c r="H609" s="98">
        <f t="shared" si="110"/>
        <v>1.5579359999999998</v>
      </c>
      <c r="I609" s="98">
        <f t="shared" si="111"/>
        <v>4.4802867383512552</v>
      </c>
      <c r="J609" s="97">
        <f t="shared" si="112"/>
        <v>1051.326164874552</v>
      </c>
      <c r="K609" s="98">
        <v>6.98</v>
      </c>
      <c r="L609" s="98">
        <v>23465.599999999999</v>
      </c>
      <c r="M609" s="98">
        <v>4.07</v>
      </c>
      <c r="N609" s="98">
        <f t="shared" si="113"/>
        <v>2.4997132616487452</v>
      </c>
      <c r="O609" s="98">
        <v>22.32</v>
      </c>
      <c r="P609" s="98">
        <v>4.22</v>
      </c>
      <c r="Q609" s="97">
        <f t="shared" si="114"/>
        <v>2.7600000000000007</v>
      </c>
      <c r="R609" s="98">
        <v>105.54</v>
      </c>
      <c r="S609" s="98">
        <f t="shared" si="115"/>
        <v>152.892</v>
      </c>
      <c r="T609" s="79">
        <v>6.85</v>
      </c>
      <c r="U609" s="98">
        <v>20698.25</v>
      </c>
      <c r="V609" s="98">
        <v>42.04</v>
      </c>
      <c r="W609" s="97">
        <f t="shared" si="116"/>
        <v>492.34657469077069</v>
      </c>
      <c r="X609" s="97">
        <f t="shared" si="117"/>
        <v>2.378686964795433</v>
      </c>
      <c r="Y609" s="97">
        <v>16845.55</v>
      </c>
      <c r="Z609" s="97">
        <v>30.01</v>
      </c>
      <c r="AA609" s="97">
        <f t="shared" si="118"/>
        <v>561.33122292569135</v>
      </c>
      <c r="AB609" s="97">
        <f t="shared" si="119"/>
        <v>3.3322225924691766</v>
      </c>
    </row>
    <row r="610" spans="1:28" s="85" customFormat="1" x14ac:dyDescent="0.2">
      <c r="A610" s="92">
        <v>609</v>
      </c>
      <c r="B610" s="99">
        <v>45461</v>
      </c>
      <c r="C610" s="103">
        <v>43742181.18</v>
      </c>
      <c r="D610" s="98">
        <f t="shared" si="108"/>
        <v>524927.17124684993</v>
      </c>
      <c r="E610" s="98">
        <v>83.33</v>
      </c>
      <c r="F610" s="98">
        <f t="shared" si="109"/>
        <v>5.2492717124684996</v>
      </c>
      <c r="G610" s="97">
        <f>(F610/DataSheet!$C$11*100)</f>
        <v>144.27060985377173</v>
      </c>
      <c r="H610" s="98">
        <f t="shared" si="110"/>
        <v>1.56352</v>
      </c>
      <c r="I610" s="98">
        <f t="shared" si="111"/>
        <v>4.4642857142857144</v>
      </c>
      <c r="J610" s="97">
        <f t="shared" si="112"/>
        <v>1051.6919642857144</v>
      </c>
      <c r="K610" s="98">
        <v>6.98</v>
      </c>
      <c r="L610" s="98">
        <v>23557.9</v>
      </c>
      <c r="M610" s="98">
        <v>4.08</v>
      </c>
      <c r="N610" s="98">
        <f t="shared" si="113"/>
        <v>2.515714285714286</v>
      </c>
      <c r="O610" s="98">
        <v>22.4</v>
      </c>
      <c r="P610" s="98">
        <v>4.21</v>
      </c>
      <c r="Q610" s="97">
        <f t="shared" si="114"/>
        <v>2.7700000000000005</v>
      </c>
      <c r="R610" s="98">
        <v>104.87</v>
      </c>
      <c r="S610" s="98">
        <f t="shared" si="115"/>
        <v>153.66399999999999</v>
      </c>
      <c r="T610" s="79">
        <v>6.86</v>
      </c>
      <c r="U610" s="98">
        <v>20809.75</v>
      </c>
      <c r="V610" s="98">
        <v>42.27</v>
      </c>
      <c r="W610" s="97">
        <f t="shared" si="116"/>
        <v>492.30541755382063</v>
      </c>
      <c r="X610" s="97">
        <f t="shared" si="117"/>
        <v>2.3657440264963325</v>
      </c>
      <c r="Y610" s="97">
        <v>17007.849999999999</v>
      </c>
      <c r="Z610" s="97">
        <v>30.31</v>
      </c>
      <c r="AA610" s="97">
        <f t="shared" si="118"/>
        <v>561.12999010227645</v>
      </c>
      <c r="AB610" s="97">
        <f t="shared" si="119"/>
        <v>3.2992411745298584</v>
      </c>
    </row>
    <row r="611" spans="1:28" s="85" customFormat="1" x14ac:dyDescent="0.2">
      <c r="A611" s="92">
        <v>610</v>
      </c>
      <c r="B611" s="99">
        <v>45462</v>
      </c>
      <c r="C611" s="103">
        <v>43423245.43</v>
      </c>
      <c r="D611" s="98">
        <f t="shared" si="108"/>
        <v>520288.10723699979</v>
      </c>
      <c r="E611" s="98">
        <v>83.46</v>
      </c>
      <c r="F611" s="98">
        <f t="shared" si="109"/>
        <v>5.2028810723699976</v>
      </c>
      <c r="G611" s="97">
        <f>(F611/DataSheet!$C$11*100)</f>
        <v>142.99561280558686</v>
      </c>
      <c r="H611" s="98">
        <f t="shared" si="110"/>
        <v>1.5584919999999998</v>
      </c>
      <c r="I611" s="98">
        <f t="shared" si="111"/>
        <v>4.4722719141323797</v>
      </c>
      <c r="J611" s="97">
        <f t="shared" si="112"/>
        <v>1051.6994633273703</v>
      </c>
      <c r="K611" s="98">
        <v>6.97</v>
      </c>
      <c r="L611" s="98">
        <v>23516</v>
      </c>
      <c r="M611" s="98">
        <v>4.08</v>
      </c>
      <c r="N611" s="98">
        <f t="shared" si="113"/>
        <v>2.4977280858676201</v>
      </c>
      <c r="O611" s="98">
        <v>22.36</v>
      </c>
      <c r="P611" s="98">
        <v>4.2300000000000004</v>
      </c>
      <c r="Q611" s="97">
        <f t="shared" si="114"/>
        <v>2.7399999999999993</v>
      </c>
      <c r="R611" s="98">
        <v>104.87</v>
      </c>
      <c r="S611" s="98">
        <f t="shared" si="115"/>
        <v>153.61320000000001</v>
      </c>
      <c r="T611" s="79">
        <v>6.87</v>
      </c>
      <c r="U611" s="98">
        <v>20591.650000000001</v>
      </c>
      <c r="V611" s="98">
        <v>41.82</v>
      </c>
      <c r="W611" s="97">
        <f t="shared" si="116"/>
        <v>492.38761358201822</v>
      </c>
      <c r="X611" s="97">
        <f t="shared" si="117"/>
        <v>2.3912003825920616</v>
      </c>
      <c r="Y611" s="97">
        <v>16942.8</v>
      </c>
      <c r="Z611" s="97">
        <v>30.15</v>
      </c>
      <c r="AA611" s="97">
        <f t="shared" si="118"/>
        <v>561.95024875621891</v>
      </c>
      <c r="AB611" s="97">
        <f t="shared" si="119"/>
        <v>3.3167495854063018</v>
      </c>
    </row>
    <row r="612" spans="1:28" s="85" customFormat="1" x14ac:dyDescent="0.2">
      <c r="A612" s="92">
        <v>611</v>
      </c>
      <c r="B612" s="102">
        <v>45463</v>
      </c>
      <c r="C612" s="103">
        <v>43602241.600000001</v>
      </c>
      <c r="D612" s="98">
        <f t="shared" si="108"/>
        <v>521433.16909830185</v>
      </c>
      <c r="E612" s="98">
        <v>83.62</v>
      </c>
      <c r="F612" s="98">
        <f t="shared" si="109"/>
        <v>5.2143316909830189</v>
      </c>
      <c r="G612" s="97">
        <f>(F612/DataSheet!$C$11*100)</f>
        <v>143.31032079194992</v>
      </c>
      <c r="H612" s="98">
        <f t="shared" si="110"/>
        <v>1.5619769999999997</v>
      </c>
      <c r="I612" s="98">
        <f t="shared" si="111"/>
        <v>4.4622936189201257</v>
      </c>
      <c r="J612" s="97">
        <f t="shared" si="112"/>
        <v>1051.6287371709059</v>
      </c>
      <c r="K612" s="98">
        <v>6.97</v>
      </c>
      <c r="L612" s="98">
        <v>23567</v>
      </c>
      <c r="M612" s="98">
        <v>4.05</v>
      </c>
      <c r="N612" s="98">
        <f t="shared" si="113"/>
        <v>2.5077063810798741</v>
      </c>
      <c r="O612" s="98">
        <v>22.41</v>
      </c>
      <c r="P612" s="98">
        <v>4.26</v>
      </c>
      <c r="Q612" s="97">
        <f t="shared" si="114"/>
        <v>2.71</v>
      </c>
      <c r="R612" s="98">
        <v>105.22</v>
      </c>
      <c r="S612" s="98">
        <f t="shared" si="115"/>
        <v>153.06030000000001</v>
      </c>
      <c r="T612" s="79">
        <v>6.83</v>
      </c>
      <c r="U612" s="98">
        <v>20766.7</v>
      </c>
      <c r="V612" s="98">
        <v>42.18</v>
      </c>
      <c r="W612" s="97">
        <f t="shared" si="116"/>
        <v>492.33522996680892</v>
      </c>
      <c r="X612" s="97">
        <f t="shared" si="117"/>
        <v>2.370791844476055</v>
      </c>
      <c r="Y612" s="97">
        <v>17054</v>
      </c>
      <c r="Z612" s="97">
        <v>30.35</v>
      </c>
      <c r="AA612" s="97">
        <f t="shared" si="118"/>
        <v>561.91103789126851</v>
      </c>
      <c r="AB612" s="97">
        <f t="shared" si="119"/>
        <v>3.2948929159802307</v>
      </c>
    </row>
    <row r="613" spans="1:28" s="85" customFormat="1" x14ac:dyDescent="0.2">
      <c r="A613" s="92">
        <v>612</v>
      </c>
      <c r="B613" s="99">
        <v>45464</v>
      </c>
      <c r="C613" s="103">
        <v>43480399.439999998</v>
      </c>
      <c r="D613" s="98">
        <f t="shared" si="108"/>
        <v>520411.7228007181</v>
      </c>
      <c r="E613" s="98">
        <v>83.55</v>
      </c>
      <c r="F613" s="98">
        <f t="shared" si="109"/>
        <v>5.2041172280071812</v>
      </c>
      <c r="G613" s="97">
        <f>(F613/DataSheet!$C$11*100)</f>
        <v>143.02958721907112</v>
      </c>
      <c r="H613" s="98">
        <f t="shared" si="110"/>
        <v>1.5570979999999999</v>
      </c>
      <c r="I613" s="98">
        <f t="shared" si="111"/>
        <v>4.476275738585497</v>
      </c>
      <c r="J613" s="97">
        <f t="shared" si="112"/>
        <v>1051.9740376007162</v>
      </c>
      <c r="K613" s="98">
        <v>6.97</v>
      </c>
      <c r="L613" s="98">
        <v>23501.1</v>
      </c>
      <c r="M613" s="98">
        <v>4.04</v>
      </c>
      <c r="N613" s="98">
        <f t="shared" si="113"/>
        <v>2.4937242614145028</v>
      </c>
      <c r="O613" s="98">
        <v>22.34</v>
      </c>
      <c r="P613" s="98">
        <v>4.25</v>
      </c>
      <c r="Q613" s="97">
        <f t="shared" si="114"/>
        <v>2.7199999999999998</v>
      </c>
      <c r="R613" s="98">
        <v>105.44</v>
      </c>
      <c r="S613" s="98">
        <f t="shared" si="115"/>
        <v>152.5822</v>
      </c>
      <c r="T613" s="79">
        <v>6.83</v>
      </c>
      <c r="U613" s="98">
        <v>20735.25</v>
      </c>
      <c r="V613" s="98">
        <v>42.11</v>
      </c>
      <c r="W613" s="97">
        <f t="shared" si="116"/>
        <v>492.40679173592969</v>
      </c>
      <c r="X613" s="97">
        <f t="shared" si="117"/>
        <v>2.3747328425552121</v>
      </c>
      <c r="Y613" s="97">
        <v>17046.55</v>
      </c>
      <c r="Z613" s="97">
        <v>30.33</v>
      </c>
      <c r="AA613" s="97">
        <f t="shared" si="118"/>
        <v>562.03593801516649</v>
      </c>
      <c r="AB613" s="97">
        <f t="shared" si="119"/>
        <v>3.2970656116056714</v>
      </c>
    </row>
    <row r="614" spans="1:28" s="85" customFormat="1" x14ac:dyDescent="0.2">
      <c r="A614" s="92">
        <v>613</v>
      </c>
      <c r="B614" s="102">
        <v>45467</v>
      </c>
      <c r="C614" s="103">
        <v>43580375.93</v>
      </c>
      <c r="D614" s="98">
        <f t="shared" si="108"/>
        <v>522233.38442180946</v>
      </c>
      <c r="E614" s="98">
        <v>83.45</v>
      </c>
      <c r="F614" s="98">
        <f t="shared" si="109"/>
        <v>5.2223338442180944</v>
      </c>
      <c r="G614" s="97">
        <f>(F614/DataSheet!$C$11*100)</f>
        <v>143.53025140149057</v>
      </c>
      <c r="H614" s="98">
        <f t="shared" si="110"/>
        <v>1.5598860000000001</v>
      </c>
      <c r="I614" s="98">
        <f t="shared" si="111"/>
        <v>4.4682752457551382</v>
      </c>
      <c r="J614" s="97">
        <f t="shared" si="112"/>
        <v>1051.7359249329759</v>
      </c>
      <c r="K614" s="98">
        <v>6.97</v>
      </c>
      <c r="L614" s="98">
        <v>23537.85</v>
      </c>
      <c r="M614" s="98">
        <v>4.05</v>
      </c>
      <c r="N614" s="98">
        <f t="shared" si="113"/>
        <v>2.5017247542448615</v>
      </c>
      <c r="O614" s="98">
        <v>22.38</v>
      </c>
      <c r="P614" s="98">
        <v>4.2300000000000004</v>
      </c>
      <c r="Q614" s="97">
        <f t="shared" si="114"/>
        <v>2.7399999999999993</v>
      </c>
      <c r="R614" s="98">
        <v>105.12</v>
      </c>
      <c r="S614" s="98">
        <f t="shared" si="115"/>
        <v>152.8554</v>
      </c>
      <c r="T614" s="79">
        <v>6.83</v>
      </c>
      <c r="U614" s="98">
        <v>20784</v>
      </c>
      <c r="V614" s="98">
        <v>42.21</v>
      </c>
      <c r="W614" s="97">
        <f t="shared" si="116"/>
        <v>492.39516702203269</v>
      </c>
      <c r="X614" s="97">
        <f t="shared" si="117"/>
        <v>2.369106846718787</v>
      </c>
      <c r="Y614" s="97">
        <v>17048.150000000001</v>
      </c>
      <c r="Z614" s="97">
        <v>30.34</v>
      </c>
      <c r="AA614" s="97">
        <f t="shared" si="118"/>
        <v>561.90342781806203</v>
      </c>
      <c r="AB614" s="97">
        <f t="shared" si="119"/>
        <v>3.2959789057350033</v>
      </c>
    </row>
    <row r="615" spans="1:28" s="85" customFormat="1" x14ac:dyDescent="0.2">
      <c r="A615" s="92">
        <v>614</v>
      </c>
      <c r="B615" s="99">
        <v>45468</v>
      </c>
      <c r="C615" s="103">
        <v>43606749.490000002</v>
      </c>
      <c r="D615" s="98">
        <f t="shared" si="108"/>
        <v>522862.70371702639</v>
      </c>
      <c r="E615" s="98">
        <v>83.4</v>
      </c>
      <c r="F615" s="98">
        <f t="shared" si="109"/>
        <v>5.2286270371702637</v>
      </c>
      <c r="G615" s="97">
        <f>(F615/DataSheet!$C$11*100)</f>
        <v>143.70321306834052</v>
      </c>
      <c r="H615" s="98">
        <f t="shared" si="110"/>
        <v>1.57399</v>
      </c>
      <c r="I615" s="98">
        <f t="shared" si="111"/>
        <v>4.434589800443459</v>
      </c>
      <c r="J615" s="97">
        <f t="shared" si="112"/>
        <v>1051.9423503325941</v>
      </c>
      <c r="K615" s="98">
        <v>6.98</v>
      </c>
      <c r="L615" s="98">
        <v>23721.3</v>
      </c>
      <c r="M615" s="98">
        <v>4.08</v>
      </c>
      <c r="N615" s="98">
        <f t="shared" si="113"/>
        <v>2.5454101995565415</v>
      </c>
      <c r="O615" s="98">
        <v>22.55</v>
      </c>
      <c r="P615" s="98">
        <v>4.24</v>
      </c>
      <c r="Q615" s="97">
        <f t="shared" si="114"/>
        <v>2.74</v>
      </c>
      <c r="R615" s="98">
        <v>105.25</v>
      </c>
      <c r="S615" s="98">
        <f t="shared" si="115"/>
        <v>154.24199999999999</v>
      </c>
      <c r="T615" s="79">
        <v>6.84</v>
      </c>
      <c r="U615" s="98">
        <v>20734.55</v>
      </c>
      <c r="V615" s="98">
        <v>42.11</v>
      </c>
      <c r="W615" s="97">
        <f t="shared" si="116"/>
        <v>492.39016860603181</v>
      </c>
      <c r="X615" s="97">
        <f t="shared" si="117"/>
        <v>2.3747328425552126</v>
      </c>
      <c r="Y615" s="97">
        <v>17059.7</v>
      </c>
      <c r="Z615" s="97">
        <v>30.36</v>
      </c>
      <c r="AA615" s="97">
        <f t="shared" si="118"/>
        <v>561.91370223978925</v>
      </c>
      <c r="AB615" s="97">
        <f t="shared" si="119"/>
        <v>3.293807641633729</v>
      </c>
    </row>
    <row r="616" spans="1:28" s="85" customFormat="1" x14ac:dyDescent="0.2">
      <c r="A616" s="92">
        <v>615</v>
      </c>
      <c r="B616" s="99">
        <v>45469</v>
      </c>
      <c r="C616" s="103">
        <v>43733308.060000002</v>
      </c>
      <c r="D616" s="98">
        <f t="shared" si="108"/>
        <v>523376.11369076115</v>
      </c>
      <c r="E616" s="98">
        <v>83.56</v>
      </c>
      <c r="F616" s="98">
        <f t="shared" si="109"/>
        <v>5.2337611369076118</v>
      </c>
      <c r="G616" s="97">
        <f>(F616/DataSheet!$C$11*100)</f>
        <v>143.8443182998335</v>
      </c>
      <c r="H616" s="98">
        <f t="shared" si="110"/>
        <v>1.5860310000000002</v>
      </c>
      <c r="I616" s="98">
        <f t="shared" si="111"/>
        <v>4.4072278536800349</v>
      </c>
      <c r="J616" s="97">
        <f t="shared" si="112"/>
        <v>1051.9524019391802</v>
      </c>
      <c r="K616" s="98">
        <v>6.99</v>
      </c>
      <c r="L616" s="98">
        <v>23868.799999999999</v>
      </c>
      <c r="M616" s="98">
        <v>4.0999999999999996</v>
      </c>
      <c r="N616" s="98">
        <f t="shared" si="113"/>
        <v>2.5827721463199653</v>
      </c>
      <c r="O616" s="98">
        <v>22.69</v>
      </c>
      <c r="P616" s="98">
        <v>4.32</v>
      </c>
      <c r="Q616" s="97">
        <f t="shared" si="114"/>
        <v>2.67</v>
      </c>
      <c r="R616" s="98">
        <v>105.71</v>
      </c>
      <c r="S616" s="98">
        <f t="shared" si="115"/>
        <v>155.1996</v>
      </c>
      <c r="T616" s="79">
        <v>6.84</v>
      </c>
      <c r="U616" s="98">
        <v>20680.7</v>
      </c>
      <c r="V616" s="98">
        <v>42</v>
      </c>
      <c r="W616" s="97">
        <f t="shared" si="116"/>
        <v>492.39761904761906</v>
      </c>
      <c r="X616" s="97">
        <f t="shared" si="117"/>
        <v>2.3809523809523809</v>
      </c>
      <c r="Y616" s="97">
        <v>17095.7</v>
      </c>
      <c r="Z616" s="97">
        <v>30.42</v>
      </c>
      <c r="AA616" s="97">
        <f t="shared" si="118"/>
        <v>561.98882314266928</v>
      </c>
      <c r="AB616" s="97">
        <f t="shared" si="119"/>
        <v>3.2873109796186717</v>
      </c>
    </row>
    <row r="617" spans="1:28" s="85" customFormat="1" x14ac:dyDescent="0.2">
      <c r="A617" s="92">
        <v>616</v>
      </c>
      <c r="B617" s="99">
        <v>45470</v>
      </c>
      <c r="C617" s="103">
        <v>43871681.82</v>
      </c>
      <c r="D617" s="98">
        <f t="shared" si="108"/>
        <v>525850.19561308878</v>
      </c>
      <c r="E617" s="98">
        <v>83.43</v>
      </c>
      <c r="F617" s="98">
        <f t="shared" si="109"/>
        <v>5.2585019561308881</v>
      </c>
      <c r="G617" s="97">
        <f>(F617/DataSheet!$C$11*100)</f>
        <v>144.52429321314304</v>
      </c>
      <c r="H617" s="98">
        <f t="shared" si="110"/>
        <v>1.6001999999999998</v>
      </c>
      <c r="I617" s="98">
        <f t="shared" si="111"/>
        <v>4.3744531933508313</v>
      </c>
      <c r="J617" s="97">
        <f t="shared" si="112"/>
        <v>1051.8153980752406</v>
      </c>
      <c r="K617" s="98">
        <v>7</v>
      </c>
      <c r="L617" s="98">
        <v>24044.5</v>
      </c>
      <c r="M617" s="98">
        <v>4.13</v>
      </c>
      <c r="N617" s="98">
        <f t="shared" si="113"/>
        <v>2.6255468066491687</v>
      </c>
      <c r="O617" s="98">
        <v>22.86</v>
      </c>
      <c r="P617" s="98">
        <v>4.28</v>
      </c>
      <c r="Q617" s="97">
        <f t="shared" si="114"/>
        <v>2.7199999999999998</v>
      </c>
      <c r="R617" s="98">
        <v>105.57</v>
      </c>
      <c r="S617" s="98">
        <f t="shared" si="115"/>
        <v>156.13380000000001</v>
      </c>
      <c r="T617" s="79">
        <v>6.83</v>
      </c>
      <c r="U617" s="98">
        <v>20723.150000000001</v>
      </c>
      <c r="V617" s="98">
        <v>42.09</v>
      </c>
      <c r="W617" s="97">
        <f t="shared" si="116"/>
        <v>492.35329056783081</v>
      </c>
      <c r="X617" s="97">
        <f t="shared" si="117"/>
        <v>2.3758612497030169</v>
      </c>
      <c r="Y617" s="97">
        <v>16999.55</v>
      </c>
      <c r="Z617" s="97">
        <v>30.25</v>
      </c>
      <c r="AA617" s="97">
        <f t="shared" si="118"/>
        <v>561.96859504132226</v>
      </c>
      <c r="AB617" s="97">
        <f t="shared" si="119"/>
        <v>3.3057851239669422</v>
      </c>
    </row>
    <row r="618" spans="1:28" s="85" customFormat="1" x14ac:dyDescent="0.2">
      <c r="A618" s="92">
        <v>617</v>
      </c>
      <c r="B618" s="102">
        <v>45471</v>
      </c>
      <c r="C618" s="103">
        <v>43967789.060000002</v>
      </c>
      <c r="D618" s="98">
        <f t="shared" si="108"/>
        <v>527507.96712657472</v>
      </c>
      <c r="E618" s="98">
        <v>83.35</v>
      </c>
      <c r="F618" s="98">
        <f t="shared" si="109"/>
        <v>5.2750796712657468</v>
      </c>
      <c r="G618" s="97">
        <f>(F618/DataSheet!$C$11*100)</f>
        <v>144.97991395512278</v>
      </c>
      <c r="H618" s="98">
        <f t="shared" si="110"/>
        <v>1.5995000000000001</v>
      </c>
      <c r="I618" s="98">
        <f t="shared" si="111"/>
        <v>4.3763676148796495</v>
      </c>
      <c r="J618" s="97">
        <f t="shared" si="112"/>
        <v>1050.7921225382931</v>
      </c>
      <c r="K618" s="98">
        <v>7</v>
      </c>
      <c r="L618" s="98">
        <v>24010.6</v>
      </c>
      <c r="M618" s="98">
        <v>4.1399999999999997</v>
      </c>
      <c r="N618" s="98">
        <f t="shared" si="113"/>
        <v>2.6236323851203505</v>
      </c>
      <c r="O618" s="98">
        <v>22.85</v>
      </c>
      <c r="P618" s="98">
        <v>4.3899999999999997</v>
      </c>
      <c r="Q618" s="97">
        <f t="shared" si="114"/>
        <v>2.6100000000000003</v>
      </c>
      <c r="R618" s="98">
        <v>105.54</v>
      </c>
      <c r="S618" s="98">
        <f t="shared" si="115"/>
        <v>156.06550000000001</v>
      </c>
      <c r="T618" s="79">
        <v>6.83</v>
      </c>
      <c r="U618" s="98">
        <v>20831.95</v>
      </c>
      <c r="V618" s="98">
        <v>42.33</v>
      </c>
      <c r="W618" s="97">
        <f t="shared" si="116"/>
        <v>492.13205764233408</v>
      </c>
      <c r="X618" s="97">
        <f t="shared" si="117"/>
        <v>2.3623907394283017</v>
      </c>
      <c r="Y618" s="97">
        <v>17111.05</v>
      </c>
      <c r="Z618" s="97">
        <v>30.7</v>
      </c>
      <c r="AA618" s="97">
        <f t="shared" si="118"/>
        <v>557.36319218241044</v>
      </c>
      <c r="AB618" s="97">
        <f t="shared" si="119"/>
        <v>3.2573289902280131</v>
      </c>
    </row>
    <row r="619" spans="1:28" s="85" customFormat="1" x14ac:dyDescent="0.2">
      <c r="A619" s="92">
        <v>618</v>
      </c>
      <c r="B619" s="99">
        <v>45474</v>
      </c>
      <c r="C619" s="103">
        <v>44341027</v>
      </c>
      <c r="D619" s="98">
        <f t="shared" si="108"/>
        <v>531475.8120580127</v>
      </c>
      <c r="E619" s="98">
        <v>83.43</v>
      </c>
      <c r="F619" s="98">
        <f t="shared" si="109"/>
        <v>5.3147581205801266</v>
      </c>
      <c r="G619" s="97">
        <f>(F619/DataSheet!$C$11*100)</f>
        <v>146.07043362988841</v>
      </c>
      <c r="H619" s="98">
        <f t="shared" si="110"/>
        <v>1.6101970000000001</v>
      </c>
      <c r="I619" s="98">
        <f t="shared" si="111"/>
        <v>4.3535045711797995</v>
      </c>
      <c r="J619" s="97">
        <f t="shared" si="112"/>
        <v>1051.0208968219417</v>
      </c>
      <c r="K619" s="98">
        <v>7.01</v>
      </c>
      <c r="L619" s="98">
        <v>24141.95</v>
      </c>
      <c r="M619" s="98">
        <v>4.16</v>
      </c>
      <c r="N619" s="98">
        <f t="shared" si="113"/>
        <v>2.6564954288202003</v>
      </c>
      <c r="O619" s="98">
        <v>22.97</v>
      </c>
      <c r="P619" s="98">
        <v>4.47</v>
      </c>
      <c r="Q619" s="97">
        <f t="shared" si="114"/>
        <v>2.54</v>
      </c>
      <c r="R619" s="98">
        <v>105.63</v>
      </c>
      <c r="S619" s="98">
        <f t="shared" si="115"/>
        <v>156.88509999999999</v>
      </c>
      <c r="T619" s="79">
        <v>6.83</v>
      </c>
      <c r="U619" s="98">
        <v>21029.9</v>
      </c>
      <c r="V619" s="98">
        <v>42.73</v>
      </c>
      <c r="W619" s="97">
        <f t="shared" si="116"/>
        <v>492.15773461268435</v>
      </c>
      <c r="X619" s="97">
        <f t="shared" si="117"/>
        <v>2.340276152586005</v>
      </c>
      <c r="Y619" s="97">
        <v>17367.650000000001</v>
      </c>
      <c r="Z619" s="97">
        <v>31.16</v>
      </c>
      <c r="AA619" s="97">
        <f t="shared" si="118"/>
        <v>557.37002567394097</v>
      </c>
      <c r="AB619" s="97">
        <f t="shared" si="119"/>
        <v>3.2092426187419769</v>
      </c>
    </row>
    <row r="620" spans="1:28" s="85" customFormat="1" x14ac:dyDescent="0.2">
      <c r="A620" s="92">
        <v>619</v>
      </c>
      <c r="B620" s="102">
        <v>45475</v>
      </c>
      <c r="C620" s="103">
        <v>44271573.340000004</v>
      </c>
      <c r="D620" s="97">
        <f t="shared" si="108"/>
        <v>530198.48311377247</v>
      </c>
      <c r="E620" s="97">
        <v>83.5</v>
      </c>
      <c r="F620" s="97">
        <f t="shared" si="109"/>
        <v>5.3019848311377249</v>
      </c>
      <c r="G620" s="97">
        <f>(F620/DataSheet!$C$11*100)</f>
        <v>145.71937345266099</v>
      </c>
      <c r="H620" s="98">
        <f t="shared" si="110"/>
        <v>1.6072000000000002</v>
      </c>
      <c r="I620" s="98">
        <f t="shared" si="111"/>
        <v>4.3554006968641108</v>
      </c>
      <c r="J620" s="97">
        <f t="shared" si="112"/>
        <v>1050.6903310104528</v>
      </c>
      <c r="K620" s="98">
        <v>7</v>
      </c>
      <c r="L620" s="107">
        <v>24123.85</v>
      </c>
      <c r="M620" s="98">
        <v>4.16</v>
      </c>
      <c r="N620" s="98">
        <f t="shared" si="113"/>
        <v>2.6445993031358892</v>
      </c>
      <c r="O620" s="98">
        <v>22.96</v>
      </c>
      <c r="P620" s="98">
        <v>4.43</v>
      </c>
      <c r="Q620" s="97">
        <f t="shared" si="114"/>
        <v>2.5700000000000003</v>
      </c>
      <c r="R620" s="98">
        <v>105.72</v>
      </c>
      <c r="S620" s="98">
        <f t="shared" si="115"/>
        <v>156.58720000000002</v>
      </c>
      <c r="T620" s="79">
        <v>6.82</v>
      </c>
      <c r="U620" s="98">
        <v>20909.900000000001</v>
      </c>
      <c r="V620" s="98">
        <v>42.49</v>
      </c>
      <c r="W620" s="98">
        <f t="shared" si="116"/>
        <v>492.1134384561073</v>
      </c>
      <c r="X620" s="98">
        <f t="shared" si="117"/>
        <v>2.3534949399858789</v>
      </c>
      <c r="Y620" s="98">
        <v>17339.349999999999</v>
      </c>
      <c r="Z620" s="98">
        <v>31.11</v>
      </c>
      <c r="AA620" s="98">
        <f t="shared" si="118"/>
        <v>557.35615557698486</v>
      </c>
      <c r="AB620" s="98">
        <f t="shared" si="119"/>
        <v>3.2144005143040824</v>
      </c>
    </row>
    <row r="621" spans="1:28" s="85" customFormat="1" x14ac:dyDescent="0.2">
      <c r="A621" s="92">
        <v>620</v>
      </c>
      <c r="B621" s="99">
        <v>45476</v>
      </c>
      <c r="C621" s="103">
        <v>44602042.920000002</v>
      </c>
      <c r="D621" s="97">
        <f t="shared" si="108"/>
        <v>534028.29166666674</v>
      </c>
      <c r="E621" s="97">
        <v>83.52</v>
      </c>
      <c r="F621" s="97">
        <f t="shared" si="109"/>
        <v>5.3402829166666672</v>
      </c>
      <c r="G621" s="97">
        <f>(F621/DataSheet!$C$11*100)</f>
        <v>146.77195530746732</v>
      </c>
      <c r="H621" s="98">
        <f t="shared" si="110"/>
        <v>1.6176999999999997</v>
      </c>
      <c r="I621" s="98">
        <f t="shared" si="111"/>
        <v>4.3271311120726965</v>
      </c>
      <c r="J621" s="97">
        <f t="shared" si="112"/>
        <v>1050.9086975335354</v>
      </c>
      <c r="K621" s="98">
        <v>7</v>
      </c>
      <c r="L621" s="98">
        <v>24286.5</v>
      </c>
      <c r="M621" s="98">
        <v>4.18</v>
      </c>
      <c r="N621" s="98">
        <f t="shared" si="113"/>
        <v>2.6728688879273035</v>
      </c>
      <c r="O621" s="98">
        <v>23.11</v>
      </c>
      <c r="P621" s="98">
        <v>4.3499999999999996</v>
      </c>
      <c r="Q621" s="97">
        <f t="shared" si="114"/>
        <v>2.6500000000000004</v>
      </c>
      <c r="R621" s="98">
        <v>105.4</v>
      </c>
      <c r="S621" s="98">
        <f t="shared" si="115"/>
        <v>156.6858</v>
      </c>
      <c r="T621" s="79">
        <v>6.78</v>
      </c>
      <c r="U621" s="98">
        <v>21072.75</v>
      </c>
      <c r="V621" s="98">
        <v>42.82</v>
      </c>
      <c r="W621" s="98">
        <f t="shared" si="116"/>
        <v>492.12400747314337</v>
      </c>
      <c r="X621" s="98">
        <f t="shared" si="117"/>
        <v>2.3353573096683791</v>
      </c>
      <c r="Y621" s="98">
        <v>17494.7</v>
      </c>
      <c r="Z621" s="98">
        <v>31.39</v>
      </c>
      <c r="AA621" s="98">
        <f t="shared" si="118"/>
        <v>557.3335457151959</v>
      </c>
      <c r="AB621" s="98">
        <f t="shared" si="119"/>
        <v>3.1857279388340229</v>
      </c>
    </row>
    <row r="622" spans="1:28" s="85" customFormat="1" x14ac:dyDescent="0.2">
      <c r="A622" s="92">
        <v>621</v>
      </c>
      <c r="B622" s="99">
        <v>45477</v>
      </c>
      <c r="C622" s="103">
        <v>44787012.68</v>
      </c>
      <c r="D622" s="97">
        <f t="shared" si="108"/>
        <v>536564.18689349468</v>
      </c>
      <c r="E622" s="97">
        <v>83.47</v>
      </c>
      <c r="F622" s="97">
        <f t="shared" si="109"/>
        <v>5.3656418689349472</v>
      </c>
      <c r="G622" s="97">
        <f>(F622/DataSheet!$C$11*100)</f>
        <v>147.46891894535773</v>
      </c>
      <c r="H622" s="98">
        <f t="shared" si="110"/>
        <v>1.6167869999999998</v>
      </c>
      <c r="I622" s="98">
        <f t="shared" si="111"/>
        <v>4.3233895373973201</v>
      </c>
      <c r="J622" s="97">
        <f t="shared" si="112"/>
        <v>1050.6766104626029</v>
      </c>
      <c r="K622" s="98">
        <v>6.99</v>
      </c>
      <c r="L622" s="98">
        <v>24302.15</v>
      </c>
      <c r="M622" s="98">
        <v>4.1900000000000004</v>
      </c>
      <c r="N622" s="98">
        <f t="shared" si="113"/>
        <v>2.6666104626026801</v>
      </c>
      <c r="O622" s="98">
        <v>23.13</v>
      </c>
      <c r="P622" s="98">
        <v>4.37</v>
      </c>
      <c r="Q622" s="97">
        <f t="shared" si="114"/>
        <v>2.62</v>
      </c>
      <c r="R622" s="98">
        <v>105.13</v>
      </c>
      <c r="S622" s="98">
        <f t="shared" si="115"/>
        <v>156.82140000000001</v>
      </c>
      <c r="T622" s="79">
        <v>6.78</v>
      </c>
      <c r="U622" s="98">
        <v>21215.3</v>
      </c>
      <c r="V622" s="98">
        <v>43.1</v>
      </c>
      <c r="W622" s="98">
        <f t="shared" si="116"/>
        <v>492.23433874709974</v>
      </c>
      <c r="X622" s="98">
        <f t="shared" si="117"/>
        <v>2.3201856148491879</v>
      </c>
      <c r="Y622" s="98">
        <v>17591.95</v>
      </c>
      <c r="Z622" s="98">
        <v>31.56</v>
      </c>
      <c r="AA622" s="98">
        <f t="shared" si="118"/>
        <v>557.41286438529789</v>
      </c>
      <c r="AB622" s="98">
        <f t="shared" si="119"/>
        <v>3.1685678073510775</v>
      </c>
    </row>
    <row r="623" spans="1:28" s="85" customFormat="1" x14ac:dyDescent="0.2">
      <c r="A623" s="92">
        <v>622</v>
      </c>
      <c r="B623" s="99">
        <v>45478</v>
      </c>
      <c r="C623" s="103">
        <v>45043956.25</v>
      </c>
      <c r="D623" s="97">
        <f t="shared" si="108"/>
        <v>539448.57784431137</v>
      </c>
      <c r="E623" s="97">
        <v>83.5</v>
      </c>
      <c r="F623" s="97">
        <f t="shared" si="109"/>
        <v>5.3944857784431139</v>
      </c>
      <c r="G623" s="97">
        <f>(F623/DataSheet!$C$11*100)</f>
        <v>148.26166289980497</v>
      </c>
      <c r="H623" s="98">
        <f t="shared" si="110"/>
        <v>1.6181849999999998</v>
      </c>
      <c r="I623" s="98">
        <f t="shared" si="111"/>
        <v>4.3196544276457889</v>
      </c>
      <c r="J623" s="97">
        <f t="shared" si="112"/>
        <v>1050.7062634989202</v>
      </c>
      <c r="K623" s="98">
        <v>6.99</v>
      </c>
      <c r="L623" s="98">
        <v>24323.85</v>
      </c>
      <c r="M623" s="98">
        <v>4.1900000000000004</v>
      </c>
      <c r="N623" s="98">
        <f t="shared" si="113"/>
        <v>2.6703455723542113</v>
      </c>
      <c r="O623" s="98">
        <v>23.15</v>
      </c>
      <c r="P623" s="98">
        <v>4.2699999999999996</v>
      </c>
      <c r="Q623" s="97">
        <f t="shared" si="114"/>
        <v>2.7200000000000006</v>
      </c>
      <c r="R623" s="98">
        <v>104.88</v>
      </c>
      <c r="S623" s="98">
        <f t="shared" si="115"/>
        <v>156.95699999999999</v>
      </c>
      <c r="T623" s="79">
        <v>6.78</v>
      </c>
      <c r="U623" s="98">
        <v>21352.5</v>
      </c>
      <c r="V623" s="98">
        <v>43.38</v>
      </c>
      <c r="W623" s="98">
        <f t="shared" si="116"/>
        <v>492.21991701244809</v>
      </c>
      <c r="X623" s="98">
        <f t="shared" si="117"/>
        <v>2.3052097740894419</v>
      </c>
      <c r="Y623" s="98">
        <v>17712.3</v>
      </c>
      <c r="Z623" s="98">
        <v>31.77</v>
      </c>
      <c r="AA623" s="98">
        <f t="shared" si="118"/>
        <v>557.51652502360719</v>
      </c>
      <c r="AB623" s="98">
        <f t="shared" si="119"/>
        <v>3.1476235442241109</v>
      </c>
    </row>
    <row r="624" spans="1:28" s="85" customFormat="1" x14ac:dyDescent="0.2">
      <c r="A624" s="92">
        <v>623</v>
      </c>
      <c r="B624" s="99">
        <v>45481</v>
      </c>
      <c r="C624" s="103">
        <v>45018897.509999998</v>
      </c>
      <c r="D624" s="97">
        <f t="shared" si="108"/>
        <v>539148.47317365266</v>
      </c>
      <c r="E624" s="97">
        <v>83.5</v>
      </c>
      <c r="F624" s="97">
        <f t="shared" si="109"/>
        <v>5.3914847317365266</v>
      </c>
      <c r="G624" s="97">
        <f>(F624/DataSheet!$C$11*100)</f>
        <v>148.17918234587773</v>
      </c>
      <c r="H624" s="98">
        <f t="shared" si="110"/>
        <v>1.6151720000000001</v>
      </c>
      <c r="I624" s="98">
        <f t="shared" si="111"/>
        <v>4.3215211754537597</v>
      </c>
      <c r="J624" s="97">
        <f t="shared" si="112"/>
        <v>1051.0177182368193</v>
      </c>
      <c r="K624" s="98">
        <v>6.98</v>
      </c>
      <c r="L624" s="98">
        <v>24320.55</v>
      </c>
      <c r="M624" s="98">
        <v>4.1900000000000004</v>
      </c>
      <c r="N624" s="98">
        <f t="shared" si="113"/>
        <v>2.6584788245462407</v>
      </c>
      <c r="O624" s="98">
        <v>23.14</v>
      </c>
      <c r="P624" s="98">
        <v>4.28</v>
      </c>
      <c r="Q624" s="97">
        <f t="shared" si="114"/>
        <v>2.7</v>
      </c>
      <c r="R624" s="98">
        <v>105</v>
      </c>
      <c r="S624" s="98">
        <f t="shared" si="115"/>
        <v>156.88920000000002</v>
      </c>
      <c r="T624" s="79">
        <v>6.78</v>
      </c>
      <c r="U624" s="98">
        <v>21289.35</v>
      </c>
      <c r="V624" s="98">
        <v>43.25</v>
      </c>
      <c r="W624" s="98">
        <f t="shared" si="116"/>
        <v>492.23930635838144</v>
      </c>
      <c r="X624" s="98">
        <f t="shared" si="117"/>
        <v>2.3121387283236992</v>
      </c>
      <c r="Y624" s="98">
        <v>17665.75</v>
      </c>
      <c r="Z624" s="98">
        <v>31.69</v>
      </c>
      <c r="AA624" s="98">
        <f t="shared" si="118"/>
        <v>557.45503313348058</v>
      </c>
      <c r="AB624" s="98">
        <f t="shared" si="119"/>
        <v>3.1555695803092454</v>
      </c>
    </row>
    <row r="625" spans="1:28" s="85" customFormat="1" x14ac:dyDescent="0.2">
      <c r="A625" s="92">
        <v>624</v>
      </c>
      <c r="B625" s="99">
        <v>45482</v>
      </c>
      <c r="C625" s="103">
        <v>45179204.659999996</v>
      </c>
      <c r="D625" s="97">
        <f t="shared" si="108"/>
        <v>541327.63791037619</v>
      </c>
      <c r="E625" s="97">
        <v>83.46</v>
      </c>
      <c r="F625" s="97">
        <f t="shared" si="109"/>
        <v>5.4132763791037615</v>
      </c>
      <c r="G625" s="97">
        <f>(F625/DataSheet!$C$11*100)</f>
        <v>148.77810242995753</v>
      </c>
      <c r="H625" s="98">
        <f t="shared" si="110"/>
        <v>1.6228499999999999</v>
      </c>
      <c r="I625" s="98">
        <f t="shared" si="111"/>
        <v>4.3010752688172049</v>
      </c>
      <c r="J625" s="97">
        <f t="shared" si="112"/>
        <v>1050.8903225806453</v>
      </c>
      <c r="K625" s="98">
        <v>6.98</v>
      </c>
      <c r="L625" s="98">
        <v>24433.200000000001</v>
      </c>
      <c r="M625" s="98">
        <v>4.21</v>
      </c>
      <c r="N625" s="98">
        <f t="shared" si="113"/>
        <v>2.6789247311827955</v>
      </c>
      <c r="O625" s="98">
        <v>23.25</v>
      </c>
      <c r="P625" s="98">
        <v>4.29</v>
      </c>
      <c r="Q625" s="97">
        <f t="shared" si="114"/>
        <v>2.6900000000000004</v>
      </c>
      <c r="R625" s="98">
        <v>105.13</v>
      </c>
      <c r="S625" s="98">
        <f t="shared" si="115"/>
        <v>157.63500000000002</v>
      </c>
      <c r="T625" s="79">
        <v>6.78</v>
      </c>
      <c r="U625" s="98">
        <v>21347.5</v>
      </c>
      <c r="V625" s="98">
        <v>43.37</v>
      </c>
      <c r="W625" s="98">
        <f t="shared" si="116"/>
        <v>492.21812312658523</v>
      </c>
      <c r="X625" s="98">
        <f t="shared" si="117"/>
        <v>2.3057412958266084</v>
      </c>
      <c r="Y625" s="98">
        <v>17707.650000000001</v>
      </c>
      <c r="Z625" s="98">
        <v>31.76</v>
      </c>
      <c r="AA625" s="98">
        <f t="shared" si="118"/>
        <v>557.54565491183882</v>
      </c>
      <c r="AB625" s="98">
        <f t="shared" si="119"/>
        <v>3.1486146095717884</v>
      </c>
    </row>
    <row r="626" spans="1:28" s="85" customFormat="1" x14ac:dyDescent="0.2">
      <c r="A626" s="92">
        <v>625</v>
      </c>
      <c r="B626" s="102">
        <v>45483</v>
      </c>
      <c r="C626" s="103">
        <v>45055469.659999996</v>
      </c>
      <c r="D626" s="97">
        <f t="shared" si="108"/>
        <v>539521.84959885036</v>
      </c>
      <c r="E626" s="97">
        <v>83.51</v>
      </c>
      <c r="F626" s="97">
        <f t="shared" si="109"/>
        <v>5.3952184959885034</v>
      </c>
      <c r="G626" s="97">
        <f>(F626/DataSheet!$C$11*100)</f>
        <v>148.28180085663294</v>
      </c>
      <c r="H626" s="98">
        <f t="shared" si="110"/>
        <v>1.6135549999999996</v>
      </c>
      <c r="I626" s="98">
        <f t="shared" si="111"/>
        <v>4.3196544276457889</v>
      </c>
      <c r="J626" s="97">
        <f t="shared" si="112"/>
        <v>1050.732181425486</v>
      </c>
      <c r="K626" s="98">
        <v>6.97</v>
      </c>
      <c r="L626" s="98">
        <v>24324.45</v>
      </c>
      <c r="M626" s="98">
        <v>4.1900000000000004</v>
      </c>
      <c r="N626" s="98">
        <f t="shared" si="113"/>
        <v>2.6503455723542109</v>
      </c>
      <c r="O626" s="98">
        <v>23.15</v>
      </c>
      <c r="P626" s="98">
        <v>4.28</v>
      </c>
      <c r="Q626" s="97">
        <f t="shared" si="114"/>
        <v>2.6899999999999995</v>
      </c>
      <c r="R626" s="98">
        <v>105.05</v>
      </c>
      <c r="S626" s="98">
        <f t="shared" si="115"/>
        <v>156.95699999999999</v>
      </c>
      <c r="T626" s="79">
        <v>6.78</v>
      </c>
      <c r="U626" s="98">
        <v>21266.6</v>
      </c>
      <c r="V626" s="98">
        <v>43.2</v>
      </c>
      <c r="W626" s="98">
        <f t="shared" si="116"/>
        <v>492.28240740740733</v>
      </c>
      <c r="X626" s="98">
        <f t="shared" si="117"/>
        <v>2.3148148148148149</v>
      </c>
      <c r="Y626" s="98">
        <v>17585.7</v>
      </c>
      <c r="Z626" s="98">
        <v>31.55</v>
      </c>
      <c r="AA626" s="98">
        <f t="shared" si="118"/>
        <v>557.39144215530905</v>
      </c>
      <c r="AB626" s="98">
        <f t="shared" si="119"/>
        <v>3.1695721077654517</v>
      </c>
    </row>
    <row r="627" spans="1:28" s="85" customFormat="1" x14ac:dyDescent="0.2">
      <c r="A627" s="92">
        <v>626</v>
      </c>
      <c r="B627" s="99">
        <v>45484</v>
      </c>
      <c r="C627" s="103">
        <v>45170277.049999997</v>
      </c>
      <c r="D627" s="97">
        <f t="shared" si="108"/>
        <v>540961.40179640718</v>
      </c>
      <c r="E627" s="97">
        <v>83.5</v>
      </c>
      <c r="F627" s="97">
        <f t="shared" si="109"/>
        <v>5.4096140179640715</v>
      </c>
      <c r="G627" s="97">
        <f>(F627/DataSheet!$C$11*100)</f>
        <v>148.67744635725455</v>
      </c>
      <c r="H627" s="98">
        <f t="shared" si="110"/>
        <v>1.6151720000000005</v>
      </c>
      <c r="I627" s="98">
        <f t="shared" si="111"/>
        <v>4.3215211754537588</v>
      </c>
      <c r="J627" s="97">
        <f t="shared" si="112"/>
        <v>1050.8189282627484</v>
      </c>
      <c r="K627" s="98">
        <v>6.98</v>
      </c>
      <c r="L627" s="98">
        <v>24315.95</v>
      </c>
      <c r="M627" s="98">
        <v>4.1900000000000004</v>
      </c>
      <c r="N627" s="98">
        <f t="shared" si="113"/>
        <v>2.6584788245462416</v>
      </c>
      <c r="O627" s="98">
        <v>23.14</v>
      </c>
      <c r="P627" s="98">
        <v>4.21</v>
      </c>
      <c r="Q627" s="97">
        <f t="shared" si="114"/>
        <v>2.7700000000000005</v>
      </c>
      <c r="R627" s="98">
        <v>104.44</v>
      </c>
      <c r="S627" s="98">
        <f t="shared" si="115"/>
        <v>156.65779999999998</v>
      </c>
      <c r="T627" s="79">
        <v>6.77</v>
      </c>
      <c r="U627" s="98">
        <v>21312.15</v>
      </c>
      <c r="V627" s="98">
        <v>43.29</v>
      </c>
      <c r="W627" s="98">
        <f t="shared" si="116"/>
        <v>492.31115731115733</v>
      </c>
      <c r="X627" s="98">
        <f t="shared" si="117"/>
        <v>2.3100023100023099</v>
      </c>
      <c r="Y627" s="98">
        <v>17692.150000000001</v>
      </c>
      <c r="Z627" s="98">
        <v>31.74</v>
      </c>
      <c r="AA627" s="98">
        <f t="shared" si="118"/>
        <v>557.40863264020174</v>
      </c>
      <c r="AB627" s="98">
        <f t="shared" si="119"/>
        <v>3.1505986137366104</v>
      </c>
    </row>
    <row r="628" spans="1:28" s="85" customFormat="1" x14ac:dyDescent="0.2">
      <c r="A628" s="92">
        <v>627</v>
      </c>
      <c r="B628" s="99">
        <v>45485</v>
      </c>
      <c r="C628" s="103">
        <v>45290317.479999997</v>
      </c>
      <c r="D628" s="97">
        <f t="shared" si="108"/>
        <v>542334.061549515</v>
      </c>
      <c r="E628" s="97">
        <v>83.51</v>
      </c>
      <c r="F628" s="97">
        <f t="shared" si="109"/>
        <v>5.4233406154951496</v>
      </c>
      <c r="G628" s="97">
        <f>(F628/DataSheet!$C$11*100)</f>
        <v>149.05470718608956</v>
      </c>
      <c r="H628" s="98">
        <f t="shared" si="110"/>
        <v>1.6277359999999998</v>
      </c>
      <c r="I628" s="98">
        <f t="shared" si="111"/>
        <v>4.2881646655231567</v>
      </c>
      <c r="J628" s="97">
        <f t="shared" si="112"/>
        <v>1050.6925385934821</v>
      </c>
      <c r="K628" s="98">
        <v>6.98</v>
      </c>
      <c r="L628" s="98">
        <v>24502.15</v>
      </c>
      <c r="M628" s="98">
        <v>4.22</v>
      </c>
      <c r="N628" s="98">
        <f t="shared" si="113"/>
        <v>2.6918353344768438</v>
      </c>
      <c r="O628" s="98">
        <v>23.32</v>
      </c>
      <c r="P628" s="98">
        <v>4.18</v>
      </c>
      <c r="Q628" s="97">
        <f t="shared" si="114"/>
        <v>2.8000000000000007</v>
      </c>
      <c r="R628" s="98">
        <v>104.09</v>
      </c>
      <c r="S628" s="98">
        <f t="shared" si="115"/>
        <v>157.64320000000001</v>
      </c>
      <c r="T628" s="79">
        <v>6.76</v>
      </c>
      <c r="U628" s="98">
        <v>21300.25</v>
      </c>
      <c r="V628" s="98">
        <v>43.27</v>
      </c>
      <c r="W628" s="98">
        <f t="shared" si="116"/>
        <v>492.26369308990058</v>
      </c>
      <c r="X628" s="98">
        <f t="shared" si="117"/>
        <v>2.31107002542177</v>
      </c>
      <c r="Y628" s="98">
        <v>17679.2</v>
      </c>
      <c r="Z628" s="98">
        <v>31.71</v>
      </c>
      <c r="AA628" s="98">
        <f t="shared" si="118"/>
        <v>557.52759381898454</v>
      </c>
      <c r="AB628" s="98">
        <f t="shared" si="119"/>
        <v>3.1535793125197094</v>
      </c>
    </row>
    <row r="629" spans="1:28" s="85" customFormat="1" x14ac:dyDescent="0.2">
      <c r="A629" s="92">
        <v>628</v>
      </c>
      <c r="B629" s="99">
        <v>45488</v>
      </c>
      <c r="C629" s="103">
        <v>45550695.159999996</v>
      </c>
      <c r="D629" s="97">
        <f t="shared" si="108"/>
        <v>545190.84572112502</v>
      </c>
      <c r="E629" s="97">
        <v>83.55</v>
      </c>
      <c r="F629" s="97">
        <f t="shared" si="109"/>
        <v>5.4519084572112506</v>
      </c>
      <c r="G629" s="97">
        <f>(F629/DataSheet!$C$11*100)</f>
        <v>149.83986371300321</v>
      </c>
      <c r="H629" s="98">
        <f t="shared" si="110"/>
        <v>1.6319239999999999</v>
      </c>
      <c r="I629" s="98">
        <f t="shared" si="111"/>
        <v>4.2771599657827206</v>
      </c>
      <c r="J629" s="97">
        <f t="shared" si="112"/>
        <v>1051.6124893071001</v>
      </c>
      <c r="K629" s="98">
        <v>6.98</v>
      </c>
      <c r="L629" s="98">
        <v>24586.7</v>
      </c>
      <c r="M629" s="98">
        <v>4.16</v>
      </c>
      <c r="N629" s="98">
        <f t="shared" si="113"/>
        <v>2.7028400342172798</v>
      </c>
      <c r="O629" s="98">
        <v>23.38</v>
      </c>
      <c r="P629" s="98">
        <v>4.2300000000000004</v>
      </c>
      <c r="Q629" s="97">
        <f t="shared" si="114"/>
        <v>2.75</v>
      </c>
      <c r="R629" s="98">
        <v>104.19</v>
      </c>
      <c r="S629" s="98">
        <f t="shared" si="115"/>
        <v>158.0488</v>
      </c>
      <c r="T629" s="79">
        <v>6.76</v>
      </c>
      <c r="U629" s="98">
        <v>21448.85</v>
      </c>
      <c r="V629" s="98">
        <v>43.57</v>
      </c>
      <c r="W629" s="98">
        <f t="shared" si="116"/>
        <v>492.28482901078718</v>
      </c>
      <c r="X629" s="98">
        <f t="shared" si="117"/>
        <v>2.2951572182694511</v>
      </c>
      <c r="Y629" s="98">
        <v>17743.150000000001</v>
      </c>
      <c r="Z629" s="98">
        <v>31.82</v>
      </c>
      <c r="AA629" s="98">
        <f t="shared" si="118"/>
        <v>557.60999371464493</v>
      </c>
      <c r="AB629" s="98">
        <f t="shared" si="119"/>
        <v>3.1426775612822122</v>
      </c>
    </row>
    <row r="630" spans="1:28" s="85" customFormat="1" x14ac:dyDescent="0.2">
      <c r="A630" s="92">
        <v>629</v>
      </c>
      <c r="B630" s="99">
        <v>45489</v>
      </c>
      <c r="C630" s="103">
        <v>45577615.32</v>
      </c>
      <c r="D630" s="97">
        <f t="shared" si="108"/>
        <v>545708.99568965519</v>
      </c>
      <c r="E630" s="97">
        <v>83.52</v>
      </c>
      <c r="F630" s="97">
        <f t="shared" si="109"/>
        <v>5.4570899568965521</v>
      </c>
      <c r="G630" s="97">
        <f>(F630/DataSheet!$C$11*100)</f>
        <v>149.98227168128955</v>
      </c>
      <c r="H630" s="98">
        <f t="shared" si="110"/>
        <v>1.6279440000000001</v>
      </c>
      <c r="I630" s="98">
        <f t="shared" si="111"/>
        <v>4.2753313381787086</v>
      </c>
      <c r="J630" s="97">
        <f t="shared" si="112"/>
        <v>1052.2873022659255</v>
      </c>
      <c r="K630" s="98">
        <v>6.96</v>
      </c>
      <c r="L630" s="98">
        <v>24613</v>
      </c>
      <c r="M630" s="98">
        <v>4.17</v>
      </c>
      <c r="N630" s="98">
        <f t="shared" si="113"/>
        <v>2.6846686618212914</v>
      </c>
      <c r="O630" s="98">
        <v>23.39</v>
      </c>
      <c r="P630" s="98">
        <v>4.16</v>
      </c>
      <c r="Q630" s="97">
        <f t="shared" si="114"/>
        <v>2.8</v>
      </c>
      <c r="R630" s="98">
        <v>104.27</v>
      </c>
      <c r="S630" s="98">
        <f t="shared" si="115"/>
        <v>158.1164</v>
      </c>
      <c r="T630" s="79">
        <v>6.76</v>
      </c>
      <c r="U630" s="98">
        <v>21456.5</v>
      </c>
      <c r="V630" s="98">
        <v>43.58</v>
      </c>
      <c r="W630" s="98">
        <f t="shared" si="116"/>
        <v>492.34740706746214</v>
      </c>
      <c r="X630" s="98">
        <f t="shared" si="117"/>
        <v>2.2946305644791187</v>
      </c>
      <c r="Y630" s="98">
        <v>17774.900000000001</v>
      </c>
      <c r="Z630" s="98">
        <v>31.88</v>
      </c>
      <c r="AA630" s="98">
        <f t="shared" si="118"/>
        <v>557.55646173149319</v>
      </c>
      <c r="AB630" s="98">
        <f t="shared" si="119"/>
        <v>3.1367628607277291</v>
      </c>
    </row>
    <row r="631" spans="1:28" s="85" customFormat="1" x14ac:dyDescent="0.2">
      <c r="A631" s="92">
        <v>630</v>
      </c>
      <c r="B631" s="102">
        <v>45491</v>
      </c>
      <c r="C631" s="103">
        <v>45484159.170000002</v>
      </c>
      <c r="D631" s="97">
        <f t="shared" si="108"/>
        <v>544199.08076094766</v>
      </c>
      <c r="E631" s="97">
        <v>83.58</v>
      </c>
      <c r="F631" s="97">
        <f t="shared" si="109"/>
        <v>5.4419908076094767</v>
      </c>
      <c r="G631" s="97">
        <f>(F631/DataSheet!$C$11*100)</f>
        <v>149.56728773775595</v>
      </c>
      <c r="H631" s="98">
        <f t="shared" si="110"/>
        <v>1.6404719999999999</v>
      </c>
      <c r="I631" s="98">
        <f t="shared" si="111"/>
        <v>4.2426813746287655</v>
      </c>
      <c r="J631" s="97">
        <f t="shared" si="112"/>
        <v>1052.2210436996181</v>
      </c>
      <c r="K631" s="98">
        <v>6.96</v>
      </c>
      <c r="L631" s="98">
        <v>24800.85</v>
      </c>
      <c r="M631" s="98">
        <v>4.1900000000000004</v>
      </c>
      <c r="N631" s="98">
        <f t="shared" si="113"/>
        <v>2.7173186253712345</v>
      </c>
      <c r="O631" s="98">
        <v>23.57</v>
      </c>
      <c r="P631" s="98">
        <v>4.2</v>
      </c>
      <c r="Q631" s="97">
        <f t="shared" si="114"/>
        <v>2.76</v>
      </c>
      <c r="R631" s="98">
        <v>104.17</v>
      </c>
      <c r="S631" s="98">
        <f t="shared" si="115"/>
        <v>159.0975</v>
      </c>
      <c r="T631" s="79">
        <v>6.75</v>
      </c>
      <c r="U631" s="98">
        <v>21255.599999999999</v>
      </c>
      <c r="V631" s="98">
        <v>43.11</v>
      </c>
      <c r="W631" s="98">
        <f t="shared" si="116"/>
        <v>493.05497564370211</v>
      </c>
      <c r="X631" s="98">
        <f t="shared" si="117"/>
        <v>2.3196474135931338</v>
      </c>
      <c r="Y631" s="98">
        <v>17577.650000000001</v>
      </c>
      <c r="Z631" s="98">
        <v>31.49</v>
      </c>
      <c r="AA631" s="98">
        <f t="shared" si="118"/>
        <v>558.19784058431253</v>
      </c>
      <c r="AB631" s="98">
        <f t="shared" si="119"/>
        <v>3.1756113051762465</v>
      </c>
    </row>
    <row r="632" spans="1:28" s="85" customFormat="1" x14ac:dyDescent="0.2">
      <c r="A632" s="92">
        <v>631</v>
      </c>
      <c r="B632" s="99">
        <v>45492</v>
      </c>
      <c r="C632" s="103">
        <v>44491920.210000001</v>
      </c>
      <c r="D632" s="97">
        <f t="shared" si="108"/>
        <v>531437.1740324893</v>
      </c>
      <c r="E632" s="97">
        <v>83.72</v>
      </c>
      <c r="F632" s="97">
        <f t="shared" si="109"/>
        <v>5.3143717403248933</v>
      </c>
      <c r="G632" s="97">
        <f>(F632/DataSheet!$C$11*100)</f>
        <v>146.05981438247443</v>
      </c>
      <c r="H632" s="98">
        <f t="shared" si="110"/>
        <v>1.6223759999999998</v>
      </c>
      <c r="I632" s="98">
        <f t="shared" si="111"/>
        <v>4.2900042900042905</v>
      </c>
      <c r="J632" s="97">
        <f t="shared" si="112"/>
        <v>1052.3766623766626</v>
      </c>
      <c r="K632" s="98">
        <v>6.96</v>
      </c>
      <c r="L632" s="98">
        <v>24530.9</v>
      </c>
      <c r="M632" s="98">
        <v>4.16</v>
      </c>
      <c r="N632" s="98">
        <f t="shared" si="113"/>
        <v>2.6699957099957095</v>
      </c>
      <c r="O632" s="98">
        <v>23.31</v>
      </c>
      <c r="P632" s="98">
        <v>4.24</v>
      </c>
      <c r="Q632" s="97">
        <f t="shared" si="114"/>
        <v>2.7199999999999998</v>
      </c>
      <c r="R632" s="98">
        <v>104.4</v>
      </c>
      <c r="S632" s="98">
        <f t="shared" si="115"/>
        <v>157.57559999999998</v>
      </c>
      <c r="T632" s="79">
        <v>6.76</v>
      </c>
      <c r="U632" s="98">
        <v>20812.25</v>
      </c>
      <c r="V632" s="98">
        <v>42.17</v>
      </c>
      <c r="W632" s="98">
        <f t="shared" si="116"/>
        <v>493.5321318472848</v>
      </c>
      <c r="X632" s="98">
        <f t="shared" si="117"/>
        <v>2.3713540431586435</v>
      </c>
      <c r="Y632" s="98">
        <v>17163.400000000001</v>
      </c>
      <c r="Z632" s="98">
        <v>30.8</v>
      </c>
      <c r="AA632" s="98">
        <f t="shared" si="118"/>
        <v>557.2532467532468</v>
      </c>
      <c r="AB632" s="98">
        <f t="shared" si="119"/>
        <v>3.2467532467532463</v>
      </c>
    </row>
    <row r="633" spans="1:28" s="85" customFormat="1" x14ac:dyDescent="0.2">
      <c r="A633" s="92">
        <v>632</v>
      </c>
      <c r="B633" s="102">
        <v>45495</v>
      </c>
      <c r="C633" s="103">
        <v>44868754.270000003</v>
      </c>
      <c r="D633" s="97">
        <f t="shared" si="108"/>
        <v>536386.78147041239</v>
      </c>
      <c r="E633" s="97">
        <v>83.65</v>
      </c>
      <c r="F633" s="97">
        <f t="shared" si="109"/>
        <v>5.3638678147041237</v>
      </c>
      <c r="G633" s="97">
        <f>(F633/DataSheet!$C$11*100)</f>
        <v>147.42016096523898</v>
      </c>
      <c r="H633" s="98">
        <f t="shared" si="110"/>
        <v>1.6202880000000004</v>
      </c>
      <c r="I633" s="98">
        <f t="shared" si="111"/>
        <v>4.2955326460481089</v>
      </c>
      <c r="J633" s="97">
        <f t="shared" si="112"/>
        <v>1052.8028350515463</v>
      </c>
      <c r="K633" s="98">
        <v>6.96</v>
      </c>
      <c r="L633" s="98">
        <v>24509.25</v>
      </c>
      <c r="M633" s="98">
        <v>4.1500000000000004</v>
      </c>
      <c r="N633" s="98">
        <f t="shared" si="113"/>
        <v>2.664467353951891</v>
      </c>
      <c r="O633" s="98">
        <v>23.28</v>
      </c>
      <c r="P633" s="98">
        <v>4.25</v>
      </c>
      <c r="Q633" s="97">
        <f t="shared" si="114"/>
        <v>2.71</v>
      </c>
      <c r="R633" s="98">
        <v>104.31</v>
      </c>
      <c r="S633" s="98">
        <f t="shared" si="115"/>
        <v>157.14000000000001</v>
      </c>
      <c r="T633" s="79">
        <v>6.75</v>
      </c>
      <c r="U633" s="98">
        <v>21040.35</v>
      </c>
      <c r="V633" s="98">
        <v>42.61</v>
      </c>
      <c r="W633" s="98">
        <f t="shared" si="116"/>
        <v>493.78901666275522</v>
      </c>
      <c r="X633" s="98">
        <f t="shared" si="117"/>
        <v>2.346866932644919</v>
      </c>
      <c r="Y633" s="98">
        <v>17317</v>
      </c>
      <c r="Z633" s="98">
        <v>30.98</v>
      </c>
      <c r="AA633" s="98">
        <f t="shared" si="118"/>
        <v>558.97353131052296</v>
      </c>
      <c r="AB633" s="98">
        <f t="shared" si="119"/>
        <v>3.2278889606197549</v>
      </c>
    </row>
    <row r="634" spans="1:28" s="85" customFormat="1" x14ac:dyDescent="0.2">
      <c r="A634" s="92">
        <v>633</v>
      </c>
      <c r="B634" s="99">
        <v>45496</v>
      </c>
      <c r="C634" s="103">
        <v>44685467.369999997</v>
      </c>
      <c r="D634" s="97">
        <f t="shared" si="108"/>
        <v>534067.973825744</v>
      </c>
      <c r="E634" s="97">
        <v>83.67</v>
      </c>
      <c r="F634" s="97">
        <f t="shared" si="109"/>
        <v>5.3406797382574398</v>
      </c>
      <c r="G634" s="97">
        <f>(F634/DataSheet!$C$11*100)</f>
        <v>146.78286152380355</v>
      </c>
      <c r="H634" s="98">
        <f t="shared" si="110"/>
        <v>1.6107670000000001</v>
      </c>
      <c r="I634" s="98">
        <f t="shared" si="111"/>
        <v>4.3271311120726956</v>
      </c>
      <c r="J634" s="97">
        <f t="shared" si="112"/>
        <v>1059.2405884898312</v>
      </c>
      <c r="K634" s="98">
        <v>6.97</v>
      </c>
      <c r="L634" s="98">
        <v>24479.05</v>
      </c>
      <c r="M634" s="98">
        <v>4.12</v>
      </c>
      <c r="N634" s="98">
        <f t="shared" si="113"/>
        <v>2.6428688879273041</v>
      </c>
      <c r="O634" s="98">
        <v>23.11</v>
      </c>
      <c r="P634" s="98">
        <v>4.25</v>
      </c>
      <c r="Q634" s="97">
        <f t="shared" si="114"/>
        <v>2.7199999999999998</v>
      </c>
      <c r="R634" s="98">
        <v>104.45</v>
      </c>
      <c r="S634" s="98">
        <f t="shared" si="115"/>
        <v>155.99250000000001</v>
      </c>
      <c r="T634" s="79">
        <v>6.75</v>
      </c>
      <c r="U634" s="98">
        <v>20947.8</v>
      </c>
      <c r="V634" s="98">
        <v>42.28</v>
      </c>
      <c r="W634" s="98">
        <f t="shared" si="116"/>
        <v>495.45411542100283</v>
      </c>
      <c r="X634" s="98">
        <f t="shared" si="117"/>
        <v>2.3651844843897827</v>
      </c>
      <c r="Y634" s="98">
        <v>17212.150000000001</v>
      </c>
      <c r="Z634" s="98">
        <v>30.64</v>
      </c>
      <c r="AA634" s="98">
        <f t="shared" si="118"/>
        <v>561.7542428198434</v>
      </c>
      <c r="AB634" s="98">
        <f t="shared" si="119"/>
        <v>3.2637075718015671</v>
      </c>
    </row>
    <row r="635" spans="1:28" s="85" customFormat="1" x14ac:dyDescent="0.2">
      <c r="A635" s="92">
        <v>634</v>
      </c>
      <c r="B635" s="99">
        <v>45497</v>
      </c>
      <c r="C635" s="103">
        <v>44997221.170000002</v>
      </c>
      <c r="D635" s="97">
        <f t="shared" si="108"/>
        <v>537536.98685939563</v>
      </c>
      <c r="E635" s="97">
        <v>83.71</v>
      </c>
      <c r="F635" s="97">
        <f t="shared" si="109"/>
        <v>5.3753698685939559</v>
      </c>
      <c r="G635" s="97">
        <f>(F635/DataSheet!$C$11*100)</f>
        <v>147.73628259508632</v>
      </c>
      <c r="H635" s="98">
        <f t="shared" si="110"/>
        <v>1.6042799999999999</v>
      </c>
      <c r="I635" s="98">
        <f t="shared" si="111"/>
        <v>4.3383947939262475</v>
      </c>
      <c r="J635" s="97">
        <f t="shared" si="112"/>
        <v>1059.1540130151843</v>
      </c>
      <c r="K635" s="98">
        <v>6.96</v>
      </c>
      <c r="L635" s="98">
        <v>24413.5</v>
      </c>
      <c r="M635" s="98">
        <v>4.1100000000000003</v>
      </c>
      <c r="N635" s="98">
        <f t="shared" si="113"/>
        <v>2.6216052060737525</v>
      </c>
      <c r="O635" s="98">
        <v>23.05</v>
      </c>
      <c r="P635" s="98">
        <v>4.28</v>
      </c>
      <c r="Q635" s="97">
        <f t="shared" si="114"/>
        <v>2.6799999999999997</v>
      </c>
      <c r="R635" s="98">
        <v>104.39</v>
      </c>
      <c r="S635" s="98">
        <f t="shared" si="115"/>
        <v>155.58750000000001</v>
      </c>
      <c r="T635" s="79">
        <v>6.75</v>
      </c>
      <c r="U635" s="98">
        <v>21133.35</v>
      </c>
      <c r="V635" s="98">
        <v>42.54</v>
      </c>
      <c r="W635" s="98">
        <f t="shared" si="116"/>
        <v>496.78772919605075</v>
      </c>
      <c r="X635" s="98">
        <f t="shared" si="117"/>
        <v>2.3507287259050309</v>
      </c>
      <c r="Y635" s="98">
        <v>17532.7</v>
      </c>
      <c r="Z635" s="98">
        <v>31.25</v>
      </c>
      <c r="AA635" s="98">
        <f t="shared" si="118"/>
        <v>561.04640000000006</v>
      </c>
      <c r="AB635" s="98">
        <f t="shared" si="119"/>
        <v>3.2</v>
      </c>
    </row>
    <row r="636" spans="1:28" s="85" customFormat="1" x14ac:dyDescent="0.2">
      <c r="A636" s="92">
        <v>635</v>
      </c>
      <c r="B636" s="99">
        <v>45498</v>
      </c>
      <c r="C636" s="103">
        <v>45031398.619999997</v>
      </c>
      <c r="D636" s="97">
        <f t="shared" si="108"/>
        <v>537881.01552795025</v>
      </c>
      <c r="E636" s="97">
        <v>83.72</v>
      </c>
      <c r="F636" s="97">
        <f t="shared" si="109"/>
        <v>5.3788101552795027</v>
      </c>
      <c r="G636" s="97">
        <f>(F636/DataSheet!$C$11*100)</f>
        <v>147.83083518930937</v>
      </c>
      <c r="H636" s="98">
        <f t="shared" si="110"/>
        <v>1.6005849999999999</v>
      </c>
      <c r="I636" s="98">
        <f t="shared" si="111"/>
        <v>4.3421623968736434</v>
      </c>
      <c r="J636" s="97">
        <f t="shared" si="112"/>
        <v>1059.7524967433781</v>
      </c>
      <c r="K636" s="98">
        <v>6.95</v>
      </c>
      <c r="L636" s="98">
        <v>24406.1</v>
      </c>
      <c r="M636" s="98">
        <v>4.1100000000000003</v>
      </c>
      <c r="N636" s="98">
        <f t="shared" si="113"/>
        <v>2.6078376031263568</v>
      </c>
      <c r="O636" s="98">
        <v>23.03</v>
      </c>
      <c r="P636" s="98">
        <v>4.24</v>
      </c>
      <c r="Q636" s="97">
        <f t="shared" si="114"/>
        <v>2.71</v>
      </c>
      <c r="R636" s="98">
        <v>104.36</v>
      </c>
      <c r="S636" s="98">
        <f t="shared" si="115"/>
        <v>154.99190000000002</v>
      </c>
      <c r="T636" s="79">
        <v>6.73</v>
      </c>
      <c r="U636" s="98">
        <v>21080.45</v>
      </c>
      <c r="V636" s="98">
        <v>42.42</v>
      </c>
      <c r="W636" s="98">
        <f t="shared" si="116"/>
        <v>496.94601603017446</v>
      </c>
      <c r="X636" s="98">
        <f t="shared" si="117"/>
        <v>2.3573785950023574</v>
      </c>
      <c r="Y636" s="98">
        <v>17483.8</v>
      </c>
      <c r="Z636" s="98">
        <v>31.16</v>
      </c>
      <c r="AA636" s="98">
        <f t="shared" si="118"/>
        <v>561.09756097560978</v>
      </c>
      <c r="AB636" s="98">
        <f t="shared" si="119"/>
        <v>3.2092426187419774</v>
      </c>
    </row>
    <row r="637" spans="1:28" s="85" customFormat="1" x14ac:dyDescent="0.2">
      <c r="A637" s="92">
        <v>636</v>
      </c>
      <c r="B637" s="102">
        <v>45499</v>
      </c>
      <c r="C637" s="103">
        <v>45739890.280000001</v>
      </c>
      <c r="D637" s="97">
        <f t="shared" si="108"/>
        <v>546343.64882943151</v>
      </c>
      <c r="E637" s="97">
        <v>83.72</v>
      </c>
      <c r="F637" s="97">
        <f t="shared" si="109"/>
        <v>5.4634364882943149</v>
      </c>
      <c r="G637" s="97">
        <f>(F637/DataSheet!$C$11*100)</f>
        <v>150.15669929817906</v>
      </c>
      <c r="H637" s="98">
        <f t="shared" si="110"/>
        <v>1.6239600000000001</v>
      </c>
      <c r="I637" s="98">
        <f t="shared" si="111"/>
        <v>4.2735042735042734</v>
      </c>
      <c r="J637" s="97">
        <f t="shared" si="112"/>
        <v>1061.318376068376</v>
      </c>
      <c r="K637" s="98">
        <v>6.94</v>
      </c>
      <c r="L637" s="98">
        <v>24834.85</v>
      </c>
      <c r="M637" s="98">
        <v>4.1900000000000004</v>
      </c>
      <c r="N637" s="98">
        <f t="shared" si="113"/>
        <v>2.666495726495727</v>
      </c>
      <c r="O637" s="98">
        <v>23.4</v>
      </c>
      <c r="P637" s="98">
        <v>4.2300000000000004</v>
      </c>
      <c r="Q637" s="97">
        <f t="shared" si="114"/>
        <v>2.71</v>
      </c>
      <c r="R637" s="98">
        <v>104.39</v>
      </c>
      <c r="S637" s="98">
        <f t="shared" si="115"/>
        <v>157.482</v>
      </c>
      <c r="T637" s="79">
        <v>6.73</v>
      </c>
      <c r="U637" s="98">
        <v>21442.400000000001</v>
      </c>
      <c r="V637" s="98">
        <v>42.9</v>
      </c>
      <c r="W637" s="98">
        <f t="shared" si="116"/>
        <v>499.82284382284388</v>
      </c>
      <c r="X637" s="98">
        <f t="shared" si="117"/>
        <v>2.3310023310023311</v>
      </c>
      <c r="Y637" s="98">
        <v>17647.400000000001</v>
      </c>
      <c r="Z637" s="98">
        <v>31.46</v>
      </c>
      <c r="AA637" s="98">
        <f t="shared" si="118"/>
        <v>560.94723458359829</v>
      </c>
      <c r="AB637" s="98">
        <f t="shared" si="119"/>
        <v>3.1786395422759059</v>
      </c>
    </row>
    <row r="638" spans="1:28" s="85" customFormat="1" x14ac:dyDescent="0.2">
      <c r="A638" s="92">
        <v>637</v>
      </c>
      <c r="B638" s="99">
        <v>45502</v>
      </c>
      <c r="C638" s="103">
        <v>46023211.200000003</v>
      </c>
      <c r="D638" s="97">
        <f t="shared" si="108"/>
        <v>549596.50346310018</v>
      </c>
      <c r="E638" s="97">
        <v>83.74</v>
      </c>
      <c r="F638" s="97">
        <f t="shared" si="109"/>
        <v>5.4959650346310021</v>
      </c>
      <c r="G638" s="97">
        <f>(F638/DataSheet!$C$11*100)</f>
        <v>151.05071154877442</v>
      </c>
      <c r="H638" s="98">
        <f t="shared" si="110"/>
        <v>1.6169399999999998</v>
      </c>
      <c r="I638" s="98">
        <f t="shared" si="111"/>
        <v>4.2735042735042743</v>
      </c>
      <c r="J638" s="97">
        <f t="shared" si="112"/>
        <v>1061.3717948717949</v>
      </c>
      <c r="K638" s="98">
        <v>6.91</v>
      </c>
      <c r="L638" s="98">
        <v>24836.1</v>
      </c>
      <c r="M638" s="98">
        <v>4.1900000000000004</v>
      </c>
      <c r="N638" s="98">
        <f t="shared" si="113"/>
        <v>2.6364957264957258</v>
      </c>
      <c r="O638" s="98">
        <v>23.4</v>
      </c>
      <c r="P638" s="98">
        <v>4.18</v>
      </c>
      <c r="Q638" s="97">
        <f t="shared" si="114"/>
        <v>2.7300000000000004</v>
      </c>
      <c r="R638" s="98">
        <v>104.56</v>
      </c>
      <c r="S638" s="98">
        <f t="shared" si="115"/>
        <v>155.142</v>
      </c>
      <c r="T638" s="79">
        <v>6.63</v>
      </c>
      <c r="U638" s="98">
        <v>21644.85</v>
      </c>
      <c r="V638" s="98">
        <v>43.28</v>
      </c>
      <c r="W638" s="98">
        <f t="shared" si="116"/>
        <v>500.11206099815155</v>
      </c>
      <c r="X638" s="98">
        <f t="shared" si="117"/>
        <v>2.310536044362292</v>
      </c>
      <c r="Y638" s="98">
        <v>17836.55</v>
      </c>
      <c r="Z638" s="98">
        <v>31.78</v>
      </c>
      <c r="AA638" s="98">
        <f t="shared" si="118"/>
        <v>561.25078665827562</v>
      </c>
      <c r="AB638" s="98">
        <f t="shared" si="119"/>
        <v>3.146633102580239</v>
      </c>
    </row>
    <row r="639" spans="1:28" s="85" customFormat="1" x14ac:dyDescent="0.2">
      <c r="A639" s="92">
        <v>638</v>
      </c>
      <c r="B639" s="102">
        <v>45503</v>
      </c>
      <c r="C639" s="103">
        <v>46138219.93</v>
      </c>
      <c r="D639" s="97">
        <f t="shared" si="108"/>
        <v>551101.52806975634</v>
      </c>
      <c r="E639" s="97">
        <v>83.72</v>
      </c>
      <c r="F639" s="97">
        <f t="shared" si="109"/>
        <v>5.5110152806975634</v>
      </c>
      <c r="G639" s="97">
        <f>(F639/DataSheet!$C$11*100)</f>
        <v>151.46435143967864</v>
      </c>
      <c r="H639" s="98">
        <f t="shared" si="110"/>
        <v>1.6153829999999998</v>
      </c>
      <c r="I639" s="98">
        <f t="shared" si="111"/>
        <v>4.2900042900042905</v>
      </c>
      <c r="J639" s="97">
        <f t="shared" si="112"/>
        <v>1066.3792363792363</v>
      </c>
      <c r="K639" s="98">
        <v>6.93</v>
      </c>
      <c r="L639" s="98">
        <v>24857.3</v>
      </c>
      <c r="M639" s="98">
        <v>4.1900000000000004</v>
      </c>
      <c r="N639" s="98">
        <f t="shared" si="113"/>
        <v>2.6399957099957092</v>
      </c>
      <c r="O639" s="98">
        <v>23.31</v>
      </c>
      <c r="P639" s="98">
        <v>4.1399999999999997</v>
      </c>
      <c r="Q639" s="97">
        <f t="shared" si="114"/>
        <v>2.79</v>
      </c>
      <c r="R639" s="98">
        <v>104.55</v>
      </c>
      <c r="S639" s="98">
        <f t="shared" si="115"/>
        <v>154.5453</v>
      </c>
      <c r="T639" s="79">
        <v>6.63</v>
      </c>
      <c r="U639" s="98">
        <v>21749.5</v>
      </c>
      <c r="V639" s="98">
        <v>44.97</v>
      </c>
      <c r="W639" s="98">
        <f t="shared" si="116"/>
        <v>483.64465199021572</v>
      </c>
      <c r="X639" s="98">
        <f t="shared" si="117"/>
        <v>2.2237046920169004</v>
      </c>
      <c r="Y639" s="98">
        <v>17983.3</v>
      </c>
      <c r="Z639" s="98">
        <v>31.91</v>
      </c>
      <c r="AA639" s="98">
        <f t="shared" si="118"/>
        <v>563.56314634910689</v>
      </c>
      <c r="AB639" s="98">
        <f t="shared" si="119"/>
        <v>3.1338138514572242</v>
      </c>
    </row>
    <row r="640" spans="1:28" s="85" customFormat="1" x14ac:dyDescent="0.2">
      <c r="A640" s="92">
        <v>639</v>
      </c>
      <c r="B640" s="99">
        <v>45504</v>
      </c>
      <c r="C640" s="103">
        <v>46287184.130000003</v>
      </c>
      <c r="D640" s="97">
        <f t="shared" si="108"/>
        <v>553079.03130601032</v>
      </c>
      <c r="E640" s="97">
        <v>83.69</v>
      </c>
      <c r="F640" s="97">
        <f t="shared" si="109"/>
        <v>5.5307903130601028</v>
      </c>
      <c r="G640" s="97">
        <f>(F640/DataSheet!$C$11*100)</f>
        <v>152.00784702060753</v>
      </c>
      <c r="H640" s="98">
        <f t="shared" si="110"/>
        <v>1.6192800000000001</v>
      </c>
      <c r="I640" s="98">
        <f t="shared" si="111"/>
        <v>4.2735042735042734</v>
      </c>
      <c r="J640" s="97">
        <f t="shared" si="112"/>
        <v>1066.2884615384617</v>
      </c>
      <c r="K640" s="98">
        <v>6.92</v>
      </c>
      <c r="L640" s="98">
        <v>24951.15</v>
      </c>
      <c r="M640" s="98">
        <v>4.21</v>
      </c>
      <c r="N640" s="98">
        <f t="shared" si="113"/>
        <v>2.6464957264957265</v>
      </c>
      <c r="O640" s="98">
        <v>23.4</v>
      </c>
      <c r="P640" s="98">
        <v>4.03</v>
      </c>
      <c r="Q640" s="97">
        <f t="shared" si="114"/>
        <v>2.8899999999999997</v>
      </c>
      <c r="R640" s="98">
        <v>104.1</v>
      </c>
      <c r="S640" s="98">
        <f t="shared" si="115"/>
        <v>155.60999999999999</v>
      </c>
      <c r="T640" s="79">
        <v>6.65</v>
      </c>
      <c r="U640" s="98">
        <v>21860.95</v>
      </c>
      <c r="V640" s="98">
        <v>45.37</v>
      </c>
      <c r="W640" s="98">
        <f t="shared" si="116"/>
        <v>481.83711703769012</v>
      </c>
      <c r="X640" s="98">
        <f t="shared" si="117"/>
        <v>2.2040996253030638</v>
      </c>
      <c r="Y640" s="98">
        <v>17948</v>
      </c>
      <c r="Z640" s="98">
        <v>31.81</v>
      </c>
      <c r="AA640" s="98">
        <f t="shared" si="118"/>
        <v>564.22508645080165</v>
      </c>
      <c r="AB640" s="98">
        <f t="shared" si="119"/>
        <v>3.1436655139893119</v>
      </c>
    </row>
    <row r="641" spans="1:28" s="85" customFormat="1" x14ac:dyDescent="0.2">
      <c r="A641" s="92">
        <v>640</v>
      </c>
      <c r="B641" s="99">
        <v>45505</v>
      </c>
      <c r="C641" s="103">
        <v>46206138.759999998</v>
      </c>
      <c r="D641" s="97">
        <f t="shared" si="108"/>
        <v>551978.72129972524</v>
      </c>
      <c r="E641" s="97">
        <v>83.71</v>
      </c>
      <c r="F641" s="97">
        <f t="shared" si="109"/>
        <v>5.5197872129972527</v>
      </c>
      <c r="G641" s="97">
        <f>(F641/DataSheet!$C$11*100)</f>
        <v>151.70543860220181</v>
      </c>
      <c r="H641" s="98">
        <f t="shared" si="110"/>
        <v>1.620395</v>
      </c>
      <c r="I641" s="98">
        <f t="shared" si="111"/>
        <v>4.2643923240938166</v>
      </c>
      <c r="J641" s="97">
        <f t="shared" si="112"/>
        <v>1066.5628997867805</v>
      </c>
      <c r="K641" s="98">
        <v>6.91</v>
      </c>
      <c r="L641" s="98">
        <v>25010.9</v>
      </c>
      <c r="M641" s="98">
        <v>4.22</v>
      </c>
      <c r="N641" s="98">
        <f t="shared" si="113"/>
        <v>2.6456076759061835</v>
      </c>
      <c r="O641" s="98">
        <v>23.45</v>
      </c>
      <c r="P641" s="98">
        <v>3.98</v>
      </c>
      <c r="Q641" s="97">
        <f t="shared" si="114"/>
        <v>2.93</v>
      </c>
      <c r="R641" s="98">
        <v>104.42</v>
      </c>
      <c r="S641" s="98">
        <f t="shared" si="115"/>
        <v>156.64599999999999</v>
      </c>
      <c r="T641" s="79">
        <v>6.68</v>
      </c>
      <c r="U641" s="98">
        <v>21706.45</v>
      </c>
      <c r="V641" s="98">
        <v>44.87</v>
      </c>
      <c r="W641" s="98">
        <f t="shared" si="116"/>
        <v>483.76309338087816</v>
      </c>
      <c r="X641" s="98">
        <f t="shared" si="117"/>
        <v>2.2286605749944286</v>
      </c>
      <c r="Y641" s="98">
        <v>17825.05</v>
      </c>
      <c r="Z641" s="98">
        <v>31.54</v>
      </c>
      <c r="AA641" s="98">
        <f t="shared" si="118"/>
        <v>565.15694356372865</v>
      </c>
      <c r="AB641" s="98">
        <f t="shared" si="119"/>
        <v>3.1705770450221946</v>
      </c>
    </row>
    <row r="642" spans="1:28" s="85" customFormat="1" x14ac:dyDescent="0.2">
      <c r="A642" s="92">
        <v>641</v>
      </c>
      <c r="B642" s="99">
        <v>45506</v>
      </c>
      <c r="C642" s="103">
        <v>45764272.119999997</v>
      </c>
      <c r="D642" s="97">
        <f t="shared" ref="D642:D705" si="120">C642/E642</f>
        <v>546178.20885547192</v>
      </c>
      <c r="E642" s="97">
        <v>83.79</v>
      </c>
      <c r="F642" s="97">
        <f t="shared" ref="F642:F705" si="121">D642/100000</f>
        <v>5.4617820885547195</v>
      </c>
      <c r="G642" s="97">
        <f>(F642/DataSheet!$C$11*100)</f>
        <v>150.11122989357452</v>
      </c>
      <c r="H642" s="98">
        <f t="shared" ref="H642:H705" si="122">K642/I642</f>
        <v>1.59321</v>
      </c>
      <c r="I642" s="98">
        <f t="shared" ref="I642:I705" si="123">(J642/L642)*100</f>
        <v>4.3308791684712</v>
      </c>
      <c r="J642" s="97">
        <f t="shared" ref="J642:J705" si="124">L642/O642</f>
        <v>1070.4937202252058</v>
      </c>
      <c r="K642" s="98">
        <v>6.9</v>
      </c>
      <c r="L642" s="98">
        <v>24717.7</v>
      </c>
      <c r="M642" s="98">
        <v>4.17</v>
      </c>
      <c r="N642" s="98">
        <f t="shared" ref="N642:N705" si="125">K642-I642</f>
        <v>2.5691208315288003</v>
      </c>
      <c r="O642" s="98">
        <v>23.09</v>
      </c>
      <c r="P642" s="98">
        <v>3.79</v>
      </c>
      <c r="Q642" s="97">
        <f t="shared" ref="Q642:Q705" si="126">K642-P642</f>
        <v>3.1100000000000003</v>
      </c>
      <c r="R642" s="98">
        <v>103.21</v>
      </c>
      <c r="S642" s="98">
        <f t="shared" ref="S642:S705" si="127">(O642*T642)</f>
        <v>154.24119999999999</v>
      </c>
      <c r="T642" s="79">
        <v>6.68</v>
      </c>
      <c r="U642" s="98">
        <v>21492.25</v>
      </c>
      <c r="V642" s="98">
        <v>44.12</v>
      </c>
      <c r="W642" s="98">
        <f t="shared" ref="W642:W705" si="128">U642/V642</f>
        <v>487.13168631006351</v>
      </c>
      <c r="X642" s="98">
        <f t="shared" ref="X642:X705" si="129">(W642/U642)*100</f>
        <v>2.2665457842248418</v>
      </c>
      <c r="Y642" s="98">
        <v>17677.650000000001</v>
      </c>
      <c r="Z642" s="98">
        <v>31.25</v>
      </c>
      <c r="AA642" s="98">
        <f t="shared" ref="AA642:AA705" si="130">Y642/Z642</f>
        <v>565.6848</v>
      </c>
      <c r="AB642" s="98">
        <f t="shared" ref="AB642:AB705" si="131">(AA642/Y642)*100</f>
        <v>3.1999999999999993</v>
      </c>
    </row>
    <row r="643" spans="1:28" s="85" customFormat="1" x14ac:dyDescent="0.2">
      <c r="A643" s="92">
        <v>642</v>
      </c>
      <c r="B643" s="99">
        <v>45509</v>
      </c>
      <c r="C643" s="103">
        <v>44223258.270000003</v>
      </c>
      <c r="D643" s="97">
        <f t="shared" si="120"/>
        <v>526404.69313177001</v>
      </c>
      <c r="E643" s="97">
        <v>84.01</v>
      </c>
      <c r="F643" s="97">
        <f t="shared" si="121"/>
        <v>5.2640469313176999</v>
      </c>
      <c r="G643" s="97">
        <f>(F643/DataSheet!$C$11*100)</f>
        <v>144.67669091622349</v>
      </c>
      <c r="H643" s="98">
        <f t="shared" si="122"/>
        <v>1.5352679999999999</v>
      </c>
      <c r="I643" s="98">
        <f t="shared" si="123"/>
        <v>4.4682752457551391</v>
      </c>
      <c r="J643" s="97">
        <f t="shared" si="124"/>
        <v>1074.8704200178731</v>
      </c>
      <c r="K643" s="98">
        <v>6.86</v>
      </c>
      <c r="L643" s="98">
        <v>24055.599999999999</v>
      </c>
      <c r="M643" s="98">
        <v>4.05</v>
      </c>
      <c r="N643" s="98">
        <f t="shared" si="125"/>
        <v>2.3917247542448612</v>
      </c>
      <c r="O643" s="98">
        <v>22.38</v>
      </c>
      <c r="P643" s="98">
        <v>3.77</v>
      </c>
      <c r="Q643" s="97">
        <f t="shared" si="126"/>
        <v>3.0900000000000003</v>
      </c>
      <c r="R643" s="98">
        <v>102.48</v>
      </c>
      <c r="S643" s="98">
        <f t="shared" si="127"/>
        <v>148.827</v>
      </c>
      <c r="T643" s="79">
        <v>6.65</v>
      </c>
      <c r="U643" s="98">
        <v>20734.849999999999</v>
      </c>
      <c r="V643" s="98">
        <v>42.52</v>
      </c>
      <c r="W643" s="98">
        <f t="shared" si="128"/>
        <v>487.64934148635928</v>
      </c>
      <c r="X643" s="98">
        <f t="shared" si="129"/>
        <v>2.3518344308560675</v>
      </c>
      <c r="Y643" s="98">
        <v>16937.900000000001</v>
      </c>
      <c r="Z643" s="98">
        <v>29.86</v>
      </c>
      <c r="AA643" s="98">
        <f t="shared" si="130"/>
        <v>567.24380442062966</v>
      </c>
      <c r="AB643" s="98">
        <f t="shared" si="131"/>
        <v>3.3489618218352315</v>
      </c>
    </row>
    <row r="644" spans="1:28" s="85" customFormat="1" x14ac:dyDescent="0.2">
      <c r="A644" s="92">
        <v>643</v>
      </c>
      <c r="B644" s="99">
        <v>45510</v>
      </c>
      <c r="C644" s="103">
        <v>44011151.82</v>
      </c>
      <c r="D644" s="97">
        <f t="shared" si="120"/>
        <v>524379.26629333966</v>
      </c>
      <c r="E644" s="97">
        <v>83.93</v>
      </c>
      <c r="F644" s="97">
        <f t="shared" si="121"/>
        <v>5.2437926629333971</v>
      </c>
      <c r="G644" s="97">
        <f>(F644/DataSheet!$C$11*100)</f>
        <v>144.12002404660717</v>
      </c>
      <c r="H644" s="98">
        <f t="shared" si="122"/>
        <v>1.5320100000000005</v>
      </c>
      <c r="I644" s="98">
        <f t="shared" si="123"/>
        <v>4.4843049327354247</v>
      </c>
      <c r="J644" s="97">
        <f t="shared" si="124"/>
        <v>1075.8991031390133</v>
      </c>
      <c r="K644" s="98">
        <v>6.87</v>
      </c>
      <c r="L644" s="98">
        <v>23992.55</v>
      </c>
      <c r="M644" s="98">
        <v>4.04</v>
      </c>
      <c r="N644" s="98">
        <f t="shared" si="125"/>
        <v>2.3856950672645754</v>
      </c>
      <c r="O644" s="98">
        <v>22.3</v>
      </c>
      <c r="P644" s="98">
        <v>3.88</v>
      </c>
      <c r="Q644" s="97">
        <f t="shared" si="126"/>
        <v>2.99</v>
      </c>
      <c r="R644" s="98">
        <v>102.75</v>
      </c>
      <c r="S644" s="98">
        <f t="shared" si="127"/>
        <v>147.84899999999999</v>
      </c>
      <c r="T644" s="79">
        <v>6.63</v>
      </c>
      <c r="U644" s="98">
        <v>20611.150000000001</v>
      </c>
      <c r="V644" s="98">
        <v>42.39</v>
      </c>
      <c r="W644" s="98">
        <f t="shared" si="128"/>
        <v>486.22670441141781</v>
      </c>
      <c r="X644" s="98">
        <f t="shared" si="129"/>
        <v>2.3590469450342062</v>
      </c>
      <c r="Y644" s="98">
        <v>16871.849999999999</v>
      </c>
      <c r="Z644" s="98">
        <v>29.68</v>
      </c>
      <c r="AA644" s="98">
        <f t="shared" si="130"/>
        <v>568.45855795148248</v>
      </c>
      <c r="AB644" s="98">
        <f t="shared" si="131"/>
        <v>3.3692722371967658</v>
      </c>
    </row>
    <row r="645" spans="1:28" s="85" customFormat="1" x14ac:dyDescent="0.2">
      <c r="A645" s="92">
        <v>644</v>
      </c>
      <c r="B645" s="102">
        <v>45511</v>
      </c>
      <c r="C645" s="103">
        <v>44905295.759999998</v>
      </c>
      <c r="D645" s="97">
        <f t="shared" si="120"/>
        <v>535351.64234620892</v>
      </c>
      <c r="E645" s="97">
        <v>83.88</v>
      </c>
      <c r="F645" s="97">
        <f t="shared" si="121"/>
        <v>5.3535164234620893</v>
      </c>
      <c r="G645" s="97">
        <f>(F645/DataSheet!$C$11*100)</f>
        <v>147.13566406564507</v>
      </c>
      <c r="H645" s="98">
        <f t="shared" si="122"/>
        <v>1.5510460000000001</v>
      </c>
      <c r="I645" s="98">
        <f t="shared" si="123"/>
        <v>4.4228217602830604</v>
      </c>
      <c r="J645" s="97">
        <f t="shared" si="124"/>
        <v>1074.6351172047766</v>
      </c>
      <c r="K645" s="98">
        <v>6.86</v>
      </c>
      <c r="L645" s="98">
        <v>24297.5</v>
      </c>
      <c r="M645" s="98">
        <v>4.09</v>
      </c>
      <c r="N645" s="98">
        <f t="shared" si="125"/>
        <v>2.4371782397169399</v>
      </c>
      <c r="O645" s="98">
        <v>22.61</v>
      </c>
      <c r="P645" s="98">
        <v>3.92</v>
      </c>
      <c r="Q645" s="97">
        <f t="shared" si="126"/>
        <v>2.9400000000000004</v>
      </c>
      <c r="R645" s="98">
        <v>102.99</v>
      </c>
      <c r="S645" s="98">
        <f t="shared" si="127"/>
        <v>149.90430000000001</v>
      </c>
      <c r="T645" s="79">
        <v>6.63</v>
      </c>
      <c r="U645" s="98">
        <v>21063.7</v>
      </c>
      <c r="V645" s="98">
        <v>43.43</v>
      </c>
      <c r="W645" s="98">
        <f t="shared" si="128"/>
        <v>485.00345383375549</v>
      </c>
      <c r="X645" s="98">
        <f t="shared" si="129"/>
        <v>2.3025558369790469</v>
      </c>
      <c r="Y645" s="98">
        <v>17274.900000000001</v>
      </c>
      <c r="Z645" s="98">
        <v>30.45</v>
      </c>
      <c r="AA645" s="98">
        <f t="shared" si="130"/>
        <v>567.32019704433503</v>
      </c>
      <c r="AB645" s="98">
        <f t="shared" si="131"/>
        <v>3.284072249589491</v>
      </c>
    </row>
    <row r="646" spans="1:28" s="85" customFormat="1" x14ac:dyDescent="0.2">
      <c r="A646" s="92">
        <v>645</v>
      </c>
      <c r="B646" s="99">
        <v>45512</v>
      </c>
      <c r="C646" s="103">
        <v>44637476.840000004</v>
      </c>
      <c r="D646" s="97">
        <f t="shared" si="120"/>
        <v>531461.80307179433</v>
      </c>
      <c r="E646" s="97">
        <v>83.99</v>
      </c>
      <c r="F646" s="97">
        <f t="shared" si="121"/>
        <v>5.3146180307179431</v>
      </c>
      <c r="G646" s="97">
        <f>(F646/DataSheet!$C$11*100)</f>
        <v>146.06658341009438</v>
      </c>
      <c r="H646" s="98">
        <f t="shared" si="122"/>
        <v>1.5416280000000002</v>
      </c>
      <c r="I646" s="98">
        <f t="shared" si="123"/>
        <v>4.4563279857397502</v>
      </c>
      <c r="J646" s="97">
        <f t="shared" si="124"/>
        <v>1074.7326203208556</v>
      </c>
      <c r="K646" s="98">
        <v>6.87</v>
      </c>
      <c r="L646" s="98">
        <v>24117</v>
      </c>
      <c r="M646" s="98">
        <v>4.0599999999999996</v>
      </c>
      <c r="N646" s="98">
        <f t="shared" si="125"/>
        <v>2.4136720142602499</v>
      </c>
      <c r="O646" s="98">
        <v>22.44</v>
      </c>
      <c r="P646" s="98">
        <v>3.99</v>
      </c>
      <c r="Q646" s="97">
        <f t="shared" si="126"/>
        <v>2.88</v>
      </c>
      <c r="R646" s="98">
        <v>103.02</v>
      </c>
      <c r="S646" s="98">
        <f t="shared" si="127"/>
        <v>149.4504</v>
      </c>
      <c r="T646" s="79">
        <v>6.66</v>
      </c>
      <c r="U646" s="98">
        <v>20991</v>
      </c>
      <c r="V646" s="98">
        <v>43.14</v>
      </c>
      <c r="W646" s="98">
        <f t="shared" si="128"/>
        <v>486.57858136300416</v>
      </c>
      <c r="X646" s="98">
        <f t="shared" si="129"/>
        <v>2.3180343069077423</v>
      </c>
      <c r="Y646" s="98">
        <v>17226.150000000001</v>
      </c>
      <c r="Z646" s="98">
        <v>30.57</v>
      </c>
      <c r="AA646" s="98">
        <f t="shared" si="130"/>
        <v>563.4985279685967</v>
      </c>
      <c r="AB646" s="98">
        <f t="shared" si="131"/>
        <v>3.2711808963035653</v>
      </c>
    </row>
    <row r="647" spans="1:28" s="85" customFormat="1" x14ac:dyDescent="0.2">
      <c r="A647" s="92">
        <v>646</v>
      </c>
      <c r="B647" s="99">
        <v>45513</v>
      </c>
      <c r="C647" s="103">
        <v>45087644.259999998</v>
      </c>
      <c r="D647" s="98">
        <f t="shared" si="120"/>
        <v>537141.34214915417</v>
      </c>
      <c r="E647" s="98">
        <v>83.94</v>
      </c>
      <c r="F647" s="98">
        <f t="shared" si="121"/>
        <v>5.3714134214915417</v>
      </c>
      <c r="G647" s="97">
        <f>(F647/DataSheet!$C$11*100)</f>
        <v>147.62754388473081</v>
      </c>
      <c r="H647" s="98">
        <f t="shared" si="122"/>
        <v>1.5596960000000002</v>
      </c>
      <c r="I647" s="98">
        <f t="shared" si="123"/>
        <v>4.4111160123511244</v>
      </c>
      <c r="J647" s="97">
        <f t="shared" si="124"/>
        <v>1074.8786943096602</v>
      </c>
      <c r="K647" s="98">
        <v>6.88</v>
      </c>
      <c r="L647" s="98">
        <v>24367.5</v>
      </c>
      <c r="M647" s="98">
        <v>4.1100000000000003</v>
      </c>
      <c r="N647" s="98">
        <f t="shared" si="125"/>
        <v>2.4688839876488755</v>
      </c>
      <c r="O647" s="98">
        <v>22.67</v>
      </c>
      <c r="P647" s="98">
        <v>3.94</v>
      </c>
      <c r="Q647" s="97">
        <f t="shared" si="126"/>
        <v>2.94</v>
      </c>
      <c r="R647" s="98">
        <v>102.95</v>
      </c>
      <c r="S647" s="98">
        <f t="shared" si="127"/>
        <v>150.75550000000001</v>
      </c>
      <c r="T647" s="79">
        <v>6.65</v>
      </c>
      <c r="U647" s="98">
        <v>21151.35</v>
      </c>
      <c r="V647" s="98">
        <v>43.51</v>
      </c>
      <c r="W647" s="98">
        <f t="shared" si="128"/>
        <v>486.12617789014018</v>
      </c>
      <c r="X647" s="98">
        <f t="shared" si="129"/>
        <v>2.2983222247759136</v>
      </c>
      <c r="Y647" s="98">
        <v>17335.900000000001</v>
      </c>
      <c r="Z647" s="98">
        <v>30.68</v>
      </c>
      <c r="AA647" s="98">
        <f t="shared" si="130"/>
        <v>565.055410691004</v>
      </c>
      <c r="AB647" s="98">
        <f t="shared" si="131"/>
        <v>3.259452411994785</v>
      </c>
    </row>
    <row r="648" spans="1:28" s="85" customFormat="1" x14ac:dyDescent="0.2">
      <c r="A648" s="92">
        <v>647</v>
      </c>
      <c r="B648" s="99">
        <v>45516</v>
      </c>
      <c r="C648" s="103">
        <v>45030066.119999997</v>
      </c>
      <c r="D648" s="98">
        <f t="shared" si="120"/>
        <v>536519.31514357193</v>
      </c>
      <c r="E648" s="97">
        <v>83.93</v>
      </c>
      <c r="F648" s="98">
        <f t="shared" si="121"/>
        <v>5.3651931514357196</v>
      </c>
      <c r="G648" s="97">
        <f>(F648/DataSheet!$C$11*100)</f>
        <v>147.45658642556992</v>
      </c>
      <c r="H648" s="98">
        <f t="shared" si="122"/>
        <v>1.5580934999999998</v>
      </c>
      <c r="I648" s="98">
        <f t="shared" si="123"/>
        <v>4.4150110375275942</v>
      </c>
      <c r="J648" s="97">
        <f t="shared" si="124"/>
        <v>1074.9227373068434</v>
      </c>
      <c r="K648" s="98">
        <v>6.8789999999999996</v>
      </c>
      <c r="L648" s="98">
        <v>24347</v>
      </c>
      <c r="M648" s="98">
        <v>4.0999999999999996</v>
      </c>
      <c r="N648" s="98">
        <f t="shared" si="125"/>
        <v>2.4639889624724054</v>
      </c>
      <c r="O648" s="98">
        <v>22.65</v>
      </c>
      <c r="P648" s="98">
        <v>3.907</v>
      </c>
      <c r="Q648" s="97">
        <f t="shared" si="126"/>
        <v>2.9719999999999995</v>
      </c>
      <c r="R648" s="98">
        <v>103.14</v>
      </c>
      <c r="S648" s="98">
        <f t="shared" si="127"/>
        <v>150.39599999999999</v>
      </c>
      <c r="T648" s="79">
        <v>6.64</v>
      </c>
      <c r="U648" s="98">
        <v>21208.7</v>
      </c>
      <c r="V648" s="97">
        <v>43.41</v>
      </c>
      <c r="W648" s="98">
        <f t="shared" si="128"/>
        <v>488.56715042616912</v>
      </c>
      <c r="X648" s="98">
        <f t="shared" si="129"/>
        <v>2.30361667818475</v>
      </c>
      <c r="Y648" s="98">
        <v>22379.75</v>
      </c>
      <c r="Z648" s="98">
        <v>30.67</v>
      </c>
      <c r="AA648" s="98">
        <f t="shared" si="130"/>
        <v>729.69514183240949</v>
      </c>
      <c r="AB648" s="98">
        <f t="shared" si="131"/>
        <v>3.2605151613955003</v>
      </c>
    </row>
    <row r="649" spans="1:28" s="85" customFormat="1" x14ac:dyDescent="0.2">
      <c r="A649" s="92">
        <v>648</v>
      </c>
      <c r="B649" s="99">
        <v>45517</v>
      </c>
      <c r="C649" s="103">
        <v>44597885.119999997</v>
      </c>
      <c r="D649" s="98">
        <f t="shared" si="120"/>
        <v>531496.66452151118</v>
      </c>
      <c r="E649" s="97">
        <v>83.91</v>
      </c>
      <c r="F649" s="98">
        <f t="shared" si="121"/>
        <v>5.3149666452151116</v>
      </c>
      <c r="G649" s="97">
        <f>(F649/DataSheet!$C$11*100)</f>
        <v>146.07616470610367</v>
      </c>
      <c r="H649" s="98">
        <f t="shared" si="122"/>
        <v>1.5452479999999997</v>
      </c>
      <c r="I649" s="98">
        <f t="shared" si="123"/>
        <v>4.4523597506678545</v>
      </c>
      <c r="J649" s="97">
        <f t="shared" si="124"/>
        <v>1074.7551202137133</v>
      </c>
      <c r="K649" s="98">
        <v>6.88</v>
      </c>
      <c r="L649" s="98">
        <v>24139</v>
      </c>
      <c r="M649" s="98">
        <v>4.07</v>
      </c>
      <c r="N649" s="98">
        <f t="shared" si="125"/>
        <v>2.4276402493321454</v>
      </c>
      <c r="O649" s="98">
        <v>22.46</v>
      </c>
      <c r="P649" s="98">
        <v>3.8460000000000001</v>
      </c>
      <c r="Q649" s="97">
        <f t="shared" si="126"/>
        <v>3.0339999999999998</v>
      </c>
      <c r="R649" s="98">
        <v>102.56</v>
      </c>
      <c r="S649" s="98">
        <f t="shared" si="127"/>
        <v>149.1344</v>
      </c>
      <c r="T649" s="79">
        <v>6.64</v>
      </c>
      <c r="U649" s="98">
        <v>21044.95</v>
      </c>
      <c r="V649" s="97">
        <v>42.89</v>
      </c>
      <c r="W649" s="98">
        <f t="shared" si="128"/>
        <v>490.67265096759155</v>
      </c>
      <c r="X649" s="98">
        <f t="shared" si="129"/>
        <v>2.3315458148752626</v>
      </c>
      <c r="Y649" s="98">
        <v>22311.95</v>
      </c>
      <c r="Z649" s="98">
        <v>30.03</v>
      </c>
      <c r="AA649" s="98">
        <f t="shared" si="130"/>
        <v>742.98867798867798</v>
      </c>
      <c r="AB649" s="98">
        <f t="shared" si="131"/>
        <v>3.3300033300033296</v>
      </c>
    </row>
    <row r="650" spans="1:28" s="85" customFormat="1" x14ac:dyDescent="0.2">
      <c r="A650" s="92">
        <v>649</v>
      </c>
      <c r="B650" s="99">
        <v>45518</v>
      </c>
      <c r="C650" s="103">
        <v>44492637.030000001</v>
      </c>
      <c r="D650" s="98">
        <f t="shared" si="120"/>
        <v>529926.59635540738</v>
      </c>
      <c r="E650" s="97">
        <v>83.96</v>
      </c>
      <c r="F650" s="98">
        <f t="shared" si="121"/>
        <v>5.299265963554074</v>
      </c>
      <c r="G650" s="97">
        <f>(F650/DataSheet!$C$11*100)</f>
        <v>145.64464828964967</v>
      </c>
      <c r="H650" s="98">
        <f t="shared" si="122"/>
        <v>1.5409926</v>
      </c>
      <c r="I650" s="98">
        <f t="shared" si="123"/>
        <v>4.4503782821539826</v>
      </c>
      <c r="J650" s="97">
        <f t="shared" si="124"/>
        <v>1074.4882064975523</v>
      </c>
      <c r="K650" s="98">
        <v>6.8579999999999997</v>
      </c>
      <c r="L650" s="98">
        <v>24143.75</v>
      </c>
      <c r="M650" s="98">
        <v>4.07</v>
      </c>
      <c r="N650" s="98">
        <f t="shared" si="125"/>
        <v>2.4076217178460171</v>
      </c>
      <c r="O650" s="98">
        <v>22.47</v>
      </c>
      <c r="P650" s="98">
        <v>3.839</v>
      </c>
      <c r="Q650" s="97">
        <f t="shared" si="126"/>
        <v>3.0189999999999997</v>
      </c>
      <c r="R650" s="98">
        <v>102.57</v>
      </c>
      <c r="S650" s="98">
        <f t="shared" si="127"/>
        <v>148.75139999999999</v>
      </c>
      <c r="T650" s="79">
        <v>6.62</v>
      </c>
      <c r="U650" s="98">
        <v>20917.75</v>
      </c>
      <c r="V650" s="97">
        <v>42.56</v>
      </c>
      <c r="W650" s="98">
        <f t="shared" si="128"/>
        <v>491.48848684210526</v>
      </c>
      <c r="X650" s="98">
        <f t="shared" si="129"/>
        <v>2.3496240601503757</v>
      </c>
      <c r="Y650" s="98">
        <v>22360.85</v>
      </c>
      <c r="Z650" s="98">
        <v>29.65</v>
      </c>
      <c r="AA650" s="98">
        <f t="shared" si="130"/>
        <v>754.16020236087684</v>
      </c>
      <c r="AB650" s="98">
        <f t="shared" si="131"/>
        <v>3.3726812816188869</v>
      </c>
    </row>
    <row r="651" spans="1:28" s="85" customFormat="1" x14ac:dyDescent="0.2">
      <c r="A651" s="92">
        <v>650</v>
      </c>
      <c r="B651" s="99">
        <v>45520</v>
      </c>
      <c r="C651" s="103">
        <v>45222585.439999998</v>
      </c>
      <c r="D651" s="98">
        <f t="shared" si="120"/>
        <v>539134.30424415832</v>
      </c>
      <c r="E651" s="97">
        <v>83.88</v>
      </c>
      <c r="F651" s="98">
        <f t="shared" si="121"/>
        <v>5.3913430424415836</v>
      </c>
      <c r="G651" s="97">
        <f>(F651/DataSheet!$C$11*100)</f>
        <v>148.17528816738766</v>
      </c>
      <c r="H651" s="98">
        <f t="shared" si="122"/>
        <v>1.5656759999999998</v>
      </c>
      <c r="I651" s="98">
        <f t="shared" si="123"/>
        <v>4.3859649122807021</v>
      </c>
      <c r="J651" s="97">
        <f t="shared" si="124"/>
        <v>1076.3662280701756</v>
      </c>
      <c r="K651" s="98">
        <v>6.867</v>
      </c>
      <c r="L651" s="98">
        <v>24541.15</v>
      </c>
      <c r="M651" s="98">
        <v>4.1399999999999997</v>
      </c>
      <c r="N651" s="98">
        <f t="shared" si="125"/>
        <v>2.4810350877192979</v>
      </c>
      <c r="O651" s="98">
        <v>22.8</v>
      </c>
      <c r="P651" s="98">
        <v>3.883</v>
      </c>
      <c r="Q651" s="97">
        <f t="shared" si="126"/>
        <v>2.984</v>
      </c>
      <c r="R651" s="98">
        <v>102.46</v>
      </c>
      <c r="S651" s="98">
        <f t="shared" si="127"/>
        <v>151.16400000000002</v>
      </c>
      <c r="T651" s="79">
        <v>6.63</v>
      </c>
      <c r="U651" s="98">
        <v>21298.35</v>
      </c>
      <c r="V651" s="97">
        <v>43.09</v>
      </c>
      <c r="W651" s="98">
        <f t="shared" si="128"/>
        <v>494.27593409143645</v>
      </c>
      <c r="X651" s="98">
        <f t="shared" si="129"/>
        <v>2.3207240659085633</v>
      </c>
      <c r="Y651" s="98">
        <v>22367.85</v>
      </c>
      <c r="Z651" s="98">
        <v>30.21</v>
      </c>
      <c r="AA651" s="98">
        <f t="shared" si="130"/>
        <v>740.41211519364447</v>
      </c>
      <c r="AB651" s="98">
        <f t="shared" si="131"/>
        <v>3.3101621979476996</v>
      </c>
    </row>
    <row r="652" spans="1:28" s="85" customFormat="1" x14ac:dyDescent="0.2">
      <c r="A652" s="92">
        <v>651</v>
      </c>
      <c r="B652" s="102">
        <v>45523</v>
      </c>
      <c r="C652" s="103">
        <v>45495630.170000002</v>
      </c>
      <c r="D652" s="98">
        <f t="shared" si="120"/>
        <v>542583.54406678595</v>
      </c>
      <c r="E652" s="97">
        <v>83.85</v>
      </c>
      <c r="F652" s="98">
        <f t="shared" si="121"/>
        <v>5.4258354406678597</v>
      </c>
      <c r="G652" s="97">
        <f>(F652/DataSheet!$C$11*100)</f>
        <v>149.12327478343653</v>
      </c>
      <c r="H652" s="98">
        <f t="shared" si="122"/>
        <v>1.5670512000000001</v>
      </c>
      <c r="I652" s="98">
        <f t="shared" si="123"/>
        <v>4.3802014892685062</v>
      </c>
      <c r="J652" s="97">
        <f t="shared" si="124"/>
        <v>1076.3315812527378</v>
      </c>
      <c r="K652" s="98">
        <v>6.8639999999999999</v>
      </c>
      <c r="L652" s="98">
        <v>24572.65</v>
      </c>
      <c r="M652" s="98">
        <v>4.1399999999999997</v>
      </c>
      <c r="N652" s="98">
        <f t="shared" si="125"/>
        <v>2.4837985107314937</v>
      </c>
      <c r="O652" s="98">
        <v>22.83</v>
      </c>
      <c r="P652" s="98">
        <v>3.875</v>
      </c>
      <c r="Q652" s="97">
        <f t="shared" si="126"/>
        <v>2.9889999999999999</v>
      </c>
      <c r="R652" s="98">
        <v>101.89</v>
      </c>
      <c r="S652" s="98">
        <f t="shared" si="127"/>
        <v>149.76479999999998</v>
      </c>
      <c r="T652" s="79">
        <v>6.56</v>
      </c>
      <c r="U652" s="98">
        <v>21351.4</v>
      </c>
      <c r="V652" s="97">
        <v>43.16</v>
      </c>
      <c r="W652" s="98">
        <f t="shared" si="128"/>
        <v>494.70342910101954</v>
      </c>
      <c r="X652" s="98">
        <f t="shared" si="129"/>
        <v>2.3169601482854496</v>
      </c>
      <c r="Y652" s="98">
        <v>22357.4</v>
      </c>
      <c r="Z652" s="98">
        <v>30.65</v>
      </c>
      <c r="AA652" s="98">
        <f t="shared" si="130"/>
        <v>729.44208809135409</v>
      </c>
      <c r="AB652" s="98">
        <f t="shared" si="131"/>
        <v>3.2626427406199023</v>
      </c>
    </row>
    <row r="653" spans="1:28" s="85" customFormat="1" x14ac:dyDescent="0.2">
      <c r="A653" s="92">
        <v>652</v>
      </c>
      <c r="B653" s="99">
        <v>45524</v>
      </c>
      <c r="C653" s="103">
        <v>45757953.43</v>
      </c>
      <c r="D653" s="98">
        <f t="shared" si="120"/>
        <v>546363.62304477615</v>
      </c>
      <c r="E653" s="97">
        <v>83.75</v>
      </c>
      <c r="F653" s="98">
        <f t="shared" si="121"/>
        <v>5.4636362304477615</v>
      </c>
      <c r="G653" s="97">
        <f>(F653/DataSheet!$C$11*100)</f>
        <v>150.16218899729728</v>
      </c>
      <c r="H653" s="98">
        <f t="shared" si="122"/>
        <v>1.5734520000000001</v>
      </c>
      <c r="I653" s="98">
        <f t="shared" si="123"/>
        <v>4.3572984749455337</v>
      </c>
      <c r="J653" s="97">
        <f t="shared" si="124"/>
        <v>1076.2026143790849</v>
      </c>
      <c r="K653" s="98">
        <v>6.8559999999999999</v>
      </c>
      <c r="L653" s="98">
        <v>24698.85</v>
      </c>
      <c r="M653" s="98">
        <v>4.16</v>
      </c>
      <c r="N653" s="98">
        <f t="shared" si="125"/>
        <v>2.4987015250544662</v>
      </c>
      <c r="O653" s="98">
        <v>22.95</v>
      </c>
      <c r="P653" s="98">
        <v>3.81</v>
      </c>
      <c r="Q653" s="97">
        <f t="shared" si="126"/>
        <v>3.0459999999999998</v>
      </c>
      <c r="R653" s="98">
        <v>101.44</v>
      </c>
      <c r="S653" s="98">
        <f t="shared" si="127"/>
        <v>151.47</v>
      </c>
      <c r="T653" s="79">
        <v>6.6</v>
      </c>
      <c r="U653" s="98">
        <v>21529.05</v>
      </c>
      <c r="V653" s="97">
        <v>43.52</v>
      </c>
      <c r="W653" s="98">
        <f t="shared" si="128"/>
        <v>494.69324448529409</v>
      </c>
      <c r="X653" s="98">
        <f t="shared" si="129"/>
        <v>2.2977941176470584</v>
      </c>
      <c r="Y653" s="98">
        <v>22493.5</v>
      </c>
      <c r="Z653" s="98">
        <v>30.82</v>
      </c>
      <c r="AA653" s="98">
        <f t="shared" si="130"/>
        <v>729.83452303698891</v>
      </c>
      <c r="AB653" s="98">
        <f t="shared" si="131"/>
        <v>3.2446463335496429</v>
      </c>
    </row>
    <row r="654" spans="1:28" s="85" customFormat="1" x14ac:dyDescent="0.2">
      <c r="A654" s="92">
        <v>653</v>
      </c>
      <c r="B654" s="99">
        <v>45525</v>
      </c>
      <c r="C654" s="103">
        <v>46003536.939999998</v>
      </c>
      <c r="D654" s="98">
        <f t="shared" si="120"/>
        <v>548510.03863121488</v>
      </c>
      <c r="E654" s="97">
        <v>83.87</v>
      </c>
      <c r="F654" s="98">
        <f t="shared" si="121"/>
        <v>5.4851003863121486</v>
      </c>
      <c r="G654" s="97">
        <f>(F654/DataSheet!$C$11*100)</f>
        <v>150.75210832823916</v>
      </c>
      <c r="H654" s="98">
        <f t="shared" si="122"/>
        <v>1.5768753</v>
      </c>
      <c r="I654" s="98">
        <f t="shared" si="123"/>
        <v>4.34593654932638</v>
      </c>
      <c r="J654" s="97">
        <f t="shared" si="124"/>
        <v>1076.4971751412429</v>
      </c>
      <c r="K654" s="98">
        <v>6.8529999999999998</v>
      </c>
      <c r="L654" s="98">
        <v>24770.2</v>
      </c>
      <c r="M654" s="98">
        <v>4.17</v>
      </c>
      <c r="N654" s="98">
        <f t="shared" si="125"/>
        <v>2.5070634506736198</v>
      </c>
      <c r="O654" s="98">
        <v>23.01</v>
      </c>
      <c r="P654" s="98">
        <v>3.7989999999999999</v>
      </c>
      <c r="Q654" s="97">
        <f t="shared" si="126"/>
        <v>3.0539999999999998</v>
      </c>
      <c r="R654" s="98">
        <v>101.04</v>
      </c>
      <c r="S654" s="98">
        <f t="shared" si="127"/>
        <v>152.09610000000001</v>
      </c>
      <c r="T654" s="79">
        <v>6.61</v>
      </c>
      <c r="U654" s="98">
        <v>21617.7</v>
      </c>
      <c r="V654" s="97">
        <v>43.7</v>
      </c>
      <c r="W654" s="98">
        <f t="shared" si="128"/>
        <v>494.68421052631578</v>
      </c>
      <c r="X654" s="98">
        <f t="shared" si="129"/>
        <v>2.2883295194508007</v>
      </c>
      <c r="Y654" s="98">
        <v>22423.7</v>
      </c>
      <c r="Z654" s="98">
        <v>31.16</v>
      </c>
      <c r="AA654" s="98">
        <f t="shared" si="130"/>
        <v>719.6309370988447</v>
      </c>
      <c r="AB654" s="98">
        <f t="shared" si="131"/>
        <v>3.2092426187419769</v>
      </c>
    </row>
    <row r="655" spans="1:28" s="85" customFormat="1" x14ac:dyDescent="0.2">
      <c r="A655" s="92">
        <v>654</v>
      </c>
      <c r="B655" s="99">
        <v>45526</v>
      </c>
      <c r="C655" s="103">
        <v>46134977.399999999</v>
      </c>
      <c r="D655" s="98">
        <f t="shared" si="120"/>
        <v>549683.99142142257</v>
      </c>
      <c r="E655" s="97">
        <v>83.93</v>
      </c>
      <c r="F655" s="98">
        <f t="shared" si="121"/>
        <v>5.4968399142142257</v>
      </c>
      <c r="G655" s="97">
        <f>(F655/DataSheet!$C$11*100)</f>
        <v>151.07475667692438</v>
      </c>
      <c r="H655" s="98">
        <f t="shared" si="122"/>
        <v>1.579386</v>
      </c>
      <c r="I655" s="98">
        <f t="shared" si="123"/>
        <v>4.3383947939262475</v>
      </c>
      <c r="J655" s="97">
        <f t="shared" si="124"/>
        <v>1076.4208242950108</v>
      </c>
      <c r="K655" s="98">
        <v>6.8520000000000003</v>
      </c>
      <c r="L655" s="98">
        <v>24811.5</v>
      </c>
      <c r="M655" s="98">
        <v>4.18</v>
      </c>
      <c r="N655" s="98">
        <f t="shared" si="125"/>
        <v>2.5136052060737528</v>
      </c>
      <c r="O655" s="98">
        <v>23.05</v>
      </c>
      <c r="P655" s="98">
        <v>3.8580000000000001</v>
      </c>
      <c r="Q655" s="97">
        <f t="shared" si="126"/>
        <v>2.9940000000000002</v>
      </c>
      <c r="R655" s="98">
        <v>101.51</v>
      </c>
      <c r="S655" s="98">
        <f t="shared" si="127"/>
        <v>153.51300000000001</v>
      </c>
      <c r="T655" s="79">
        <v>6.66</v>
      </c>
      <c r="U655" s="98">
        <v>21760.35</v>
      </c>
      <c r="V655" s="97">
        <v>43.99</v>
      </c>
      <c r="W655" s="98">
        <f t="shared" si="128"/>
        <v>494.66583314389629</v>
      </c>
      <c r="X655" s="98">
        <f t="shared" si="129"/>
        <v>2.2732439190725167</v>
      </c>
      <c r="Y655" s="98">
        <v>22256.1</v>
      </c>
      <c r="Z655" s="98">
        <v>31.25</v>
      </c>
      <c r="AA655" s="98">
        <f t="shared" si="130"/>
        <v>712.1952</v>
      </c>
      <c r="AB655" s="98">
        <f t="shared" si="131"/>
        <v>3.2</v>
      </c>
    </row>
    <row r="656" spans="1:28" s="85" customFormat="1" x14ac:dyDescent="0.2">
      <c r="A656" s="92">
        <v>655</v>
      </c>
      <c r="B656" s="102">
        <v>45527</v>
      </c>
      <c r="C656" s="103">
        <v>46076227.700000003</v>
      </c>
      <c r="D656" s="98">
        <f t="shared" si="120"/>
        <v>549776.60752425168</v>
      </c>
      <c r="E656" s="97">
        <v>83.808999999999997</v>
      </c>
      <c r="F656" s="98">
        <f t="shared" si="121"/>
        <v>5.4977660752425166</v>
      </c>
      <c r="G656" s="97">
        <f>(F656/DataSheet!$C$11*100)</f>
        <v>151.10021122065794</v>
      </c>
      <c r="H656" s="98">
        <f t="shared" si="122"/>
        <v>1.5816854</v>
      </c>
      <c r="I656" s="98">
        <f t="shared" si="123"/>
        <v>4.3365134431916736</v>
      </c>
      <c r="J656" s="97">
        <f t="shared" si="124"/>
        <v>1076.4592367736341</v>
      </c>
      <c r="K656" s="98">
        <v>6.859</v>
      </c>
      <c r="L656" s="98">
        <v>24823.15</v>
      </c>
      <c r="M656" s="98">
        <v>4.18</v>
      </c>
      <c r="N656" s="98">
        <f t="shared" si="125"/>
        <v>2.5224865568083263</v>
      </c>
      <c r="O656" s="98">
        <v>23.06</v>
      </c>
      <c r="P656" s="98">
        <v>3.7949999999999999</v>
      </c>
      <c r="Q656" s="97">
        <f t="shared" si="126"/>
        <v>3.0640000000000001</v>
      </c>
      <c r="R656" s="98">
        <v>100.72</v>
      </c>
      <c r="S656" s="98">
        <f t="shared" si="127"/>
        <v>153.34899999999999</v>
      </c>
      <c r="T656" s="79">
        <v>6.65</v>
      </c>
      <c r="U656" s="98">
        <v>21645.65</v>
      </c>
      <c r="V656" s="97">
        <v>43.76</v>
      </c>
      <c r="W656" s="98">
        <f t="shared" si="128"/>
        <v>494.64465265082271</v>
      </c>
      <c r="X656" s="98">
        <f t="shared" si="129"/>
        <v>2.2851919561243146</v>
      </c>
      <c r="Y656" s="98">
        <v>21965.15</v>
      </c>
      <c r="Z656" s="98">
        <v>31.29</v>
      </c>
      <c r="AA656" s="98">
        <f t="shared" si="130"/>
        <v>701.98625759028448</v>
      </c>
      <c r="AB656" s="98">
        <f t="shared" si="131"/>
        <v>3.1959092361776924</v>
      </c>
    </row>
    <row r="657" spans="1:28" s="85" customFormat="1" x14ac:dyDescent="0.2">
      <c r="A657" s="92">
        <v>656</v>
      </c>
      <c r="B657" s="99">
        <v>45530</v>
      </c>
      <c r="C657" s="103">
        <v>46295933.68</v>
      </c>
      <c r="D657" s="98">
        <f t="shared" si="120"/>
        <v>552193.86545801524</v>
      </c>
      <c r="E657" s="97">
        <v>83.84</v>
      </c>
      <c r="F657" s="98">
        <f t="shared" si="121"/>
        <v>5.5219386545801523</v>
      </c>
      <c r="G657" s="97">
        <f>(F657/DataSheet!$C$11*100)</f>
        <v>151.76456866942473</v>
      </c>
      <c r="H657" s="98">
        <f t="shared" si="122"/>
        <v>1.5921723999999997</v>
      </c>
      <c r="I657" s="98">
        <f t="shared" si="123"/>
        <v>4.3029259896729783</v>
      </c>
      <c r="J657" s="97">
        <f t="shared" si="124"/>
        <v>1076.1876075731498</v>
      </c>
      <c r="K657" s="98">
        <v>6.851</v>
      </c>
      <c r="L657" s="98">
        <v>25010.6</v>
      </c>
      <c r="M657" s="98">
        <v>4.21</v>
      </c>
      <c r="N657" s="98">
        <f t="shared" si="125"/>
        <v>2.5480740103270216</v>
      </c>
      <c r="O657" s="98">
        <v>23.24</v>
      </c>
      <c r="P657" s="98">
        <v>3.82</v>
      </c>
      <c r="Q657" s="97">
        <f t="shared" si="126"/>
        <v>3.0310000000000001</v>
      </c>
      <c r="R657" s="98">
        <v>100.85</v>
      </c>
      <c r="S657" s="98">
        <f t="shared" si="127"/>
        <v>154.54599999999999</v>
      </c>
      <c r="T657" s="79">
        <v>6.65</v>
      </c>
      <c r="U657" s="98">
        <v>21758.45</v>
      </c>
      <c r="V657" s="97">
        <v>43.99</v>
      </c>
      <c r="W657" s="98">
        <f t="shared" si="128"/>
        <v>494.62264150943395</v>
      </c>
      <c r="X657" s="98">
        <f t="shared" si="129"/>
        <v>2.2732439190725167</v>
      </c>
      <c r="Y657" s="98">
        <v>22079.9</v>
      </c>
      <c r="Z657" s="98">
        <v>31.42</v>
      </c>
      <c r="AA657" s="98">
        <f t="shared" si="130"/>
        <v>702.73392743475495</v>
      </c>
      <c r="AB657" s="98">
        <f t="shared" si="131"/>
        <v>3.1826861871419476</v>
      </c>
    </row>
    <row r="658" spans="1:28" s="85" customFormat="1" x14ac:dyDescent="0.2">
      <c r="A658" s="92">
        <v>657</v>
      </c>
      <c r="B658" s="102">
        <v>45531</v>
      </c>
      <c r="C658" s="103">
        <v>46401936.539999999</v>
      </c>
      <c r="D658" s="98">
        <f t="shared" si="120"/>
        <v>552996.5026814444</v>
      </c>
      <c r="E658" s="97">
        <v>83.91</v>
      </c>
      <c r="F658" s="98">
        <f t="shared" si="121"/>
        <v>5.5299650268144438</v>
      </c>
      <c r="G658" s="97">
        <f>(F658/DataSheet!$C$11*100)</f>
        <v>151.9851649122148</v>
      </c>
      <c r="H658" s="98">
        <f t="shared" si="122"/>
        <v>1.5944963999999999</v>
      </c>
      <c r="I658" s="98">
        <f t="shared" si="123"/>
        <v>4.3029259896729775</v>
      </c>
      <c r="J658" s="97">
        <f t="shared" si="124"/>
        <v>1076.4952667814114</v>
      </c>
      <c r="K658" s="98">
        <v>6.8609999999999998</v>
      </c>
      <c r="L658" s="98">
        <v>25017.75</v>
      </c>
      <c r="M658" s="98">
        <v>4.22</v>
      </c>
      <c r="N658" s="98">
        <f t="shared" si="125"/>
        <v>2.5580740103270223</v>
      </c>
      <c r="O658" s="98">
        <v>23.24</v>
      </c>
      <c r="P658" s="98">
        <v>3.8290000000000002</v>
      </c>
      <c r="Q658" s="97">
        <f t="shared" si="126"/>
        <v>3.0319999999999996</v>
      </c>
      <c r="R658" s="98">
        <v>100.55</v>
      </c>
      <c r="S658" s="98">
        <f t="shared" si="127"/>
        <v>154.31359999999998</v>
      </c>
      <c r="T658" s="79">
        <v>6.64</v>
      </c>
      <c r="U658" s="98">
        <v>21869.75</v>
      </c>
      <c r="V658" s="97">
        <v>44.21</v>
      </c>
      <c r="W658" s="98">
        <f t="shared" si="128"/>
        <v>494.67880570006787</v>
      </c>
      <c r="X658" s="98">
        <f t="shared" si="129"/>
        <v>2.2619316896629722</v>
      </c>
      <c r="Y658" s="98">
        <v>22235.35</v>
      </c>
      <c r="Z658" s="98">
        <v>31.66</v>
      </c>
      <c r="AA658" s="98">
        <f t="shared" si="130"/>
        <v>702.31680353758679</v>
      </c>
      <c r="AB658" s="98">
        <f t="shared" si="131"/>
        <v>3.1585596967782688</v>
      </c>
    </row>
    <row r="659" spans="1:28" s="85" customFormat="1" x14ac:dyDescent="0.2">
      <c r="A659" s="92">
        <v>658</v>
      </c>
      <c r="B659" s="102">
        <v>45532</v>
      </c>
      <c r="C659" s="103">
        <v>46387121.740000002</v>
      </c>
      <c r="D659" s="98">
        <f t="shared" si="120"/>
        <v>552885.83718712756</v>
      </c>
      <c r="E659" s="97">
        <v>83.9</v>
      </c>
      <c r="F659" s="98">
        <f t="shared" si="121"/>
        <v>5.5288583718712756</v>
      </c>
      <c r="G659" s="97">
        <f>(F659/DataSheet!$C$11*100)</f>
        <v>151.95474968658084</v>
      </c>
      <c r="H659" s="98">
        <f t="shared" si="122"/>
        <v>1.5972408000000002</v>
      </c>
      <c r="I659" s="98">
        <f t="shared" si="123"/>
        <v>4.2955326460481089</v>
      </c>
      <c r="J659" s="97">
        <f t="shared" si="124"/>
        <v>1076.1318728522335</v>
      </c>
      <c r="K659" s="98">
        <v>6.8609999999999998</v>
      </c>
      <c r="L659" s="98">
        <v>25052.35</v>
      </c>
      <c r="M659" s="98">
        <v>4.22</v>
      </c>
      <c r="N659" s="98">
        <f t="shared" si="125"/>
        <v>2.5654673539518908</v>
      </c>
      <c r="O659" s="98">
        <v>23.28</v>
      </c>
      <c r="P659" s="98">
        <v>3.839</v>
      </c>
      <c r="Q659" s="97">
        <f t="shared" si="126"/>
        <v>3.0219999999999998</v>
      </c>
      <c r="R659" s="98">
        <v>101.09</v>
      </c>
      <c r="S659" s="98">
        <f t="shared" si="127"/>
        <v>154.57919999999999</v>
      </c>
      <c r="T659" s="79">
        <v>6.64</v>
      </c>
      <c r="U659" s="98">
        <v>21838.7</v>
      </c>
      <c r="V659" s="97">
        <v>44.14</v>
      </c>
      <c r="W659" s="98">
        <f t="shared" si="128"/>
        <v>494.75985500679656</v>
      </c>
      <c r="X659" s="98">
        <f t="shared" si="129"/>
        <v>2.2655188038060716</v>
      </c>
      <c r="Y659" s="98">
        <v>22264.7</v>
      </c>
      <c r="Z659" s="98">
        <v>31.6</v>
      </c>
      <c r="AA659" s="98">
        <f t="shared" si="130"/>
        <v>704.5791139240506</v>
      </c>
      <c r="AB659" s="98">
        <f t="shared" si="131"/>
        <v>3.164556962025316</v>
      </c>
    </row>
    <row r="660" spans="1:28" s="85" customFormat="1" x14ac:dyDescent="0.2">
      <c r="A660" s="92">
        <v>659</v>
      </c>
      <c r="B660" s="99">
        <v>45533</v>
      </c>
      <c r="C660" s="103">
        <v>46332157.789999999</v>
      </c>
      <c r="D660" s="98">
        <f t="shared" si="120"/>
        <v>552362.39616118267</v>
      </c>
      <c r="E660" s="97">
        <v>83.88</v>
      </c>
      <c r="F660" s="98">
        <f t="shared" si="121"/>
        <v>5.5236239616118263</v>
      </c>
      <c r="G660" s="97">
        <f>(F660/DataSheet!$C$11*100)</f>
        <v>151.81088752784331</v>
      </c>
      <c r="H660" s="98">
        <f t="shared" si="122"/>
        <v>1.6041167999999999</v>
      </c>
      <c r="I660" s="98">
        <f t="shared" si="123"/>
        <v>4.2789901583226362</v>
      </c>
      <c r="J660" s="97">
        <f t="shared" si="124"/>
        <v>1076.2494651262302</v>
      </c>
      <c r="K660" s="98">
        <v>6.8639999999999999</v>
      </c>
      <c r="L660" s="98">
        <v>25151.95</v>
      </c>
      <c r="M660" s="98">
        <v>4.24</v>
      </c>
      <c r="N660" s="98">
        <f t="shared" si="125"/>
        <v>2.5850098416773637</v>
      </c>
      <c r="O660" s="98">
        <v>23.37</v>
      </c>
      <c r="P660" s="98">
        <v>3.863</v>
      </c>
      <c r="Q660" s="97">
        <f t="shared" si="126"/>
        <v>3.0009999999999999</v>
      </c>
      <c r="R660" s="98">
        <v>101.34</v>
      </c>
      <c r="S660" s="98">
        <f t="shared" si="127"/>
        <v>155.41050000000001</v>
      </c>
      <c r="T660" s="79">
        <v>6.65</v>
      </c>
      <c r="U660" s="98">
        <v>21741.35</v>
      </c>
      <c r="V660" s="97">
        <v>43.95</v>
      </c>
      <c r="W660" s="98">
        <f t="shared" si="128"/>
        <v>494.68373151308299</v>
      </c>
      <c r="X660" s="98">
        <f t="shared" si="129"/>
        <v>2.2753128555176336</v>
      </c>
      <c r="Y660" s="98">
        <v>22190.35</v>
      </c>
      <c r="Z660" s="98">
        <v>31.42</v>
      </c>
      <c r="AA660" s="98">
        <f t="shared" si="130"/>
        <v>706.24920432845317</v>
      </c>
      <c r="AB660" s="98">
        <f t="shared" si="131"/>
        <v>3.1826861871419476</v>
      </c>
    </row>
    <row r="661" spans="1:28" s="85" customFormat="1" x14ac:dyDescent="0.2">
      <c r="A661" s="92">
        <v>660</v>
      </c>
      <c r="B661" s="99">
        <v>45534</v>
      </c>
      <c r="C661" s="103">
        <v>46557196.969999999</v>
      </c>
      <c r="D661" s="98">
        <f t="shared" si="120"/>
        <v>555131.30277701595</v>
      </c>
      <c r="E661" s="97">
        <v>83.867000000000004</v>
      </c>
      <c r="F661" s="98">
        <f t="shared" si="121"/>
        <v>5.5513130277701599</v>
      </c>
      <c r="G661" s="97">
        <f>(F661/DataSheet!$C$11*100)</f>
        <v>152.57189184992015</v>
      </c>
      <c r="H661" s="98">
        <f t="shared" si="122"/>
        <v>1.6107461000000001</v>
      </c>
      <c r="I661" s="98">
        <f t="shared" si="123"/>
        <v>4.2607584149978699</v>
      </c>
      <c r="J661" s="97">
        <f t="shared" si="124"/>
        <v>1075.2407328504476</v>
      </c>
      <c r="K661" s="98">
        <v>6.8630000000000004</v>
      </c>
      <c r="L661" s="98">
        <v>25235.9</v>
      </c>
      <c r="M661" s="98">
        <v>4.26</v>
      </c>
      <c r="N661" s="98">
        <f t="shared" si="125"/>
        <v>2.6022415850021305</v>
      </c>
      <c r="O661" s="98">
        <v>23.47</v>
      </c>
      <c r="P661" s="98">
        <v>3.9089999999999998</v>
      </c>
      <c r="Q661" s="97">
        <f t="shared" si="126"/>
        <v>2.9540000000000006</v>
      </c>
      <c r="R661" s="98">
        <v>101.7</v>
      </c>
      <c r="S661" s="98">
        <f t="shared" si="127"/>
        <v>156.07550000000001</v>
      </c>
      <c r="T661" s="79">
        <v>6.65</v>
      </c>
      <c r="U661" s="98">
        <v>21925.45</v>
      </c>
      <c r="V661" s="97">
        <v>44.22</v>
      </c>
      <c r="W661" s="98">
        <f t="shared" si="128"/>
        <v>495.82654907281778</v>
      </c>
      <c r="X661" s="98">
        <f t="shared" si="129"/>
        <v>2.261420171867933</v>
      </c>
      <c r="Y661" s="98">
        <v>22047.7</v>
      </c>
      <c r="Z661" s="98">
        <v>31.58</v>
      </c>
      <c r="AA661" s="98">
        <f t="shared" si="130"/>
        <v>698.15389487017103</v>
      </c>
      <c r="AB661" s="98">
        <f t="shared" si="131"/>
        <v>3.1665611146295127</v>
      </c>
    </row>
    <row r="662" spans="1:28" s="85" customFormat="1" x14ac:dyDescent="0.2">
      <c r="A662" s="92">
        <v>661</v>
      </c>
      <c r="B662" s="99">
        <v>45537</v>
      </c>
      <c r="C662" s="103">
        <v>46587149.18</v>
      </c>
      <c r="D662" s="98">
        <f t="shared" si="120"/>
        <v>555402.35073915124</v>
      </c>
      <c r="E662" s="97">
        <v>83.88</v>
      </c>
      <c r="F662" s="98">
        <f t="shared" si="121"/>
        <v>5.5540235073915127</v>
      </c>
      <c r="G662" s="97">
        <f>(F662/DataSheet!$C$11*100)</f>
        <v>152.64638647877314</v>
      </c>
      <c r="H662" s="98">
        <f t="shared" si="122"/>
        <v>1.6165476000000001</v>
      </c>
      <c r="I662" s="98">
        <f t="shared" si="123"/>
        <v>4.2535091450446618</v>
      </c>
      <c r="J662" s="97">
        <f t="shared" si="124"/>
        <v>1075.2318162484048</v>
      </c>
      <c r="K662" s="98">
        <v>6.8760000000000003</v>
      </c>
      <c r="L662" s="98">
        <v>25278.7</v>
      </c>
      <c r="M662" s="98">
        <v>4.2699999999999996</v>
      </c>
      <c r="N662" s="98">
        <f t="shared" si="125"/>
        <v>2.6224908549553385</v>
      </c>
      <c r="O662" s="98">
        <v>23.51</v>
      </c>
      <c r="P662" s="98">
        <v>3.9260000000000002</v>
      </c>
      <c r="Q662" s="97">
        <f t="shared" si="126"/>
        <v>2.95</v>
      </c>
      <c r="R662" s="98">
        <v>101.65</v>
      </c>
      <c r="S662" s="98">
        <f t="shared" si="127"/>
        <v>155.87130000000002</v>
      </c>
      <c r="T662" s="79">
        <v>6.63</v>
      </c>
      <c r="U662" s="98">
        <v>21862.85</v>
      </c>
      <c r="V662" s="97">
        <v>44.1</v>
      </c>
      <c r="W662" s="98">
        <f t="shared" si="128"/>
        <v>495.75623582766434</v>
      </c>
      <c r="X662" s="98">
        <f t="shared" si="129"/>
        <v>2.2675736961451247</v>
      </c>
      <c r="Y662" s="98">
        <v>21798.95</v>
      </c>
      <c r="Z662" s="98">
        <v>31.55</v>
      </c>
      <c r="AA662" s="98">
        <f t="shared" si="130"/>
        <v>690.93343898573698</v>
      </c>
      <c r="AB662" s="98">
        <f t="shared" si="131"/>
        <v>3.1695721077654517</v>
      </c>
    </row>
    <row r="663" spans="1:28" s="85" customFormat="1" x14ac:dyDescent="0.2">
      <c r="A663" s="92">
        <v>662</v>
      </c>
      <c r="B663" s="102">
        <v>45538</v>
      </c>
      <c r="C663" s="103">
        <v>46678436.060000002</v>
      </c>
      <c r="D663" s="98">
        <f t="shared" si="120"/>
        <v>556026.63561643835</v>
      </c>
      <c r="E663" s="97">
        <v>83.95</v>
      </c>
      <c r="F663" s="98">
        <f t="shared" si="121"/>
        <v>5.5602663561643837</v>
      </c>
      <c r="G663" s="97">
        <f>(F663/DataSheet!$C$11*100)</f>
        <v>152.81796448978514</v>
      </c>
      <c r="H663" s="98">
        <f t="shared" si="122"/>
        <v>1.615137</v>
      </c>
      <c r="I663" s="98">
        <f t="shared" si="123"/>
        <v>4.2535091450446618</v>
      </c>
      <c r="J663" s="97">
        <f t="shared" si="124"/>
        <v>1075.2807316035728</v>
      </c>
      <c r="K663" s="98">
        <v>6.87</v>
      </c>
      <c r="L663" s="98">
        <v>25279.85</v>
      </c>
      <c r="M663" s="98">
        <v>4.2699999999999996</v>
      </c>
      <c r="N663" s="98">
        <f t="shared" si="125"/>
        <v>2.6164908549553383</v>
      </c>
      <c r="O663" s="98">
        <v>23.51</v>
      </c>
      <c r="P663" s="98">
        <v>3.831</v>
      </c>
      <c r="Q663" s="97">
        <f t="shared" si="126"/>
        <v>3.0390000000000001</v>
      </c>
      <c r="R663" s="98">
        <v>101.82</v>
      </c>
      <c r="S663" s="98">
        <f t="shared" si="127"/>
        <v>156.34150000000002</v>
      </c>
      <c r="T663" s="79">
        <v>6.65</v>
      </c>
      <c r="U663" s="98">
        <v>21913.8</v>
      </c>
      <c r="V663" s="97">
        <v>44.23</v>
      </c>
      <c r="W663" s="98">
        <f t="shared" si="128"/>
        <v>495.45105132263171</v>
      </c>
      <c r="X663" s="98">
        <f t="shared" si="129"/>
        <v>2.2609088853719195</v>
      </c>
      <c r="Y663" s="98">
        <v>21853.55</v>
      </c>
      <c r="Z663" s="98">
        <v>31.74</v>
      </c>
      <c r="AA663" s="98">
        <f t="shared" si="130"/>
        <v>688.51764335223697</v>
      </c>
      <c r="AB663" s="98">
        <f t="shared" si="131"/>
        <v>3.1505986137366104</v>
      </c>
    </row>
    <row r="664" spans="1:28" s="85" customFormat="1" x14ac:dyDescent="0.2">
      <c r="A664" s="92">
        <v>663</v>
      </c>
      <c r="B664" s="99">
        <v>45539</v>
      </c>
      <c r="C664" s="103">
        <v>46636960.469999999</v>
      </c>
      <c r="D664" s="98">
        <f t="shared" si="120"/>
        <v>555466.41817532165</v>
      </c>
      <c r="E664" s="97">
        <v>83.96</v>
      </c>
      <c r="F664" s="98">
        <f t="shared" si="121"/>
        <v>5.5546641817532167</v>
      </c>
      <c r="G664" s="97">
        <f>(F664/DataSheet!$C$11*100)</f>
        <v>152.66399472729668</v>
      </c>
      <c r="H664" s="98">
        <f t="shared" si="122"/>
        <v>1.6070637000000001</v>
      </c>
      <c r="I664" s="98">
        <f t="shared" si="123"/>
        <v>4.2680324370465215</v>
      </c>
      <c r="J664" s="97">
        <f t="shared" si="124"/>
        <v>1075.4886897140418</v>
      </c>
      <c r="K664" s="98">
        <v>6.859</v>
      </c>
      <c r="L664" s="98">
        <v>25198.7</v>
      </c>
      <c r="M664" s="98">
        <v>4.26</v>
      </c>
      <c r="N664" s="98">
        <f t="shared" si="125"/>
        <v>2.5909675629534785</v>
      </c>
      <c r="O664" s="98">
        <v>23.43</v>
      </c>
      <c r="P664" s="98">
        <v>3.7570000000000001</v>
      </c>
      <c r="Q664" s="97">
        <f t="shared" si="126"/>
        <v>3.1019999999999999</v>
      </c>
      <c r="R664" s="98">
        <v>101.36</v>
      </c>
      <c r="S664" s="98">
        <f t="shared" si="127"/>
        <v>155.80950000000001</v>
      </c>
      <c r="T664" s="79">
        <v>6.65</v>
      </c>
      <c r="U664" s="98">
        <v>21895.35</v>
      </c>
      <c r="V664" s="97">
        <v>44.2</v>
      </c>
      <c r="W664" s="98">
        <f t="shared" si="128"/>
        <v>495.36990950226237</v>
      </c>
      <c r="X664" s="98">
        <f t="shared" si="129"/>
        <v>2.2624434389140271</v>
      </c>
      <c r="Y664" s="98">
        <v>21621.4</v>
      </c>
      <c r="Z664" s="98">
        <v>31.84</v>
      </c>
      <c r="AA664" s="98">
        <f t="shared" si="130"/>
        <v>679.0640703517588</v>
      </c>
      <c r="AB664" s="98">
        <f t="shared" si="131"/>
        <v>3.1407035175879394</v>
      </c>
    </row>
    <row r="665" spans="1:28" s="85" customFormat="1" x14ac:dyDescent="0.2">
      <c r="A665" s="92">
        <v>664</v>
      </c>
      <c r="B665" s="99">
        <v>45540</v>
      </c>
      <c r="C665" s="103">
        <v>46693528.880000003</v>
      </c>
      <c r="D665" s="98">
        <f t="shared" si="120"/>
        <v>556133.54867140704</v>
      </c>
      <c r="E665" s="97">
        <v>83.960999999999999</v>
      </c>
      <c r="F665" s="98">
        <f t="shared" si="121"/>
        <v>5.5613354867140705</v>
      </c>
      <c r="G665" s="97">
        <f>(F665/DataSheet!$C$11*100)</f>
        <v>152.84734839766142</v>
      </c>
      <c r="H665" s="98">
        <f t="shared" si="122"/>
        <v>1.6026989999999999</v>
      </c>
      <c r="I665" s="98">
        <f t="shared" si="123"/>
        <v>4.2771599657827206</v>
      </c>
      <c r="J665" s="97">
        <f t="shared" si="124"/>
        <v>1075.4961505560307</v>
      </c>
      <c r="K665" s="98">
        <v>6.8550000000000004</v>
      </c>
      <c r="L665" s="98">
        <v>25145.1</v>
      </c>
      <c r="M665" s="98">
        <v>4.25</v>
      </c>
      <c r="N665" s="98">
        <f t="shared" si="125"/>
        <v>2.5778400342172798</v>
      </c>
      <c r="O665" s="98">
        <v>23.38</v>
      </c>
      <c r="P665" s="98">
        <v>3.7250000000000001</v>
      </c>
      <c r="Q665" s="97">
        <f t="shared" si="126"/>
        <v>3.1300000000000003</v>
      </c>
      <c r="R665" s="98">
        <v>101.11</v>
      </c>
      <c r="S665" s="98">
        <f t="shared" si="127"/>
        <v>155.477</v>
      </c>
      <c r="T665" s="79">
        <v>6.65</v>
      </c>
      <c r="U665" s="98">
        <v>21976.9</v>
      </c>
      <c r="V665" s="97">
        <v>44.36</v>
      </c>
      <c r="W665" s="98">
        <f t="shared" si="128"/>
        <v>495.42155094679896</v>
      </c>
      <c r="X665" s="98">
        <f t="shared" si="129"/>
        <v>2.254283137962128</v>
      </c>
      <c r="Y665" s="98">
        <v>21675.8</v>
      </c>
      <c r="Z665" s="98">
        <v>32.14</v>
      </c>
      <c r="AA665" s="98">
        <f t="shared" si="130"/>
        <v>674.41817050404472</v>
      </c>
      <c r="AB665" s="98">
        <f t="shared" si="131"/>
        <v>3.1113876789047912</v>
      </c>
    </row>
    <row r="666" spans="1:28" s="85" customFormat="1" x14ac:dyDescent="0.2">
      <c r="A666" s="92">
        <v>665</v>
      </c>
      <c r="B666" s="99">
        <v>45541</v>
      </c>
      <c r="C666" s="103">
        <v>46139779.520000003</v>
      </c>
      <c r="D666" s="98">
        <f t="shared" si="120"/>
        <v>549381.19330832886</v>
      </c>
      <c r="E666" s="97">
        <v>83.984999999999999</v>
      </c>
      <c r="F666" s="98">
        <f t="shared" si="121"/>
        <v>5.4938119330832889</v>
      </c>
      <c r="G666" s="97">
        <f>(F666/DataSheet!$C$11*100)</f>
        <v>150.99153585919677</v>
      </c>
      <c r="H666" s="98">
        <f t="shared" si="122"/>
        <v>1.5839593999999997</v>
      </c>
      <c r="I666" s="98">
        <f t="shared" si="123"/>
        <v>4.3271311120726965</v>
      </c>
      <c r="J666" s="97">
        <f t="shared" si="124"/>
        <v>1075.3851146689747</v>
      </c>
      <c r="K666" s="98">
        <v>6.8540000000000001</v>
      </c>
      <c r="L666" s="98">
        <v>24852.15</v>
      </c>
      <c r="M666" s="98">
        <v>4.2</v>
      </c>
      <c r="N666" s="98">
        <f t="shared" si="125"/>
        <v>2.5268688879273036</v>
      </c>
      <c r="O666" s="98">
        <v>23.11</v>
      </c>
      <c r="P666" s="98">
        <v>3.7160000000000002</v>
      </c>
      <c r="Q666" s="97">
        <f t="shared" si="126"/>
        <v>3.1379999999999999</v>
      </c>
      <c r="R666" s="98">
        <v>101.18</v>
      </c>
      <c r="S666" s="98">
        <f t="shared" si="127"/>
        <v>153.4504</v>
      </c>
      <c r="T666" s="79">
        <v>6.64</v>
      </c>
      <c r="U666" s="98">
        <v>21675.8</v>
      </c>
      <c r="V666" s="97">
        <v>43.75</v>
      </c>
      <c r="W666" s="98">
        <f t="shared" si="128"/>
        <v>495.44685714285714</v>
      </c>
      <c r="X666" s="98">
        <f t="shared" si="129"/>
        <v>2.2857142857142856</v>
      </c>
      <c r="Y666" s="98">
        <v>21976.9</v>
      </c>
      <c r="Z666" s="98">
        <v>31.81</v>
      </c>
      <c r="AA666" s="98">
        <f t="shared" si="130"/>
        <v>690.88022634391712</v>
      </c>
      <c r="AB666" s="98">
        <f t="shared" si="131"/>
        <v>3.1436655139893119</v>
      </c>
    </row>
    <row r="667" spans="1:28" s="85" customFormat="1" x14ac:dyDescent="0.2">
      <c r="A667" s="92">
        <v>666</v>
      </c>
      <c r="B667" s="99">
        <v>45544</v>
      </c>
      <c r="C667" s="103">
        <v>46111648.469999999</v>
      </c>
      <c r="D667" s="98">
        <f t="shared" si="120"/>
        <v>549419.12675150135</v>
      </c>
      <c r="E667" s="97">
        <v>83.927999999999997</v>
      </c>
      <c r="F667" s="98">
        <f t="shared" si="121"/>
        <v>5.4941912675150135</v>
      </c>
      <c r="G667" s="97">
        <f>(F667/DataSheet!$C$11*100)</f>
        <v>151.00196145969932</v>
      </c>
      <c r="H667" s="98">
        <f t="shared" si="122"/>
        <v>1.5894425999999999</v>
      </c>
      <c r="I667" s="98">
        <f t="shared" si="123"/>
        <v>4.3122035360068995</v>
      </c>
      <c r="J667" s="97">
        <f t="shared" si="124"/>
        <v>1075.3083225528244</v>
      </c>
      <c r="K667" s="98">
        <v>6.8540000000000001</v>
      </c>
      <c r="L667" s="98">
        <v>24936.400000000001</v>
      </c>
      <c r="M667" s="98">
        <v>4.21</v>
      </c>
      <c r="N667" s="98">
        <f t="shared" si="125"/>
        <v>2.5417964639931006</v>
      </c>
      <c r="O667" s="98">
        <v>23.19</v>
      </c>
      <c r="P667" s="98">
        <v>3.702</v>
      </c>
      <c r="Q667" s="97">
        <f t="shared" si="126"/>
        <v>3.1520000000000001</v>
      </c>
      <c r="R667" s="98">
        <v>101.55</v>
      </c>
      <c r="S667" s="98">
        <f t="shared" si="127"/>
        <v>154.21350000000001</v>
      </c>
      <c r="T667" s="79">
        <v>6.65</v>
      </c>
      <c r="U667" s="98">
        <v>21621.4</v>
      </c>
      <c r="V667" s="97">
        <v>43.64</v>
      </c>
      <c r="W667" s="98">
        <f t="shared" si="128"/>
        <v>495.4491292392301</v>
      </c>
      <c r="X667" s="98">
        <f t="shared" si="129"/>
        <v>2.2914757103574703</v>
      </c>
      <c r="Y667" s="98">
        <v>21895.35</v>
      </c>
      <c r="Z667" s="98">
        <v>31.55</v>
      </c>
      <c r="AA667" s="98">
        <f t="shared" si="130"/>
        <v>693.98890649762279</v>
      </c>
      <c r="AB667" s="98">
        <f t="shared" si="131"/>
        <v>3.1695721077654517</v>
      </c>
    </row>
    <row r="668" spans="1:28" s="85" customFormat="1" x14ac:dyDescent="0.2">
      <c r="A668" s="92">
        <v>667</v>
      </c>
      <c r="B668" s="99">
        <v>45545</v>
      </c>
      <c r="C668" s="103">
        <v>46464366.600000001</v>
      </c>
      <c r="D668" s="98">
        <f t="shared" si="120"/>
        <v>553483.26483936678</v>
      </c>
      <c r="E668" s="97">
        <v>83.948999999999998</v>
      </c>
      <c r="F668" s="98">
        <f t="shared" si="121"/>
        <v>5.5348326483936674</v>
      </c>
      <c r="G668" s="97">
        <f>(F668/DataSheet!$C$11*100)</f>
        <v>152.11894627699039</v>
      </c>
      <c r="H668" s="98">
        <f t="shared" si="122"/>
        <v>1.5955979</v>
      </c>
      <c r="I668" s="98">
        <f t="shared" si="123"/>
        <v>4.2936882782310004</v>
      </c>
      <c r="J668" s="97">
        <f t="shared" si="124"/>
        <v>1075.186775440103</v>
      </c>
      <c r="K668" s="98">
        <v>6.851</v>
      </c>
      <c r="L668" s="98">
        <v>25041.1</v>
      </c>
      <c r="M668" s="98">
        <v>4.1500000000000004</v>
      </c>
      <c r="N668" s="98">
        <f t="shared" si="125"/>
        <v>2.5573117217689996</v>
      </c>
      <c r="O668" s="98">
        <v>23.29</v>
      </c>
      <c r="P668" s="98">
        <v>3.64</v>
      </c>
      <c r="Q668" s="97">
        <f t="shared" si="126"/>
        <v>3.2109999999999999</v>
      </c>
      <c r="R668" s="98">
        <v>101.63</v>
      </c>
      <c r="S668" s="98">
        <f t="shared" si="127"/>
        <v>154.64559999999997</v>
      </c>
      <c r="T668" s="79">
        <v>6.64</v>
      </c>
      <c r="U668" s="98">
        <v>21853.55</v>
      </c>
      <c r="V668" s="97">
        <v>44.11</v>
      </c>
      <c r="W668" s="98">
        <f t="shared" si="128"/>
        <v>495.43300838812058</v>
      </c>
      <c r="X668" s="98">
        <f t="shared" si="129"/>
        <v>2.2670596236681022</v>
      </c>
      <c r="Y668" s="98">
        <v>21913.8</v>
      </c>
      <c r="Z668" s="98">
        <v>31.94</v>
      </c>
      <c r="AA668" s="98">
        <f t="shared" si="130"/>
        <v>686.09267376330615</v>
      </c>
      <c r="AB668" s="98">
        <f t="shared" si="131"/>
        <v>3.1308703819661865</v>
      </c>
    </row>
    <row r="669" spans="1:28" s="85" customFormat="1" x14ac:dyDescent="0.2">
      <c r="A669" s="92">
        <v>668</v>
      </c>
      <c r="B669" s="99">
        <v>45546</v>
      </c>
      <c r="C669" s="103">
        <v>46188514.380000003</v>
      </c>
      <c r="D669" s="98">
        <f t="shared" si="120"/>
        <v>550125.23082420207</v>
      </c>
      <c r="E669" s="97">
        <v>83.96</v>
      </c>
      <c r="F669" s="98">
        <f t="shared" si="121"/>
        <v>5.5012523082420204</v>
      </c>
      <c r="G669" s="97">
        <f>(F669/DataSheet!$C$11*100)</f>
        <v>151.19602660010113</v>
      </c>
      <c r="H669" s="98">
        <f t="shared" si="122"/>
        <v>1.582511</v>
      </c>
      <c r="I669" s="98">
        <f t="shared" si="123"/>
        <v>4.3159257660768233</v>
      </c>
      <c r="J669" s="97">
        <f t="shared" si="124"/>
        <v>1075.4618040569701</v>
      </c>
      <c r="K669" s="98">
        <v>6.83</v>
      </c>
      <c r="L669" s="98">
        <v>24918.45</v>
      </c>
      <c r="M669" s="98">
        <v>4.1100000000000003</v>
      </c>
      <c r="N669" s="98">
        <f t="shared" si="125"/>
        <v>2.5140742339231767</v>
      </c>
      <c r="O669" s="98">
        <v>23.17</v>
      </c>
      <c r="P669" s="98">
        <v>3.661</v>
      </c>
      <c r="Q669" s="97">
        <f t="shared" si="126"/>
        <v>3.169</v>
      </c>
      <c r="R669" s="98">
        <v>101.68</v>
      </c>
      <c r="S669" s="98">
        <f t="shared" si="127"/>
        <v>153.61710000000002</v>
      </c>
      <c r="T669" s="79">
        <v>6.63</v>
      </c>
      <c r="U669" s="98">
        <v>21798.95</v>
      </c>
      <c r="V669" s="97">
        <v>44</v>
      </c>
      <c r="W669" s="98">
        <f t="shared" si="128"/>
        <v>495.43068181818182</v>
      </c>
      <c r="X669" s="98">
        <f t="shared" si="129"/>
        <v>2.2727272727272729</v>
      </c>
      <c r="Y669" s="98">
        <v>21862.85</v>
      </c>
      <c r="Z669" s="98">
        <v>31.69</v>
      </c>
      <c r="AA669" s="98">
        <f t="shared" si="130"/>
        <v>689.89744398863991</v>
      </c>
      <c r="AB669" s="98">
        <f t="shared" si="131"/>
        <v>3.1555695803092454</v>
      </c>
    </row>
    <row r="670" spans="1:28" s="85" customFormat="1" x14ac:dyDescent="0.2">
      <c r="A670" s="92">
        <v>669</v>
      </c>
      <c r="B670" s="102">
        <v>45547</v>
      </c>
      <c r="C670" s="103">
        <v>46855202.829999998</v>
      </c>
      <c r="D670" s="98">
        <f t="shared" si="120"/>
        <v>558331.7782411821</v>
      </c>
      <c r="E670" s="97">
        <v>83.92</v>
      </c>
      <c r="F670" s="98">
        <f t="shared" si="121"/>
        <v>5.5833177824118208</v>
      </c>
      <c r="G670" s="97">
        <f>(F670/DataSheet!$C$11*100)</f>
        <v>153.45150824687769</v>
      </c>
      <c r="H670" s="98">
        <f t="shared" si="122"/>
        <v>1.6080771</v>
      </c>
      <c r="I670" s="98">
        <f t="shared" si="123"/>
        <v>4.2354934349851758</v>
      </c>
      <c r="J670" s="97">
        <f t="shared" si="124"/>
        <v>1075.3451927149513</v>
      </c>
      <c r="K670" s="98">
        <v>6.8109999999999999</v>
      </c>
      <c r="L670" s="98">
        <v>25388.9</v>
      </c>
      <c r="M670" s="98">
        <v>4.18</v>
      </c>
      <c r="N670" s="98">
        <f t="shared" si="125"/>
        <v>2.5755065650148241</v>
      </c>
      <c r="O670" s="98">
        <v>23.61</v>
      </c>
      <c r="P670" s="98">
        <v>3.68</v>
      </c>
      <c r="Q670" s="97">
        <f t="shared" si="126"/>
        <v>3.1309999999999998</v>
      </c>
      <c r="R670" s="98">
        <v>101.37</v>
      </c>
      <c r="S670" s="98">
        <f t="shared" si="127"/>
        <v>157.00650000000002</v>
      </c>
      <c r="T670" s="79">
        <v>6.65</v>
      </c>
      <c r="U670" s="98">
        <v>22047.7</v>
      </c>
      <c r="V670" s="97">
        <v>44.5</v>
      </c>
      <c r="W670" s="98">
        <f t="shared" si="128"/>
        <v>495.45393258426969</v>
      </c>
      <c r="X670" s="98">
        <f t="shared" si="129"/>
        <v>2.2471910112359552</v>
      </c>
      <c r="Y670" s="98">
        <v>21925.45</v>
      </c>
      <c r="Z670" s="98">
        <v>31.94</v>
      </c>
      <c r="AA670" s="98">
        <f t="shared" si="130"/>
        <v>686.45742016280531</v>
      </c>
      <c r="AB670" s="98">
        <f t="shared" si="131"/>
        <v>3.1308703819661865</v>
      </c>
    </row>
    <row r="671" spans="1:28" s="85" customFormat="1" x14ac:dyDescent="0.2">
      <c r="A671" s="92">
        <v>670</v>
      </c>
      <c r="B671" s="99">
        <v>45548</v>
      </c>
      <c r="C671" s="103">
        <v>46991524.25</v>
      </c>
      <c r="D671" s="98">
        <f t="shared" si="120"/>
        <v>560223.22663328564</v>
      </c>
      <c r="E671" s="97">
        <v>83.88</v>
      </c>
      <c r="F671" s="98">
        <f t="shared" si="121"/>
        <v>5.6022322663328561</v>
      </c>
      <c r="G671" s="97">
        <f>(F671/DataSheet!$C$11*100)</f>
        <v>153.9713525757349</v>
      </c>
      <c r="H671" s="98">
        <f t="shared" si="122"/>
        <v>1.6015535999999999</v>
      </c>
      <c r="I671" s="98">
        <f t="shared" si="123"/>
        <v>4.2408821034775235</v>
      </c>
      <c r="J671" s="97">
        <f t="shared" si="124"/>
        <v>1075.3392705682784</v>
      </c>
      <c r="K671" s="98">
        <v>6.7919999999999998</v>
      </c>
      <c r="L671" s="98">
        <v>25356.5</v>
      </c>
      <c r="M671" s="98">
        <v>4.07</v>
      </c>
      <c r="N671" s="98">
        <f t="shared" si="125"/>
        <v>2.5511178965224763</v>
      </c>
      <c r="O671" s="98">
        <v>23.58</v>
      </c>
      <c r="P671" s="98">
        <v>3.657</v>
      </c>
      <c r="Q671" s="97">
        <f t="shared" si="126"/>
        <v>3.1349999999999998</v>
      </c>
      <c r="R671" s="98">
        <v>101.11</v>
      </c>
      <c r="S671" s="98">
        <f t="shared" si="127"/>
        <v>154.92060000000001</v>
      </c>
      <c r="T671" s="79">
        <v>6.57</v>
      </c>
      <c r="U671" s="98">
        <v>22190.35</v>
      </c>
      <c r="V671" s="97">
        <v>44.79</v>
      </c>
      <c r="W671" s="98">
        <f t="shared" si="128"/>
        <v>495.43089975440944</v>
      </c>
      <c r="X671" s="98">
        <f t="shared" si="129"/>
        <v>2.2326412145568209</v>
      </c>
      <c r="Y671" s="98">
        <v>21741.35</v>
      </c>
      <c r="Z671" s="98">
        <v>32.22</v>
      </c>
      <c r="AA671" s="98">
        <f t="shared" si="130"/>
        <v>674.77808814400987</v>
      </c>
      <c r="AB671" s="98">
        <f t="shared" si="131"/>
        <v>3.1036623215394163</v>
      </c>
    </row>
    <row r="672" spans="1:28" s="85" customFormat="1" x14ac:dyDescent="0.2">
      <c r="A672" s="92">
        <v>671</v>
      </c>
      <c r="B672" s="99">
        <v>45551</v>
      </c>
      <c r="C672" s="103">
        <v>47147099.850000001</v>
      </c>
      <c r="D672" s="98">
        <f t="shared" si="120"/>
        <v>562346.13370706106</v>
      </c>
      <c r="E672" s="97">
        <v>83.84</v>
      </c>
      <c r="F672" s="98">
        <f t="shared" si="121"/>
        <v>5.6234613370706104</v>
      </c>
      <c r="G672" s="97">
        <f>(F672/DataSheet!$C$11*100)</f>
        <v>154.55481084380088</v>
      </c>
      <c r="H672" s="98">
        <f t="shared" si="122"/>
        <v>1.5965081999999999</v>
      </c>
      <c r="I672" s="98">
        <f t="shared" si="123"/>
        <v>4.2354934349851758</v>
      </c>
      <c r="J672" s="97">
        <f t="shared" si="124"/>
        <v>1075.1270648030495</v>
      </c>
      <c r="K672" s="98">
        <v>6.7619999999999996</v>
      </c>
      <c r="L672" s="98">
        <v>25383.75</v>
      </c>
      <c r="M672" s="98">
        <v>4.07</v>
      </c>
      <c r="N672" s="98">
        <f t="shared" si="125"/>
        <v>2.5265065650148237</v>
      </c>
      <c r="O672" s="98">
        <v>23.61</v>
      </c>
      <c r="P672" s="98">
        <v>3.6179999999999999</v>
      </c>
      <c r="Q672" s="97">
        <f t="shared" si="126"/>
        <v>3.1439999999999997</v>
      </c>
      <c r="R672" s="98">
        <v>100.76</v>
      </c>
      <c r="S672" s="98">
        <f t="shared" si="127"/>
        <v>155.35380000000001</v>
      </c>
      <c r="T672" s="79">
        <v>6.58</v>
      </c>
      <c r="U672" s="98">
        <v>22264.7</v>
      </c>
      <c r="V672" s="97">
        <v>44.94</v>
      </c>
      <c r="W672" s="98">
        <f t="shared" si="128"/>
        <v>495.43168669336899</v>
      </c>
      <c r="X672" s="98">
        <f t="shared" si="129"/>
        <v>2.2251891410769917</v>
      </c>
      <c r="Y672" s="98">
        <v>21838.7</v>
      </c>
      <c r="Z672" s="98">
        <v>32.270000000000003</v>
      </c>
      <c r="AA672" s="98">
        <f t="shared" si="130"/>
        <v>676.74930275797954</v>
      </c>
      <c r="AB672" s="98">
        <f t="shared" si="131"/>
        <v>3.0988534242330337</v>
      </c>
    </row>
    <row r="673" spans="1:28" s="85" customFormat="1" x14ac:dyDescent="0.2">
      <c r="A673" s="92">
        <v>672</v>
      </c>
      <c r="B673" s="99">
        <v>45552</v>
      </c>
      <c r="C673" s="103">
        <v>47145940.770000003</v>
      </c>
      <c r="D673" s="98">
        <f t="shared" si="120"/>
        <v>562956.77182466246</v>
      </c>
      <c r="E673" s="97">
        <v>83.747</v>
      </c>
      <c r="F673" s="98">
        <f t="shared" si="121"/>
        <v>5.6295677182466246</v>
      </c>
      <c r="G673" s="97">
        <f>(F673/DataSheet!$C$11*100)</f>
        <v>154.7226381891011</v>
      </c>
      <c r="H673" s="98">
        <f t="shared" si="122"/>
        <v>1.6025556000000003</v>
      </c>
      <c r="I673" s="98">
        <f t="shared" si="123"/>
        <v>4.2301184433164121</v>
      </c>
      <c r="J673" s="97">
        <f t="shared" si="124"/>
        <v>1075.2347715736039</v>
      </c>
      <c r="K673" s="98">
        <v>6.7789999999999999</v>
      </c>
      <c r="L673" s="98">
        <v>25418.55</v>
      </c>
      <c r="M673" s="98">
        <v>4.05</v>
      </c>
      <c r="N673" s="98">
        <f t="shared" si="125"/>
        <v>2.5488815566835878</v>
      </c>
      <c r="O673" s="98">
        <v>23.64</v>
      </c>
      <c r="P673" s="98">
        <v>3.6480000000000001</v>
      </c>
      <c r="Q673" s="97">
        <f t="shared" si="126"/>
        <v>3.1309999999999998</v>
      </c>
      <c r="R673" s="98">
        <v>100.89</v>
      </c>
      <c r="S673" s="98">
        <f t="shared" si="127"/>
        <v>156.024</v>
      </c>
      <c r="T673" s="79">
        <v>6.6</v>
      </c>
      <c r="U673" s="98">
        <v>22235.35</v>
      </c>
      <c r="V673" s="97">
        <v>44.88</v>
      </c>
      <c r="W673" s="98">
        <f t="shared" si="128"/>
        <v>495.44006238859174</v>
      </c>
      <c r="X673" s="98">
        <f t="shared" si="129"/>
        <v>2.2281639928698751</v>
      </c>
      <c r="Y673" s="98">
        <v>21869.75</v>
      </c>
      <c r="Z673" s="98">
        <v>32.049999999999997</v>
      </c>
      <c r="AA673" s="98">
        <f t="shared" si="130"/>
        <v>682.36349453978164</v>
      </c>
      <c r="AB673" s="98">
        <f t="shared" si="131"/>
        <v>3.1201248049921997</v>
      </c>
    </row>
    <row r="674" spans="1:28" s="85" customFormat="1" x14ac:dyDescent="0.2">
      <c r="A674" s="92">
        <v>673</v>
      </c>
      <c r="B674" s="102">
        <v>45553</v>
      </c>
      <c r="C674" s="103">
        <v>46894452.200000003</v>
      </c>
      <c r="D674" s="98">
        <f t="shared" si="120"/>
        <v>560603.13448894199</v>
      </c>
      <c r="E674" s="97">
        <v>83.65</v>
      </c>
      <c r="F674" s="98">
        <f t="shared" si="121"/>
        <v>5.6060313448894199</v>
      </c>
      <c r="G674" s="97">
        <f>(F674/DataSheet!$C$11*100)</f>
        <v>154.07576618018518</v>
      </c>
      <c r="H674" s="98">
        <f t="shared" si="122"/>
        <v>1.6000800000000004</v>
      </c>
      <c r="I674" s="98">
        <f t="shared" si="123"/>
        <v>4.2372881355932197</v>
      </c>
      <c r="J674" s="97">
        <f t="shared" si="124"/>
        <v>1075.3199152542372</v>
      </c>
      <c r="K674" s="98">
        <v>6.78</v>
      </c>
      <c r="L674" s="98">
        <v>25377.55</v>
      </c>
      <c r="M674" s="98">
        <v>4.04</v>
      </c>
      <c r="N674" s="98">
        <f t="shared" si="125"/>
        <v>2.5427118644067805</v>
      </c>
      <c r="O674" s="98">
        <v>23.6</v>
      </c>
      <c r="P674" s="98">
        <v>3.7130000000000001</v>
      </c>
      <c r="Q674" s="97">
        <f t="shared" si="126"/>
        <v>3.0670000000000002</v>
      </c>
      <c r="R674" s="98">
        <v>100.6</v>
      </c>
      <c r="S674" s="98">
        <f t="shared" si="127"/>
        <v>155.76</v>
      </c>
      <c r="T674" s="79">
        <v>6.6</v>
      </c>
      <c r="U674" s="98">
        <v>22079.9</v>
      </c>
      <c r="V674" s="97">
        <v>44.57</v>
      </c>
      <c r="W674" s="98">
        <f t="shared" si="128"/>
        <v>495.39824994390847</v>
      </c>
      <c r="X674" s="98">
        <f t="shared" si="129"/>
        <v>2.2436616558223021</v>
      </c>
      <c r="Y674" s="98">
        <v>21758.45</v>
      </c>
      <c r="Z674" s="98">
        <v>31.94</v>
      </c>
      <c r="AA674" s="98">
        <f t="shared" si="130"/>
        <v>681.22886662492169</v>
      </c>
      <c r="AB674" s="98">
        <f t="shared" si="131"/>
        <v>3.1308703819661865</v>
      </c>
    </row>
    <row r="675" spans="1:28" s="85" customFormat="1" x14ac:dyDescent="0.2">
      <c r="A675" s="92">
        <v>674</v>
      </c>
      <c r="B675" s="99">
        <v>45554</v>
      </c>
      <c r="C675" s="103">
        <v>46652803.380000003</v>
      </c>
      <c r="D675" s="98">
        <f t="shared" si="120"/>
        <v>557914.41497249459</v>
      </c>
      <c r="E675" s="97">
        <v>83.62</v>
      </c>
      <c r="F675" s="98">
        <f t="shared" si="121"/>
        <v>5.5791441497249457</v>
      </c>
      <c r="G675" s="97">
        <f>(F675/DataSheet!$C$11*100)</f>
        <v>153.33680042338841</v>
      </c>
      <c r="H675" s="98">
        <f t="shared" si="122"/>
        <v>1.5975911999999999</v>
      </c>
      <c r="I675" s="98">
        <f t="shared" si="123"/>
        <v>4.230118443316413</v>
      </c>
      <c r="J675" s="97">
        <f t="shared" si="124"/>
        <v>1075.1184433164128</v>
      </c>
      <c r="K675" s="98">
        <v>6.758</v>
      </c>
      <c r="L675" s="98">
        <v>25415.8</v>
      </c>
      <c r="M675" s="98">
        <v>4.04</v>
      </c>
      <c r="N675" s="98">
        <f t="shared" si="125"/>
        <v>2.527881556683587</v>
      </c>
      <c r="O675" s="98">
        <v>23.64</v>
      </c>
      <c r="P675" s="98">
        <v>3.7189999999999999</v>
      </c>
      <c r="Q675" s="97">
        <f t="shared" si="126"/>
        <v>3.0390000000000001</v>
      </c>
      <c r="R675" s="98">
        <v>100.61</v>
      </c>
      <c r="S675" s="98">
        <f t="shared" si="127"/>
        <v>154.84200000000001</v>
      </c>
      <c r="T675" s="79">
        <v>6.55</v>
      </c>
      <c r="U675" s="98">
        <v>21965.15</v>
      </c>
      <c r="V675" s="97">
        <v>44.33</v>
      </c>
      <c r="W675" s="98">
        <f t="shared" si="128"/>
        <v>495.49176629821795</v>
      </c>
      <c r="X675" s="98">
        <f t="shared" si="129"/>
        <v>2.2558087074216107</v>
      </c>
      <c r="Y675" s="98">
        <v>21645.65</v>
      </c>
      <c r="Z675" s="98">
        <v>31.58</v>
      </c>
      <c r="AA675" s="98">
        <f t="shared" si="130"/>
        <v>685.42273590880313</v>
      </c>
      <c r="AB675" s="98">
        <f t="shared" si="131"/>
        <v>3.1665611146295127</v>
      </c>
    </row>
    <row r="676" spans="1:28" s="85" customFormat="1" x14ac:dyDescent="0.2">
      <c r="A676" s="92">
        <v>675</v>
      </c>
      <c r="B676" s="102">
        <v>45555</v>
      </c>
      <c r="C676" s="103">
        <v>47278138.280000001</v>
      </c>
      <c r="D676" s="98">
        <f t="shared" si="120"/>
        <v>566306.98065520753</v>
      </c>
      <c r="E676" s="97">
        <v>83.484999999999999</v>
      </c>
      <c r="F676" s="98">
        <f t="shared" si="121"/>
        <v>5.663069806552075</v>
      </c>
      <c r="G676" s="97">
        <f>(F676/DataSheet!$C$11*100)</f>
        <v>155.64340719782314</v>
      </c>
      <c r="H676" s="98">
        <f t="shared" si="122"/>
        <v>1.6212877999999999</v>
      </c>
      <c r="I676" s="98">
        <f t="shared" si="123"/>
        <v>4.1701417848206841</v>
      </c>
      <c r="J676" s="97">
        <f t="shared" si="124"/>
        <v>1075.5191826522102</v>
      </c>
      <c r="K676" s="98">
        <v>6.7610000000000001</v>
      </c>
      <c r="L676" s="98">
        <v>25790.95</v>
      </c>
      <c r="M676" s="98">
        <v>4.08</v>
      </c>
      <c r="N676" s="98">
        <f t="shared" si="125"/>
        <v>2.590858215179316</v>
      </c>
      <c r="O676" s="98">
        <v>23.98</v>
      </c>
      <c r="P676" s="98">
        <v>3.7410000000000001</v>
      </c>
      <c r="Q676" s="97">
        <f t="shared" si="126"/>
        <v>3.02</v>
      </c>
      <c r="R676" s="98">
        <v>100.72</v>
      </c>
      <c r="S676" s="98">
        <f t="shared" si="127"/>
        <v>157.54860000000002</v>
      </c>
      <c r="T676" s="79">
        <v>6.57</v>
      </c>
      <c r="U676" s="98">
        <v>22256.1</v>
      </c>
      <c r="V676" s="97">
        <v>44.92</v>
      </c>
      <c r="W676" s="98">
        <f t="shared" si="128"/>
        <v>495.46081923419405</v>
      </c>
      <c r="X676" s="98">
        <f t="shared" si="129"/>
        <v>2.2261798753339268</v>
      </c>
      <c r="Y676" s="98">
        <v>21760.35</v>
      </c>
      <c r="Z676" s="98">
        <v>31.91</v>
      </c>
      <c r="AA676" s="98">
        <f t="shared" si="130"/>
        <v>681.92886242557188</v>
      </c>
      <c r="AB676" s="98">
        <f t="shared" si="131"/>
        <v>3.1338138514572234</v>
      </c>
    </row>
    <row r="677" spans="1:28" s="85" customFormat="1" x14ac:dyDescent="0.2">
      <c r="A677" s="92">
        <v>676</v>
      </c>
      <c r="B677" s="102">
        <v>45558</v>
      </c>
      <c r="C677" s="103">
        <v>47701059.950000003</v>
      </c>
      <c r="D677" s="98">
        <f t="shared" si="120"/>
        <v>571065.0059858734</v>
      </c>
      <c r="E677" s="97">
        <v>83.53</v>
      </c>
      <c r="F677" s="98">
        <f t="shared" si="121"/>
        <v>5.7106500598587342</v>
      </c>
      <c r="G677" s="97">
        <f>(F677/DataSheet!$C$11*100)</f>
        <v>156.95109949068802</v>
      </c>
      <c r="H677" s="98">
        <f t="shared" si="122"/>
        <v>1.6322004000000001</v>
      </c>
      <c r="I677" s="98">
        <f t="shared" si="123"/>
        <v>4.1459369817578775</v>
      </c>
      <c r="J677" s="97">
        <f t="shared" si="124"/>
        <v>1075.4166666666665</v>
      </c>
      <c r="K677" s="98">
        <v>6.7670000000000003</v>
      </c>
      <c r="L677" s="98">
        <v>25939.05</v>
      </c>
      <c r="M677" s="98">
        <v>3.83</v>
      </c>
      <c r="N677" s="98">
        <f t="shared" si="125"/>
        <v>2.6210630182421228</v>
      </c>
      <c r="O677" s="98">
        <v>24.12</v>
      </c>
      <c r="P677" s="98">
        <v>3.7509999999999999</v>
      </c>
      <c r="Q677" s="97">
        <f t="shared" si="126"/>
        <v>3.0160000000000005</v>
      </c>
      <c r="R677" s="98">
        <v>100.93</v>
      </c>
      <c r="S677" s="98">
        <f t="shared" si="127"/>
        <v>158.4684</v>
      </c>
      <c r="T677" s="79">
        <v>6.57</v>
      </c>
      <c r="U677" s="98">
        <v>22423.7</v>
      </c>
      <c r="V677" s="97">
        <v>45.26</v>
      </c>
      <c r="W677" s="98">
        <f t="shared" si="128"/>
        <v>495.44189129474154</v>
      </c>
      <c r="X677" s="98">
        <f t="shared" si="129"/>
        <v>2.2094564737074678</v>
      </c>
      <c r="Y677" s="98">
        <v>21617.7</v>
      </c>
      <c r="Z677" s="98">
        <v>32.15</v>
      </c>
      <c r="AA677" s="98">
        <f t="shared" si="130"/>
        <v>672.40124416796277</v>
      </c>
      <c r="AB677" s="98">
        <f t="shared" si="131"/>
        <v>3.1104199066874032</v>
      </c>
    </row>
    <row r="678" spans="1:28" s="85" customFormat="1" x14ac:dyDescent="0.2">
      <c r="A678" s="92">
        <v>677</v>
      </c>
      <c r="B678" s="99">
        <v>45559</v>
      </c>
      <c r="C678" s="103">
        <v>47725000.130000003</v>
      </c>
      <c r="D678" s="98">
        <f t="shared" si="120"/>
        <v>570873.20729665074</v>
      </c>
      <c r="E678" s="97">
        <v>83.6</v>
      </c>
      <c r="F678" s="98">
        <f t="shared" si="121"/>
        <v>5.708732072966507</v>
      </c>
      <c r="G678" s="97">
        <f>(F678/DataSheet!$C$11*100)</f>
        <v>156.89838567555518</v>
      </c>
      <c r="H678" s="98">
        <f t="shared" si="122"/>
        <v>1.6307532</v>
      </c>
      <c r="I678" s="98">
        <f t="shared" si="123"/>
        <v>4.1459369817578775</v>
      </c>
      <c r="J678" s="97">
        <f t="shared" si="124"/>
        <v>1075.4726368159204</v>
      </c>
      <c r="K678" s="98">
        <v>6.7610000000000001</v>
      </c>
      <c r="L678" s="98">
        <v>25940.400000000001</v>
      </c>
      <c r="M678" s="98">
        <v>3.83</v>
      </c>
      <c r="N678" s="98">
        <f t="shared" si="125"/>
        <v>2.6150630182421226</v>
      </c>
      <c r="O678" s="98">
        <v>24.12</v>
      </c>
      <c r="P678" s="98">
        <v>3.7320000000000002</v>
      </c>
      <c r="Q678" s="97">
        <f t="shared" si="126"/>
        <v>3.0289999999999999</v>
      </c>
      <c r="R678" s="98">
        <v>100.24</v>
      </c>
      <c r="S678" s="98">
        <f t="shared" si="127"/>
        <v>158.70959999999999</v>
      </c>
      <c r="T678" s="79">
        <v>6.58</v>
      </c>
      <c r="U678" s="98">
        <v>22493.5</v>
      </c>
      <c r="V678" s="97">
        <v>45.4</v>
      </c>
      <c r="W678" s="98">
        <f t="shared" si="128"/>
        <v>495.45154185022028</v>
      </c>
      <c r="X678" s="98">
        <f t="shared" si="129"/>
        <v>2.2026431718061676</v>
      </c>
      <c r="Y678" s="98">
        <v>21529.05</v>
      </c>
      <c r="Z678" s="98">
        <v>32.08</v>
      </c>
      <c r="AA678" s="98">
        <f t="shared" si="130"/>
        <v>671.10504987531169</v>
      </c>
      <c r="AB678" s="98">
        <f t="shared" si="131"/>
        <v>3.117206982543641</v>
      </c>
    </row>
    <row r="679" spans="1:28" s="85" customFormat="1" x14ac:dyDescent="0.2">
      <c r="A679" s="92">
        <v>678</v>
      </c>
      <c r="B679" s="99">
        <v>45560</v>
      </c>
      <c r="C679" s="103">
        <v>47647270.409999996</v>
      </c>
      <c r="D679" s="98">
        <f t="shared" si="120"/>
        <v>569943.42595693783</v>
      </c>
      <c r="E679" s="97">
        <v>83.6</v>
      </c>
      <c r="F679" s="98">
        <f t="shared" si="121"/>
        <v>5.6994342595693785</v>
      </c>
      <c r="G679" s="97">
        <f>(F679/DataSheet!$C$11*100)</f>
        <v>156.64284523440708</v>
      </c>
      <c r="H679" s="98">
        <f t="shared" si="122"/>
        <v>1.6292484</v>
      </c>
      <c r="I679" s="98">
        <f t="shared" si="123"/>
        <v>4.1356492969396195</v>
      </c>
      <c r="J679" s="97">
        <f t="shared" si="124"/>
        <v>1075.4404466501242</v>
      </c>
      <c r="K679" s="98">
        <v>6.7380000000000004</v>
      </c>
      <c r="L679" s="98">
        <v>26004.15</v>
      </c>
      <c r="M679" s="98">
        <v>3.84</v>
      </c>
      <c r="N679" s="98">
        <f t="shared" si="125"/>
        <v>2.602350703060381</v>
      </c>
      <c r="O679" s="98">
        <v>24.18</v>
      </c>
      <c r="P679" s="98">
        <v>3.7909999999999999</v>
      </c>
      <c r="Q679" s="97">
        <f t="shared" si="126"/>
        <v>2.9470000000000005</v>
      </c>
      <c r="R679" s="98">
        <v>100.91</v>
      </c>
      <c r="S679" s="98">
        <f t="shared" si="127"/>
        <v>159.1044</v>
      </c>
      <c r="T679" s="79">
        <v>6.58</v>
      </c>
      <c r="U679" s="98">
        <v>22357.4</v>
      </c>
      <c r="V679" s="97">
        <v>45.13</v>
      </c>
      <c r="W679" s="98">
        <f t="shared" si="128"/>
        <v>495.39995568358074</v>
      </c>
      <c r="X679" s="98">
        <f t="shared" si="129"/>
        <v>2.2158209616662972</v>
      </c>
      <c r="Y679" s="98">
        <v>21351.4</v>
      </c>
      <c r="Z679" s="98">
        <v>31.97</v>
      </c>
      <c r="AA679" s="98">
        <f t="shared" si="130"/>
        <v>667.85736628088841</v>
      </c>
      <c r="AB679" s="98">
        <f t="shared" si="131"/>
        <v>3.1279324366593682</v>
      </c>
    </row>
    <row r="680" spans="1:28" s="85" customFormat="1" x14ac:dyDescent="0.2">
      <c r="A680" s="92">
        <v>679</v>
      </c>
      <c r="B680" s="102">
        <v>45561</v>
      </c>
      <c r="C680" s="103">
        <v>47834255.100000001</v>
      </c>
      <c r="D680" s="98">
        <f t="shared" si="120"/>
        <v>572173.24075070873</v>
      </c>
      <c r="E680" s="97">
        <v>83.600999999999999</v>
      </c>
      <c r="F680" s="98">
        <f t="shared" si="121"/>
        <v>5.721732407507087</v>
      </c>
      <c r="G680" s="97">
        <f>(F680/DataSheet!$C$11*100)</f>
        <v>157.25568594408909</v>
      </c>
      <c r="H680" s="98">
        <f t="shared" si="122"/>
        <v>1.6378484</v>
      </c>
      <c r="I680" s="98">
        <f t="shared" si="123"/>
        <v>4.1017227235438884</v>
      </c>
      <c r="J680" s="97">
        <f t="shared" si="124"/>
        <v>1075.3096800656276</v>
      </c>
      <c r="K680" s="98">
        <v>6.718</v>
      </c>
      <c r="L680" s="98">
        <v>26216.05</v>
      </c>
      <c r="M680" s="98">
        <v>3.87</v>
      </c>
      <c r="N680" s="98">
        <f t="shared" si="125"/>
        <v>2.6162772764561115</v>
      </c>
      <c r="O680" s="98">
        <v>24.38</v>
      </c>
      <c r="P680" s="98">
        <v>3.7959999999999998</v>
      </c>
      <c r="Q680" s="97">
        <f t="shared" si="126"/>
        <v>2.9220000000000002</v>
      </c>
      <c r="R680" s="98">
        <v>100.52</v>
      </c>
      <c r="S680" s="98">
        <f t="shared" si="127"/>
        <v>160.17660000000001</v>
      </c>
      <c r="T680" s="79">
        <v>6.57</v>
      </c>
      <c r="U680" s="98">
        <v>22367.85</v>
      </c>
      <c r="V680" s="97">
        <v>45.15</v>
      </c>
      <c r="W680" s="98">
        <f t="shared" si="128"/>
        <v>495.41196013289033</v>
      </c>
      <c r="X680" s="98">
        <f t="shared" si="129"/>
        <v>2.2148394241417497</v>
      </c>
      <c r="Y680" s="98">
        <v>21298.35</v>
      </c>
      <c r="Z680" s="98">
        <v>31.82</v>
      </c>
      <c r="AA680" s="98">
        <f t="shared" si="130"/>
        <v>669.33846637335</v>
      </c>
      <c r="AB680" s="98">
        <f t="shared" si="131"/>
        <v>3.1426775612822122</v>
      </c>
    </row>
    <row r="681" spans="1:28" s="85" customFormat="1" x14ac:dyDescent="0.2">
      <c r="A681" s="92">
        <v>680</v>
      </c>
      <c r="B681" s="99">
        <v>45562</v>
      </c>
      <c r="C681" s="103">
        <v>47910402.020000003</v>
      </c>
      <c r="D681" s="98">
        <f t="shared" si="120"/>
        <v>572337.85712579149</v>
      </c>
      <c r="E681" s="97">
        <v>83.71</v>
      </c>
      <c r="F681" s="98">
        <f t="shared" si="121"/>
        <v>5.723378571257915</v>
      </c>
      <c r="G681" s="97">
        <f>(F681/DataSheet!$C$11*100)</f>
        <v>157.30092899136497</v>
      </c>
      <c r="H681" s="98">
        <f t="shared" si="122"/>
        <v>1.6451405999999997</v>
      </c>
      <c r="I681" s="98">
        <f t="shared" si="123"/>
        <v>4.1084634346754321</v>
      </c>
      <c r="J681" s="97">
        <f t="shared" si="124"/>
        <v>1075.552588331964</v>
      </c>
      <c r="K681" s="98">
        <v>6.7590000000000003</v>
      </c>
      <c r="L681" s="98">
        <v>26178.95</v>
      </c>
      <c r="M681" s="98">
        <v>3.87</v>
      </c>
      <c r="N681" s="98">
        <f t="shared" si="125"/>
        <v>2.6505365653245683</v>
      </c>
      <c r="O681" s="98">
        <v>24.34</v>
      </c>
      <c r="P681" s="98">
        <v>3.7509999999999999</v>
      </c>
      <c r="Q681" s="97">
        <f t="shared" si="126"/>
        <v>3.0080000000000005</v>
      </c>
      <c r="R681" s="98">
        <v>100.38</v>
      </c>
      <c r="S681" s="98">
        <f t="shared" si="127"/>
        <v>159.18360000000001</v>
      </c>
      <c r="T681" s="79">
        <v>6.54</v>
      </c>
      <c r="U681" s="98">
        <v>22360.85</v>
      </c>
      <c r="V681" s="97">
        <v>45.13</v>
      </c>
      <c r="W681" s="98">
        <f t="shared" si="128"/>
        <v>495.47640150675818</v>
      </c>
      <c r="X681" s="98">
        <f t="shared" si="129"/>
        <v>2.2158209616662972</v>
      </c>
      <c r="Y681" s="98">
        <v>20917.75</v>
      </c>
      <c r="Z681" s="98">
        <v>31.76</v>
      </c>
      <c r="AA681" s="98">
        <f t="shared" si="130"/>
        <v>658.6193324937027</v>
      </c>
      <c r="AB681" s="98">
        <f t="shared" si="131"/>
        <v>3.148614609571788</v>
      </c>
    </row>
    <row r="682" spans="1:28" s="85" customFormat="1" x14ac:dyDescent="0.2">
      <c r="A682" s="92">
        <v>681</v>
      </c>
      <c r="B682" s="99">
        <v>45565</v>
      </c>
      <c r="C682" s="103">
        <v>47531851.609999999</v>
      </c>
      <c r="D682" s="98">
        <f t="shared" si="120"/>
        <v>567510.61560503847</v>
      </c>
      <c r="E682" s="97">
        <v>83.754999999999995</v>
      </c>
      <c r="F682" s="98">
        <f t="shared" si="121"/>
        <v>5.6751061560503846</v>
      </c>
      <c r="G682" s="97">
        <f>(F682/DataSheet!$C$11*100)</f>
        <v>155.97421337011741</v>
      </c>
      <c r="H682" s="98">
        <f t="shared" si="122"/>
        <v>1.6375500000000001</v>
      </c>
      <c r="I682" s="98">
        <f t="shared" si="123"/>
        <v>4.1220115416323164</v>
      </c>
      <c r="J682" s="97">
        <f t="shared" si="124"/>
        <v>1063.9262159934046</v>
      </c>
      <c r="K682" s="98">
        <v>6.75</v>
      </c>
      <c r="L682" s="98">
        <v>25810.85</v>
      </c>
      <c r="M682" s="98">
        <v>3.87</v>
      </c>
      <c r="N682" s="98">
        <f t="shared" si="125"/>
        <v>2.6279884583676836</v>
      </c>
      <c r="O682" s="98">
        <v>24.26</v>
      </c>
      <c r="P682" s="98">
        <v>3.7869999999999999</v>
      </c>
      <c r="Q682" s="97">
        <f t="shared" si="126"/>
        <v>2.9630000000000001</v>
      </c>
      <c r="R682" s="98">
        <v>100.78</v>
      </c>
      <c r="S682" s="98">
        <f t="shared" si="127"/>
        <v>156.477</v>
      </c>
      <c r="T682" s="79">
        <v>6.45</v>
      </c>
      <c r="U682" s="98">
        <v>22311.95</v>
      </c>
      <c r="V682" s="97">
        <v>45.66</v>
      </c>
      <c r="W682" s="98">
        <f t="shared" si="128"/>
        <v>488.65418309242233</v>
      </c>
      <c r="X682" s="98">
        <f t="shared" si="129"/>
        <v>2.1901007446342535</v>
      </c>
      <c r="Y682" s="98">
        <v>21044.95</v>
      </c>
      <c r="Z682" s="98">
        <v>33.49</v>
      </c>
      <c r="AA682" s="98">
        <f t="shared" si="130"/>
        <v>628.3950432965064</v>
      </c>
      <c r="AB682" s="98">
        <f t="shared" si="131"/>
        <v>2.9859659599880559</v>
      </c>
    </row>
    <row r="683" spans="1:28" s="85" customFormat="1" x14ac:dyDescent="0.2">
      <c r="A683" s="92">
        <v>682</v>
      </c>
      <c r="B683" s="99">
        <v>45566</v>
      </c>
      <c r="C683" s="103">
        <v>47596283.68</v>
      </c>
      <c r="D683" s="98">
        <f t="shared" si="120"/>
        <v>567297.77926102502</v>
      </c>
      <c r="E683" s="97">
        <v>83.9</v>
      </c>
      <c r="F683" s="98">
        <f t="shared" si="121"/>
        <v>5.6729777926102498</v>
      </c>
      <c r="G683" s="97">
        <f>(F683/DataSheet!$C$11*100)</f>
        <v>155.91571758092641</v>
      </c>
      <c r="H683" s="98">
        <f t="shared" si="122"/>
        <v>1.6325100000000001</v>
      </c>
      <c r="I683" s="98">
        <f t="shared" si="123"/>
        <v>4.1237113402061851</v>
      </c>
      <c r="J683" s="97">
        <f t="shared" si="124"/>
        <v>1063.7896907216495</v>
      </c>
      <c r="K683" s="98">
        <v>6.7320000000000002</v>
      </c>
      <c r="L683" s="98">
        <v>25796.9</v>
      </c>
      <c r="M683" s="98">
        <v>3.86</v>
      </c>
      <c r="N683" s="98">
        <f t="shared" si="125"/>
        <v>2.6082886597938151</v>
      </c>
      <c r="O683" s="98">
        <v>24.25</v>
      </c>
      <c r="P683" s="98">
        <v>3.7309999999999999</v>
      </c>
      <c r="Q683" s="97">
        <f t="shared" si="126"/>
        <v>3.0010000000000003</v>
      </c>
      <c r="R683" s="98">
        <v>101.19</v>
      </c>
      <c r="S683" s="98">
        <f t="shared" si="127"/>
        <v>157.14000000000001</v>
      </c>
      <c r="T683" s="79">
        <v>6.48</v>
      </c>
      <c r="U683" s="98">
        <v>22379.75</v>
      </c>
      <c r="V683" s="97">
        <v>45.8</v>
      </c>
      <c r="W683" s="98">
        <f t="shared" si="128"/>
        <v>488.6408296943232</v>
      </c>
      <c r="X683" s="98">
        <f t="shared" si="129"/>
        <v>2.1834061135371181</v>
      </c>
      <c r="Y683" s="98">
        <v>21208.7</v>
      </c>
      <c r="Z683" s="98">
        <v>33.71</v>
      </c>
      <c r="AA683" s="98">
        <f t="shared" si="130"/>
        <v>629.1515870661525</v>
      </c>
      <c r="AB683" s="98">
        <f t="shared" si="131"/>
        <v>2.9664787896766538</v>
      </c>
    </row>
    <row r="684" spans="1:28" s="85" customFormat="1" x14ac:dyDescent="0.2">
      <c r="A684" s="92">
        <v>683</v>
      </c>
      <c r="B684" s="108">
        <v>45568</v>
      </c>
      <c r="C684" s="104">
        <v>46608996.759999998</v>
      </c>
      <c r="D684" s="98">
        <f t="shared" si="120"/>
        <v>554935.07274675556</v>
      </c>
      <c r="E684" s="79">
        <v>83.99</v>
      </c>
      <c r="F684" s="98">
        <f t="shared" si="121"/>
        <v>5.549350727467556</v>
      </c>
      <c r="G684" s="97">
        <f>(F684/DataSheet!$C$11*100)</f>
        <v>152.51796012817286</v>
      </c>
      <c r="H684" s="98">
        <f t="shared" si="122"/>
        <v>1.6088598000000003</v>
      </c>
      <c r="I684" s="98">
        <f t="shared" si="123"/>
        <v>4.2122999157540013</v>
      </c>
      <c r="J684" s="97">
        <f t="shared" si="124"/>
        <v>1063.6099410278011</v>
      </c>
      <c r="K684" s="79">
        <v>6.7770000000000001</v>
      </c>
      <c r="L684" s="79">
        <v>25250.1</v>
      </c>
      <c r="M684" s="79">
        <v>3.78</v>
      </c>
      <c r="N684" s="98">
        <f t="shared" si="125"/>
        <v>2.5647000842459988</v>
      </c>
      <c r="O684" s="79">
        <v>23.74</v>
      </c>
      <c r="P684" s="79">
        <v>3.8460000000000001</v>
      </c>
      <c r="Q684" s="97">
        <f t="shared" si="126"/>
        <v>2.931</v>
      </c>
      <c r="R684" s="79">
        <v>101.75</v>
      </c>
      <c r="S684" s="98">
        <f t="shared" si="127"/>
        <v>153.83519999999999</v>
      </c>
      <c r="T684" s="79">
        <v>6.48</v>
      </c>
      <c r="U684" s="79">
        <v>21904.7</v>
      </c>
      <c r="V684" s="79">
        <v>44.83</v>
      </c>
      <c r="W684" s="98">
        <f t="shared" si="128"/>
        <v>488.61699754628603</v>
      </c>
      <c r="X684" s="98">
        <f t="shared" si="129"/>
        <v>2.2306491188935982</v>
      </c>
      <c r="Y684" s="79">
        <v>18179.2</v>
      </c>
      <c r="Z684" s="80">
        <v>33.07</v>
      </c>
      <c r="AA684" s="98">
        <f t="shared" si="130"/>
        <v>549.71877834895679</v>
      </c>
      <c r="AB684" s="98">
        <f t="shared" si="131"/>
        <v>3.0238887208950711</v>
      </c>
    </row>
    <row r="685" spans="1:28" s="85" customFormat="1" x14ac:dyDescent="0.2">
      <c r="A685" s="92">
        <v>684</v>
      </c>
      <c r="B685" s="108">
        <v>45569</v>
      </c>
      <c r="C685" s="104">
        <v>46192308.530000001</v>
      </c>
      <c r="D685" s="98">
        <f t="shared" si="120"/>
        <v>549757.9059305191</v>
      </c>
      <c r="E685" s="79">
        <v>84.022999999999996</v>
      </c>
      <c r="F685" s="98">
        <f t="shared" si="121"/>
        <v>5.497579059305191</v>
      </c>
      <c r="G685" s="97">
        <f>(F685/DataSheet!$C$11*100)</f>
        <v>151.09507128795713</v>
      </c>
      <c r="H685" s="98">
        <f t="shared" si="122"/>
        <v>1.6061807999999997</v>
      </c>
      <c r="I685" s="98">
        <f t="shared" si="123"/>
        <v>4.2517006802721093</v>
      </c>
      <c r="J685" s="97">
        <f t="shared" si="124"/>
        <v>1063.545918367347</v>
      </c>
      <c r="K685" s="79">
        <v>6.8289999999999997</v>
      </c>
      <c r="L685" s="79">
        <v>25014.6</v>
      </c>
      <c r="M685" s="79">
        <v>3.75</v>
      </c>
      <c r="N685" s="98">
        <f t="shared" si="125"/>
        <v>2.5772993197278904</v>
      </c>
      <c r="O685" s="79">
        <v>23.52</v>
      </c>
      <c r="P685" s="79">
        <v>3.9809999999999999</v>
      </c>
      <c r="Q685" s="97">
        <f t="shared" si="126"/>
        <v>2.8479999999999999</v>
      </c>
      <c r="R685" s="79">
        <v>102.27500000000001</v>
      </c>
      <c r="S685" s="98">
        <f t="shared" si="127"/>
        <v>152.40960000000001</v>
      </c>
      <c r="T685" s="79">
        <v>6.48</v>
      </c>
      <c r="U685" s="79">
        <v>21710.6</v>
      </c>
      <c r="V685" s="79">
        <v>44.43</v>
      </c>
      <c r="W685" s="98">
        <f t="shared" si="128"/>
        <v>488.64731037587211</v>
      </c>
      <c r="X685" s="98">
        <f t="shared" si="129"/>
        <v>2.2507314877335132</v>
      </c>
      <c r="Y685" s="79">
        <v>18021.650000000001</v>
      </c>
      <c r="Z685" s="80">
        <v>32.78</v>
      </c>
      <c r="AA685" s="98">
        <f t="shared" si="130"/>
        <v>549.77577791336182</v>
      </c>
      <c r="AB685" s="98">
        <f t="shared" si="131"/>
        <v>3.0506406345332517</v>
      </c>
    </row>
    <row r="686" spans="1:28" s="85" customFormat="1" x14ac:dyDescent="0.2">
      <c r="A686" s="92">
        <v>685</v>
      </c>
      <c r="B686" s="108">
        <v>45572</v>
      </c>
      <c r="C686" s="104">
        <v>45284402.490000002</v>
      </c>
      <c r="D686" s="98">
        <f t="shared" si="120"/>
        <v>539228.41736127646</v>
      </c>
      <c r="E686" s="79">
        <v>83.98</v>
      </c>
      <c r="F686" s="98">
        <f t="shared" si="121"/>
        <v>5.3922841736127642</v>
      </c>
      <c r="G686" s="97">
        <f>(F686/DataSheet!$C$11*100)</f>
        <v>148.2011541494621</v>
      </c>
      <c r="H686" s="98">
        <f t="shared" si="122"/>
        <v>1.5958025999999998</v>
      </c>
      <c r="I686" s="98">
        <f t="shared" si="123"/>
        <v>4.2900042900042905</v>
      </c>
      <c r="J686" s="97">
        <f t="shared" si="124"/>
        <v>1063.7387387387389</v>
      </c>
      <c r="K686" s="79">
        <v>6.8460000000000001</v>
      </c>
      <c r="L686" s="79">
        <v>24795.75</v>
      </c>
      <c r="M686" s="79">
        <v>3.71</v>
      </c>
      <c r="N686" s="98">
        <f t="shared" si="125"/>
        <v>2.5559957099957096</v>
      </c>
      <c r="O686" s="79">
        <v>23.31</v>
      </c>
      <c r="P686" s="79">
        <v>4.0259999999999998</v>
      </c>
      <c r="Q686" s="97">
        <f t="shared" si="126"/>
        <v>2.8200000000000003</v>
      </c>
      <c r="R686" s="79">
        <v>102.301</v>
      </c>
      <c r="S686" s="98">
        <f t="shared" si="127"/>
        <v>151.0488</v>
      </c>
      <c r="T686" s="79">
        <v>6.48</v>
      </c>
      <c r="U686" s="79">
        <v>21264.5</v>
      </c>
      <c r="V686" s="79">
        <v>43.52</v>
      </c>
      <c r="W686" s="98">
        <f t="shared" si="128"/>
        <v>488.61443014705878</v>
      </c>
      <c r="X686" s="98">
        <f t="shared" si="129"/>
        <v>2.2977941176470584</v>
      </c>
      <c r="Y686" s="79">
        <v>17514.5</v>
      </c>
      <c r="Z686" s="80">
        <v>31.86</v>
      </c>
      <c r="AA686" s="98">
        <f t="shared" si="130"/>
        <v>549.73320778405525</v>
      </c>
      <c r="AB686" s="98">
        <f t="shared" si="131"/>
        <v>3.1387319522912747</v>
      </c>
    </row>
    <row r="687" spans="1:28" s="85" customFormat="1" x14ac:dyDescent="0.2">
      <c r="A687" s="92">
        <v>686</v>
      </c>
      <c r="B687" s="108">
        <v>45573</v>
      </c>
      <c r="C687" s="104">
        <v>46043124.439999998</v>
      </c>
      <c r="D687" s="98">
        <f t="shared" si="120"/>
        <v>548491.56519149442</v>
      </c>
      <c r="E687" s="79">
        <v>83.944999999999993</v>
      </c>
      <c r="F687" s="98">
        <f t="shared" si="121"/>
        <v>5.4849156519149442</v>
      </c>
      <c r="G687" s="97">
        <f>(F687/DataSheet!$C$11*100)</f>
        <v>150.74703110122451</v>
      </c>
      <c r="H687" s="98">
        <f t="shared" si="122"/>
        <v>1.6000905999999999</v>
      </c>
      <c r="I687" s="98">
        <f t="shared" si="123"/>
        <v>4.2535091450446618</v>
      </c>
      <c r="J687" s="97">
        <f t="shared" si="124"/>
        <v>1063.9366227137389</v>
      </c>
      <c r="K687" s="79">
        <v>6.806</v>
      </c>
      <c r="L687" s="79">
        <v>25013.15</v>
      </c>
      <c r="M687" s="79">
        <v>3.75</v>
      </c>
      <c r="N687" s="98">
        <f t="shared" si="125"/>
        <v>2.5524908549553382</v>
      </c>
      <c r="O687" s="79">
        <v>23.51</v>
      </c>
      <c r="P687" s="79">
        <v>4.0350000000000001</v>
      </c>
      <c r="Q687" s="97">
        <f t="shared" si="126"/>
        <v>2.7709999999999999</v>
      </c>
      <c r="R687" s="79">
        <v>102.303</v>
      </c>
      <c r="S687" s="98">
        <f t="shared" si="127"/>
        <v>152.34480000000002</v>
      </c>
      <c r="T687" s="79">
        <v>6.48</v>
      </c>
      <c r="U687" s="79">
        <v>21685.65</v>
      </c>
      <c r="V687" s="79">
        <v>44.38</v>
      </c>
      <c r="W687" s="98">
        <f t="shared" si="128"/>
        <v>488.63564668769715</v>
      </c>
      <c r="X687" s="98">
        <f t="shared" si="129"/>
        <v>2.2532672374943665</v>
      </c>
      <c r="Y687" s="79">
        <v>17882.849999999999</v>
      </c>
      <c r="Z687" s="80">
        <v>32.53</v>
      </c>
      <c r="AA687" s="98">
        <f t="shared" si="130"/>
        <v>549.73409160774668</v>
      </c>
      <c r="AB687" s="98">
        <f t="shared" si="131"/>
        <v>3.0740854595757763</v>
      </c>
    </row>
    <row r="688" spans="1:28" s="85" customFormat="1" x14ac:dyDescent="0.2">
      <c r="A688" s="92">
        <v>687</v>
      </c>
      <c r="B688" s="108">
        <v>45574</v>
      </c>
      <c r="C688" s="104">
        <v>46321835.899999999</v>
      </c>
      <c r="D688" s="98">
        <f t="shared" si="120"/>
        <v>551778.86718284688</v>
      </c>
      <c r="E688" s="79">
        <v>83.95</v>
      </c>
      <c r="F688" s="98">
        <f t="shared" si="121"/>
        <v>5.5177886718284688</v>
      </c>
      <c r="G688" s="97">
        <f>(F688/DataSheet!$C$11*100)</f>
        <v>151.65051083906974</v>
      </c>
      <c r="H688" s="98">
        <f t="shared" si="122"/>
        <v>1.5886567999999999</v>
      </c>
      <c r="I688" s="98">
        <f t="shared" si="123"/>
        <v>4.2589437819420786</v>
      </c>
      <c r="J688" s="97">
        <f t="shared" si="124"/>
        <v>1063.967206132879</v>
      </c>
      <c r="K688" s="79">
        <v>6.766</v>
      </c>
      <c r="L688" s="79">
        <v>24981.95</v>
      </c>
      <c r="M688" s="79">
        <v>3.74</v>
      </c>
      <c r="N688" s="98">
        <f t="shared" si="125"/>
        <v>2.5070562180579214</v>
      </c>
      <c r="O688" s="79">
        <v>23.48</v>
      </c>
      <c r="P688" s="79">
        <v>4.0670000000000002</v>
      </c>
      <c r="Q688" s="97">
        <f t="shared" si="126"/>
        <v>2.6989999999999998</v>
      </c>
      <c r="R688" s="79">
        <v>102.69499999999999</v>
      </c>
      <c r="S688" s="98">
        <f t="shared" si="127"/>
        <v>152.15040000000002</v>
      </c>
      <c r="T688" s="79">
        <v>6.48</v>
      </c>
      <c r="U688" s="79">
        <v>21918.3</v>
      </c>
      <c r="V688" s="79">
        <v>44.85</v>
      </c>
      <c r="W688" s="98">
        <f t="shared" si="128"/>
        <v>488.70234113712371</v>
      </c>
      <c r="X688" s="98">
        <f t="shared" si="129"/>
        <v>2.229654403567447</v>
      </c>
      <c r="Y688" s="79">
        <v>18103.95</v>
      </c>
      <c r="Z688" s="80">
        <v>32.93</v>
      </c>
      <c r="AA688" s="98">
        <f t="shared" si="130"/>
        <v>549.7707257819618</v>
      </c>
      <c r="AB688" s="98">
        <f t="shared" si="131"/>
        <v>3.0367446097783182</v>
      </c>
    </row>
    <row r="689" spans="1:28" s="85" customFormat="1" x14ac:dyDescent="0.2">
      <c r="A689" s="92">
        <v>688</v>
      </c>
      <c r="B689" s="108">
        <v>45575</v>
      </c>
      <c r="C689" s="104">
        <v>46325701.409999996</v>
      </c>
      <c r="D689" s="98">
        <f t="shared" si="120"/>
        <v>551890.65296640457</v>
      </c>
      <c r="E689" s="79">
        <v>83.94</v>
      </c>
      <c r="F689" s="98">
        <f t="shared" si="121"/>
        <v>5.5189065296640454</v>
      </c>
      <c r="G689" s="97">
        <f>(F689/DataSheet!$C$11*100)</f>
        <v>151.68123396420069</v>
      </c>
      <c r="H689" s="98">
        <f t="shared" si="122"/>
        <v>1.59236</v>
      </c>
      <c r="I689" s="98">
        <f t="shared" si="123"/>
        <v>4.2553191489361701</v>
      </c>
      <c r="J689" s="97">
        <f t="shared" si="124"/>
        <v>1063.763829787234</v>
      </c>
      <c r="K689" s="79">
        <v>6.7759999999999998</v>
      </c>
      <c r="L689" s="79">
        <v>24998.45</v>
      </c>
      <c r="M689" s="79">
        <v>3.74</v>
      </c>
      <c r="N689" s="98">
        <f t="shared" si="125"/>
        <v>2.5206808510638297</v>
      </c>
      <c r="O689" s="79">
        <v>23.5</v>
      </c>
      <c r="P689" s="79">
        <v>4.0940000000000003</v>
      </c>
      <c r="Q689" s="97">
        <f t="shared" si="126"/>
        <v>2.6819999999999995</v>
      </c>
      <c r="R689" s="79">
        <v>102.773</v>
      </c>
      <c r="S689" s="98">
        <f t="shared" si="127"/>
        <v>151.81</v>
      </c>
      <c r="T689" s="79">
        <v>6.46</v>
      </c>
      <c r="U689" s="79">
        <v>21885.65</v>
      </c>
      <c r="V689" s="79">
        <v>44.49</v>
      </c>
      <c r="W689" s="98">
        <f t="shared" si="128"/>
        <v>491.92290402337608</v>
      </c>
      <c r="X689" s="98">
        <f t="shared" si="129"/>
        <v>2.2476961114857272</v>
      </c>
      <c r="Y689" s="79">
        <v>18127.349999999999</v>
      </c>
      <c r="Z689" s="80">
        <v>33.15</v>
      </c>
      <c r="AA689" s="98">
        <f t="shared" si="130"/>
        <v>546.82805429864254</v>
      </c>
      <c r="AB689" s="98">
        <f t="shared" si="131"/>
        <v>3.0165912518853699</v>
      </c>
    </row>
    <row r="690" spans="1:28" s="85" customFormat="1" x14ac:dyDescent="0.2">
      <c r="A690" s="92">
        <v>689</v>
      </c>
      <c r="B690" s="108">
        <v>45576</v>
      </c>
      <c r="C690" s="104">
        <v>46357374.200000003</v>
      </c>
      <c r="D690" s="98">
        <f t="shared" si="120"/>
        <v>551210.73708992766</v>
      </c>
      <c r="E690" s="79">
        <v>84.100999999999999</v>
      </c>
      <c r="F690" s="98">
        <f t="shared" si="121"/>
        <v>5.5121073708992769</v>
      </c>
      <c r="G690" s="97">
        <f>(F690/DataSheet!$C$11*100)</f>
        <v>151.49436636899586</v>
      </c>
      <c r="H690" s="98">
        <f t="shared" si="122"/>
        <v>1.5931435999999999</v>
      </c>
      <c r="I690" s="98">
        <f t="shared" si="123"/>
        <v>4.2607584149978699</v>
      </c>
      <c r="J690" s="97">
        <f t="shared" si="124"/>
        <v>1063.6663826161057</v>
      </c>
      <c r="K690" s="79">
        <v>6.7880000000000003</v>
      </c>
      <c r="L690" s="79">
        <v>24964.25</v>
      </c>
      <c r="M690" s="79">
        <v>3.74</v>
      </c>
      <c r="N690" s="98">
        <f t="shared" si="125"/>
        <v>2.5272415850021304</v>
      </c>
      <c r="O690" s="79">
        <v>23.47</v>
      </c>
      <c r="P690" s="79">
        <v>4.0730000000000004</v>
      </c>
      <c r="Q690" s="97">
        <f t="shared" si="126"/>
        <v>2.7149999999999999</v>
      </c>
      <c r="R690" s="79">
        <v>102.67700000000001</v>
      </c>
      <c r="S690" s="98">
        <f t="shared" si="127"/>
        <v>151.61619999999999</v>
      </c>
      <c r="T690" s="79">
        <v>6.46</v>
      </c>
      <c r="U690" s="79">
        <v>21979.15</v>
      </c>
      <c r="V690" s="79">
        <v>44.69</v>
      </c>
      <c r="W690" s="98">
        <f t="shared" si="128"/>
        <v>491.8136048332961</v>
      </c>
      <c r="X690" s="98">
        <f t="shared" si="129"/>
        <v>2.2376370552696354</v>
      </c>
      <c r="Y690" s="79">
        <v>18213</v>
      </c>
      <c r="Z690" s="80">
        <v>33.299999999999997</v>
      </c>
      <c r="AA690" s="98">
        <f t="shared" si="130"/>
        <v>546.93693693693695</v>
      </c>
      <c r="AB690" s="98">
        <f t="shared" si="131"/>
        <v>3.0030030030030028</v>
      </c>
    </row>
    <row r="691" spans="1:28" s="85" customFormat="1" x14ac:dyDescent="0.2">
      <c r="A691" s="92">
        <v>690</v>
      </c>
      <c r="B691" s="108">
        <v>45579</v>
      </c>
      <c r="C691" s="104">
        <v>46474654.68</v>
      </c>
      <c r="D691" s="98">
        <f t="shared" si="120"/>
        <v>552973.4627877922</v>
      </c>
      <c r="E691" s="79">
        <v>84.045000000000002</v>
      </c>
      <c r="F691" s="98">
        <f t="shared" si="121"/>
        <v>5.5297346278779225</v>
      </c>
      <c r="G691" s="97">
        <f>(F691/DataSheet!$C$11*100)</f>
        <v>151.97883264425414</v>
      </c>
      <c r="H691" s="98">
        <f t="shared" si="122"/>
        <v>1.6019084000000001</v>
      </c>
      <c r="I691" s="98">
        <f t="shared" si="123"/>
        <v>4.2337002540220148</v>
      </c>
      <c r="J691" s="97">
        <f t="shared" si="124"/>
        <v>1063.842082980525</v>
      </c>
      <c r="K691" s="79">
        <v>6.782</v>
      </c>
      <c r="L691" s="79">
        <v>25127.95</v>
      </c>
      <c r="M691" s="79">
        <v>3.76</v>
      </c>
      <c r="N691" s="98">
        <f t="shared" si="125"/>
        <v>2.5482997459779853</v>
      </c>
      <c r="O691" s="79">
        <v>23.62</v>
      </c>
      <c r="P691" s="79">
        <v>4.0730000000000004</v>
      </c>
      <c r="Q691" s="97">
        <f t="shared" si="126"/>
        <v>2.7089999999999996</v>
      </c>
      <c r="R691" s="79">
        <v>103.08199999999999</v>
      </c>
      <c r="S691" s="98">
        <f t="shared" si="127"/>
        <v>152.58520000000001</v>
      </c>
      <c r="T691" s="79">
        <v>6.46</v>
      </c>
      <c r="U691" s="79">
        <v>22058.799999999999</v>
      </c>
      <c r="V691" s="79">
        <v>44.85</v>
      </c>
      <c r="W691" s="98">
        <f t="shared" si="128"/>
        <v>491.83500557413601</v>
      </c>
      <c r="X691" s="98">
        <f t="shared" si="129"/>
        <v>2.229654403567447</v>
      </c>
      <c r="Y691" s="79">
        <v>18265.099999999999</v>
      </c>
      <c r="Z691" s="80">
        <v>33.4</v>
      </c>
      <c r="AA691" s="98">
        <f t="shared" si="130"/>
        <v>546.85928143712567</v>
      </c>
      <c r="AB691" s="98">
        <f t="shared" si="131"/>
        <v>2.9940119760479038</v>
      </c>
    </row>
    <row r="692" spans="1:28" s="85" customFormat="1" x14ac:dyDescent="0.2">
      <c r="A692" s="92">
        <v>691</v>
      </c>
      <c r="B692" s="108">
        <v>45580</v>
      </c>
      <c r="C692" s="104">
        <v>46501803.759999998</v>
      </c>
      <c r="D692" s="98">
        <f t="shared" si="120"/>
        <v>553329.41170871002</v>
      </c>
      <c r="E692" s="79">
        <v>84.04</v>
      </c>
      <c r="F692" s="98">
        <f t="shared" si="121"/>
        <v>5.5332941170870997</v>
      </c>
      <c r="G692" s="97">
        <f>(F692/DataSheet!$C$11*100)</f>
        <v>152.07666139214621</v>
      </c>
      <c r="H692" s="98">
        <f t="shared" si="122"/>
        <v>1.5940995</v>
      </c>
      <c r="I692" s="98">
        <f t="shared" si="123"/>
        <v>4.2462845010615711</v>
      </c>
      <c r="J692" s="97">
        <f t="shared" si="124"/>
        <v>1064.0063694267515</v>
      </c>
      <c r="K692" s="79">
        <v>6.7690000000000001</v>
      </c>
      <c r="L692" s="79">
        <v>25057.35</v>
      </c>
      <c r="M692" s="79">
        <v>3.75</v>
      </c>
      <c r="N692" s="98">
        <f t="shared" si="125"/>
        <v>2.5227154989384291</v>
      </c>
      <c r="O692" s="79">
        <v>23.55</v>
      </c>
      <c r="P692" s="79">
        <v>4.0380000000000003</v>
      </c>
      <c r="Q692" s="97">
        <f t="shared" si="126"/>
        <v>2.7309999999999999</v>
      </c>
      <c r="R692" s="79">
        <v>103.05500000000001</v>
      </c>
      <c r="S692" s="98">
        <f t="shared" si="127"/>
        <v>151.66200000000001</v>
      </c>
      <c r="T692" s="79">
        <v>6.44</v>
      </c>
      <c r="U692" s="79">
        <v>22128.65</v>
      </c>
      <c r="V692" s="79">
        <v>44.96</v>
      </c>
      <c r="W692" s="98">
        <f t="shared" si="128"/>
        <v>492.18527580071179</v>
      </c>
      <c r="X692" s="98">
        <f t="shared" si="129"/>
        <v>2.2241992882562278</v>
      </c>
      <c r="Y692" s="79">
        <v>18467.650000000001</v>
      </c>
      <c r="Z692" s="80">
        <v>33.770000000000003</v>
      </c>
      <c r="AA692" s="98">
        <f t="shared" si="130"/>
        <v>546.86556114894881</v>
      </c>
      <c r="AB692" s="98">
        <f t="shared" si="131"/>
        <v>2.9612081729345574</v>
      </c>
    </row>
    <row r="693" spans="1:28" s="85" customFormat="1" x14ac:dyDescent="0.2">
      <c r="A693" s="92">
        <v>692</v>
      </c>
      <c r="B693" s="108">
        <v>45581</v>
      </c>
      <c r="C693" s="104">
        <v>46455987.049999997</v>
      </c>
      <c r="D693" s="98">
        <f t="shared" si="120"/>
        <v>552850.01844579307</v>
      </c>
      <c r="E693" s="79">
        <v>84.03</v>
      </c>
      <c r="F693" s="98">
        <f t="shared" si="121"/>
        <v>5.5285001844579309</v>
      </c>
      <c r="G693" s="97">
        <f>(F693/DataSheet!$C$11*100)</f>
        <v>151.94490528922523</v>
      </c>
      <c r="H693" s="98">
        <f t="shared" si="122"/>
        <v>1.5896230999999998</v>
      </c>
      <c r="I693" s="98">
        <f t="shared" si="123"/>
        <v>4.2607584149978699</v>
      </c>
      <c r="J693" s="97">
        <f t="shared" si="124"/>
        <v>1063.9667660843631</v>
      </c>
      <c r="K693" s="79">
        <v>6.7729999999999997</v>
      </c>
      <c r="L693" s="79">
        <v>24971.3</v>
      </c>
      <c r="M693" s="79">
        <v>3.74</v>
      </c>
      <c r="N693" s="98">
        <f t="shared" si="125"/>
        <v>2.5122415850021298</v>
      </c>
      <c r="O693" s="79">
        <v>23.47</v>
      </c>
      <c r="P693" s="79">
        <v>4.016</v>
      </c>
      <c r="Q693" s="97">
        <f t="shared" si="126"/>
        <v>2.7569999999999997</v>
      </c>
      <c r="R693" s="79">
        <v>103.4</v>
      </c>
      <c r="S693" s="98">
        <f t="shared" si="127"/>
        <v>151.61619999999999</v>
      </c>
      <c r="T693" s="79">
        <v>6.46</v>
      </c>
      <c r="U693" s="79">
        <v>22085.1</v>
      </c>
      <c r="V693" s="79">
        <v>44.88</v>
      </c>
      <c r="W693" s="98">
        <f t="shared" si="128"/>
        <v>492.09224598930473</v>
      </c>
      <c r="X693" s="98">
        <f t="shared" si="129"/>
        <v>2.2281639928698747</v>
      </c>
      <c r="Y693" s="79">
        <v>18505.95</v>
      </c>
      <c r="Z693" s="80">
        <v>33.85</v>
      </c>
      <c r="AA693" s="98">
        <f t="shared" si="130"/>
        <v>546.70457902511077</v>
      </c>
      <c r="AB693" s="98">
        <f t="shared" si="131"/>
        <v>2.954209748892171</v>
      </c>
    </row>
    <row r="694" spans="1:28" s="85" customFormat="1" x14ac:dyDescent="0.2">
      <c r="A694" s="92">
        <v>693</v>
      </c>
      <c r="B694" s="108">
        <v>45582</v>
      </c>
      <c r="C694" s="104">
        <v>45847349.299999997</v>
      </c>
      <c r="D694" s="98">
        <f t="shared" si="120"/>
        <v>545574.45469149761</v>
      </c>
      <c r="E694" s="79">
        <v>84.034999999999997</v>
      </c>
      <c r="F694" s="98">
        <f t="shared" si="121"/>
        <v>5.4557445469149757</v>
      </c>
      <c r="G694" s="97">
        <f>(F694/DataSheet!$C$11*100)</f>
        <v>149.94529452918587</v>
      </c>
      <c r="H694" s="98">
        <f t="shared" si="122"/>
        <v>1.5779584</v>
      </c>
      <c r="I694" s="98">
        <f t="shared" si="123"/>
        <v>4.2992261392949267</v>
      </c>
      <c r="J694" s="97">
        <f t="shared" si="124"/>
        <v>1064.0520206362853</v>
      </c>
      <c r="K694" s="79">
        <v>6.7839999999999998</v>
      </c>
      <c r="L694" s="79">
        <v>24749.85</v>
      </c>
      <c r="M694" s="79">
        <v>3.71</v>
      </c>
      <c r="N694" s="98">
        <f t="shared" si="125"/>
        <v>2.4847738607050731</v>
      </c>
      <c r="O694" s="79">
        <v>23.26</v>
      </c>
      <c r="P694" s="79">
        <v>4.0960000000000001</v>
      </c>
      <c r="Q694" s="97">
        <f t="shared" si="126"/>
        <v>2.6879999999999997</v>
      </c>
      <c r="R694" s="79">
        <v>103.652</v>
      </c>
      <c r="S694" s="98">
        <f t="shared" si="127"/>
        <v>150.25960000000001</v>
      </c>
      <c r="T694" s="79">
        <v>6.46</v>
      </c>
      <c r="U694" s="79">
        <v>21718.5</v>
      </c>
      <c r="V694" s="79">
        <v>44.06</v>
      </c>
      <c r="W694" s="98">
        <f t="shared" si="128"/>
        <v>492.93009532455739</v>
      </c>
      <c r="X694" s="98">
        <f t="shared" si="129"/>
        <v>2.2696323195642307</v>
      </c>
      <c r="Y694" s="79">
        <v>18244.3</v>
      </c>
      <c r="Z694" s="80">
        <v>33.39</v>
      </c>
      <c r="AA694" s="98">
        <f t="shared" si="130"/>
        <v>546.40011979634619</v>
      </c>
      <c r="AB694" s="98">
        <f t="shared" si="131"/>
        <v>2.994908655286014</v>
      </c>
    </row>
    <row r="695" spans="1:28" s="85" customFormat="1" x14ac:dyDescent="0.2">
      <c r="A695" s="92">
        <v>694</v>
      </c>
      <c r="B695" s="108">
        <v>45583</v>
      </c>
      <c r="C695" s="104">
        <v>45941908.240000002</v>
      </c>
      <c r="D695" s="98">
        <f t="shared" si="120"/>
        <v>546504.58859216084</v>
      </c>
      <c r="E695" s="79">
        <v>84.064999999999998</v>
      </c>
      <c r="F695" s="98">
        <f t="shared" si="121"/>
        <v>5.465045885921608</v>
      </c>
      <c r="G695" s="97">
        <f>(F695/DataSheet!$C$11*100)</f>
        <v>150.20093186793443</v>
      </c>
      <c r="H695" s="98">
        <f t="shared" si="122"/>
        <v>1.5919441999999999</v>
      </c>
      <c r="I695" s="98">
        <f t="shared" si="123"/>
        <v>4.2771599657827206</v>
      </c>
      <c r="J695" s="97">
        <f t="shared" si="124"/>
        <v>1063.0474764756202</v>
      </c>
      <c r="K695" s="79">
        <v>6.8090000000000002</v>
      </c>
      <c r="L695" s="79">
        <v>24854.05</v>
      </c>
      <c r="M695" s="79">
        <v>3.72</v>
      </c>
      <c r="N695" s="98">
        <f t="shared" si="125"/>
        <v>2.5318400342172795</v>
      </c>
      <c r="O695" s="79">
        <v>23.38</v>
      </c>
      <c r="P695" s="79">
        <v>4.0750000000000002</v>
      </c>
      <c r="Q695" s="97">
        <f t="shared" si="126"/>
        <v>2.734</v>
      </c>
      <c r="R695" s="79">
        <v>103.307</v>
      </c>
      <c r="S695" s="98">
        <f t="shared" si="127"/>
        <v>151.03479999999999</v>
      </c>
      <c r="T695" s="79">
        <v>6.46</v>
      </c>
      <c r="U695" s="79">
        <v>21755.65</v>
      </c>
      <c r="V695" s="79">
        <v>44.13</v>
      </c>
      <c r="W695" s="98">
        <f t="shared" si="128"/>
        <v>492.99002945841829</v>
      </c>
      <c r="X695" s="98">
        <f t="shared" si="129"/>
        <v>2.2660321776569226</v>
      </c>
      <c r="Y695" s="79">
        <v>18236.8</v>
      </c>
      <c r="Z695" s="80">
        <v>33.369999999999997</v>
      </c>
      <c r="AA695" s="98">
        <f t="shared" si="130"/>
        <v>546.50284686844475</v>
      </c>
      <c r="AB695" s="98">
        <f t="shared" si="131"/>
        <v>2.9967036260113877</v>
      </c>
    </row>
    <row r="696" spans="1:28" s="85" customFormat="1" x14ac:dyDescent="0.2">
      <c r="A696" s="92">
        <v>695</v>
      </c>
      <c r="B696" s="108">
        <v>45586</v>
      </c>
      <c r="C696" s="104">
        <v>45465368.229999997</v>
      </c>
      <c r="D696" s="98">
        <f t="shared" si="120"/>
        <v>540803.71392886876</v>
      </c>
      <c r="E696" s="79">
        <v>84.07</v>
      </c>
      <c r="F696" s="98">
        <f t="shared" si="121"/>
        <v>5.4080371392886875</v>
      </c>
      <c r="G696" s="97">
        <f>(F696/DataSheet!$C$11*100)</f>
        <v>148.6341075360572</v>
      </c>
      <c r="H696" s="98">
        <f t="shared" si="122"/>
        <v>1.5882351000000001</v>
      </c>
      <c r="I696" s="98">
        <f t="shared" si="123"/>
        <v>4.3047783039173479</v>
      </c>
      <c r="J696" s="97">
        <f t="shared" si="124"/>
        <v>1066.771416272062</v>
      </c>
      <c r="K696" s="79">
        <v>6.8369999999999997</v>
      </c>
      <c r="L696" s="79">
        <v>24781.1</v>
      </c>
      <c r="M696" s="79">
        <v>3.71</v>
      </c>
      <c r="N696" s="98">
        <f t="shared" si="125"/>
        <v>2.5322216960826518</v>
      </c>
      <c r="O696" s="79">
        <v>23.23</v>
      </c>
      <c r="P696" s="79">
        <v>4.1820000000000004</v>
      </c>
      <c r="Q696" s="97">
        <f t="shared" si="126"/>
        <v>2.6549999999999994</v>
      </c>
      <c r="R696" s="79">
        <v>103.834</v>
      </c>
      <c r="S696" s="98">
        <f t="shared" si="127"/>
        <v>150.29810000000001</v>
      </c>
      <c r="T696" s="79">
        <v>6.47</v>
      </c>
      <c r="U696" s="79">
        <v>21429.9</v>
      </c>
      <c r="V696" s="79">
        <v>43.56</v>
      </c>
      <c r="W696" s="98">
        <f t="shared" si="128"/>
        <v>491.9628099173554</v>
      </c>
      <c r="X696" s="98">
        <f t="shared" si="129"/>
        <v>2.2956841138659319</v>
      </c>
      <c r="Y696" s="79">
        <v>17936.3</v>
      </c>
      <c r="Z696" s="80">
        <v>32.79</v>
      </c>
      <c r="AA696" s="98">
        <f t="shared" si="130"/>
        <v>547.00518450747177</v>
      </c>
      <c r="AB696" s="98">
        <f t="shared" si="131"/>
        <v>3.0497102775236353</v>
      </c>
    </row>
    <row r="697" spans="1:28" s="85" customFormat="1" x14ac:dyDescent="0.2">
      <c r="A697" s="92">
        <v>696</v>
      </c>
      <c r="B697" s="108">
        <v>45587</v>
      </c>
      <c r="C697" s="104">
        <v>44555854.43</v>
      </c>
      <c r="D697" s="98">
        <f t="shared" si="120"/>
        <v>529985.18413227075</v>
      </c>
      <c r="E697" s="79">
        <v>84.07</v>
      </c>
      <c r="F697" s="98">
        <f t="shared" si="121"/>
        <v>5.2998518413227078</v>
      </c>
      <c r="G697" s="97">
        <f>(F697/DataSheet!$C$11*100)</f>
        <v>145.66075051251229</v>
      </c>
      <c r="H697" s="98">
        <f t="shared" si="122"/>
        <v>1.5597456000000001</v>
      </c>
      <c r="I697" s="98">
        <f t="shared" si="123"/>
        <v>4.3802014892685062</v>
      </c>
      <c r="J697" s="97">
        <f t="shared" si="124"/>
        <v>1071.9272886552781</v>
      </c>
      <c r="K697" s="79">
        <v>6.8319999999999999</v>
      </c>
      <c r="L697" s="79">
        <v>24472.1</v>
      </c>
      <c r="M697" s="79">
        <v>3.67</v>
      </c>
      <c r="N697" s="98">
        <f t="shared" si="125"/>
        <v>2.4517985107314937</v>
      </c>
      <c r="O697" s="79">
        <v>22.83</v>
      </c>
      <c r="P697" s="79">
        <v>4.2060000000000004</v>
      </c>
      <c r="Q697" s="97">
        <f t="shared" si="126"/>
        <v>2.6259999999999994</v>
      </c>
      <c r="R697" s="79">
        <v>103.90900000000001</v>
      </c>
      <c r="S697" s="98">
        <f t="shared" si="127"/>
        <v>147.9384</v>
      </c>
      <c r="T697" s="79">
        <v>6.48</v>
      </c>
      <c r="U697" s="79">
        <v>20879.45</v>
      </c>
      <c r="V697" s="79">
        <v>42.5</v>
      </c>
      <c r="W697" s="98">
        <f t="shared" si="128"/>
        <v>491.28117647058826</v>
      </c>
      <c r="X697" s="98">
        <f t="shared" si="129"/>
        <v>2.3529411764705883</v>
      </c>
      <c r="Y697" s="79">
        <v>17275.7</v>
      </c>
      <c r="Z697" s="80">
        <v>31.37</v>
      </c>
      <c r="AA697" s="98">
        <f t="shared" si="130"/>
        <v>550.70768249920309</v>
      </c>
      <c r="AB697" s="98">
        <f t="shared" si="131"/>
        <v>3.1877590054191907</v>
      </c>
    </row>
    <row r="698" spans="1:28" s="85" customFormat="1" x14ac:dyDescent="0.2">
      <c r="A698" s="92">
        <v>697</v>
      </c>
      <c r="B698" s="108">
        <v>45588</v>
      </c>
      <c r="C698" s="104">
        <v>44640430.039999999</v>
      </c>
      <c r="D698" s="98">
        <f t="shared" si="120"/>
        <v>531079.63786047394</v>
      </c>
      <c r="E698" s="79">
        <v>84.055999999999997</v>
      </c>
      <c r="F698" s="98">
        <f t="shared" si="121"/>
        <v>5.3107963786047394</v>
      </c>
      <c r="G698" s="97">
        <f>(F698/DataSheet!$C$11*100)</f>
        <v>145.96154939562126</v>
      </c>
      <c r="H698" s="98">
        <f t="shared" si="122"/>
        <v>1.5551857999999996</v>
      </c>
      <c r="I698" s="98">
        <f t="shared" si="123"/>
        <v>4.3840420868040342</v>
      </c>
      <c r="J698" s="97">
        <f t="shared" si="124"/>
        <v>1071.2626041209996</v>
      </c>
      <c r="K698" s="79">
        <v>6.8179999999999996</v>
      </c>
      <c r="L698" s="79">
        <v>24435.5</v>
      </c>
      <c r="M698" s="79">
        <v>3.66</v>
      </c>
      <c r="N698" s="98">
        <f t="shared" si="125"/>
        <v>2.4339579131959654</v>
      </c>
      <c r="O698" s="79">
        <v>22.81</v>
      </c>
      <c r="P698" s="79">
        <v>4.242</v>
      </c>
      <c r="Q698" s="97">
        <f t="shared" si="126"/>
        <v>2.5759999999999996</v>
      </c>
      <c r="R698" s="79">
        <v>104.277</v>
      </c>
      <c r="S698" s="98">
        <f t="shared" si="127"/>
        <v>148.0369</v>
      </c>
      <c r="T698" s="79">
        <v>6.49</v>
      </c>
      <c r="U698" s="79">
        <v>20985.25</v>
      </c>
      <c r="V698" s="79">
        <v>42.72</v>
      </c>
      <c r="W698" s="98">
        <f t="shared" si="128"/>
        <v>491.22776217228466</v>
      </c>
      <c r="X698" s="98">
        <f t="shared" si="129"/>
        <v>2.3408239700374533</v>
      </c>
      <c r="Y698" s="79">
        <v>17456.2</v>
      </c>
      <c r="Z698" s="80">
        <v>31.65</v>
      </c>
      <c r="AA698" s="98">
        <f t="shared" si="130"/>
        <v>551.53870458135862</v>
      </c>
      <c r="AB698" s="98">
        <f t="shared" si="131"/>
        <v>3.1595576619273298</v>
      </c>
    </row>
    <row r="699" spans="1:28" s="85" customFormat="1" x14ac:dyDescent="0.2">
      <c r="A699" s="92">
        <v>698</v>
      </c>
      <c r="B699" s="108">
        <v>45589</v>
      </c>
      <c r="C699" s="104">
        <v>44487806.630000003</v>
      </c>
      <c r="D699" s="98">
        <f t="shared" si="120"/>
        <v>529301.68506841175</v>
      </c>
      <c r="E699" s="79">
        <v>84.05</v>
      </c>
      <c r="F699" s="98">
        <f t="shared" si="121"/>
        <v>5.2930168506841175</v>
      </c>
      <c r="G699" s="97">
        <f>(F699/DataSheet!$C$11*100)</f>
        <v>145.47289811663953</v>
      </c>
      <c r="H699" s="98">
        <f t="shared" si="122"/>
        <v>1.5526872</v>
      </c>
      <c r="I699" s="98">
        <f t="shared" si="123"/>
        <v>4.3936731107205622</v>
      </c>
      <c r="J699" s="97">
        <f t="shared" si="124"/>
        <v>1072.029876977153</v>
      </c>
      <c r="K699" s="79">
        <v>6.8220000000000001</v>
      </c>
      <c r="L699" s="79">
        <v>24399.4</v>
      </c>
      <c r="M699" s="79">
        <v>3.65</v>
      </c>
      <c r="N699" s="98">
        <f t="shared" si="125"/>
        <v>2.4283268892794379</v>
      </c>
      <c r="O699" s="79">
        <v>22.76</v>
      </c>
      <c r="P699" s="79">
        <v>4.202</v>
      </c>
      <c r="Q699" s="97">
        <f t="shared" si="126"/>
        <v>2.62</v>
      </c>
      <c r="R699" s="79">
        <v>103.919</v>
      </c>
      <c r="S699" s="98">
        <f t="shared" si="127"/>
        <v>147.94</v>
      </c>
      <c r="T699" s="79">
        <v>6.5</v>
      </c>
      <c r="U699" s="79">
        <v>20932.75</v>
      </c>
      <c r="V699" s="79">
        <v>42.03</v>
      </c>
      <c r="W699" s="98">
        <f t="shared" si="128"/>
        <v>498.04306447775394</v>
      </c>
      <c r="X699" s="98">
        <f t="shared" si="129"/>
        <v>2.37925291458482</v>
      </c>
      <c r="Y699" s="79">
        <v>17352.2</v>
      </c>
      <c r="Z699" s="80">
        <v>31.72</v>
      </c>
      <c r="AA699" s="98">
        <f t="shared" si="130"/>
        <v>547.04287515762928</v>
      </c>
      <c r="AB699" s="98">
        <f t="shared" si="131"/>
        <v>3.1525851197982346</v>
      </c>
    </row>
    <row r="700" spans="1:28" s="85" customFormat="1" x14ac:dyDescent="0.2">
      <c r="A700" s="92">
        <v>699</v>
      </c>
      <c r="B700" s="108">
        <v>45590</v>
      </c>
      <c r="C700" s="104">
        <v>43809112.520000003</v>
      </c>
      <c r="D700" s="98">
        <f t="shared" si="120"/>
        <v>520947.88655687025</v>
      </c>
      <c r="E700" s="79">
        <v>84.094999999999999</v>
      </c>
      <c r="F700" s="98">
        <f t="shared" si="121"/>
        <v>5.2094788655687028</v>
      </c>
      <c r="G700" s="97">
        <f>(F700/DataSheet!$C$11*100)</f>
        <v>143.17694608391676</v>
      </c>
      <c r="H700" s="98">
        <f t="shared" si="122"/>
        <v>1.5442319999999998</v>
      </c>
      <c r="I700" s="98">
        <f t="shared" si="123"/>
        <v>4.4326241134751774</v>
      </c>
      <c r="J700" s="97">
        <f t="shared" si="124"/>
        <v>1071.8439716312057</v>
      </c>
      <c r="K700" s="79">
        <v>6.8449999999999998</v>
      </c>
      <c r="L700" s="79">
        <v>24180.799999999999</v>
      </c>
      <c r="M700" s="79">
        <v>3.62</v>
      </c>
      <c r="N700" s="98">
        <f t="shared" si="125"/>
        <v>2.4123758865248224</v>
      </c>
      <c r="O700" s="79">
        <v>22.56</v>
      </c>
      <c r="P700" s="79">
        <v>4.2320000000000002</v>
      </c>
      <c r="Q700" s="97">
        <f t="shared" si="126"/>
        <v>2.6129999999999995</v>
      </c>
      <c r="R700" s="79">
        <v>104.13200000000001</v>
      </c>
      <c r="S700" s="98">
        <f t="shared" si="127"/>
        <v>146.8656</v>
      </c>
      <c r="T700" s="79">
        <v>6.51</v>
      </c>
      <c r="U700" s="79">
        <v>20563.7</v>
      </c>
      <c r="V700" s="79">
        <v>41.11</v>
      </c>
      <c r="W700" s="98">
        <f t="shared" si="128"/>
        <v>500.2116273412795</v>
      </c>
      <c r="X700" s="98">
        <f t="shared" si="129"/>
        <v>2.4324981756263684</v>
      </c>
      <c r="Y700" s="79">
        <v>16956.05</v>
      </c>
      <c r="Z700" s="80">
        <v>31.01</v>
      </c>
      <c r="AA700" s="98">
        <f t="shared" si="130"/>
        <v>546.79297000967426</v>
      </c>
      <c r="AB700" s="98">
        <f t="shared" si="131"/>
        <v>3.2247662044501775</v>
      </c>
    </row>
    <row r="701" spans="1:28" s="85" customFormat="1" x14ac:dyDescent="0.2">
      <c r="A701" s="92">
        <v>700</v>
      </c>
      <c r="B701" s="108">
        <v>45593</v>
      </c>
      <c r="C701" s="104">
        <v>44207998.700000003</v>
      </c>
      <c r="D701" s="98">
        <f t="shared" si="120"/>
        <v>525910.04877468478</v>
      </c>
      <c r="E701" s="79">
        <v>84.06</v>
      </c>
      <c r="F701" s="98">
        <f t="shared" si="121"/>
        <v>5.2591004877468475</v>
      </c>
      <c r="G701" s="97">
        <f>(F701/DataSheet!$C$11*100)</f>
        <v>144.54074321344424</v>
      </c>
      <c r="H701" s="98">
        <f t="shared" si="122"/>
        <v>1.5601914000000001</v>
      </c>
      <c r="I701" s="98">
        <f t="shared" si="123"/>
        <v>4.3975373790677219</v>
      </c>
      <c r="J701" s="97">
        <f t="shared" si="124"/>
        <v>1070.3232189973617</v>
      </c>
      <c r="K701" s="79">
        <v>6.8609999999999998</v>
      </c>
      <c r="L701" s="79">
        <v>24339.15</v>
      </c>
      <c r="M701" s="79">
        <v>3.65</v>
      </c>
      <c r="N701" s="98">
        <f t="shared" si="125"/>
        <v>2.4634626209322779</v>
      </c>
      <c r="O701" s="79">
        <v>22.74</v>
      </c>
      <c r="P701" s="79">
        <v>4.2779999999999996</v>
      </c>
      <c r="Q701" s="97">
        <f t="shared" si="126"/>
        <v>2.5830000000000002</v>
      </c>
      <c r="R701" s="79">
        <v>104.18300000000001</v>
      </c>
      <c r="S701" s="98">
        <f t="shared" si="127"/>
        <v>148.26479999999998</v>
      </c>
      <c r="T701" s="79">
        <v>6.52</v>
      </c>
      <c r="U701" s="79">
        <v>20695.55</v>
      </c>
      <c r="V701" s="79">
        <v>41.23</v>
      </c>
      <c r="W701" s="98">
        <f t="shared" si="128"/>
        <v>501.95367450885277</v>
      </c>
      <c r="X701" s="98">
        <f t="shared" si="129"/>
        <v>2.4254183846713557</v>
      </c>
      <c r="Y701" s="79">
        <v>17151.599999999999</v>
      </c>
      <c r="Z701" s="80">
        <v>31.58</v>
      </c>
      <c r="AA701" s="98">
        <f t="shared" si="130"/>
        <v>543.11589613679541</v>
      </c>
      <c r="AB701" s="98">
        <f t="shared" si="131"/>
        <v>3.1665611146295127</v>
      </c>
    </row>
    <row r="702" spans="1:28" s="85" customFormat="1" x14ac:dyDescent="0.2">
      <c r="A702" s="92">
        <v>701</v>
      </c>
      <c r="B702" s="108">
        <v>45594</v>
      </c>
      <c r="C702" s="104">
        <v>43593789.770000003</v>
      </c>
      <c r="D702" s="98">
        <f t="shared" si="120"/>
        <v>518664.95859607385</v>
      </c>
      <c r="E702" s="79">
        <v>84.05</v>
      </c>
      <c r="F702" s="98">
        <f t="shared" si="121"/>
        <v>5.1866495859607387</v>
      </c>
      <c r="G702" s="97">
        <f>(F702/DataSheet!$C$11*100)</f>
        <v>142.54950778924055</v>
      </c>
      <c r="H702" s="98">
        <f t="shared" si="122"/>
        <v>1.5761794</v>
      </c>
      <c r="I702" s="98">
        <f t="shared" si="123"/>
        <v>4.3440486533449176</v>
      </c>
      <c r="J702" s="97">
        <f t="shared" si="124"/>
        <v>1062.8518679409208</v>
      </c>
      <c r="K702" s="79">
        <v>6.8470000000000004</v>
      </c>
      <c r="L702" s="79">
        <v>24466.85</v>
      </c>
      <c r="M702" s="79">
        <v>3.67</v>
      </c>
      <c r="N702" s="98">
        <f t="shared" si="125"/>
        <v>2.5029513466550828</v>
      </c>
      <c r="O702" s="79">
        <v>23.02</v>
      </c>
      <c r="P702" s="79">
        <v>4.274</v>
      </c>
      <c r="Q702" s="97">
        <f t="shared" si="126"/>
        <v>2.5730000000000004</v>
      </c>
      <c r="R702" s="79">
        <v>104.191</v>
      </c>
      <c r="S702" s="98">
        <f t="shared" si="127"/>
        <v>150.09039999999999</v>
      </c>
      <c r="T702" s="79">
        <v>6.52</v>
      </c>
      <c r="U702" s="79">
        <v>20867.400000000001</v>
      </c>
      <c r="V702" s="79">
        <v>43.39</v>
      </c>
      <c r="W702" s="98">
        <f t="shared" si="128"/>
        <v>480.92648075593456</v>
      </c>
      <c r="X702" s="98">
        <f t="shared" si="129"/>
        <v>2.3046784973496197</v>
      </c>
      <c r="Y702" s="79">
        <v>17278.2</v>
      </c>
      <c r="Z702" s="80">
        <v>31.75</v>
      </c>
      <c r="AA702" s="98">
        <f t="shared" si="130"/>
        <v>544.1952755905512</v>
      </c>
      <c r="AB702" s="98">
        <f t="shared" si="131"/>
        <v>3.1496062992125982</v>
      </c>
    </row>
    <row r="703" spans="1:28" s="85" customFormat="1" x14ac:dyDescent="0.2">
      <c r="A703" s="92">
        <v>702</v>
      </c>
      <c r="B703" s="108">
        <v>45595</v>
      </c>
      <c r="C703" s="104">
        <v>43720643.549999997</v>
      </c>
      <c r="D703" s="98">
        <f t="shared" si="120"/>
        <v>519988.62452426256</v>
      </c>
      <c r="E703" s="79">
        <v>84.08</v>
      </c>
      <c r="F703" s="98">
        <f t="shared" si="121"/>
        <v>5.1998862452426255</v>
      </c>
      <c r="G703" s="97">
        <f>(F703/DataSheet!$C$11*100)</f>
        <v>142.91330319013178</v>
      </c>
      <c r="H703" s="98">
        <f t="shared" si="122"/>
        <v>1.5633830000000002</v>
      </c>
      <c r="I703" s="98">
        <f t="shared" si="123"/>
        <v>4.3668122270742353</v>
      </c>
      <c r="J703" s="97">
        <f t="shared" si="124"/>
        <v>1062.9192139737991</v>
      </c>
      <c r="K703" s="79">
        <v>6.827</v>
      </c>
      <c r="L703" s="79">
        <v>24340.85</v>
      </c>
      <c r="M703" s="79">
        <v>3.65</v>
      </c>
      <c r="N703" s="98">
        <f t="shared" si="125"/>
        <v>2.4601877729257646</v>
      </c>
      <c r="O703" s="79">
        <v>22.9</v>
      </c>
      <c r="P703" s="79">
        <v>4.2990000000000004</v>
      </c>
      <c r="Q703" s="97">
        <f t="shared" si="126"/>
        <v>2.5279999999999996</v>
      </c>
      <c r="R703" s="79">
        <v>103.86199999999999</v>
      </c>
      <c r="S703" s="98">
        <f t="shared" si="127"/>
        <v>149.30799999999999</v>
      </c>
      <c r="T703" s="79">
        <v>6.52</v>
      </c>
      <c r="U703" s="79">
        <v>20916.7</v>
      </c>
      <c r="V703" s="79">
        <v>43.5</v>
      </c>
      <c r="W703" s="98">
        <f t="shared" si="128"/>
        <v>480.84367816091958</v>
      </c>
      <c r="X703" s="98">
        <f t="shared" si="129"/>
        <v>2.2988505747126435</v>
      </c>
      <c r="Y703" s="79">
        <v>17483.400000000001</v>
      </c>
      <c r="Z703" s="80">
        <v>32.130000000000003</v>
      </c>
      <c r="AA703" s="98">
        <f t="shared" si="130"/>
        <v>544.14565826330534</v>
      </c>
      <c r="AB703" s="98">
        <f t="shared" si="131"/>
        <v>3.1123560535325239</v>
      </c>
    </row>
    <row r="704" spans="1:28" s="85" customFormat="1" x14ac:dyDescent="0.2">
      <c r="A704" s="92">
        <v>703</v>
      </c>
      <c r="B704" s="108">
        <v>45596</v>
      </c>
      <c r="C704" s="104">
        <v>44590580.799999997</v>
      </c>
      <c r="D704" s="98">
        <f t="shared" si="120"/>
        <v>530455.03622369457</v>
      </c>
      <c r="E704" s="79">
        <v>84.061000000000007</v>
      </c>
      <c r="F704" s="98">
        <f t="shared" si="121"/>
        <v>5.3045503622369461</v>
      </c>
      <c r="G704" s="97">
        <f>(F704/DataSheet!$C$11*100)</f>
        <v>145.78988432665599</v>
      </c>
      <c r="H704" s="98">
        <f t="shared" si="122"/>
        <v>1.5446977999999998</v>
      </c>
      <c r="I704" s="98">
        <f t="shared" si="123"/>
        <v>4.428697962798938</v>
      </c>
      <c r="J704" s="97">
        <f t="shared" si="124"/>
        <v>1071.9818423383526</v>
      </c>
      <c r="K704" s="79">
        <v>6.8410000000000002</v>
      </c>
      <c r="L704" s="79">
        <v>24205.35</v>
      </c>
      <c r="M704" s="79">
        <v>3.63</v>
      </c>
      <c r="N704" s="98">
        <f t="shared" si="125"/>
        <v>2.4123020372010622</v>
      </c>
      <c r="O704" s="79">
        <v>22.58</v>
      </c>
      <c r="P704" s="79">
        <v>4.2809999999999997</v>
      </c>
      <c r="Q704" s="97">
        <f t="shared" si="126"/>
        <v>2.5600000000000005</v>
      </c>
      <c r="R704" s="79">
        <v>103.878</v>
      </c>
      <c r="S704" s="98">
        <f t="shared" si="127"/>
        <v>147.44739999999999</v>
      </c>
      <c r="T704" s="79">
        <v>6.53</v>
      </c>
      <c r="U704" s="79">
        <v>20876.7</v>
      </c>
      <c r="V704" s="79">
        <v>42.98</v>
      </c>
      <c r="W704" s="98">
        <f t="shared" si="128"/>
        <v>485.73057235923693</v>
      </c>
      <c r="X704" s="98">
        <f t="shared" si="129"/>
        <v>2.3266635644485811</v>
      </c>
      <c r="Y704" s="79">
        <v>17751.2</v>
      </c>
      <c r="Z704" s="80">
        <v>32.369999999999997</v>
      </c>
      <c r="AA704" s="98">
        <f t="shared" si="130"/>
        <v>548.38430645659571</v>
      </c>
      <c r="AB704" s="98">
        <f t="shared" si="131"/>
        <v>3.0892801977139333</v>
      </c>
    </row>
    <row r="705" spans="1:28" s="85" customFormat="1" x14ac:dyDescent="0.2">
      <c r="A705" s="92">
        <v>704</v>
      </c>
      <c r="B705" s="108">
        <v>45597</v>
      </c>
      <c r="C705" s="104">
        <v>44932167.740000002</v>
      </c>
      <c r="D705" s="98">
        <f t="shared" si="120"/>
        <v>534397.80851569935</v>
      </c>
      <c r="E705" s="79">
        <v>84.08</v>
      </c>
      <c r="F705" s="98">
        <f t="shared" si="121"/>
        <v>5.3439780851569934</v>
      </c>
      <c r="G705" s="97">
        <f>(F705/DataSheet!$C$11*100)</f>
        <v>146.87351305505837</v>
      </c>
      <c r="H705" s="98">
        <f t="shared" si="122"/>
        <v>1.5515388000000001</v>
      </c>
      <c r="I705" s="98">
        <f t="shared" si="123"/>
        <v>4.409171075837742</v>
      </c>
      <c r="J705" s="97">
        <f t="shared" si="124"/>
        <v>1071.6203703703702</v>
      </c>
      <c r="K705" s="79">
        <v>6.8410000000000002</v>
      </c>
      <c r="L705" s="79">
        <v>24304.35</v>
      </c>
      <c r="M705" s="79">
        <v>3.64</v>
      </c>
      <c r="N705" s="98">
        <f t="shared" si="125"/>
        <v>2.4318289241622582</v>
      </c>
      <c r="O705" s="79">
        <v>22.68</v>
      </c>
      <c r="P705" s="79">
        <v>4.3849999999999998</v>
      </c>
      <c r="Q705" s="97">
        <f t="shared" si="126"/>
        <v>2.4560000000000004</v>
      </c>
      <c r="R705" s="79">
        <v>104.203</v>
      </c>
      <c r="S705" s="98">
        <f t="shared" si="127"/>
        <v>148.10040000000001</v>
      </c>
      <c r="T705" s="79">
        <v>6.53</v>
      </c>
      <c r="U705" s="79">
        <v>21021.1</v>
      </c>
      <c r="V705" s="79">
        <v>43.28</v>
      </c>
      <c r="W705" s="98">
        <f t="shared" si="128"/>
        <v>485.70009242144175</v>
      </c>
      <c r="X705" s="98">
        <f t="shared" si="129"/>
        <v>2.310536044362292</v>
      </c>
      <c r="Y705" s="79">
        <v>17938.849999999999</v>
      </c>
      <c r="Z705" s="80">
        <v>32.71</v>
      </c>
      <c r="AA705" s="98">
        <f t="shared" si="130"/>
        <v>548.42097217976152</v>
      </c>
      <c r="AB705" s="98">
        <f t="shared" si="131"/>
        <v>3.0571690614490983</v>
      </c>
    </row>
    <row r="706" spans="1:28" s="85" customFormat="1" x14ac:dyDescent="0.2">
      <c r="A706" s="92">
        <v>705</v>
      </c>
      <c r="B706" s="108">
        <v>45600</v>
      </c>
      <c r="C706" s="104">
        <v>44314053.359999999</v>
      </c>
      <c r="D706" s="98">
        <f t="shared" ref="D706:D769" si="132">C706/E706</f>
        <v>526733.07215024368</v>
      </c>
      <c r="E706" s="79">
        <v>84.13</v>
      </c>
      <c r="F706" s="98">
        <f t="shared" ref="F706:F769" si="133">D706/100000</f>
        <v>5.2673307215024368</v>
      </c>
      <c r="G706" s="97">
        <f>(F706/DataSheet!$C$11*100)</f>
        <v>144.76694237176514</v>
      </c>
      <c r="H706" s="98">
        <f t="shared" ref="H706:H769" si="134">K706/I706</f>
        <v>1.5198091999999999</v>
      </c>
      <c r="I706" s="98">
        <f t="shared" ref="I706:I769" si="135">(J706/L706)*100</f>
        <v>4.4722719141323797</v>
      </c>
      <c r="J706" s="97">
        <f t="shared" ref="J706:J769" si="136">L706/O706</f>
        <v>1073.1372987477639</v>
      </c>
      <c r="K706" s="79">
        <v>6.7969999999999997</v>
      </c>
      <c r="L706" s="79">
        <v>23995.35</v>
      </c>
      <c r="M706" s="79">
        <v>3.59</v>
      </c>
      <c r="N706" s="98">
        <f t="shared" ref="N706:N769" si="137">K706-I706</f>
        <v>2.32472808586762</v>
      </c>
      <c r="O706" s="79">
        <v>22.36</v>
      </c>
      <c r="P706" s="79">
        <v>4.2859999999999996</v>
      </c>
      <c r="Q706" s="97">
        <f t="shared" ref="Q706:Q769" si="138">K706-P706</f>
        <v>2.5110000000000001</v>
      </c>
      <c r="R706" s="79">
        <v>103.79</v>
      </c>
      <c r="S706" s="98">
        <f t="shared" ref="S706:S769" si="139">(O706*T706)</f>
        <v>146.01079999999999</v>
      </c>
      <c r="T706" s="79">
        <v>6.53</v>
      </c>
      <c r="U706" s="79">
        <v>20767.400000000001</v>
      </c>
      <c r="V706" s="79">
        <v>42.88</v>
      </c>
      <c r="W706" s="98">
        <f t="shared" ref="W706:W769" si="140">U706/V706</f>
        <v>484.31436567164178</v>
      </c>
      <c r="X706" s="98">
        <f t="shared" ref="X706:X769" si="141">(W706/U706)*100</f>
        <v>2.3320895522388057</v>
      </c>
      <c r="Y706" s="79">
        <v>17609.5</v>
      </c>
      <c r="Z706" s="80">
        <v>32.03</v>
      </c>
      <c r="AA706" s="98">
        <f t="shared" ref="AA706:AA769" si="142">Y706/Z706</f>
        <v>549.78145488604434</v>
      </c>
      <c r="AB706" s="98">
        <f t="shared" ref="AB706:AB769" si="143">(AA706/Y706)*100</f>
        <v>3.1220730565095223</v>
      </c>
    </row>
    <row r="707" spans="1:28" s="85" customFormat="1" x14ac:dyDescent="0.2">
      <c r="A707" s="92">
        <v>706</v>
      </c>
      <c r="B707" s="108">
        <v>45601</v>
      </c>
      <c r="C707" s="104">
        <v>44610179.630000003</v>
      </c>
      <c r="D707" s="98">
        <f t="shared" si="132"/>
        <v>530385.32891842735</v>
      </c>
      <c r="E707" s="79">
        <v>84.108999999999995</v>
      </c>
      <c r="F707" s="98">
        <f t="shared" si="133"/>
        <v>5.3038532891842731</v>
      </c>
      <c r="G707" s="97">
        <f>(F707/DataSheet!$C$11*100)</f>
        <v>145.77072602052701</v>
      </c>
      <c r="H707" s="98">
        <f t="shared" si="134"/>
        <v>1.5331745000000001</v>
      </c>
      <c r="I707" s="98">
        <f t="shared" si="135"/>
        <v>4.434589800443459</v>
      </c>
      <c r="J707" s="97">
        <f t="shared" si="136"/>
        <v>1073.760532150776</v>
      </c>
      <c r="K707" s="79">
        <v>6.7990000000000004</v>
      </c>
      <c r="L707" s="79">
        <v>24213.3</v>
      </c>
      <c r="M707" s="79">
        <v>3.63</v>
      </c>
      <c r="N707" s="98">
        <f t="shared" si="137"/>
        <v>2.3644101995565414</v>
      </c>
      <c r="O707" s="79">
        <v>22.55</v>
      </c>
      <c r="P707" s="79">
        <v>4.28</v>
      </c>
      <c r="Q707" s="97">
        <f t="shared" si="138"/>
        <v>2.5190000000000001</v>
      </c>
      <c r="R707" s="79">
        <v>103.324</v>
      </c>
      <c r="S707" s="98">
        <f t="shared" si="139"/>
        <v>146.8005</v>
      </c>
      <c r="T707" s="79">
        <v>6.51</v>
      </c>
      <c r="U707" s="79">
        <v>20862.099999999999</v>
      </c>
      <c r="V707" s="79">
        <v>43.06</v>
      </c>
      <c r="W707" s="98">
        <f t="shared" si="140"/>
        <v>484.48908499767759</v>
      </c>
      <c r="X707" s="98">
        <f t="shared" si="141"/>
        <v>2.322340919647004</v>
      </c>
      <c r="Y707" s="79">
        <v>17694.650000000001</v>
      </c>
      <c r="Z707" s="80">
        <v>32.19</v>
      </c>
      <c r="AA707" s="98">
        <f t="shared" si="142"/>
        <v>549.69400434917679</v>
      </c>
      <c r="AB707" s="98">
        <f t="shared" si="143"/>
        <v>3.1065548306927617</v>
      </c>
    </row>
    <row r="708" spans="1:28" s="85" customFormat="1" x14ac:dyDescent="0.2">
      <c r="A708" s="92">
        <v>707</v>
      </c>
      <c r="B708" s="108">
        <v>45602</v>
      </c>
      <c r="C708" s="104">
        <v>45385699.399999999</v>
      </c>
      <c r="D708" s="98">
        <f t="shared" si="132"/>
        <v>538319.2907128454</v>
      </c>
      <c r="E708" s="79">
        <v>84.31</v>
      </c>
      <c r="F708" s="98">
        <f t="shared" si="133"/>
        <v>5.3831929071284543</v>
      </c>
      <c r="G708" s="97">
        <f>(F708/DataSheet!$C$11*100)</f>
        <v>147.95129042895417</v>
      </c>
      <c r="H708" s="98">
        <f t="shared" si="134"/>
        <v>1.5499440000000002</v>
      </c>
      <c r="I708" s="98">
        <f t="shared" si="135"/>
        <v>4.3859649122807012</v>
      </c>
      <c r="J708" s="97">
        <f t="shared" si="136"/>
        <v>1073.8618421052631</v>
      </c>
      <c r="K708" s="79">
        <v>6.798</v>
      </c>
      <c r="L708" s="79">
        <v>24484.05</v>
      </c>
      <c r="M708" s="79">
        <v>3.67</v>
      </c>
      <c r="N708" s="98">
        <f t="shared" si="137"/>
        <v>2.4120350877192989</v>
      </c>
      <c r="O708" s="79">
        <v>22.8</v>
      </c>
      <c r="P708" s="79">
        <v>4.431</v>
      </c>
      <c r="Q708" s="97">
        <f t="shared" si="138"/>
        <v>2.367</v>
      </c>
      <c r="R708" s="79">
        <v>104.985</v>
      </c>
      <c r="S708" s="98">
        <f t="shared" si="139"/>
        <v>147.74400000000003</v>
      </c>
      <c r="T708" s="79">
        <v>6.48</v>
      </c>
      <c r="U708" s="79">
        <v>21298.5</v>
      </c>
      <c r="V708" s="79">
        <v>44</v>
      </c>
      <c r="W708" s="98">
        <f t="shared" si="140"/>
        <v>484.05681818181819</v>
      </c>
      <c r="X708" s="98">
        <f t="shared" si="141"/>
        <v>2.2727272727272729</v>
      </c>
      <c r="Y708" s="79">
        <v>18027.150000000001</v>
      </c>
      <c r="Z708" s="80">
        <v>32.81</v>
      </c>
      <c r="AA708" s="98">
        <f t="shared" si="142"/>
        <v>549.44071929289851</v>
      </c>
      <c r="AB708" s="98">
        <f t="shared" si="143"/>
        <v>3.0478512648582745</v>
      </c>
    </row>
    <row r="709" spans="1:28" s="85" customFormat="1" x14ac:dyDescent="0.2">
      <c r="A709" s="92">
        <v>708</v>
      </c>
      <c r="B709" s="108">
        <v>45603</v>
      </c>
      <c r="C709" s="104">
        <v>44975873.920000002</v>
      </c>
      <c r="D709" s="98">
        <f t="shared" si="132"/>
        <v>533565.94165589078</v>
      </c>
      <c r="E709" s="79">
        <v>84.293000000000006</v>
      </c>
      <c r="F709" s="98">
        <f t="shared" si="133"/>
        <v>5.335659416558908</v>
      </c>
      <c r="G709" s="97">
        <f>(F709/DataSheet!$C$11*100)</f>
        <v>146.64488335982531</v>
      </c>
      <c r="H709" s="98">
        <f t="shared" si="134"/>
        <v>1.5324980000000001</v>
      </c>
      <c r="I709" s="98">
        <f t="shared" si="135"/>
        <v>4.434589800443459</v>
      </c>
      <c r="J709" s="97">
        <f t="shared" si="136"/>
        <v>1073.1419068736141</v>
      </c>
      <c r="K709" s="79">
        <v>6.7960000000000003</v>
      </c>
      <c r="L709" s="79">
        <v>24199.35</v>
      </c>
      <c r="M709" s="79">
        <v>3.62</v>
      </c>
      <c r="N709" s="98">
        <f t="shared" si="137"/>
        <v>2.3614101995565413</v>
      </c>
      <c r="O709" s="79">
        <v>22.55</v>
      </c>
      <c r="P709" s="79">
        <v>4.3250000000000002</v>
      </c>
      <c r="Q709" s="97">
        <f t="shared" si="138"/>
        <v>2.4710000000000001</v>
      </c>
      <c r="R709" s="79">
        <v>104.37</v>
      </c>
      <c r="S709" s="98">
        <f t="shared" si="139"/>
        <v>145.89850000000001</v>
      </c>
      <c r="T709" s="79">
        <v>6.47</v>
      </c>
      <c r="U709" s="79">
        <v>21194.85</v>
      </c>
      <c r="V709" s="79">
        <v>43.45</v>
      </c>
      <c r="W709" s="98">
        <f t="shared" si="140"/>
        <v>487.79861910241652</v>
      </c>
      <c r="X709" s="98">
        <f t="shared" si="141"/>
        <v>2.3014959723820483</v>
      </c>
      <c r="Y709" s="79">
        <v>17914.599999999999</v>
      </c>
      <c r="Z709" s="80">
        <v>32.64</v>
      </c>
      <c r="AA709" s="98">
        <f t="shared" si="142"/>
        <v>548.85416666666663</v>
      </c>
      <c r="AB709" s="98">
        <f t="shared" si="143"/>
        <v>3.0637254901960782</v>
      </c>
    </row>
    <row r="710" spans="1:28" s="85" customFormat="1" x14ac:dyDescent="0.2">
      <c r="A710" s="92">
        <v>709</v>
      </c>
      <c r="B710" s="108">
        <v>45604</v>
      </c>
      <c r="C710" s="104">
        <v>44563232.700000003</v>
      </c>
      <c r="D710" s="98">
        <f t="shared" si="132"/>
        <v>528031.66893773328</v>
      </c>
      <c r="E710" s="79">
        <v>84.394999999999996</v>
      </c>
      <c r="F710" s="98">
        <f t="shared" si="133"/>
        <v>5.280316689377333</v>
      </c>
      <c r="G710" s="97">
        <f>(F710/DataSheet!$C$11*100)</f>
        <v>145.12384778788271</v>
      </c>
      <c r="H710" s="98">
        <f t="shared" si="134"/>
        <v>1.5085697999999998</v>
      </c>
      <c r="I710" s="98">
        <f t="shared" si="135"/>
        <v>4.4903457566232605</v>
      </c>
      <c r="J710" s="97">
        <f t="shared" si="136"/>
        <v>1084.3376740008982</v>
      </c>
      <c r="K710" s="79">
        <v>6.774</v>
      </c>
      <c r="L710" s="79">
        <v>24148.2</v>
      </c>
      <c r="M710" s="79">
        <v>3.62</v>
      </c>
      <c r="N710" s="98">
        <f t="shared" si="137"/>
        <v>2.2836542433767395</v>
      </c>
      <c r="O710" s="79">
        <v>22.27</v>
      </c>
      <c r="P710" s="79">
        <v>4.3049999999999997</v>
      </c>
      <c r="Q710" s="97">
        <f t="shared" si="138"/>
        <v>2.4690000000000003</v>
      </c>
      <c r="R710" s="79">
        <v>104.89</v>
      </c>
      <c r="S710" s="98">
        <f t="shared" si="139"/>
        <v>143.86419999999998</v>
      </c>
      <c r="T710" s="79">
        <v>6.46</v>
      </c>
      <c r="U710" s="79">
        <v>20919.900000000001</v>
      </c>
      <c r="V710" s="79">
        <v>42.87</v>
      </c>
      <c r="W710" s="98">
        <f t="shared" si="140"/>
        <v>487.98460461861447</v>
      </c>
      <c r="X710" s="98">
        <f t="shared" si="141"/>
        <v>2.3326335432703522</v>
      </c>
      <c r="Y710" s="79">
        <v>17634.25</v>
      </c>
      <c r="Z710" s="80">
        <v>32.14</v>
      </c>
      <c r="AA710" s="98">
        <f t="shared" si="142"/>
        <v>548.66988176726818</v>
      </c>
      <c r="AB710" s="98">
        <f t="shared" si="143"/>
        <v>3.1113876789047912</v>
      </c>
    </row>
    <row r="711" spans="1:28" s="85" customFormat="1" x14ac:dyDescent="0.2">
      <c r="A711" s="92">
        <v>710</v>
      </c>
      <c r="B711" s="108">
        <v>45607</v>
      </c>
      <c r="C711" s="104">
        <v>44367021.950000003</v>
      </c>
      <c r="D711" s="98">
        <f t="shared" si="132"/>
        <v>525806.4441389445</v>
      </c>
      <c r="E711" s="79">
        <v>84.379000000000005</v>
      </c>
      <c r="F711" s="98">
        <f t="shared" si="133"/>
        <v>5.2580644413894451</v>
      </c>
      <c r="G711" s="97">
        <f>(F711/DataSheet!$C$11*100)</f>
        <v>144.51226858915223</v>
      </c>
      <c r="H711" s="98">
        <f t="shared" si="134"/>
        <v>1.5083055000000001</v>
      </c>
      <c r="I711" s="98">
        <f t="shared" si="135"/>
        <v>4.4984255510571298</v>
      </c>
      <c r="J711" s="97">
        <f t="shared" si="136"/>
        <v>1085.9784075573548</v>
      </c>
      <c r="K711" s="79">
        <v>6.7850000000000001</v>
      </c>
      <c r="L711" s="79">
        <v>24141.3</v>
      </c>
      <c r="M711" s="79">
        <v>3.62</v>
      </c>
      <c r="N711" s="98">
        <f t="shared" si="137"/>
        <v>2.2865744489428703</v>
      </c>
      <c r="O711" s="79">
        <v>22.23</v>
      </c>
      <c r="P711" s="79">
        <v>4.3049999999999997</v>
      </c>
      <c r="Q711" s="97">
        <f t="shared" si="138"/>
        <v>2.4800000000000004</v>
      </c>
      <c r="R711" s="79">
        <v>105.45699999999999</v>
      </c>
      <c r="S711" s="98">
        <f t="shared" si="139"/>
        <v>144.05040000000002</v>
      </c>
      <c r="T711" s="79">
        <v>6.48</v>
      </c>
      <c r="U711" s="79">
        <v>20749.95</v>
      </c>
      <c r="V711" s="79">
        <v>42.31</v>
      </c>
      <c r="W711" s="98">
        <f t="shared" si="140"/>
        <v>490.42661309383124</v>
      </c>
      <c r="X711" s="98">
        <f t="shared" si="141"/>
        <v>2.3635074450484517</v>
      </c>
      <c r="Y711" s="79">
        <v>17423.900000000001</v>
      </c>
      <c r="Z711" s="80">
        <v>31.82</v>
      </c>
      <c r="AA711" s="98">
        <f t="shared" si="142"/>
        <v>547.57699560025151</v>
      </c>
      <c r="AB711" s="98">
        <f t="shared" si="143"/>
        <v>3.1426775612822131</v>
      </c>
    </row>
    <row r="712" spans="1:28" s="85" customFormat="1" x14ac:dyDescent="0.2">
      <c r="A712" s="92">
        <v>711</v>
      </c>
      <c r="B712" s="108">
        <v>45608</v>
      </c>
      <c r="C712" s="104">
        <v>43853342.859999999</v>
      </c>
      <c r="D712" s="98">
        <f t="shared" si="132"/>
        <v>519712.52500592562</v>
      </c>
      <c r="E712" s="79">
        <v>84.38</v>
      </c>
      <c r="F712" s="98">
        <f t="shared" si="133"/>
        <v>5.1971252500592566</v>
      </c>
      <c r="G712" s="97">
        <f>(F712/DataSheet!$C$11*100)</f>
        <v>142.83742019517044</v>
      </c>
      <c r="H712" s="98">
        <f t="shared" si="134"/>
        <v>1.4901434999999998</v>
      </c>
      <c r="I712" s="98">
        <f t="shared" si="135"/>
        <v>4.5599635202918378</v>
      </c>
      <c r="J712" s="97">
        <f t="shared" si="136"/>
        <v>1089.0766073871409</v>
      </c>
      <c r="K712" s="79">
        <v>6.7949999999999999</v>
      </c>
      <c r="L712" s="79">
        <v>23883.45</v>
      </c>
      <c r="M712" s="79">
        <v>3.58</v>
      </c>
      <c r="N712" s="98">
        <f t="shared" si="137"/>
        <v>2.2350364797081621</v>
      </c>
      <c r="O712" s="79">
        <v>21.93</v>
      </c>
      <c r="P712" s="79">
        <v>4.4290000000000003</v>
      </c>
      <c r="Q712" s="97">
        <f t="shared" si="138"/>
        <v>2.3659999999999997</v>
      </c>
      <c r="R712" s="79">
        <v>105.95</v>
      </c>
      <c r="S712" s="98">
        <f t="shared" si="139"/>
        <v>142.10640000000001</v>
      </c>
      <c r="T712" s="79">
        <v>6.48</v>
      </c>
      <c r="U712" s="79">
        <v>20560.599999999999</v>
      </c>
      <c r="V712" s="79">
        <v>41.9</v>
      </c>
      <c r="W712" s="98">
        <f t="shared" si="140"/>
        <v>490.70644391408115</v>
      </c>
      <c r="X712" s="98">
        <f t="shared" si="141"/>
        <v>2.3866348448687353</v>
      </c>
      <c r="Y712" s="79">
        <v>17196.400000000001</v>
      </c>
      <c r="Z712" s="80">
        <v>31.47</v>
      </c>
      <c r="AA712" s="98">
        <f t="shared" si="142"/>
        <v>546.43787734350178</v>
      </c>
      <c r="AB712" s="98">
        <f t="shared" si="143"/>
        <v>3.1776294884016525</v>
      </c>
    </row>
    <row r="713" spans="1:28" s="85" customFormat="1" x14ac:dyDescent="0.2">
      <c r="A713" s="92">
        <v>712</v>
      </c>
      <c r="B713" s="108">
        <v>45609</v>
      </c>
      <c r="C713" s="104">
        <v>43060255.789999999</v>
      </c>
      <c r="D713" s="98">
        <f t="shared" si="132"/>
        <v>510095.90350170585</v>
      </c>
      <c r="E713" s="79">
        <v>84.415999999999997</v>
      </c>
      <c r="F713" s="98">
        <f t="shared" si="133"/>
        <v>5.1009590350170582</v>
      </c>
      <c r="G713" s="97">
        <f>(F713/DataSheet!$C$11*100)</f>
        <v>140.19439479061529</v>
      </c>
      <c r="H713" s="98">
        <f t="shared" si="134"/>
        <v>1.4751071999999996</v>
      </c>
      <c r="I713" s="98">
        <f t="shared" si="135"/>
        <v>4.6125461254612556</v>
      </c>
      <c r="J713" s="97">
        <f t="shared" si="136"/>
        <v>1086.6720479704798</v>
      </c>
      <c r="K713" s="79">
        <v>6.8040000000000003</v>
      </c>
      <c r="L713" s="79">
        <v>23559.05</v>
      </c>
      <c r="M713" s="79">
        <v>3.53</v>
      </c>
      <c r="N713" s="98">
        <f t="shared" si="137"/>
        <v>2.1914538745387446</v>
      </c>
      <c r="O713" s="79">
        <v>21.68</v>
      </c>
      <c r="P713" s="79">
        <v>4.45</v>
      </c>
      <c r="Q713" s="97">
        <f t="shared" si="138"/>
        <v>2.3540000000000001</v>
      </c>
      <c r="R713" s="79">
        <v>106.379</v>
      </c>
      <c r="S713" s="98">
        <f t="shared" si="139"/>
        <v>140.4864</v>
      </c>
      <c r="T713" s="79">
        <v>6.48</v>
      </c>
      <c r="U713" s="79">
        <v>20010.75</v>
      </c>
      <c r="V713" s="79">
        <v>40.729999999999997</v>
      </c>
      <c r="W713" s="98">
        <f t="shared" si="140"/>
        <v>491.30247974465999</v>
      </c>
      <c r="X713" s="98">
        <f t="shared" si="141"/>
        <v>2.4551927326295115</v>
      </c>
      <c r="Y713" s="79">
        <v>16670.349999999999</v>
      </c>
      <c r="Z713" s="80">
        <v>30.62</v>
      </c>
      <c r="AA713" s="98">
        <f t="shared" si="142"/>
        <v>544.42684519921613</v>
      </c>
      <c r="AB713" s="98">
        <f t="shared" si="143"/>
        <v>3.2658393207054215</v>
      </c>
    </row>
    <row r="714" spans="1:28" s="85" customFormat="1" x14ac:dyDescent="0.2">
      <c r="A714" s="92">
        <v>713</v>
      </c>
      <c r="B714" s="108">
        <v>45610</v>
      </c>
      <c r="C714" s="104">
        <v>43178792.93</v>
      </c>
      <c r="D714" s="98">
        <f t="shared" si="132"/>
        <v>511227.58350007696</v>
      </c>
      <c r="E714" s="79">
        <v>84.460999999999999</v>
      </c>
      <c r="F714" s="98">
        <f t="shared" si="133"/>
        <v>5.1122758350007693</v>
      </c>
      <c r="G714" s="97">
        <f>(F714/DataSheet!$C$11*100)</f>
        <v>140.50542491530194</v>
      </c>
      <c r="H714" s="98">
        <f t="shared" si="134"/>
        <v>1.4780455000000001</v>
      </c>
      <c r="I714" s="98">
        <f t="shared" si="135"/>
        <v>4.6189376443418011</v>
      </c>
      <c r="J714" s="97">
        <f t="shared" si="136"/>
        <v>1086.9607390300232</v>
      </c>
      <c r="K714" s="79">
        <v>6.827</v>
      </c>
      <c r="L714" s="79">
        <v>23532.7</v>
      </c>
      <c r="M714" s="79">
        <v>3.52</v>
      </c>
      <c r="N714" s="98">
        <f t="shared" si="137"/>
        <v>2.2080623556581989</v>
      </c>
      <c r="O714" s="79">
        <v>21.65</v>
      </c>
      <c r="P714" s="79">
        <v>4.4450000000000003</v>
      </c>
      <c r="Q714" s="97">
        <f t="shared" si="138"/>
        <v>2.3819999999999997</v>
      </c>
      <c r="R714" s="79">
        <v>106.598</v>
      </c>
      <c r="S714" s="98">
        <f t="shared" si="139"/>
        <v>140.07549999999998</v>
      </c>
      <c r="T714" s="79">
        <v>6.47</v>
      </c>
      <c r="U714" s="79">
        <v>20105.25</v>
      </c>
      <c r="V714" s="79">
        <v>40.9</v>
      </c>
      <c r="W714" s="98">
        <f t="shared" si="140"/>
        <v>491.57090464547679</v>
      </c>
      <c r="X714" s="98">
        <f t="shared" si="141"/>
        <v>2.4449877750611249</v>
      </c>
      <c r="Y714" s="79">
        <v>16801.55</v>
      </c>
      <c r="Z714" s="80">
        <v>30.85</v>
      </c>
      <c r="AA714" s="98">
        <f t="shared" si="142"/>
        <v>544.62074554294975</v>
      </c>
      <c r="AB714" s="98">
        <f t="shared" si="143"/>
        <v>3.2414910858995136</v>
      </c>
    </row>
    <row r="715" spans="1:28" s="85" customFormat="1" x14ac:dyDescent="0.2">
      <c r="A715" s="92">
        <v>714</v>
      </c>
      <c r="B715" s="108">
        <v>45614</v>
      </c>
      <c r="C715" s="104">
        <v>43011609.030000001</v>
      </c>
      <c r="D715" s="98">
        <f t="shared" si="132"/>
        <v>509628.29723453167</v>
      </c>
      <c r="E715" s="79">
        <v>84.397999999999996</v>
      </c>
      <c r="F715" s="98">
        <f t="shared" si="133"/>
        <v>5.0962829723453167</v>
      </c>
      <c r="G715" s="97">
        <f>(F715/DataSheet!$C$11*100)</f>
        <v>140.06587821720871</v>
      </c>
      <c r="H715" s="98">
        <f t="shared" si="134"/>
        <v>1.4712897</v>
      </c>
      <c r="I715" s="98">
        <f t="shared" si="135"/>
        <v>4.6360686138154845</v>
      </c>
      <c r="J715" s="97">
        <f t="shared" si="136"/>
        <v>1087.3342605470561</v>
      </c>
      <c r="K715" s="79">
        <v>6.8209999999999997</v>
      </c>
      <c r="L715" s="79">
        <v>23453.8</v>
      </c>
      <c r="M715" s="79">
        <v>3.51</v>
      </c>
      <c r="N715" s="98">
        <f t="shared" si="137"/>
        <v>2.1849313861845152</v>
      </c>
      <c r="O715" s="79">
        <v>21.57</v>
      </c>
      <c r="P715" s="79">
        <v>4.4130000000000003</v>
      </c>
      <c r="Q715" s="97">
        <f t="shared" si="138"/>
        <v>2.4079999999999995</v>
      </c>
      <c r="R715" s="79">
        <v>106.20099999999999</v>
      </c>
      <c r="S715" s="98">
        <f t="shared" si="139"/>
        <v>139.34219999999999</v>
      </c>
      <c r="T715" s="79">
        <v>6.46</v>
      </c>
      <c r="U715" s="79">
        <v>20068.55</v>
      </c>
      <c r="V715" s="79">
        <v>40.64</v>
      </c>
      <c r="W715" s="98">
        <f t="shared" si="140"/>
        <v>493.81274606299212</v>
      </c>
      <c r="X715" s="98">
        <f t="shared" si="141"/>
        <v>2.4606299212598426</v>
      </c>
      <c r="Y715" s="79">
        <v>16693.349999999999</v>
      </c>
      <c r="Z715" s="80">
        <v>30.54</v>
      </c>
      <c r="AA715" s="98">
        <f t="shared" si="142"/>
        <v>546.60609037328095</v>
      </c>
      <c r="AB715" s="98">
        <f t="shared" si="143"/>
        <v>3.2743942370661432</v>
      </c>
    </row>
    <row r="716" spans="1:28" s="85" customFormat="1" x14ac:dyDescent="0.2">
      <c r="A716" s="92">
        <v>715</v>
      </c>
      <c r="B716" s="108">
        <v>45615</v>
      </c>
      <c r="C716" s="104">
        <v>43190386.729999997</v>
      </c>
      <c r="D716" s="98">
        <f t="shared" si="132"/>
        <v>511795.07915629807</v>
      </c>
      <c r="E716" s="79">
        <v>84.39</v>
      </c>
      <c r="F716" s="98">
        <f t="shared" si="133"/>
        <v>5.1179507915629809</v>
      </c>
      <c r="G716" s="97">
        <f>(F716/DataSheet!$C$11*100)</f>
        <v>140.66139501724564</v>
      </c>
      <c r="H716" s="98">
        <f t="shared" si="134"/>
        <v>1.4745814999999998</v>
      </c>
      <c r="I716" s="98">
        <f t="shared" si="135"/>
        <v>4.618937644341802</v>
      </c>
      <c r="J716" s="97">
        <f t="shared" si="136"/>
        <v>1086.3048498845267</v>
      </c>
      <c r="K716" s="79">
        <v>6.8109999999999999</v>
      </c>
      <c r="L716" s="79">
        <v>23518.5</v>
      </c>
      <c r="M716" s="79">
        <v>3.52</v>
      </c>
      <c r="N716" s="98">
        <f t="shared" si="137"/>
        <v>2.192062355658198</v>
      </c>
      <c r="O716" s="79">
        <v>21.65</v>
      </c>
      <c r="P716" s="79">
        <v>4.3949999999999996</v>
      </c>
      <c r="Q716" s="97">
        <f t="shared" si="138"/>
        <v>2.4160000000000004</v>
      </c>
      <c r="R716" s="79">
        <v>106.143</v>
      </c>
      <c r="S716" s="98">
        <f t="shared" si="139"/>
        <v>140.292</v>
      </c>
      <c r="T716" s="79">
        <v>6.48</v>
      </c>
      <c r="U716" s="79">
        <v>20258.099999999999</v>
      </c>
      <c r="V716" s="79">
        <v>40.69</v>
      </c>
      <c r="W716" s="98">
        <f t="shared" si="140"/>
        <v>497.86434013271071</v>
      </c>
      <c r="X716" s="98">
        <f t="shared" si="141"/>
        <v>2.4576062914721062</v>
      </c>
      <c r="Y716" s="79">
        <v>16845.25</v>
      </c>
      <c r="Z716" s="80">
        <v>30.49</v>
      </c>
      <c r="AA716" s="98">
        <f t="shared" si="142"/>
        <v>552.48442112167925</v>
      </c>
      <c r="AB716" s="98">
        <f t="shared" si="143"/>
        <v>3.2797638570022958</v>
      </c>
    </row>
    <row r="717" spans="1:28" s="85" customFormat="1" x14ac:dyDescent="0.2">
      <c r="A717" s="92">
        <v>716</v>
      </c>
      <c r="B717" s="108">
        <v>45617</v>
      </c>
      <c r="C717" s="104">
        <v>42655205.049999997</v>
      </c>
      <c r="D717" s="98">
        <f t="shared" si="132"/>
        <v>504825.19734895549</v>
      </c>
      <c r="E717" s="79">
        <v>84.495000000000005</v>
      </c>
      <c r="F717" s="98">
        <f t="shared" si="133"/>
        <v>5.0482519734895552</v>
      </c>
      <c r="G717" s="97">
        <f>(F717/DataSheet!$C$11*100)</f>
        <v>138.7457976657777</v>
      </c>
      <c r="H717" s="98">
        <f t="shared" si="134"/>
        <v>1.4679818999999998</v>
      </c>
      <c r="I717" s="98">
        <f t="shared" si="135"/>
        <v>4.6533271288971623</v>
      </c>
      <c r="J717" s="97">
        <f t="shared" si="136"/>
        <v>1086.5472312703585</v>
      </c>
      <c r="K717" s="79">
        <v>6.8310000000000004</v>
      </c>
      <c r="L717" s="79">
        <v>23349.9</v>
      </c>
      <c r="M717" s="79">
        <v>3.5</v>
      </c>
      <c r="N717" s="98">
        <f t="shared" si="137"/>
        <v>2.1776728711028381</v>
      </c>
      <c r="O717" s="79">
        <v>21.49</v>
      </c>
      <c r="P717" s="79">
        <v>4.4189999999999996</v>
      </c>
      <c r="Q717" s="97">
        <f t="shared" si="138"/>
        <v>2.4120000000000008</v>
      </c>
      <c r="R717" s="79">
        <v>106.93</v>
      </c>
      <c r="S717" s="98">
        <f t="shared" si="139"/>
        <v>139.2552</v>
      </c>
      <c r="T717" s="79">
        <v>6.48</v>
      </c>
      <c r="U717" s="79">
        <v>20180.900000000001</v>
      </c>
      <c r="V717" s="79">
        <v>40.54</v>
      </c>
      <c r="W717" s="98">
        <f t="shared" si="140"/>
        <v>497.80217069560933</v>
      </c>
      <c r="X717" s="98">
        <f t="shared" si="141"/>
        <v>2.4666995559940799</v>
      </c>
      <c r="Y717" s="79">
        <v>16747.849999999999</v>
      </c>
      <c r="Z717" s="80">
        <v>32.15</v>
      </c>
      <c r="AA717" s="98">
        <f t="shared" si="142"/>
        <v>520.9284603421462</v>
      </c>
      <c r="AB717" s="98">
        <f t="shared" si="143"/>
        <v>3.1104199066874028</v>
      </c>
    </row>
    <row r="718" spans="1:28" s="85" customFormat="1" x14ac:dyDescent="0.2">
      <c r="A718" s="92">
        <v>717</v>
      </c>
      <c r="B718" s="108">
        <v>45618</v>
      </c>
      <c r="C718" s="104">
        <v>43382625.689999998</v>
      </c>
      <c r="D718" s="98">
        <f t="shared" si="132"/>
        <v>513853.85651339631</v>
      </c>
      <c r="E718" s="79">
        <v>84.426000000000002</v>
      </c>
      <c r="F718" s="98">
        <f t="shared" si="133"/>
        <v>5.1385385651339632</v>
      </c>
      <c r="G718" s="97">
        <f>(F718/DataSheet!$C$11*100)</f>
        <v>141.22722791965796</v>
      </c>
      <c r="H718" s="98">
        <f t="shared" si="134"/>
        <v>1.5076850000000002</v>
      </c>
      <c r="I718" s="98">
        <f t="shared" si="135"/>
        <v>4.5433893684688771</v>
      </c>
      <c r="J718" s="97">
        <f t="shared" si="136"/>
        <v>1086.1994547932757</v>
      </c>
      <c r="K718" s="79">
        <v>6.85</v>
      </c>
      <c r="L718" s="79">
        <v>23907.25</v>
      </c>
      <c r="M718" s="79">
        <v>3.58</v>
      </c>
      <c r="N718" s="98">
        <f t="shared" si="137"/>
        <v>2.3066106315311226</v>
      </c>
      <c r="O718" s="79">
        <v>22.01</v>
      </c>
      <c r="P718" s="79">
        <v>4.4109999999999996</v>
      </c>
      <c r="Q718" s="97">
        <f t="shared" si="138"/>
        <v>2.4390000000000001</v>
      </c>
      <c r="R718" s="79">
        <v>107.50700000000001</v>
      </c>
      <c r="S718" s="98">
        <f t="shared" si="139"/>
        <v>142.62480000000002</v>
      </c>
      <c r="T718" s="79">
        <v>6.48</v>
      </c>
      <c r="U718" s="79">
        <v>20412.650000000001</v>
      </c>
      <c r="V718" s="79">
        <v>41</v>
      </c>
      <c r="W718" s="98">
        <f t="shared" si="140"/>
        <v>497.86951219512201</v>
      </c>
      <c r="X718" s="98">
        <f t="shared" si="141"/>
        <v>2.4390243902439024</v>
      </c>
      <c r="Y718" s="79">
        <v>16912.3</v>
      </c>
      <c r="Z718" s="80">
        <v>32.520000000000003</v>
      </c>
      <c r="AA718" s="98">
        <f t="shared" si="142"/>
        <v>520.05842558425582</v>
      </c>
      <c r="AB718" s="98">
        <f t="shared" si="143"/>
        <v>3.0750307503075032</v>
      </c>
    </row>
    <row r="719" spans="1:28" s="85" customFormat="1" x14ac:dyDescent="0.2">
      <c r="A719" s="92">
        <v>718</v>
      </c>
      <c r="B719" s="108">
        <v>45621</v>
      </c>
      <c r="C719" s="104">
        <v>44049098.939999998</v>
      </c>
      <c r="D719" s="98">
        <f t="shared" si="132"/>
        <v>522775.91906005214</v>
      </c>
      <c r="E719" s="79">
        <v>84.26</v>
      </c>
      <c r="F719" s="98">
        <f t="shared" si="133"/>
        <v>5.227759190600521</v>
      </c>
      <c r="G719" s="97">
        <f>(F719/DataSheet!$C$11*100)</f>
        <v>143.67936123503213</v>
      </c>
      <c r="H719" s="98">
        <f t="shared" si="134"/>
        <v>1.5206237999999999</v>
      </c>
      <c r="I719" s="98">
        <f t="shared" si="135"/>
        <v>4.4863167339614183</v>
      </c>
      <c r="J719" s="97">
        <f t="shared" si="136"/>
        <v>1086.6711529834008</v>
      </c>
      <c r="K719" s="79">
        <v>6.8220000000000001</v>
      </c>
      <c r="L719" s="79">
        <v>24221.9</v>
      </c>
      <c r="M719" s="79">
        <v>3.63</v>
      </c>
      <c r="N719" s="98">
        <f t="shared" si="137"/>
        <v>2.3356832660385818</v>
      </c>
      <c r="O719" s="79">
        <v>22.29</v>
      </c>
      <c r="P719" s="79">
        <v>4.274</v>
      </c>
      <c r="Q719" s="97">
        <f t="shared" si="138"/>
        <v>2.548</v>
      </c>
      <c r="R719" s="79">
        <v>106.77</v>
      </c>
      <c r="S719" s="98">
        <f t="shared" si="139"/>
        <v>144.4392</v>
      </c>
      <c r="T719" s="79">
        <v>6.48</v>
      </c>
      <c r="U719" s="79">
        <v>20725.7</v>
      </c>
      <c r="V719" s="79">
        <v>41.63</v>
      </c>
      <c r="W719" s="98">
        <f t="shared" si="140"/>
        <v>497.85491232284409</v>
      </c>
      <c r="X719" s="98">
        <f t="shared" si="141"/>
        <v>2.4021138601969731</v>
      </c>
      <c r="Y719" s="79">
        <v>17269.55</v>
      </c>
      <c r="Z719" s="80">
        <v>33.200000000000003</v>
      </c>
      <c r="AA719" s="98">
        <f t="shared" si="142"/>
        <v>520.1671686746987</v>
      </c>
      <c r="AB719" s="98">
        <f t="shared" si="143"/>
        <v>3.012048192771084</v>
      </c>
    </row>
    <row r="720" spans="1:28" s="85" customFormat="1" x14ac:dyDescent="0.2">
      <c r="A720" s="92">
        <v>719</v>
      </c>
      <c r="B720" s="108">
        <v>45622</v>
      </c>
      <c r="C720" s="104">
        <v>44164026.560000002</v>
      </c>
      <c r="D720" s="98">
        <f t="shared" si="132"/>
        <v>523773.13013674261</v>
      </c>
      <c r="E720" s="79">
        <v>84.319000000000003</v>
      </c>
      <c r="F720" s="98">
        <f t="shared" si="133"/>
        <v>5.2377313013674263</v>
      </c>
      <c r="G720" s="97">
        <f>(F720/DataSheet!$C$11*100)</f>
        <v>143.95343401706276</v>
      </c>
      <c r="H720" s="98">
        <f t="shared" si="134"/>
        <v>1.5203729000000001</v>
      </c>
      <c r="I720" s="98">
        <f t="shared" si="135"/>
        <v>4.4903457566232596</v>
      </c>
      <c r="J720" s="97">
        <f t="shared" si="136"/>
        <v>1086.4167040862146</v>
      </c>
      <c r="K720" s="79">
        <v>6.827</v>
      </c>
      <c r="L720" s="79">
        <v>24194.5</v>
      </c>
      <c r="M720" s="79">
        <v>3.62</v>
      </c>
      <c r="N720" s="98">
        <f t="shared" si="137"/>
        <v>2.3366542433767403</v>
      </c>
      <c r="O720" s="79">
        <v>22.27</v>
      </c>
      <c r="P720" s="79">
        <v>4.2939999999999996</v>
      </c>
      <c r="Q720" s="97">
        <f t="shared" si="138"/>
        <v>2.5330000000000004</v>
      </c>
      <c r="R720" s="79">
        <v>106.968</v>
      </c>
      <c r="S720" s="98">
        <f t="shared" si="139"/>
        <v>144.08689999999999</v>
      </c>
      <c r="T720" s="79">
        <v>6.47</v>
      </c>
      <c r="U720" s="79">
        <v>20735.099999999999</v>
      </c>
      <c r="V720" s="79">
        <v>41.64</v>
      </c>
      <c r="W720" s="98">
        <f t="shared" si="140"/>
        <v>497.9610951008645</v>
      </c>
      <c r="X720" s="98">
        <f t="shared" si="141"/>
        <v>2.4015369836695486</v>
      </c>
      <c r="Y720" s="79">
        <v>17375.55</v>
      </c>
      <c r="Z720" s="80">
        <v>33.409999999999997</v>
      </c>
      <c r="AA720" s="98">
        <f t="shared" si="142"/>
        <v>520.07033822208928</v>
      </c>
      <c r="AB720" s="98">
        <f t="shared" si="143"/>
        <v>2.9931158335827601</v>
      </c>
    </row>
    <row r="721" spans="1:28" s="85" customFormat="1" x14ac:dyDescent="0.2">
      <c r="A721" s="92">
        <v>720</v>
      </c>
      <c r="B721" s="108">
        <v>45623</v>
      </c>
      <c r="C721" s="104">
        <v>44571592.780000001</v>
      </c>
      <c r="D721" s="98">
        <f t="shared" si="132"/>
        <v>528036.87691031874</v>
      </c>
      <c r="E721" s="79">
        <v>84.41</v>
      </c>
      <c r="F721" s="98">
        <f t="shared" si="133"/>
        <v>5.2803687691031875</v>
      </c>
      <c r="G721" s="97">
        <f>(F721/DataSheet!$C$11*100)</f>
        <v>145.12527914335857</v>
      </c>
      <c r="H721" s="98">
        <f t="shared" si="134"/>
        <v>1.5218008000000001</v>
      </c>
      <c r="I721" s="98">
        <f t="shared" si="135"/>
        <v>4.476275738585497</v>
      </c>
      <c r="J721" s="97">
        <f t="shared" si="136"/>
        <v>1086.6114592658907</v>
      </c>
      <c r="K721" s="79">
        <v>6.8120000000000003</v>
      </c>
      <c r="L721" s="79">
        <v>24274.9</v>
      </c>
      <c r="M721" s="79">
        <v>3.63</v>
      </c>
      <c r="N721" s="98">
        <f t="shared" si="137"/>
        <v>2.3357242614145033</v>
      </c>
      <c r="O721" s="79">
        <v>22.34</v>
      </c>
      <c r="P721" s="79">
        <v>4.26</v>
      </c>
      <c r="Q721" s="97">
        <f t="shared" si="138"/>
        <v>2.5520000000000005</v>
      </c>
      <c r="R721" s="79">
        <v>106.048</v>
      </c>
      <c r="S721" s="98">
        <f t="shared" si="139"/>
        <v>145.21</v>
      </c>
      <c r="T721" s="79">
        <v>6.5</v>
      </c>
      <c r="U721" s="79">
        <v>20838.2</v>
      </c>
      <c r="V721" s="79">
        <v>41.84</v>
      </c>
      <c r="W721" s="98">
        <f t="shared" si="140"/>
        <v>498.04493307839385</v>
      </c>
      <c r="X721" s="98">
        <f t="shared" si="141"/>
        <v>2.3900573613766731</v>
      </c>
      <c r="Y721" s="79">
        <v>17552.650000000001</v>
      </c>
      <c r="Z721" s="80">
        <v>33.75</v>
      </c>
      <c r="AA721" s="98">
        <f t="shared" si="142"/>
        <v>520.07851851851854</v>
      </c>
      <c r="AB721" s="98">
        <f t="shared" si="143"/>
        <v>2.9629629629629628</v>
      </c>
    </row>
    <row r="722" spans="1:28" s="85" customFormat="1" x14ac:dyDescent="0.2">
      <c r="A722" s="92">
        <v>721</v>
      </c>
      <c r="B722" s="108">
        <v>45624</v>
      </c>
      <c r="C722" s="104">
        <v>44416203.07</v>
      </c>
      <c r="D722" s="98">
        <f t="shared" si="132"/>
        <v>525977.89176387002</v>
      </c>
      <c r="E722" s="79">
        <v>84.444999999999993</v>
      </c>
      <c r="F722" s="98">
        <f t="shared" si="133"/>
        <v>5.2597789176387</v>
      </c>
      <c r="G722" s="97">
        <f>(F722/DataSheet!$C$11*100)</f>
        <v>144.55938913226916</v>
      </c>
      <c r="H722" s="98">
        <f t="shared" si="134"/>
        <v>1.4977805</v>
      </c>
      <c r="I722" s="98">
        <f t="shared" si="135"/>
        <v>4.543389368468878</v>
      </c>
      <c r="J722" s="97">
        <f t="shared" si="136"/>
        <v>1086.5129486597002</v>
      </c>
      <c r="K722" s="79">
        <v>6.8049999999999997</v>
      </c>
      <c r="L722" s="79">
        <v>23914.15</v>
      </c>
      <c r="M722" s="79">
        <v>3.56</v>
      </c>
      <c r="N722" s="98">
        <f t="shared" si="137"/>
        <v>2.2616106315311217</v>
      </c>
      <c r="O722" s="79">
        <v>22.01</v>
      </c>
      <c r="P722" s="79">
        <v>4.26</v>
      </c>
      <c r="Q722" s="97">
        <f t="shared" si="138"/>
        <v>2.5449999999999999</v>
      </c>
      <c r="R722" s="79">
        <v>106.048</v>
      </c>
      <c r="S722" s="98">
        <f t="shared" si="139"/>
        <v>143.065</v>
      </c>
      <c r="T722" s="79">
        <v>6.5</v>
      </c>
      <c r="U722" s="79">
        <v>20839.900000000001</v>
      </c>
      <c r="V722" s="79">
        <v>41.85</v>
      </c>
      <c r="W722" s="98">
        <f t="shared" si="140"/>
        <v>497.96654719235369</v>
      </c>
      <c r="X722" s="98">
        <f t="shared" si="141"/>
        <v>2.3894862604540026</v>
      </c>
      <c r="Y722" s="79">
        <v>17577.849999999999</v>
      </c>
      <c r="Z722" s="80">
        <v>33.799999999999997</v>
      </c>
      <c r="AA722" s="98">
        <f t="shared" si="142"/>
        <v>520.05473372781069</v>
      </c>
      <c r="AB722" s="98">
        <f t="shared" si="143"/>
        <v>2.9585798816568052</v>
      </c>
    </row>
    <row r="723" spans="1:28" s="85" customFormat="1" x14ac:dyDescent="0.2">
      <c r="A723" s="92">
        <v>722</v>
      </c>
      <c r="B723" s="108">
        <v>45625</v>
      </c>
      <c r="C723" s="104">
        <v>44505794.729999997</v>
      </c>
      <c r="D723" s="98">
        <f t="shared" si="132"/>
        <v>526328.30012180842</v>
      </c>
      <c r="E723" s="79">
        <v>84.558999999999997</v>
      </c>
      <c r="F723" s="98">
        <f t="shared" si="133"/>
        <v>5.2632830012180847</v>
      </c>
      <c r="G723" s="97">
        <f>(F723/DataSheet!$C$11*100)</f>
        <v>144.65569511577837</v>
      </c>
      <c r="H723" s="98">
        <f t="shared" si="134"/>
        <v>1.4993970999999999</v>
      </c>
      <c r="I723" s="98">
        <f t="shared" si="135"/>
        <v>4.5024763619990997</v>
      </c>
      <c r="J723" s="97">
        <f t="shared" si="136"/>
        <v>1086.4970733903647</v>
      </c>
      <c r="K723" s="79">
        <v>6.7510000000000003</v>
      </c>
      <c r="L723" s="79">
        <v>24131.1</v>
      </c>
      <c r="M723" s="79">
        <v>3.6</v>
      </c>
      <c r="N723" s="98">
        <f t="shared" si="137"/>
        <v>2.2485236380009006</v>
      </c>
      <c r="O723" s="79">
        <v>22.21</v>
      </c>
      <c r="P723" s="79">
        <v>4.1769999999999996</v>
      </c>
      <c r="Q723" s="97">
        <f t="shared" si="138"/>
        <v>2.5740000000000007</v>
      </c>
      <c r="R723" s="79">
        <v>105.828</v>
      </c>
      <c r="S723" s="98">
        <f t="shared" si="139"/>
        <v>144.1429</v>
      </c>
      <c r="T723" s="79">
        <v>6.49</v>
      </c>
      <c r="U723" s="79">
        <v>20906.650000000001</v>
      </c>
      <c r="V723" s="79">
        <v>41.98</v>
      </c>
      <c r="W723" s="98">
        <f t="shared" si="140"/>
        <v>498.0145307289186</v>
      </c>
      <c r="X723" s="98">
        <f t="shared" si="141"/>
        <v>2.3820867079561698</v>
      </c>
      <c r="Y723" s="79">
        <v>17716.45</v>
      </c>
      <c r="Z723" s="80">
        <v>34.11</v>
      </c>
      <c r="AA723" s="98">
        <f t="shared" si="142"/>
        <v>519.39167399589564</v>
      </c>
      <c r="AB723" s="98">
        <f t="shared" si="143"/>
        <v>2.9316915860451478</v>
      </c>
    </row>
    <row r="724" spans="1:28" s="85" customFormat="1" x14ac:dyDescent="0.2">
      <c r="A724" s="92">
        <v>723</v>
      </c>
      <c r="B724" s="108">
        <v>45628</v>
      </c>
      <c r="C724" s="104">
        <v>44790919.270000003</v>
      </c>
      <c r="D724" s="98">
        <f t="shared" si="132"/>
        <v>528568.79006372439</v>
      </c>
      <c r="E724" s="79">
        <v>84.74</v>
      </c>
      <c r="F724" s="98">
        <f t="shared" si="133"/>
        <v>5.2856879006372441</v>
      </c>
      <c r="G724" s="97">
        <f>(F724/DataSheet!$C$11*100)</f>
        <v>145.27146977557294</v>
      </c>
      <c r="H724" s="98">
        <f t="shared" si="134"/>
        <v>1.4996850000000004</v>
      </c>
      <c r="I724" s="98">
        <f t="shared" si="135"/>
        <v>4.4742729306487687</v>
      </c>
      <c r="J724" s="97">
        <f t="shared" si="136"/>
        <v>1086.1767337807605</v>
      </c>
      <c r="K724" s="79">
        <v>6.71</v>
      </c>
      <c r="L724" s="79">
        <v>24276.05</v>
      </c>
      <c r="M724" s="79">
        <v>3.62</v>
      </c>
      <c r="N724" s="98">
        <f t="shared" si="137"/>
        <v>2.2357270693512312</v>
      </c>
      <c r="O724" s="79">
        <v>22.35</v>
      </c>
      <c r="P724" s="79">
        <v>4.1950000000000003</v>
      </c>
      <c r="Q724" s="97">
        <f t="shared" si="138"/>
        <v>2.5149999999999997</v>
      </c>
      <c r="R724" s="79">
        <v>106.423</v>
      </c>
      <c r="S724" s="98">
        <f t="shared" si="139"/>
        <v>145.0515</v>
      </c>
      <c r="T724" s="79">
        <v>6.49</v>
      </c>
      <c r="U724" s="79">
        <v>21105.95</v>
      </c>
      <c r="V724" s="79">
        <v>42.38</v>
      </c>
      <c r="W724" s="98">
        <f t="shared" si="140"/>
        <v>498.01675318546484</v>
      </c>
      <c r="X724" s="98">
        <f t="shared" si="141"/>
        <v>2.3596035865974514</v>
      </c>
      <c r="Y724" s="79">
        <v>17840.099999999999</v>
      </c>
      <c r="Z724" s="80">
        <v>34.340000000000003</v>
      </c>
      <c r="AA724" s="98">
        <f t="shared" si="142"/>
        <v>519.51368666278381</v>
      </c>
      <c r="AB724" s="98">
        <f t="shared" si="143"/>
        <v>2.9120559114734998</v>
      </c>
    </row>
    <row r="725" spans="1:28" s="85" customFormat="1" x14ac:dyDescent="0.2">
      <c r="A725" s="92">
        <v>724</v>
      </c>
      <c r="B725" s="108">
        <v>45629</v>
      </c>
      <c r="C725" s="104">
        <v>45189520.890000001</v>
      </c>
      <c r="D725" s="98">
        <f t="shared" si="132"/>
        <v>533675.66831215459</v>
      </c>
      <c r="E725" s="79">
        <v>84.676000000000002</v>
      </c>
      <c r="F725" s="98">
        <f t="shared" si="133"/>
        <v>5.3367566831215463</v>
      </c>
      <c r="G725" s="97">
        <f>(F725/DataSheet!$C$11*100)</f>
        <v>146.67504055587747</v>
      </c>
      <c r="H725" s="98">
        <f t="shared" si="134"/>
        <v>1.5113214000000004</v>
      </c>
      <c r="I725" s="98">
        <f t="shared" si="135"/>
        <v>4.4424700133274095</v>
      </c>
      <c r="J725" s="97">
        <f t="shared" si="136"/>
        <v>1086.5015548645047</v>
      </c>
      <c r="K725" s="79">
        <v>6.7140000000000004</v>
      </c>
      <c r="L725" s="79">
        <v>24457.15</v>
      </c>
      <c r="M725" s="79">
        <v>3.64</v>
      </c>
      <c r="N725" s="98">
        <f t="shared" si="137"/>
        <v>2.2715299866725909</v>
      </c>
      <c r="O725" s="79">
        <v>22.51</v>
      </c>
      <c r="P725" s="79">
        <v>4.226</v>
      </c>
      <c r="Q725" s="97">
        <f t="shared" si="138"/>
        <v>2.4880000000000004</v>
      </c>
      <c r="R725" s="79">
        <v>106.34</v>
      </c>
      <c r="S725" s="98">
        <f t="shared" si="139"/>
        <v>144.96440000000001</v>
      </c>
      <c r="T725" s="79">
        <v>6.44</v>
      </c>
      <c r="U725" s="79">
        <v>21291.35</v>
      </c>
      <c r="V725" s="79">
        <v>42.75</v>
      </c>
      <c r="W725" s="98">
        <f t="shared" si="140"/>
        <v>498.04327485380111</v>
      </c>
      <c r="X725" s="98">
        <f t="shared" si="141"/>
        <v>2.3391812865497075</v>
      </c>
      <c r="Y725" s="79">
        <v>18007.5</v>
      </c>
      <c r="Z725" s="80">
        <v>34.67</v>
      </c>
      <c r="AA725" s="98">
        <f t="shared" si="142"/>
        <v>519.39717334871648</v>
      </c>
      <c r="AB725" s="98">
        <f t="shared" si="143"/>
        <v>2.884338044418806</v>
      </c>
    </row>
    <row r="726" spans="1:28" s="85" customFormat="1" x14ac:dyDescent="0.2">
      <c r="A726" s="92">
        <v>725</v>
      </c>
      <c r="B726" s="108">
        <v>45630</v>
      </c>
      <c r="C726" s="104">
        <v>45690716.049999997</v>
      </c>
      <c r="D726" s="98">
        <f t="shared" si="132"/>
        <v>539486.33358128765</v>
      </c>
      <c r="E726" s="79">
        <v>84.692999999999998</v>
      </c>
      <c r="F726" s="98">
        <f t="shared" si="133"/>
        <v>5.3948633358128761</v>
      </c>
      <c r="G726" s="97">
        <f>(F726/DataSheet!$C$11*100)</f>
        <v>148.27203965966311</v>
      </c>
      <c r="H726" s="98">
        <f t="shared" si="134"/>
        <v>1.5056871999999997</v>
      </c>
      <c r="I726" s="98">
        <f t="shared" si="135"/>
        <v>4.4404973357015995</v>
      </c>
      <c r="J726" s="97">
        <f t="shared" si="136"/>
        <v>1086.4764653641209</v>
      </c>
      <c r="K726" s="79">
        <v>6.6859999999999999</v>
      </c>
      <c r="L726" s="79">
        <v>24467.45</v>
      </c>
      <c r="M726" s="79">
        <v>3.65</v>
      </c>
      <c r="N726" s="98">
        <f t="shared" si="137"/>
        <v>2.2455026642984004</v>
      </c>
      <c r="O726" s="79">
        <v>22.52</v>
      </c>
      <c r="P726" s="79">
        <v>4.1829999999999998</v>
      </c>
      <c r="Q726" s="97">
        <f t="shared" si="138"/>
        <v>2.5030000000000001</v>
      </c>
      <c r="R726" s="79">
        <v>106.29</v>
      </c>
      <c r="S726" s="98">
        <f t="shared" si="139"/>
        <v>144.80359999999999</v>
      </c>
      <c r="T726" s="79">
        <v>6.43</v>
      </c>
      <c r="U726" s="79">
        <v>21485.15</v>
      </c>
      <c r="V726" s="79">
        <v>43.14</v>
      </c>
      <c r="W726" s="98">
        <f t="shared" si="140"/>
        <v>498.03314789058879</v>
      </c>
      <c r="X726" s="98">
        <f t="shared" si="141"/>
        <v>2.3180343069077418</v>
      </c>
      <c r="Y726" s="79">
        <v>18143.55</v>
      </c>
      <c r="Z726" s="80">
        <v>34.93</v>
      </c>
      <c r="AA726" s="98">
        <f t="shared" si="142"/>
        <v>519.42599484683649</v>
      </c>
      <c r="AB726" s="98">
        <f t="shared" si="143"/>
        <v>2.8628685943315202</v>
      </c>
    </row>
    <row r="727" spans="1:28" s="85" customFormat="1" x14ac:dyDescent="0.2">
      <c r="A727" s="92">
        <v>726</v>
      </c>
      <c r="B727" s="108">
        <v>45631</v>
      </c>
      <c r="C727" s="104">
        <v>45953413.049999997</v>
      </c>
      <c r="D727" s="98">
        <f t="shared" si="132"/>
        <v>542645.75421567238</v>
      </c>
      <c r="E727" s="79">
        <v>84.683999999999997</v>
      </c>
      <c r="F727" s="98">
        <f t="shared" si="133"/>
        <v>5.426457542156724</v>
      </c>
      <c r="G727" s="97">
        <f>(F727/DataSheet!$C$11*100)</f>
        <v>149.14037257644583</v>
      </c>
      <c r="H727" s="98">
        <f t="shared" si="134"/>
        <v>1.5190319999999999</v>
      </c>
      <c r="I727" s="98">
        <f t="shared" si="135"/>
        <v>4.3975373790677219</v>
      </c>
      <c r="J727" s="97">
        <f t="shared" si="136"/>
        <v>1086.5611257695691</v>
      </c>
      <c r="K727" s="79">
        <v>6.68</v>
      </c>
      <c r="L727" s="79">
        <v>24708.400000000001</v>
      </c>
      <c r="M727" s="79">
        <v>3.68</v>
      </c>
      <c r="N727" s="98">
        <f t="shared" si="137"/>
        <v>2.2824626209322778</v>
      </c>
      <c r="O727" s="79">
        <v>22.74</v>
      </c>
      <c r="P727" s="79">
        <v>4.1769999999999996</v>
      </c>
      <c r="Q727" s="97">
        <f t="shared" si="138"/>
        <v>2.5030000000000001</v>
      </c>
      <c r="R727" s="79">
        <v>105.70099999999999</v>
      </c>
      <c r="S727" s="98">
        <f t="shared" si="139"/>
        <v>146.2182</v>
      </c>
      <c r="T727" s="79">
        <v>6.43</v>
      </c>
      <c r="U727" s="79">
        <v>21577.65</v>
      </c>
      <c r="V727" s="79">
        <v>43.33</v>
      </c>
      <c r="W727" s="98">
        <f t="shared" si="140"/>
        <v>497.98407569813065</v>
      </c>
      <c r="X727" s="98">
        <f t="shared" si="141"/>
        <v>2.3078698361412417</v>
      </c>
      <c r="Y727" s="79">
        <v>18230.400000000001</v>
      </c>
      <c r="Z727" s="80">
        <v>35.1</v>
      </c>
      <c r="AA727" s="98">
        <f t="shared" si="142"/>
        <v>519.38461538461536</v>
      </c>
      <c r="AB727" s="98">
        <f t="shared" si="143"/>
        <v>2.8490028490028485</v>
      </c>
    </row>
    <row r="728" spans="1:28" s="85" customFormat="1" x14ac:dyDescent="0.2">
      <c r="A728" s="92">
        <v>727</v>
      </c>
      <c r="B728" s="108">
        <v>45632</v>
      </c>
      <c r="C728" s="104">
        <v>46059456.420000002</v>
      </c>
      <c r="D728" s="98">
        <f t="shared" si="132"/>
        <v>544000.76085415971</v>
      </c>
      <c r="E728" s="79">
        <v>84.668000000000006</v>
      </c>
      <c r="F728" s="98">
        <f t="shared" si="133"/>
        <v>5.4400076085415972</v>
      </c>
      <c r="G728" s="97">
        <f>(F728/DataSheet!$C$11*100)</f>
        <v>149.51278163583237</v>
      </c>
      <c r="H728" s="98">
        <f t="shared" si="134"/>
        <v>1.5313279999999998</v>
      </c>
      <c r="I728" s="98">
        <f t="shared" si="135"/>
        <v>4.4014084507042259</v>
      </c>
      <c r="J728" s="97">
        <f t="shared" si="136"/>
        <v>1086.1707746478874</v>
      </c>
      <c r="K728" s="79">
        <v>6.74</v>
      </c>
      <c r="L728" s="79">
        <v>24677.8</v>
      </c>
      <c r="M728" s="79">
        <v>3.68</v>
      </c>
      <c r="N728" s="98">
        <f t="shared" si="137"/>
        <v>2.3385915492957743</v>
      </c>
      <c r="O728" s="79">
        <v>22.72</v>
      </c>
      <c r="P728" s="79">
        <v>4.1479999999999997</v>
      </c>
      <c r="Q728" s="97">
        <f t="shared" si="138"/>
        <v>2.5920000000000005</v>
      </c>
      <c r="R728" s="79">
        <v>106.039</v>
      </c>
      <c r="S728" s="98">
        <f t="shared" si="139"/>
        <v>145.18079999999998</v>
      </c>
      <c r="T728" s="79">
        <v>6.39</v>
      </c>
      <c r="U728" s="79">
        <v>21665.4</v>
      </c>
      <c r="V728" s="79">
        <v>43.51</v>
      </c>
      <c r="W728" s="98">
        <f t="shared" si="140"/>
        <v>497.94070328660086</v>
      </c>
      <c r="X728" s="98">
        <f t="shared" si="141"/>
        <v>2.2983222247759136</v>
      </c>
      <c r="Y728" s="79">
        <v>18328.95</v>
      </c>
      <c r="Z728" s="80">
        <v>35.29</v>
      </c>
      <c r="AA728" s="98">
        <f t="shared" si="142"/>
        <v>519.38084443185039</v>
      </c>
      <c r="AB728" s="98">
        <f t="shared" si="143"/>
        <v>2.8336639274582036</v>
      </c>
    </row>
    <row r="729" spans="1:28" s="85" customFormat="1" x14ac:dyDescent="0.2">
      <c r="A729" s="92">
        <v>728</v>
      </c>
      <c r="B729" s="108">
        <v>45635</v>
      </c>
      <c r="C729" s="104">
        <v>46057176.979999997</v>
      </c>
      <c r="D729" s="98">
        <f t="shared" si="132"/>
        <v>542941.41130981152</v>
      </c>
      <c r="E729" s="79">
        <v>84.828999999999994</v>
      </c>
      <c r="F729" s="98">
        <f t="shared" si="133"/>
        <v>5.4294141130981153</v>
      </c>
      <c r="G729" s="97">
        <f>(F729/DataSheet!$C$11*100)</f>
        <v>149.22163076161033</v>
      </c>
      <c r="H729" s="98">
        <f t="shared" si="134"/>
        <v>1.5220722</v>
      </c>
      <c r="I729" s="98">
        <f t="shared" si="135"/>
        <v>4.4130626654898499</v>
      </c>
      <c r="J729" s="97">
        <f t="shared" si="136"/>
        <v>1086.4518976169461</v>
      </c>
      <c r="K729" s="79">
        <v>6.7169999999999996</v>
      </c>
      <c r="L729" s="79">
        <v>24619</v>
      </c>
      <c r="M729" s="79">
        <v>3.67</v>
      </c>
      <c r="N729" s="98">
        <f t="shared" si="137"/>
        <v>2.3039373345101497</v>
      </c>
      <c r="O729" s="79">
        <v>22.66</v>
      </c>
      <c r="P729" s="79">
        <v>4.2</v>
      </c>
      <c r="Q729" s="97">
        <f t="shared" si="138"/>
        <v>2.5169999999999995</v>
      </c>
      <c r="R729" s="79">
        <v>106.125</v>
      </c>
      <c r="S729" s="98">
        <f t="shared" si="139"/>
        <v>145.25059999999999</v>
      </c>
      <c r="T729" s="79">
        <v>6.41</v>
      </c>
      <c r="U729" s="79">
        <v>21748.5</v>
      </c>
      <c r="V729" s="79">
        <v>43.67</v>
      </c>
      <c r="W729" s="98">
        <f t="shared" si="140"/>
        <v>498.01923517288753</v>
      </c>
      <c r="X729" s="98">
        <f t="shared" si="141"/>
        <v>2.2899015342340281</v>
      </c>
      <c r="Y729" s="79">
        <v>18396.45</v>
      </c>
      <c r="Z729" s="80">
        <v>35.42</v>
      </c>
      <c r="AA729" s="98">
        <f t="shared" si="142"/>
        <v>519.38029361942404</v>
      </c>
      <c r="AB729" s="98">
        <f t="shared" si="143"/>
        <v>2.8232636928289101</v>
      </c>
    </row>
    <row r="730" spans="1:28" s="85" customFormat="1" x14ac:dyDescent="0.2">
      <c r="A730" s="92">
        <v>729</v>
      </c>
      <c r="B730" s="108">
        <v>45636</v>
      </c>
      <c r="C730" s="104">
        <v>46089641.549999997</v>
      </c>
      <c r="D730" s="98">
        <f t="shared" si="132"/>
        <v>542997.66199340241</v>
      </c>
      <c r="E730" s="79">
        <v>84.88</v>
      </c>
      <c r="F730" s="98">
        <f t="shared" si="133"/>
        <v>5.429976619934024</v>
      </c>
      <c r="G730" s="97">
        <f>(F730/DataSheet!$C$11*100)</f>
        <v>149.23709065942256</v>
      </c>
      <c r="H730" s="98">
        <f t="shared" si="134"/>
        <v>1.5186825000000002</v>
      </c>
      <c r="I730" s="98">
        <f t="shared" si="135"/>
        <v>4.4150110375275933</v>
      </c>
      <c r="J730" s="97">
        <f t="shared" si="136"/>
        <v>1086.5364238410596</v>
      </c>
      <c r="K730" s="79">
        <v>6.7050000000000001</v>
      </c>
      <c r="L730" s="79">
        <v>24610.05</v>
      </c>
      <c r="M730" s="79">
        <v>3.67</v>
      </c>
      <c r="N730" s="98">
        <f t="shared" si="137"/>
        <v>2.2899889624724068</v>
      </c>
      <c r="O730" s="79">
        <v>22.65</v>
      </c>
      <c r="P730" s="79">
        <v>4.2270000000000003</v>
      </c>
      <c r="Q730" s="97">
        <f t="shared" si="138"/>
        <v>2.4779999999999998</v>
      </c>
      <c r="R730" s="79">
        <v>106.38200000000001</v>
      </c>
      <c r="S730" s="98">
        <f t="shared" si="139"/>
        <v>145.6395</v>
      </c>
      <c r="T730" s="79">
        <v>6.43</v>
      </c>
      <c r="U730" s="79">
        <v>21809.1</v>
      </c>
      <c r="V730" s="79">
        <v>43.79</v>
      </c>
      <c r="W730" s="98">
        <f t="shared" si="140"/>
        <v>498.03836492349848</v>
      </c>
      <c r="X730" s="98">
        <f t="shared" si="141"/>
        <v>2.2836263987211693</v>
      </c>
      <c r="Y730" s="79">
        <v>18450.599999999999</v>
      </c>
      <c r="Z730" s="80">
        <v>35.520000000000003</v>
      </c>
      <c r="AA730" s="98">
        <f t="shared" si="142"/>
        <v>519.44256756756749</v>
      </c>
      <c r="AB730" s="98">
        <f t="shared" si="143"/>
        <v>2.8153153153153152</v>
      </c>
    </row>
    <row r="731" spans="1:28" s="85" customFormat="1" x14ac:dyDescent="0.2">
      <c r="A731" s="92">
        <v>730</v>
      </c>
      <c r="B731" s="108">
        <v>45637</v>
      </c>
      <c r="C731" s="104">
        <v>46188674.549999997</v>
      </c>
      <c r="D731" s="98">
        <f t="shared" si="132"/>
        <v>544709.883247833</v>
      </c>
      <c r="E731" s="79">
        <v>84.795000000000002</v>
      </c>
      <c r="F731" s="98">
        <f t="shared" si="133"/>
        <v>5.4470988324783303</v>
      </c>
      <c r="G731" s="97">
        <f>(F731/DataSheet!$C$11*100)</f>
        <v>149.70767632942045</v>
      </c>
      <c r="H731" s="98">
        <f t="shared" si="134"/>
        <v>1.5236424</v>
      </c>
      <c r="I731" s="98">
        <f t="shared" si="135"/>
        <v>4.4091710758377429</v>
      </c>
      <c r="J731" s="97">
        <f t="shared" si="136"/>
        <v>1086.4991181657849</v>
      </c>
      <c r="K731" s="79">
        <v>6.718</v>
      </c>
      <c r="L731" s="79">
        <v>24641.8</v>
      </c>
      <c r="M731" s="79">
        <v>3.67</v>
      </c>
      <c r="N731" s="98">
        <f t="shared" si="137"/>
        <v>2.308828924162257</v>
      </c>
      <c r="O731" s="79">
        <v>22.68</v>
      </c>
      <c r="P731" s="79">
        <v>4.274</v>
      </c>
      <c r="Q731" s="97">
        <f t="shared" si="138"/>
        <v>2.444</v>
      </c>
      <c r="R731" s="79">
        <v>106.69499999999999</v>
      </c>
      <c r="S731" s="98">
        <f t="shared" si="139"/>
        <v>145.83239999999998</v>
      </c>
      <c r="T731" s="79">
        <v>6.43</v>
      </c>
      <c r="U731" s="79">
        <v>21879.55</v>
      </c>
      <c r="V731" s="79">
        <v>43.94</v>
      </c>
      <c r="W731" s="98">
        <f t="shared" si="140"/>
        <v>497.94151115157035</v>
      </c>
      <c r="X731" s="98">
        <f t="shared" si="141"/>
        <v>2.2758306781975426</v>
      </c>
      <c r="Y731" s="79">
        <v>18502.650000000001</v>
      </c>
      <c r="Z731" s="80">
        <v>35.619999999999997</v>
      </c>
      <c r="AA731" s="98">
        <f t="shared" si="142"/>
        <v>519.44553621560931</v>
      </c>
      <c r="AB731" s="98">
        <f t="shared" si="143"/>
        <v>2.8074115665356545</v>
      </c>
    </row>
    <row r="732" spans="1:28" s="85" customFormat="1" x14ac:dyDescent="0.2">
      <c r="A732" s="92">
        <v>731</v>
      </c>
      <c r="B732" s="108">
        <v>45638</v>
      </c>
      <c r="C732" s="104">
        <v>45960464.369999997</v>
      </c>
      <c r="D732" s="98">
        <f t="shared" si="132"/>
        <v>541826.87144120247</v>
      </c>
      <c r="E732" s="79">
        <v>84.825000000000003</v>
      </c>
      <c r="F732" s="98">
        <f t="shared" si="133"/>
        <v>5.418268714412025</v>
      </c>
      <c r="G732" s="97">
        <f>(F732/DataSheet!$C$11*100)</f>
        <v>148.91531141797901</v>
      </c>
      <c r="H732" s="98">
        <f t="shared" si="134"/>
        <v>1.5223360000000001</v>
      </c>
      <c r="I732" s="98">
        <f t="shared" si="135"/>
        <v>4.4247787610619467</v>
      </c>
      <c r="J732" s="97">
        <f t="shared" si="136"/>
        <v>1086.2256637168141</v>
      </c>
      <c r="K732" s="79">
        <v>6.7359999999999998</v>
      </c>
      <c r="L732" s="79">
        <v>24548.7</v>
      </c>
      <c r="M732" s="79">
        <v>3.66</v>
      </c>
      <c r="N732" s="98">
        <f t="shared" si="137"/>
        <v>2.3112212389380531</v>
      </c>
      <c r="O732" s="79">
        <v>22.6</v>
      </c>
      <c r="P732" s="79">
        <v>4.335</v>
      </c>
      <c r="Q732" s="97">
        <f t="shared" si="138"/>
        <v>2.4009999999999998</v>
      </c>
      <c r="R732" s="79">
        <v>106.959</v>
      </c>
      <c r="S732" s="98">
        <f t="shared" si="139"/>
        <v>146.22200000000001</v>
      </c>
      <c r="T732" s="79">
        <v>6.47</v>
      </c>
      <c r="U732" s="79">
        <v>21770.05</v>
      </c>
      <c r="V732" s="79">
        <v>43.72</v>
      </c>
      <c r="W732" s="98">
        <f t="shared" si="140"/>
        <v>497.94258920402564</v>
      </c>
      <c r="X732" s="98">
        <f t="shared" si="141"/>
        <v>2.2872827081427265</v>
      </c>
      <c r="Y732" s="79">
        <v>18330.3</v>
      </c>
      <c r="Z732" s="80">
        <v>35.29</v>
      </c>
      <c r="AA732" s="98">
        <f t="shared" si="142"/>
        <v>519.41909889487101</v>
      </c>
      <c r="AB732" s="98">
        <f t="shared" si="143"/>
        <v>2.8336639274582032</v>
      </c>
    </row>
    <row r="733" spans="1:28" s="85" customFormat="1" x14ac:dyDescent="0.2">
      <c r="A733" s="92">
        <v>732</v>
      </c>
      <c r="B733" s="108">
        <v>45639</v>
      </c>
      <c r="C733" s="104">
        <v>46082964.450000003</v>
      </c>
      <c r="D733" s="98">
        <f t="shared" si="132"/>
        <v>543546.5600009436</v>
      </c>
      <c r="E733" s="79">
        <v>84.781999999999996</v>
      </c>
      <c r="F733" s="98">
        <f t="shared" si="133"/>
        <v>5.4354656000094357</v>
      </c>
      <c r="G733" s="97">
        <f>(F733/DataSheet!$C$11*100)</f>
        <v>149.38794939684968</v>
      </c>
      <c r="H733" s="98">
        <f t="shared" si="134"/>
        <v>1.5342120000000001</v>
      </c>
      <c r="I733" s="98">
        <f t="shared" si="135"/>
        <v>4.3859649122807012</v>
      </c>
      <c r="J733" s="97">
        <f t="shared" si="136"/>
        <v>1086.328947368421</v>
      </c>
      <c r="K733" s="79">
        <v>6.7290000000000001</v>
      </c>
      <c r="L733" s="79">
        <v>24768.3</v>
      </c>
      <c r="M733" s="79">
        <v>3.69</v>
      </c>
      <c r="N733" s="98">
        <f t="shared" si="137"/>
        <v>2.3430350877192989</v>
      </c>
      <c r="O733" s="79">
        <v>22.8</v>
      </c>
      <c r="P733" s="79">
        <v>4.3940000000000001</v>
      </c>
      <c r="Q733" s="97">
        <f t="shared" si="138"/>
        <v>2.335</v>
      </c>
      <c r="R733" s="79">
        <v>106.99299999999999</v>
      </c>
      <c r="S733" s="98">
        <f t="shared" si="139"/>
        <v>147.28800000000001</v>
      </c>
      <c r="T733" s="79">
        <v>6.46</v>
      </c>
      <c r="U733" s="79">
        <v>21748.1</v>
      </c>
      <c r="V733" s="79">
        <v>43.67</v>
      </c>
      <c r="W733" s="98">
        <f t="shared" si="140"/>
        <v>498.01007556675057</v>
      </c>
      <c r="X733" s="98">
        <f t="shared" si="141"/>
        <v>2.2899015342340281</v>
      </c>
      <c r="Y733" s="79">
        <v>18263.75</v>
      </c>
      <c r="Z733" s="80">
        <v>35.159999999999997</v>
      </c>
      <c r="AA733" s="98">
        <f t="shared" si="142"/>
        <v>519.44681456200237</v>
      </c>
      <c r="AB733" s="98">
        <f t="shared" si="143"/>
        <v>2.8441410693970428</v>
      </c>
    </row>
    <row r="734" spans="1:28" s="85" customFormat="1" x14ac:dyDescent="0.2">
      <c r="A734" s="92">
        <v>733</v>
      </c>
      <c r="B734" s="108">
        <v>45642</v>
      </c>
      <c r="C734" s="104">
        <v>46133925.810000002</v>
      </c>
      <c r="D734" s="98">
        <f t="shared" si="132"/>
        <v>543455.36352927319</v>
      </c>
      <c r="E734" s="79">
        <v>84.89</v>
      </c>
      <c r="F734" s="98">
        <f t="shared" si="133"/>
        <v>5.4345536352927315</v>
      </c>
      <c r="G734" s="97">
        <f>(F734/DataSheet!$C$11*100)</f>
        <v>149.36288502353261</v>
      </c>
      <c r="H734" s="98">
        <f t="shared" si="134"/>
        <v>1.5308811000000002</v>
      </c>
      <c r="I734" s="98">
        <f t="shared" si="135"/>
        <v>4.4033465433729626</v>
      </c>
      <c r="J734" s="97">
        <f t="shared" si="136"/>
        <v>1086.228533685601</v>
      </c>
      <c r="K734" s="79">
        <v>6.7409999999999997</v>
      </c>
      <c r="L734" s="79">
        <v>24668.25</v>
      </c>
      <c r="M734" s="79">
        <v>3.68</v>
      </c>
      <c r="N734" s="98">
        <f t="shared" si="137"/>
        <v>2.3376534566270371</v>
      </c>
      <c r="O734" s="79">
        <v>22.71</v>
      </c>
      <c r="P734" s="79">
        <v>4.4020000000000001</v>
      </c>
      <c r="Q734" s="97">
        <f t="shared" si="138"/>
        <v>2.3389999999999995</v>
      </c>
      <c r="R734" s="79">
        <v>107.03</v>
      </c>
      <c r="S734" s="98">
        <f t="shared" si="139"/>
        <v>146.93369999999999</v>
      </c>
      <c r="T734" s="79">
        <v>6.47</v>
      </c>
      <c r="U734" s="79">
        <v>21898.799999999999</v>
      </c>
      <c r="V734" s="79">
        <v>43.97</v>
      </c>
      <c r="W734" s="98">
        <f t="shared" si="140"/>
        <v>498.03957243575167</v>
      </c>
      <c r="X734" s="98">
        <f t="shared" si="141"/>
        <v>2.2742779167614287</v>
      </c>
      <c r="Y734" s="79">
        <v>18344</v>
      </c>
      <c r="Z734" s="80">
        <v>35.31</v>
      </c>
      <c r="AA734" s="98">
        <f t="shared" si="142"/>
        <v>519.51288586802605</v>
      </c>
      <c r="AB734" s="98">
        <f t="shared" si="143"/>
        <v>2.832058906825262</v>
      </c>
    </row>
    <row r="735" spans="1:28" s="85" customFormat="1" x14ac:dyDescent="0.2">
      <c r="A735" s="92">
        <v>734</v>
      </c>
      <c r="B735" s="108">
        <v>45643</v>
      </c>
      <c r="C735" s="104">
        <v>45659944.380000003</v>
      </c>
      <c r="D735" s="98">
        <f t="shared" si="132"/>
        <v>537795.86323054822</v>
      </c>
      <c r="E735" s="79">
        <v>84.902000000000001</v>
      </c>
      <c r="F735" s="98">
        <f t="shared" si="133"/>
        <v>5.3779586323054822</v>
      </c>
      <c r="G735" s="97">
        <f>(F735/DataSheet!$C$11*100)</f>
        <v>147.80743199254312</v>
      </c>
      <c r="H735" s="98">
        <f t="shared" si="134"/>
        <v>1.5140159999999998</v>
      </c>
      <c r="I735" s="98">
        <f t="shared" si="135"/>
        <v>4.4642857142857153</v>
      </c>
      <c r="J735" s="97">
        <f t="shared" si="136"/>
        <v>1086.4285714285716</v>
      </c>
      <c r="K735" s="79">
        <v>6.7590000000000003</v>
      </c>
      <c r="L735" s="79">
        <v>24336</v>
      </c>
      <c r="M735" s="79">
        <v>3.63</v>
      </c>
      <c r="N735" s="98">
        <f t="shared" si="137"/>
        <v>2.294714285714285</v>
      </c>
      <c r="O735" s="79">
        <v>22.4</v>
      </c>
      <c r="P735" s="79">
        <v>4.3940000000000001</v>
      </c>
      <c r="Q735" s="97">
        <f t="shared" si="138"/>
        <v>2.3650000000000002</v>
      </c>
      <c r="R735" s="79">
        <v>106.663</v>
      </c>
      <c r="S735" s="98">
        <f t="shared" si="139"/>
        <v>145.15199999999999</v>
      </c>
      <c r="T735" s="79">
        <v>6.48</v>
      </c>
      <c r="U735" s="79">
        <v>21754.1</v>
      </c>
      <c r="V735" s="79">
        <v>43.68</v>
      </c>
      <c r="W735" s="98">
        <f t="shared" si="140"/>
        <v>498.03342490842488</v>
      </c>
      <c r="X735" s="98">
        <f t="shared" si="141"/>
        <v>2.2893772893772892</v>
      </c>
      <c r="Y735" s="79">
        <v>18242.05</v>
      </c>
      <c r="Z735" s="80">
        <v>35.119999999999997</v>
      </c>
      <c r="AA735" s="98">
        <f t="shared" si="142"/>
        <v>519.42055808656039</v>
      </c>
      <c r="AB735" s="98">
        <f t="shared" si="143"/>
        <v>2.8473804100227795</v>
      </c>
    </row>
    <row r="736" spans="1:28" s="85" customFormat="1" x14ac:dyDescent="0.2">
      <c r="A736" s="92">
        <v>735</v>
      </c>
      <c r="B736" s="108">
        <v>45644</v>
      </c>
      <c r="C736" s="104">
        <v>45399764.789999999</v>
      </c>
      <c r="D736" s="98">
        <f t="shared" si="132"/>
        <v>534951.92230195482</v>
      </c>
      <c r="E736" s="79">
        <v>84.867000000000004</v>
      </c>
      <c r="F736" s="98">
        <f t="shared" si="133"/>
        <v>5.3495192230195485</v>
      </c>
      <c r="G736" s="97">
        <f>(F736/DataSheet!$C$11*100)</f>
        <v>147.02580529339227</v>
      </c>
      <c r="H736" s="98">
        <f t="shared" si="134"/>
        <v>1.5034476999999999</v>
      </c>
      <c r="I736" s="98">
        <f t="shared" si="135"/>
        <v>4.4903457566232605</v>
      </c>
      <c r="J736" s="97">
        <f t="shared" si="136"/>
        <v>1086.6120341266278</v>
      </c>
      <c r="K736" s="79">
        <v>6.7510000000000003</v>
      </c>
      <c r="L736" s="79">
        <v>24198.85</v>
      </c>
      <c r="M736" s="79">
        <v>3.61</v>
      </c>
      <c r="N736" s="98">
        <f t="shared" si="137"/>
        <v>2.2606542433767398</v>
      </c>
      <c r="O736" s="79">
        <v>22.27</v>
      </c>
      <c r="P736" s="79">
        <v>4.5179999999999998</v>
      </c>
      <c r="Q736" s="97">
        <f t="shared" si="138"/>
        <v>2.2330000000000005</v>
      </c>
      <c r="R736" s="79">
        <v>107.749</v>
      </c>
      <c r="S736" s="98">
        <f t="shared" si="139"/>
        <v>144.08689999999999</v>
      </c>
      <c r="T736" s="79">
        <v>6.47</v>
      </c>
      <c r="U736" s="79">
        <v>21623.1</v>
      </c>
      <c r="V736" s="79">
        <v>43.42</v>
      </c>
      <c r="W736" s="98">
        <f t="shared" si="140"/>
        <v>497.99861814831871</v>
      </c>
      <c r="X736" s="98">
        <f t="shared" si="141"/>
        <v>2.3030861354214647</v>
      </c>
      <c r="Y736" s="79">
        <v>18118.599999999999</v>
      </c>
      <c r="Z736" s="80">
        <v>34.880000000000003</v>
      </c>
      <c r="AA736" s="98">
        <f t="shared" si="142"/>
        <v>519.45527522935777</v>
      </c>
      <c r="AB736" s="98">
        <f t="shared" si="143"/>
        <v>2.8669724770642202</v>
      </c>
    </row>
    <row r="737" spans="1:28" s="85" customFormat="1" x14ac:dyDescent="0.2">
      <c r="A737" s="92">
        <v>736</v>
      </c>
      <c r="B737" s="108">
        <v>45645</v>
      </c>
      <c r="C737" s="104">
        <v>45114609.130000003</v>
      </c>
      <c r="D737" s="98">
        <f t="shared" si="132"/>
        <v>530211.18289300497</v>
      </c>
      <c r="E737" s="79">
        <v>85.087999999999994</v>
      </c>
      <c r="F737" s="98">
        <f t="shared" si="133"/>
        <v>5.30211182893005</v>
      </c>
      <c r="G737" s="97">
        <f>(F737/DataSheet!$C$11*100)</f>
        <v>145.72286385093952</v>
      </c>
      <c r="H737" s="98">
        <f t="shared" si="134"/>
        <v>1.4965335</v>
      </c>
      <c r="I737" s="98">
        <f t="shared" si="135"/>
        <v>4.5351473922902494</v>
      </c>
      <c r="J737" s="97">
        <f t="shared" si="136"/>
        <v>1086.2448979591836</v>
      </c>
      <c r="K737" s="79">
        <v>6.7869999999999999</v>
      </c>
      <c r="L737" s="79">
        <v>23951.7</v>
      </c>
      <c r="M737" s="79">
        <v>3.57</v>
      </c>
      <c r="N737" s="98">
        <f t="shared" si="137"/>
        <v>2.2518526077097505</v>
      </c>
      <c r="O737" s="79">
        <v>22.05</v>
      </c>
      <c r="P737" s="79">
        <v>4.5650000000000004</v>
      </c>
      <c r="Q737" s="97">
        <f t="shared" si="138"/>
        <v>2.2219999999999995</v>
      </c>
      <c r="R737" s="79">
        <v>108.152</v>
      </c>
      <c r="S737" s="98">
        <f t="shared" si="139"/>
        <v>143.32500000000002</v>
      </c>
      <c r="T737" s="79">
        <v>6.5</v>
      </c>
      <c r="U737" s="79">
        <v>21571.3</v>
      </c>
      <c r="V737" s="79">
        <v>43.32</v>
      </c>
      <c r="W737" s="98">
        <f t="shared" si="140"/>
        <v>497.95244690674053</v>
      </c>
      <c r="X737" s="98">
        <f t="shared" si="141"/>
        <v>2.3084025854108958</v>
      </c>
      <c r="Y737" s="79">
        <v>18057.2</v>
      </c>
      <c r="Z737" s="80">
        <v>34.76</v>
      </c>
      <c r="AA737" s="98">
        <f t="shared" si="142"/>
        <v>519.48216340621411</v>
      </c>
      <c r="AB737" s="98">
        <f t="shared" si="143"/>
        <v>2.8768699654775607</v>
      </c>
    </row>
    <row r="738" spans="1:28" s="85" customFormat="1" x14ac:dyDescent="0.2">
      <c r="A738" s="92">
        <v>737</v>
      </c>
      <c r="B738" s="108">
        <v>45646</v>
      </c>
      <c r="C738" s="104">
        <v>44239094.649999999</v>
      </c>
      <c r="D738" s="98">
        <f t="shared" si="132"/>
        <v>520784.66161253484</v>
      </c>
      <c r="E738" s="79">
        <v>84.947000000000003</v>
      </c>
      <c r="F738" s="98">
        <f t="shared" si="133"/>
        <v>5.207846616125348</v>
      </c>
      <c r="G738" s="97">
        <f>(F738/DataSheet!$C$11*100)</f>
        <v>143.1320854564764</v>
      </c>
      <c r="H738" s="98">
        <f t="shared" si="134"/>
        <v>1.4743261000000001</v>
      </c>
      <c r="I738" s="98">
        <f t="shared" si="135"/>
        <v>4.6061722708429294</v>
      </c>
      <c r="J738" s="97">
        <f t="shared" si="136"/>
        <v>1086.480884385076</v>
      </c>
      <c r="K738" s="79">
        <v>6.7910000000000004</v>
      </c>
      <c r="L738" s="79">
        <v>23587.5</v>
      </c>
      <c r="M738" s="79">
        <v>3.52</v>
      </c>
      <c r="N738" s="98">
        <f t="shared" si="137"/>
        <v>2.184827729157071</v>
      </c>
      <c r="O738" s="79">
        <v>21.71</v>
      </c>
      <c r="P738" s="79">
        <v>4.5289999999999999</v>
      </c>
      <c r="Q738" s="97">
        <f t="shared" si="138"/>
        <v>2.2620000000000005</v>
      </c>
      <c r="R738" s="79">
        <v>107.351</v>
      </c>
      <c r="S738" s="98">
        <f t="shared" si="139"/>
        <v>140.89790000000002</v>
      </c>
      <c r="T738" s="79">
        <v>6.49</v>
      </c>
      <c r="U738" s="79">
        <v>21050.6</v>
      </c>
      <c r="V738" s="79">
        <v>42.27</v>
      </c>
      <c r="W738" s="98">
        <f t="shared" si="140"/>
        <v>498.003312041637</v>
      </c>
      <c r="X738" s="98">
        <f t="shared" si="141"/>
        <v>2.3657440264963325</v>
      </c>
      <c r="Y738" s="79">
        <v>17693.650000000001</v>
      </c>
      <c r="Z738" s="80">
        <v>34.06</v>
      </c>
      <c r="AA738" s="98">
        <f t="shared" si="142"/>
        <v>519.48473282442751</v>
      </c>
      <c r="AB738" s="98">
        <f t="shared" si="143"/>
        <v>2.935995302407516</v>
      </c>
    </row>
    <row r="739" spans="1:28" s="85" customFormat="1" x14ac:dyDescent="0.2">
      <c r="A739" s="92">
        <v>738</v>
      </c>
      <c r="B739" s="108">
        <v>45649</v>
      </c>
      <c r="C739" s="104">
        <v>44317850.719999999</v>
      </c>
      <c r="D739" s="98">
        <f t="shared" si="132"/>
        <v>520804.40354897466</v>
      </c>
      <c r="E739" s="79">
        <v>85.094999999999999</v>
      </c>
      <c r="F739" s="98">
        <f t="shared" si="133"/>
        <v>5.2080440354897464</v>
      </c>
      <c r="G739" s="97">
        <f>(F739/DataSheet!$C$11*100)</f>
        <v>143.13751131622584</v>
      </c>
      <c r="H739" s="98">
        <f t="shared" si="134"/>
        <v>1.4812336000000002</v>
      </c>
      <c r="I739" s="98">
        <f t="shared" si="135"/>
        <v>4.5745654162854521</v>
      </c>
      <c r="J739" s="97">
        <f t="shared" si="136"/>
        <v>1086.6171088746569</v>
      </c>
      <c r="K739" s="79">
        <v>6.7759999999999998</v>
      </c>
      <c r="L739" s="79">
        <v>23753.45</v>
      </c>
      <c r="M739" s="79">
        <v>3.54</v>
      </c>
      <c r="N739" s="98">
        <f t="shared" si="137"/>
        <v>2.2014345837145477</v>
      </c>
      <c r="O739" s="79">
        <v>21.86</v>
      </c>
      <c r="P739" s="79">
        <v>4.5880000000000001</v>
      </c>
      <c r="Q739" s="97">
        <f t="shared" si="138"/>
        <v>2.1879999999999997</v>
      </c>
      <c r="R739" s="79">
        <v>107.807</v>
      </c>
      <c r="S739" s="98">
        <f t="shared" si="139"/>
        <v>141.87139999999999</v>
      </c>
      <c r="T739" s="79">
        <v>6.49</v>
      </c>
      <c r="U739" s="79">
        <v>21076.15</v>
      </c>
      <c r="V739" s="79">
        <v>42.32</v>
      </c>
      <c r="W739" s="98">
        <f t="shared" si="140"/>
        <v>498.01866729678642</v>
      </c>
      <c r="X739" s="98">
        <f t="shared" si="141"/>
        <v>2.3629489603024574</v>
      </c>
      <c r="Y739" s="79">
        <v>17618.099999999999</v>
      </c>
      <c r="Z739" s="80">
        <v>33.92</v>
      </c>
      <c r="AA739" s="98">
        <f t="shared" si="142"/>
        <v>519.40153301886789</v>
      </c>
      <c r="AB739" s="98">
        <f t="shared" si="143"/>
        <v>2.9481132075471699</v>
      </c>
    </row>
    <row r="740" spans="1:28" s="85" customFormat="1" x14ac:dyDescent="0.2">
      <c r="A740" s="92">
        <v>739</v>
      </c>
      <c r="B740" s="108">
        <v>45650</v>
      </c>
      <c r="C740" s="104">
        <v>44316666.399999999</v>
      </c>
      <c r="D740" s="98">
        <f t="shared" si="132"/>
        <v>520295.22870292095</v>
      </c>
      <c r="E740" s="79">
        <v>85.176000000000002</v>
      </c>
      <c r="F740" s="98">
        <f t="shared" si="133"/>
        <v>5.20295228702921</v>
      </c>
      <c r="G740" s="97">
        <f>(F740/DataSheet!$C$11*100)</f>
        <v>142.99757006420825</v>
      </c>
      <c r="H740" s="98">
        <f t="shared" si="134"/>
        <v>1.4798783999999998</v>
      </c>
      <c r="I740" s="98">
        <f t="shared" si="135"/>
        <v>4.5787545787545794</v>
      </c>
      <c r="J740" s="97">
        <f t="shared" si="136"/>
        <v>1086.4308608058609</v>
      </c>
      <c r="K740" s="79">
        <v>6.7759999999999998</v>
      </c>
      <c r="L740" s="79">
        <v>23727.65</v>
      </c>
      <c r="M740" s="79">
        <v>3.54</v>
      </c>
      <c r="N740" s="98">
        <f t="shared" si="137"/>
        <v>2.1972454212454204</v>
      </c>
      <c r="O740" s="79">
        <v>21.84</v>
      </c>
      <c r="P740" s="79">
        <v>4.59</v>
      </c>
      <c r="Q740" s="97">
        <f t="shared" si="138"/>
        <v>2.1859999999999999</v>
      </c>
      <c r="R740" s="79">
        <v>108.023</v>
      </c>
      <c r="S740" s="98">
        <f t="shared" si="139"/>
        <v>141.5232</v>
      </c>
      <c r="T740" s="79">
        <v>6.48</v>
      </c>
      <c r="U740" s="79">
        <v>21080.7</v>
      </c>
      <c r="V740" s="79">
        <v>42.33</v>
      </c>
      <c r="W740" s="98">
        <f t="shared" si="140"/>
        <v>498.00850460666197</v>
      </c>
      <c r="X740" s="98">
        <f t="shared" si="141"/>
        <v>2.3623907394283017</v>
      </c>
      <c r="Y740" s="79">
        <v>17672.45</v>
      </c>
      <c r="Z740" s="80">
        <v>34.020000000000003</v>
      </c>
      <c r="AA740" s="98">
        <f t="shared" si="142"/>
        <v>519.47236919459135</v>
      </c>
      <c r="AB740" s="98">
        <f t="shared" si="143"/>
        <v>2.939447383891828</v>
      </c>
    </row>
    <row r="741" spans="1:28" s="85" customFormat="1" x14ac:dyDescent="0.2">
      <c r="A741" s="92">
        <v>740</v>
      </c>
      <c r="B741" s="108">
        <v>45652</v>
      </c>
      <c r="C741" s="104">
        <v>44327429.960000001</v>
      </c>
      <c r="D741" s="98">
        <f t="shared" si="132"/>
        <v>519945.45663546579</v>
      </c>
      <c r="E741" s="79">
        <v>85.254000000000005</v>
      </c>
      <c r="F741" s="98">
        <f t="shared" si="133"/>
        <v>5.1994545663546576</v>
      </c>
      <c r="G741" s="97">
        <f>(F741/DataSheet!$C$11*100)</f>
        <v>142.90143895832222</v>
      </c>
      <c r="H741" s="98">
        <f t="shared" si="134"/>
        <v>1.4829824</v>
      </c>
      <c r="I741" s="98">
        <f t="shared" si="135"/>
        <v>4.574565416285453</v>
      </c>
      <c r="J741" s="97">
        <f t="shared" si="136"/>
        <v>1086.4684354986277</v>
      </c>
      <c r="K741" s="79">
        <v>6.7839999999999998</v>
      </c>
      <c r="L741" s="79">
        <v>23750.2</v>
      </c>
      <c r="M741" s="79">
        <v>3.54</v>
      </c>
      <c r="N741" s="98">
        <f t="shared" si="137"/>
        <v>2.2094345837145468</v>
      </c>
      <c r="O741" s="79">
        <v>21.86</v>
      </c>
      <c r="P741" s="79">
        <v>4.5839999999999996</v>
      </c>
      <c r="Q741" s="97">
        <f t="shared" si="138"/>
        <v>2.2000000000000002</v>
      </c>
      <c r="R741" s="79">
        <v>107.893</v>
      </c>
      <c r="S741" s="98">
        <f t="shared" si="139"/>
        <v>143.83879999999999</v>
      </c>
      <c r="T741" s="79">
        <v>6.58</v>
      </c>
      <c r="U741" s="79">
        <v>21096.85</v>
      </c>
      <c r="V741" s="79">
        <v>42.36</v>
      </c>
      <c r="W741" s="98">
        <f t="shared" si="140"/>
        <v>498.03706326723324</v>
      </c>
      <c r="X741" s="98">
        <f t="shared" si="141"/>
        <v>2.3607176581680833</v>
      </c>
      <c r="Y741" s="79">
        <v>17667.45</v>
      </c>
      <c r="Z741" s="80">
        <v>34.01</v>
      </c>
      <c r="AA741" s="98">
        <f t="shared" si="142"/>
        <v>519.47809467803597</v>
      </c>
      <c r="AB741" s="98">
        <f t="shared" si="143"/>
        <v>2.9403116730373426</v>
      </c>
    </row>
    <row r="742" spans="1:28" s="85" customFormat="1" x14ac:dyDescent="0.2">
      <c r="A742" s="92">
        <v>741</v>
      </c>
      <c r="B742" s="108">
        <v>45653</v>
      </c>
      <c r="C742" s="104">
        <v>44377986.939999998</v>
      </c>
      <c r="D742" s="98">
        <f t="shared" si="132"/>
        <v>519721.58781093359</v>
      </c>
      <c r="E742" s="79">
        <v>85.388000000000005</v>
      </c>
      <c r="F742" s="98">
        <f t="shared" si="133"/>
        <v>5.1972158781093363</v>
      </c>
      <c r="G742" s="97">
        <f>(F742/DataSheet!$C$11*100)</f>
        <v>142.83991101004364</v>
      </c>
      <c r="H742" s="98">
        <f t="shared" si="134"/>
        <v>1.4877104000000003</v>
      </c>
      <c r="I742" s="98">
        <f t="shared" si="135"/>
        <v>4.5620437956204372</v>
      </c>
      <c r="J742" s="97">
        <f t="shared" si="136"/>
        <v>1086.3777372262773</v>
      </c>
      <c r="K742" s="79">
        <v>6.7869999999999999</v>
      </c>
      <c r="L742" s="79">
        <v>23813.4</v>
      </c>
      <c r="M742" s="79">
        <v>3.55</v>
      </c>
      <c r="N742" s="98">
        <f t="shared" si="137"/>
        <v>2.2249562043795628</v>
      </c>
      <c r="O742" s="79">
        <v>21.92</v>
      </c>
      <c r="P742" s="79">
        <v>4.6289999999999996</v>
      </c>
      <c r="Q742" s="97">
        <f t="shared" si="138"/>
        <v>2.1580000000000004</v>
      </c>
      <c r="R742" s="79">
        <v>107.792</v>
      </c>
      <c r="S742" s="98">
        <f t="shared" si="139"/>
        <v>144.672</v>
      </c>
      <c r="T742" s="79">
        <v>6.6</v>
      </c>
      <c r="U742" s="79">
        <v>21071.85</v>
      </c>
      <c r="V742" s="79">
        <v>42.31</v>
      </c>
      <c r="W742" s="98">
        <f t="shared" si="140"/>
        <v>498.03474355944218</v>
      </c>
      <c r="X742" s="98">
        <f t="shared" si="141"/>
        <v>2.3635074450484521</v>
      </c>
      <c r="Y742" s="79">
        <v>17715.2</v>
      </c>
      <c r="Z742" s="80">
        <v>34.1</v>
      </c>
      <c r="AA742" s="98">
        <f t="shared" si="142"/>
        <v>519.50733137829911</v>
      </c>
      <c r="AB742" s="98">
        <f t="shared" si="143"/>
        <v>2.9325513196480935</v>
      </c>
    </row>
    <row r="743" spans="1:28" s="85" customFormat="1" x14ac:dyDescent="0.2">
      <c r="A743" s="92">
        <v>742</v>
      </c>
      <c r="B743" s="108">
        <v>45656</v>
      </c>
      <c r="C743" s="104">
        <v>44247478.810000002</v>
      </c>
      <c r="D743" s="98">
        <f t="shared" si="132"/>
        <v>517671.79270889395</v>
      </c>
      <c r="E743" s="79">
        <v>85.474000000000004</v>
      </c>
      <c r="F743" s="98">
        <f t="shared" si="133"/>
        <v>5.1767179270889399</v>
      </c>
      <c r="G743" s="97">
        <f>(F743/DataSheet!$C$11*100)</f>
        <v>142.27654678421376</v>
      </c>
      <c r="H743" s="98">
        <f t="shared" si="134"/>
        <v>1.4742400000000004</v>
      </c>
      <c r="I743" s="98">
        <f t="shared" si="135"/>
        <v>4.5955882352941169</v>
      </c>
      <c r="J743" s="97">
        <f t="shared" si="136"/>
        <v>1086.6222426470588</v>
      </c>
      <c r="K743" s="79">
        <v>6.7750000000000004</v>
      </c>
      <c r="L743" s="79">
        <v>23644.9</v>
      </c>
      <c r="M743" s="79">
        <v>3.52</v>
      </c>
      <c r="N743" s="98">
        <f t="shared" si="137"/>
        <v>2.1794117647058835</v>
      </c>
      <c r="O743" s="79">
        <v>21.76</v>
      </c>
      <c r="P743" s="79">
        <v>4.532</v>
      </c>
      <c r="Q743" s="97">
        <f t="shared" si="138"/>
        <v>2.2430000000000003</v>
      </c>
      <c r="R743" s="79">
        <v>107.93300000000001</v>
      </c>
      <c r="S743" s="98">
        <f t="shared" si="139"/>
        <v>143.83360000000002</v>
      </c>
      <c r="T743" s="79">
        <v>6.61</v>
      </c>
      <c r="U743" s="79">
        <v>21109.25</v>
      </c>
      <c r="V743" s="79">
        <v>42.39</v>
      </c>
      <c r="W743" s="98">
        <f t="shared" si="140"/>
        <v>497.97711724463318</v>
      </c>
      <c r="X743" s="98">
        <f t="shared" si="141"/>
        <v>2.3590469450342062</v>
      </c>
      <c r="Y743" s="79">
        <v>17638.150000000001</v>
      </c>
      <c r="Z743" s="80">
        <v>33.96</v>
      </c>
      <c r="AA743" s="98">
        <f t="shared" si="142"/>
        <v>519.38015312131927</v>
      </c>
      <c r="AB743" s="98">
        <f t="shared" si="143"/>
        <v>2.944640753828033</v>
      </c>
    </row>
    <row r="744" spans="1:28" s="85" customFormat="1" x14ac:dyDescent="0.2">
      <c r="A744" s="92">
        <v>743</v>
      </c>
      <c r="B744" s="108">
        <v>45657</v>
      </c>
      <c r="C744" s="104">
        <v>44347670.859999999</v>
      </c>
      <c r="D744" s="98">
        <f t="shared" si="132"/>
        <v>518358.82436823525</v>
      </c>
      <c r="E744" s="79">
        <v>85.554000000000002</v>
      </c>
      <c r="F744" s="98">
        <f t="shared" si="133"/>
        <v>5.1835882436823528</v>
      </c>
      <c r="G744" s="97">
        <f>(F744/DataSheet!$C$11*100)</f>
        <v>142.46537007611269</v>
      </c>
      <c r="H744" s="98">
        <f t="shared" si="134"/>
        <v>1.4727861000000002</v>
      </c>
      <c r="I744" s="98">
        <f t="shared" si="135"/>
        <v>4.5892611289582375</v>
      </c>
      <c r="J744" s="97">
        <f t="shared" si="136"/>
        <v>1085.1216154199174</v>
      </c>
      <c r="K744" s="79">
        <v>6.7590000000000003</v>
      </c>
      <c r="L744" s="79">
        <v>23644.799999999999</v>
      </c>
      <c r="M744" s="79">
        <v>3.53</v>
      </c>
      <c r="N744" s="98">
        <f t="shared" si="137"/>
        <v>2.1697388710417629</v>
      </c>
      <c r="O744" s="79">
        <v>21.79</v>
      </c>
      <c r="P744" s="79">
        <v>4.5720000000000001</v>
      </c>
      <c r="Q744" s="97">
        <f t="shared" si="138"/>
        <v>2.1870000000000003</v>
      </c>
      <c r="R744" s="79">
        <v>108.29600000000001</v>
      </c>
      <c r="S744" s="98">
        <f t="shared" si="139"/>
        <v>143.37819999999999</v>
      </c>
      <c r="T744" s="79">
        <v>6.58</v>
      </c>
      <c r="U744" s="79">
        <v>21141.200000000001</v>
      </c>
      <c r="V744" s="79">
        <v>43.3</v>
      </c>
      <c r="W744" s="98">
        <f t="shared" si="140"/>
        <v>488.24942263279451</v>
      </c>
      <c r="X744" s="98">
        <f t="shared" si="141"/>
        <v>2.3094688221709005</v>
      </c>
      <c r="Y744" s="79">
        <v>17752.25</v>
      </c>
      <c r="Z744" s="80">
        <v>34.39</v>
      </c>
      <c r="AA744" s="98">
        <f t="shared" si="142"/>
        <v>516.20383832509447</v>
      </c>
      <c r="AB744" s="98">
        <f t="shared" si="143"/>
        <v>2.9078220412910727</v>
      </c>
    </row>
    <row r="745" spans="1:28" s="91" customFormat="1" x14ac:dyDescent="0.2">
      <c r="A745" s="86">
        <v>744</v>
      </c>
      <c r="B745" s="105">
        <v>45658</v>
      </c>
      <c r="C745" s="106">
        <v>44594474</v>
      </c>
      <c r="D745" s="90">
        <f t="shared" si="132"/>
        <v>520689.75421799289</v>
      </c>
      <c r="E745" s="89">
        <v>85.644999999999996</v>
      </c>
      <c r="F745" s="90">
        <f t="shared" si="133"/>
        <v>5.2068975421799291</v>
      </c>
      <c r="G745" s="89">
        <f>(F745/DataSheet!$C$12*100)</f>
        <v>138.45149162494062</v>
      </c>
      <c r="H745" s="90">
        <f t="shared" si="134"/>
        <v>1.4832451999999998</v>
      </c>
      <c r="I745" s="90">
        <f t="shared" si="135"/>
        <v>4.5703839122486292</v>
      </c>
      <c r="J745" s="89">
        <f t="shared" si="136"/>
        <v>1085.1416819012798</v>
      </c>
      <c r="K745" s="89">
        <v>6.7789999999999999</v>
      </c>
      <c r="L745" s="89">
        <v>23742.9</v>
      </c>
      <c r="M745" s="89">
        <v>3.54</v>
      </c>
      <c r="N745" s="90">
        <f t="shared" si="137"/>
        <v>2.2086160877513707</v>
      </c>
      <c r="O745" s="89">
        <v>21.88</v>
      </c>
      <c r="P745" s="89">
        <v>4.5720000000000001</v>
      </c>
      <c r="Q745" s="89">
        <f t="shared" si="138"/>
        <v>2.2069999999999999</v>
      </c>
      <c r="R745" s="89">
        <v>108.29600000000001</v>
      </c>
      <c r="S745" s="90">
        <f t="shared" si="139"/>
        <v>143.97039999999998</v>
      </c>
      <c r="T745" s="89">
        <v>6.58</v>
      </c>
      <c r="U745" s="89">
        <v>21246.5</v>
      </c>
      <c r="V745" s="89">
        <v>43.52</v>
      </c>
      <c r="W745" s="90">
        <f t="shared" si="140"/>
        <v>488.20082720588232</v>
      </c>
      <c r="X745" s="90">
        <f t="shared" si="141"/>
        <v>2.2977941176470584</v>
      </c>
      <c r="Y745" s="89">
        <v>17908.8</v>
      </c>
      <c r="Z745" s="90">
        <v>34.700000000000003</v>
      </c>
      <c r="AA745" s="90">
        <f t="shared" si="142"/>
        <v>516.10374639769441</v>
      </c>
      <c r="AB745" s="90">
        <f t="shared" si="143"/>
        <v>2.8818443804034577</v>
      </c>
    </row>
    <row r="746" spans="1:28" s="85" customFormat="1" x14ac:dyDescent="0.2">
      <c r="A746" s="92">
        <v>745</v>
      </c>
      <c r="B746" s="108">
        <v>45659</v>
      </c>
      <c r="C746" s="104">
        <v>45200321.270000003</v>
      </c>
      <c r="D746" s="98">
        <f t="shared" si="132"/>
        <v>527055.98495802237</v>
      </c>
      <c r="E746" s="79">
        <v>85.76</v>
      </c>
      <c r="F746" s="98">
        <f t="shared" si="133"/>
        <v>5.2705598495802235</v>
      </c>
      <c r="G746" s="97">
        <f>(F746/DataSheet!$C$12*100)</f>
        <v>140.14427342993196</v>
      </c>
      <c r="H746" s="98">
        <f t="shared" si="134"/>
        <v>1.5128222999999998</v>
      </c>
      <c r="I746" s="98">
        <f t="shared" si="135"/>
        <v>4.4863167339614183</v>
      </c>
      <c r="J746" s="97">
        <f t="shared" si="136"/>
        <v>1085.1794526693586</v>
      </c>
      <c r="K746" s="79">
        <v>6.7869999999999999</v>
      </c>
      <c r="L746" s="79">
        <v>24188.65</v>
      </c>
      <c r="M746" s="79">
        <v>3.61</v>
      </c>
      <c r="N746" s="98">
        <f t="shared" si="137"/>
        <v>2.3006832660385816</v>
      </c>
      <c r="O746" s="79">
        <v>22.29</v>
      </c>
      <c r="P746" s="79">
        <v>4.5609999999999999</v>
      </c>
      <c r="Q746" s="97">
        <f t="shared" si="138"/>
        <v>2.226</v>
      </c>
      <c r="R746" s="79">
        <v>109.209</v>
      </c>
      <c r="S746" s="98">
        <f t="shared" si="139"/>
        <v>147.11399999999998</v>
      </c>
      <c r="T746" s="79">
        <v>6.6</v>
      </c>
      <c r="U746" s="79">
        <v>21473.15</v>
      </c>
      <c r="V746" s="79">
        <v>43.98</v>
      </c>
      <c r="W746" s="98">
        <f t="shared" si="140"/>
        <v>488.24806730331977</v>
      </c>
      <c r="X746" s="98">
        <f t="shared" si="141"/>
        <v>2.2737608003638021</v>
      </c>
      <c r="Y746" s="79">
        <v>18007.95</v>
      </c>
      <c r="Z746" s="80">
        <v>34.89</v>
      </c>
      <c r="AA746" s="98">
        <f t="shared" si="142"/>
        <v>516.13499570077386</v>
      </c>
      <c r="AB746" s="98">
        <f t="shared" si="143"/>
        <v>2.8661507595299511</v>
      </c>
    </row>
    <row r="747" spans="1:28" s="85" customFormat="1" x14ac:dyDescent="0.2">
      <c r="A747" s="92">
        <v>746</v>
      </c>
      <c r="B747" s="108">
        <v>45660</v>
      </c>
      <c r="C747" s="104">
        <v>45133848.869999997</v>
      </c>
      <c r="D747" s="98">
        <f t="shared" si="132"/>
        <v>526274.75041102595</v>
      </c>
      <c r="E747" s="79">
        <v>85.760999999999996</v>
      </c>
      <c r="F747" s="98">
        <f t="shared" si="133"/>
        <v>5.2627475041102594</v>
      </c>
      <c r="G747" s="97">
        <f>(F747/DataSheet!$C$12*100)</f>
        <v>139.93654303488503</v>
      </c>
      <c r="H747" s="98">
        <f t="shared" si="134"/>
        <v>1.4995148000000003</v>
      </c>
      <c r="I747" s="98">
        <f t="shared" si="135"/>
        <v>4.5207956600361658</v>
      </c>
      <c r="J747" s="97">
        <f t="shared" si="136"/>
        <v>1085.2056962025315</v>
      </c>
      <c r="K747" s="79">
        <v>6.7789999999999999</v>
      </c>
      <c r="L747" s="79">
        <v>24004.75</v>
      </c>
      <c r="M747" s="79">
        <v>3.58</v>
      </c>
      <c r="N747" s="98">
        <f t="shared" si="137"/>
        <v>2.2582043399638341</v>
      </c>
      <c r="O747" s="79">
        <v>22.12</v>
      </c>
      <c r="P747" s="79">
        <v>4.601</v>
      </c>
      <c r="Q747" s="97">
        <f t="shared" si="138"/>
        <v>2.1779999999999999</v>
      </c>
      <c r="R747" s="79">
        <v>108.798</v>
      </c>
      <c r="S747" s="98">
        <f t="shared" si="139"/>
        <v>146.2132</v>
      </c>
      <c r="T747" s="79">
        <v>6.61</v>
      </c>
      <c r="U747" s="79">
        <v>21419.3</v>
      </c>
      <c r="V747" s="79">
        <v>43.87</v>
      </c>
      <c r="W747" s="98">
        <f t="shared" si="140"/>
        <v>488.24481422384321</v>
      </c>
      <c r="X747" s="98">
        <f t="shared" si="141"/>
        <v>2.2794620469569185</v>
      </c>
      <c r="Y747" s="79">
        <v>17973.05</v>
      </c>
      <c r="Z747" s="80">
        <v>34.82</v>
      </c>
      <c r="AA747" s="98">
        <f t="shared" si="142"/>
        <v>516.17030442274552</v>
      </c>
      <c r="AB747" s="98">
        <f t="shared" si="143"/>
        <v>2.8719126938541071</v>
      </c>
    </row>
    <row r="748" spans="1:28" s="85" customFormat="1" x14ac:dyDescent="0.2">
      <c r="A748" s="92">
        <v>747</v>
      </c>
      <c r="B748" s="108">
        <v>45663</v>
      </c>
      <c r="C748" s="104">
        <v>44019774.640000001</v>
      </c>
      <c r="D748" s="98">
        <f t="shared" si="132"/>
        <v>513649.64574095682</v>
      </c>
      <c r="E748" s="79">
        <v>85.7</v>
      </c>
      <c r="F748" s="98">
        <f t="shared" si="133"/>
        <v>5.1364964574095682</v>
      </c>
      <c r="G748" s="97">
        <f>(F748/DataSheet!$C$12*100)</f>
        <v>136.57952561840582</v>
      </c>
      <c r="H748" s="98">
        <f t="shared" si="134"/>
        <v>1.4716288000000002</v>
      </c>
      <c r="I748" s="98">
        <f t="shared" si="135"/>
        <v>4.5955882352941169</v>
      </c>
      <c r="J748" s="97">
        <f t="shared" si="136"/>
        <v>1085.2964154411764</v>
      </c>
      <c r="K748" s="79">
        <v>6.7629999999999999</v>
      </c>
      <c r="L748" s="79">
        <v>23616.05</v>
      </c>
      <c r="M748" s="79">
        <v>3.52</v>
      </c>
      <c r="N748" s="98">
        <f t="shared" si="137"/>
        <v>2.167411764705883</v>
      </c>
      <c r="O748" s="79">
        <v>21.76</v>
      </c>
      <c r="P748" s="79">
        <v>4.6230000000000002</v>
      </c>
      <c r="Q748" s="97">
        <f t="shared" si="138"/>
        <v>2.1399999999999997</v>
      </c>
      <c r="R748" s="79">
        <v>108.101</v>
      </c>
      <c r="S748" s="98">
        <f t="shared" si="139"/>
        <v>143.1808</v>
      </c>
      <c r="T748" s="79">
        <v>6.58</v>
      </c>
      <c r="U748" s="79">
        <v>20879.650000000001</v>
      </c>
      <c r="V748" s="79">
        <v>42.77</v>
      </c>
      <c r="W748" s="98">
        <f t="shared" si="140"/>
        <v>488.18447509936874</v>
      </c>
      <c r="X748" s="98">
        <f t="shared" si="141"/>
        <v>2.3380874444704229</v>
      </c>
      <c r="Y748" s="79">
        <v>17455.7</v>
      </c>
      <c r="Z748" s="80">
        <v>33.82</v>
      </c>
      <c r="AA748" s="98">
        <f t="shared" si="142"/>
        <v>516.13542282672972</v>
      </c>
      <c r="AB748" s="98">
        <f t="shared" si="143"/>
        <v>2.9568302779420459</v>
      </c>
    </row>
    <row r="749" spans="1:28" s="85" customFormat="1" x14ac:dyDescent="0.2">
      <c r="A749" s="92">
        <v>748</v>
      </c>
      <c r="B749" s="108">
        <v>45664</v>
      </c>
      <c r="C749" s="104">
        <v>44326609.07</v>
      </c>
      <c r="D749" s="98">
        <f t="shared" si="132"/>
        <v>516609.08208337706</v>
      </c>
      <c r="E749" s="79">
        <v>85.802999999999997</v>
      </c>
      <c r="F749" s="98">
        <f t="shared" si="133"/>
        <v>5.1660908208337704</v>
      </c>
      <c r="G749" s="97">
        <f>(F749/DataSheet!$C$12*100)</f>
        <v>137.36644023052935</v>
      </c>
      <c r="H749" s="98">
        <f t="shared" si="134"/>
        <v>1.4733264000000001</v>
      </c>
      <c r="I749" s="98">
        <f t="shared" si="135"/>
        <v>4.5787545787545785</v>
      </c>
      <c r="J749" s="97">
        <f t="shared" si="136"/>
        <v>1085.5265567765568</v>
      </c>
      <c r="K749" s="79">
        <v>6.7460000000000004</v>
      </c>
      <c r="L749" s="79">
        <v>23707.9</v>
      </c>
      <c r="M749" s="79">
        <v>3.54</v>
      </c>
      <c r="N749" s="98">
        <f t="shared" si="137"/>
        <v>2.167245421245422</v>
      </c>
      <c r="O749" s="79">
        <v>21.84</v>
      </c>
      <c r="P749" s="79">
        <v>4.6840000000000002</v>
      </c>
      <c r="Q749" s="97">
        <f t="shared" si="138"/>
        <v>2.0620000000000003</v>
      </c>
      <c r="R749" s="79">
        <v>108.378</v>
      </c>
      <c r="S749" s="98">
        <f t="shared" si="139"/>
        <v>144.14400000000001</v>
      </c>
      <c r="T749" s="79">
        <v>6.6</v>
      </c>
      <c r="U749" s="79">
        <v>21060.799999999999</v>
      </c>
      <c r="V749" s="79">
        <v>43.14</v>
      </c>
      <c r="W749" s="98">
        <f t="shared" si="140"/>
        <v>488.19656930922577</v>
      </c>
      <c r="X749" s="98">
        <f t="shared" si="141"/>
        <v>2.3180343069077423</v>
      </c>
      <c r="Y749" s="79">
        <v>17702.55</v>
      </c>
      <c r="Z749" s="80">
        <v>34.299999999999997</v>
      </c>
      <c r="AA749" s="98">
        <f t="shared" si="142"/>
        <v>516.10932944606418</v>
      </c>
      <c r="AB749" s="98">
        <f t="shared" si="143"/>
        <v>2.915451895043732</v>
      </c>
    </row>
    <row r="750" spans="1:28" s="85" customFormat="1" x14ac:dyDescent="0.2">
      <c r="A750" s="92">
        <v>749</v>
      </c>
      <c r="B750" s="108">
        <v>45665</v>
      </c>
      <c r="C750" s="104">
        <v>44115075.890000001</v>
      </c>
      <c r="D750" s="98">
        <f t="shared" si="132"/>
        <v>513461.54882037314</v>
      </c>
      <c r="E750" s="79">
        <v>85.917000000000002</v>
      </c>
      <c r="F750" s="98">
        <f t="shared" si="133"/>
        <v>5.1346154882037309</v>
      </c>
      <c r="G750" s="97">
        <f>(F750/DataSheet!$C$12*100)</f>
        <v>136.52951061616329</v>
      </c>
      <c r="H750" s="98">
        <f t="shared" si="134"/>
        <v>1.4772360999999998</v>
      </c>
      <c r="I750" s="98">
        <f t="shared" si="135"/>
        <v>4.5808520384791578</v>
      </c>
      <c r="J750" s="97">
        <f t="shared" si="136"/>
        <v>1085.1557489693084</v>
      </c>
      <c r="K750" s="79">
        <v>6.7670000000000003</v>
      </c>
      <c r="L750" s="79">
        <v>23688.95</v>
      </c>
      <c r="M750" s="79">
        <v>3.53</v>
      </c>
      <c r="N750" s="98">
        <f t="shared" si="137"/>
        <v>2.1861479615208426</v>
      </c>
      <c r="O750" s="79">
        <v>21.83</v>
      </c>
      <c r="P750" s="79">
        <v>4.6920000000000002</v>
      </c>
      <c r="Q750" s="97">
        <f t="shared" si="138"/>
        <v>2.0750000000000002</v>
      </c>
      <c r="R750" s="79">
        <v>108.926</v>
      </c>
      <c r="S750" s="98">
        <f t="shared" si="139"/>
        <v>143.6414</v>
      </c>
      <c r="T750" s="79">
        <v>6.58</v>
      </c>
      <c r="U750" s="79">
        <v>20840.3</v>
      </c>
      <c r="V750" s="79">
        <v>42.69</v>
      </c>
      <c r="W750" s="98">
        <f t="shared" si="140"/>
        <v>488.1775591473413</v>
      </c>
      <c r="X750" s="98">
        <f t="shared" si="141"/>
        <v>2.3424689622862496</v>
      </c>
      <c r="Y750" s="79">
        <v>17457.900000000001</v>
      </c>
      <c r="Z750" s="80">
        <v>33.82</v>
      </c>
      <c r="AA750" s="98">
        <f t="shared" si="142"/>
        <v>516.2004730928445</v>
      </c>
      <c r="AB750" s="98">
        <f t="shared" si="143"/>
        <v>2.9568302779420459</v>
      </c>
    </row>
    <row r="751" spans="1:28" s="85" customFormat="1" x14ac:dyDescent="0.2">
      <c r="A751" s="92">
        <v>750</v>
      </c>
      <c r="B751" s="108">
        <v>45666</v>
      </c>
      <c r="C751" s="104">
        <v>43700335.270000003</v>
      </c>
      <c r="D751" s="98">
        <f t="shared" si="132"/>
        <v>508794.21667248808</v>
      </c>
      <c r="E751" s="79">
        <v>85.89</v>
      </c>
      <c r="F751" s="98">
        <f t="shared" si="133"/>
        <v>5.087942166724881</v>
      </c>
      <c r="G751" s="97">
        <f>(F751/DataSheet!$C$12*100)</f>
        <v>135.2884662273521</v>
      </c>
      <c r="H751" s="98">
        <f t="shared" si="134"/>
        <v>1.4664351999999998</v>
      </c>
      <c r="I751" s="98">
        <f t="shared" si="135"/>
        <v>4.6125461254612556</v>
      </c>
      <c r="J751" s="97">
        <f t="shared" si="136"/>
        <v>1085.1706642066422</v>
      </c>
      <c r="K751" s="79">
        <v>6.7640000000000002</v>
      </c>
      <c r="L751" s="79">
        <v>23526.5</v>
      </c>
      <c r="M751" s="79">
        <v>3.51</v>
      </c>
      <c r="N751" s="98">
        <f t="shared" si="137"/>
        <v>2.1514538745387446</v>
      </c>
      <c r="O751" s="79">
        <v>21.68</v>
      </c>
      <c r="P751" s="79">
        <v>4.6879999999999997</v>
      </c>
      <c r="Q751" s="97">
        <f t="shared" si="138"/>
        <v>2.0760000000000005</v>
      </c>
      <c r="R751" s="79">
        <v>109.004</v>
      </c>
      <c r="S751" s="98">
        <f t="shared" si="139"/>
        <v>143.3048</v>
      </c>
      <c r="T751" s="79">
        <v>6.61</v>
      </c>
      <c r="U751" s="79">
        <v>20674.25</v>
      </c>
      <c r="V751" s="79">
        <v>42.35</v>
      </c>
      <c r="W751" s="98">
        <f t="shared" si="140"/>
        <v>488.17591499409679</v>
      </c>
      <c r="X751" s="98">
        <f t="shared" si="141"/>
        <v>2.3612750885478158</v>
      </c>
      <c r="Y751" s="79">
        <v>17254.349999999999</v>
      </c>
      <c r="Z751" s="80">
        <v>33.43</v>
      </c>
      <c r="AA751" s="98">
        <f t="shared" si="142"/>
        <v>516.13371223451986</v>
      </c>
      <c r="AB751" s="98">
        <f t="shared" si="143"/>
        <v>2.9913251570445709</v>
      </c>
    </row>
    <row r="752" spans="1:28" s="85" customFormat="1" x14ac:dyDescent="0.2">
      <c r="A752" s="92">
        <v>751</v>
      </c>
      <c r="B752" s="108">
        <v>45667</v>
      </c>
      <c r="C752" s="104">
        <v>43116659.149999999</v>
      </c>
      <c r="D752" s="98">
        <f t="shared" si="132"/>
        <v>500396.43880926125</v>
      </c>
      <c r="E752" s="79">
        <v>86.165000000000006</v>
      </c>
      <c r="F752" s="98">
        <f t="shared" si="133"/>
        <v>5.0039643880926121</v>
      </c>
      <c r="G752" s="97">
        <f>(F752/DataSheet!$C$12*100)</f>
        <v>133.05549570684542</v>
      </c>
      <c r="H752" s="98">
        <f t="shared" si="134"/>
        <v>1.4614271000000001</v>
      </c>
      <c r="I752" s="98">
        <f t="shared" si="135"/>
        <v>4.6317739694302915</v>
      </c>
      <c r="J752" s="97">
        <f t="shared" si="136"/>
        <v>1085.2941176470588</v>
      </c>
      <c r="K752" s="79">
        <v>6.7690000000000001</v>
      </c>
      <c r="L752" s="79">
        <v>23431.5</v>
      </c>
      <c r="M752" s="79">
        <v>3.49</v>
      </c>
      <c r="N752" s="98">
        <f t="shared" si="137"/>
        <v>2.1372260305697086</v>
      </c>
      <c r="O752" s="79">
        <v>21.59</v>
      </c>
      <c r="P752" s="79">
        <v>4.7619999999999996</v>
      </c>
      <c r="Q752" s="97">
        <f t="shared" si="138"/>
        <v>2.0070000000000006</v>
      </c>
      <c r="R752" s="79">
        <v>109.48699999999999</v>
      </c>
      <c r="S752" s="98">
        <f t="shared" si="139"/>
        <v>142.7099</v>
      </c>
      <c r="T752" s="79">
        <v>6.61</v>
      </c>
      <c r="U752" s="79">
        <v>20252.95</v>
      </c>
      <c r="V752" s="79">
        <v>41.48</v>
      </c>
      <c r="W752" s="98">
        <f t="shared" si="140"/>
        <v>488.25819672131155</v>
      </c>
      <c r="X752" s="98">
        <f t="shared" si="141"/>
        <v>2.410800385728062</v>
      </c>
      <c r="Y752" s="79">
        <v>16833.400000000001</v>
      </c>
      <c r="Z752" s="80">
        <v>32.61</v>
      </c>
      <c r="AA752" s="98">
        <f t="shared" si="142"/>
        <v>516.20361852192582</v>
      </c>
      <c r="AB752" s="98">
        <f t="shared" si="143"/>
        <v>3.0665440049064703</v>
      </c>
    </row>
    <row r="753" spans="1:28" s="85" customFormat="1" x14ac:dyDescent="0.2">
      <c r="A753" s="92">
        <v>752</v>
      </c>
      <c r="B753" s="108">
        <v>45670</v>
      </c>
      <c r="C753" s="104">
        <v>41829587.579999998</v>
      </c>
      <c r="D753" s="98">
        <f t="shared" si="132"/>
        <v>482764.20815732982</v>
      </c>
      <c r="E753" s="79">
        <v>86.646000000000001</v>
      </c>
      <c r="F753" s="98">
        <f t="shared" si="133"/>
        <v>4.8276420815732983</v>
      </c>
      <c r="G753" s="97">
        <f>(F753/DataSheet!$C$12*100)</f>
        <v>128.36708266499235</v>
      </c>
      <c r="H753" s="98">
        <f t="shared" si="134"/>
        <v>1.4541374999999999</v>
      </c>
      <c r="I753" s="98">
        <f t="shared" si="135"/>
        <v>4.7058823529411766</v>
      </c>
      <c r="J753" s="97">
        <f t="shared" si="136"/>
        <v>1086.3976470588236</v>
      </c>
      <c r="K753" s="79">
        <v>6.843</v>
      </c>
      <c r="L753" s="79">
        <v>23085.95</v>
      </c>
      <c r="M753" s="79">
        <v>3.44</v>
      </c>
      <c r="N753" s="98">
        <f t="shared" si="137"/>
        <v>2.1371176470588233</v>
      </c>
      <c r="O753" s="79">
        <v>21.25</v>
      </c>
      <c r="P753" s="79">
        <v>4.7889999999999997</v>
      </c>
      <c r="Q753" s="97">
        <f t="shared" si="138"/>
        <v>2.0540000000000003</v>
      </c>
      <c r="R753" s="79">
        <v>109.812</v>
      </c>
      <c r="S753" s="98">
        <f t="shared" si="139"/>
        <v>140.46250000000001</v>
      </c>
      <c r="T753" s="79">
        <v>6.61</v>
      </c>
      <c r="U753" s="79">
        <v>19458.3</v>
      </c>
      <c r="V753" s="79">
        <v>39.86</v>
      </c>
      <c r="W753" s="98">
        <f t="shared" si="140"/>
        <v>488.1660812844957</v>
      </c>
      <c r="X753" s="98">
        <f t="shared" si="141"/>
        <v>2.5087807325639737</v>
      </c>
      <c r="Y753" s="79">
        <v>16159.9</v>
      </c>
      <c r="Z753" s="80">
        <v>31.31</v>
      </c>
      <c r="AA753" s="98">
        <f t="shared" si="142"/>
        <v>516.1258383902906</v>
      </c>
      <c r="AB753" s="98">
        <f t="shared" si="143"/>
        <v>3.1938677738741617</v>
      </c>
    </row>
    <row r="754" spans="1:28" s="85" customFormat="1" x14ac:dyDescent="0.2">
      <c r="A754" s="92">
        <v>753</v>
      </c>
      <c r="B754" s="108">
        <v>45671</v>
      </c>
      <c r="C754" s="104">
        <v>42461600.229999997</v>
      </c>
      <c r="D754" s="98">
        <f t="shared" si="132"/>
        <v>490743.71834729839</v>
      </c>
      <c r="E754" s="79">
        <v>86.525000000000006</v>
      </c>
      <c r="F754" s="98">
        <f t="shared" si="133"/>
        <v>4.9074371834729842</v>
      </c>
      <c r="G754" s="97">
        <f>(F754/DataSheet!$C$12*100)</f>
        <v>130.48883574211365</v>
      </c>
      <c r="H754" s="98">
        <f t="shared" si="134"/>
        <v>1.4573085999999997</v>
      </c>
      <c r="I754" s="98">
        <f t="shared" si="135"/>
        <v>4.6860356138706658</v>
      </c>
      <c r="J754" s="97">
        <f t="shared" si="136"/>
        <v>1086.0379568884723</v>
      </c>
      <c r="K754" s="79">
        <v>6.8289999999999997</v>
      </c>
      <c r="L754" s="79">
        <v>23176.05</v>
      </c>
      <c r="M754" s="79">
        <v>3.46</v>
      </c>
      <c r="N754" s="98">
        <f t="shared" si="137"/>
        <v>2.1429643861293339</v>
      </c>
      <c r="O754" s="79">
        <v>21.34</v>
      </c>
      <c r="P754" s="79">
        <v>4.7919999999999998</v>
      </c>
      <c r="Q754" s="97">
        <f t="shared" si="138"/>
        <v>2.0369999999999999</v>
      </c>
      <c r="R754" s="79">
        <v>109.11</v>
      </c>
      <c r="S754" s="98">
        <f t="shared" si="139"/>
        <v>141.27080000000001</v>
      </c>
      <c r="T754" s="79">
        <v>6.62</v>
      </c>
      <c r="U754" s="79">
        <v>19883.349999999999</v>
      </c>
      <c r="V754" s="79">
        <v>40.72</v>
      </c>
      <c r="W754" s="98">
        <f t="shared" si="140"/>
        <v>488.29444990176813</v>
      </c>
      <c r="X754" s="98">
        <f t="shared" si="141"/>
        <v>2.4557956777996068</v>
      </c>
      <c r="Y754" s="79">
        <v>16422.75</v>
      </c>
      <c r="Z754" s="80">
        <v>31.84</v>
      </c>
      <c r="AA754" s="98">
        <f t="shared" si="142"/>
        <v>515.7898869346734</v>
      </c>
      <c r="AB754" s="98">
        <f t="shared" si="143"/>
        <v>3.1407035175879403</v>
      </c>
    </row>
    <row r="755" spans="1:28" s="85" customFormat="1" x14ac:dyDescent="0.2">
      <c r="A755" s="92">
        <v>754</v>
      </c>
      <c r="B755" s="108">
        <v>45672</v>
      </c>
      <c r="C755" s="104">
        <v>42573736.840000004</v>
      </c>
      <c r="D755" s="98">
        <f t="shared" si="132"/>
        <v>492865.67307247053</v>
      </c>
      <c r="E755" s="79">
        <v>86.38</v>
      </c>
      <c r="F755" s="98">
        <f t="shared" si="133"/>
        <v>4.9286567307247049</v>
      </c>
      <c r="G755" s="97">
        <f>(F755/DataSheet!$C$12*100)</f>
        <v>131.05306385392257</v>
      </c>
      <c r="H755" s="98">
        <f t="shared" si="134"/>
        <v>1.4559381000000002</v>
      </c>
      <c r="I755" s="98">
        <f t="shared" si="135"/>
        <v>4.6794571829667753</v>
      </c>
      <c r="J755" s="97">
        <f t="shared" si="136"/>
        <v>1086.2517547964435</v>
      </c>
      <c r="K755" s="79">
        <v>6.8129999999999997</v>
      </c>
      <c r="L755" s="79">
        <v>23213.200000000001</v>
      </c>
      <c r="M755" s="79">
        <v>3.46</v>
      </c>
      <c r="N755" s="98">
        <f t="shared" si="137"/>
        <v>2.1335428170332245</v>
      </c>
      <c r="O755" s="79">
        <v>21.37</v>
      </c>
      <c r="P755" s="79">
        <v>4.6539999999999999</v>
      </c>
      <c r="Q755" s="97">
        <f t="shared" si="138"/>
        <v>2.1589999999999998</v>
      </c>
      <c r="R755" s="79">
        <v>108.916</v>
      </c>
      <c r="S755" s="98">
        <f t="shared" si="139"/>
        <v>141.042</v>
      </c>
      <c r="T755" s="79">
        <v>6.6</v>
      </c>
      <c r="U755" s="79">
        <v>19955.400000000001</v>
      </c>
      <c r="V755" s="79">
        <v>40.86</v>
      </c>
      <c r="W755" s="98">
        <f t="shared" si="140"/>
        <v>488.38472834067551</v>
      </c>
      <c r="X755" s="98">
        <f t="shared" si="141"/>
        <v>2.4473813020068529</v>
      </c>
      <c r="Y755" s="79">
        <v>16508.900000000001</v>
      </c>
      <c r="Z755" s="80">
        <v>31.98</v>
      </c>
      <c r="AA755" s="98">
        <f t="shared" si="142"/>
        <v>516.22576610381498</v>
      </c>
      <c r="AB755" s="98">
        <f t="shared" si="143"/>
        <v>3.1269543464665421</v>
      </c>
    </row>
    <row r="756" spans="1:28" s="85" customFormat="1" x14ac:dyDescent="0.2">
      <c r="A756" s="92">
        <v>755</v>
      </c>
      <c r="B756" s="108">
        <v>45673</v>
      </c>
      <c r="C756" s="104">
        <v>42980829.600000001</v>
      </c>
      <c r="D756" s="98">
        <f t="shared" si="132"/>
        <v>496486.4225482269</v>
      </c>
      <c r="E756" s="79">
        <v>86.57</v>
      </c>
      <c r="F756" s="98">
        <f t="shared" si="133"/>
        <v>4.9648642254822688</v>
      </c>
      <c r="G756" s="97">
        <f>(F756/DataSheet!$C$12*100)</f>
        <v>132.01582173739882</v>
      </c>
      <c r="H756" s="98">
        <f t="shared" si="134"/>
        <v>1.4494083999999998</v>
      </c>
      <c r="I756" s="98">
        <f t="shared" si="135"/>
        <v>4.6598322460391426</v>
      </c>
      <c r="J756" s="97">
        <f t="shared" si="136"/>
        <v>1086.2907735321528</v>
      </c>
      <c r="K756" s="79">
        <v>6.7539999999999996</v>
      </c>
      <c r="L756" s="79">
        <v>23311.8</v>
      </c>
      <c r="M756" s="79">
        <v>3.48</v>
      </c>
      <c r="N756" s="98">
        <f t="shared" si="137"/>
        <v>2.094167753960857</v>
      </c>
      <c r="O756" s="79">
        <v>21.46</v>
      </c>
      <c r="P756" s="79">
        <v>4.6109999999999998</v>
      </c>
      <c r="Q756" s="97">
        <f t="shared" si="138"/>
        <v>2.1429999999999998</v>
      </c>
      <c r="R756" s="79">
        <v>108.81699999999999</v>
      </c>
      <c r="S756" s="98">
        <f t="shared" si="139"/>
        <v>141.42140000000001</v>
      </c>
      <c r="T756" s="79">
        <v>6.59</v>
      </c>
      <c r="U756" s="79">
        <v>20172.650000000001</v>
      </c>
      <c r="V756" s="79">
        <v>41.27</v>
      </c>
      <c r="W756" s="98">
        <f t="shared" si="140"/>
        <v>488.79694693481946</v>
      </c>
      <c r="X756" s="98">
        <f t="shared" si="141"/>
        <v>2.4230676035861398</v>
      </c>
      <c r="Y756" s="79">
        <v>16707.900000000001</v>
      </c>
      <c r="Z756" s="80">
        <v>32.68</v>
      </c>
      <c r="AA756" s="98">
        <f t="shared" si="142"/>
        <v>511.25764993880051</v>
      </c>
      <c r="AB756" s="98">
        <f t="shared" si="143"/>
        <v>3.0599755201958385</v>
      </c>
    </row>
    <row r="757" spans="1:28" s="85" customFormat="1" x14ac:dyDescent="0.2">
      <c r="A757" s="92">
        <v>756</v>
      </c>
      <c r="B757" s="108">
        <v>45674</v>
      </c>
      <c r="C757" s="104">
        <v>43014635.25</v>
      </c>
      <c r="D757" s="98">
        <f t="shared" si="132"/>
        <v>496871.18376823649</v>
      </c>
      <c r="E757" s="79">
        <v>86.570999999999998</v>
      </c>
      <c r="F757" s="98">
        <f t="shared" si="133"/>
        <v>4.9687118376823651</v>
      </c>
      <c r="G757" s="97">
        <f>(F757/DataSheet!$C$12*100)</f>
        <v>132.11812980933271</v>
      </c>
      <c r="H757" s="98">
        <f t="shared" si="134"/>
        <v>1.4469263999999999</v>
      </c>
      <c r="I757" s="98">
        <f t="shared" si="135"/>
        <v>4.6816479400749067</v>
      </c>
      <c r="J757" s="97">
        <f t="shared" si="136"/>
        <v>1086.2921348314608</v>
      </c>
      <c r="K757" s="79">
        <v>6.774</v>
      </c>
      <c r="L757" s="79">
        <v>23203.200000000001</v>
      </c>
      <c r="M757" s="79">
        <v>3.46</v>
      </c>
      <c r="N757" s="98">
        <f t="shared" si="137"/>
        <v>2.0923520599250933</v>
      </c>
      <c r="O757" s="79">
        <v>21.36</v>
      </c>
      <c r="P757" s="79">
        <v>4.6219999999999999</v>
      </c>
      <c r="Q757" s="97">
        <f t="shared" si="138"/>
        <v>2.1520000000000001</v>
      </c>
      <c r="R757" s="79">
        <v>109.203</v>
      </c>
      <c r="S757" s="98">
        <f t="shared" si="139"/>
        <v>141.18960000000001</v>
      </c>
      <c r="T757" s="79">
        <v>6.61</v>
      </c>
      <c r="U757" s="79">
        <v>20195.900000000001</v>
      </c>
      <c r="V757" s="79">
        <v>41.28</v>
      </c>
      <c r="W757" s="98">
        <f t="shared" si="140"/>
        <v>489.24176356589152</v>
      </c>
      <c r="X757" s="98">
        <f t="shared" si="141"/>
        <v>2.4224806201550391</v>
      </c>
      <c r="Y757" s="79">
        <v>16700.5</v>
      </c>
      <c r="Z757" s="80">
        <v>32.69</v>
      </c>
      <c r="AA757" s="98">
        <f t="shared" si="142"/>
        <v>510.87488528602023</v>
      </c>
      <c r="AB757" s="98">
        <f t="shared" si="143"/>
        <v>3.0590394616090548</v>
      </c>
    </row>
    <row r="758" spans="1:28" s="85" customFormat="1" x14ac:dyDescent="0.2">
      <c r="A758" s="92">
        <v>757</v>
      </c>
      <c r="B758" s="108">
        <v>45677</v>
      </c>
      <c r="C758" s="104">
        <v>43290177.420000002</v>
      </c>
      <c r="D758" s="98">
        <f t="shared" si="132"/>
        <v>502153.80551914533</v>
      </c>
      <c r="E758" s="79">
        <v>86.209000000000003</v>
      </c>
      <c r="F758" s="98">
        <f t="shared" si="133"/>
        <v>5.0215380551914537</v>
      </c>
      <c r="G758" s="97">
        <f>(F758/DataSheet!$C$12*100)</f>
        <v>133.52277980518704</v>
      </c>
      <c r="H758" s="98">
        <f t="shared" si="134"/>
        <v>1.4472819999999997</v>
      </c>
      <c r="I758" s="98">
        <f t="shared" si="135"/>
        <v>4.6728971962616832</v>
      </c>
      <c r="J758" s="97">
        <f t="shared" si="136"/>
        <v>1090.8761682242991</v>
      </c>
      <c r="K758" s="79">
        <v>6.7629999999999999</v>
      </c>
      <c r="L758" s="79">
        <v>23344.75</v>
      </c>
      <c r="M758" s="79">
        <v>3.48</v>
      </c>
      <c r="N758" s="98">
        <f t="shared" si="137"/>
        <v>2.0901028037383167</v>
      </c>
      <c r="O758" s="79">
        <v>21.4</v>
      </c>
      <c r="P758" s="79">
        <v>4.6219999999999999</v>
      </c>
      <c r="Q758" s="97">
        <f t="shared" si="138"/>
        <v>2.141</v>
      </c>
      <c r="R758" s="79">
        <v>109.203</v>
      </c>
      <c r="S758" s="98">
        <f t="shared" si="139"/>
        <v>141.23999999999998</v>
      </c>
      <c r="T758" s="79">
        <v>6.6</v>
      </c>
      <c r="U758" s="79">
        <v>20350.900000000001</v>
      </c>
      <c r="V758" s="79">
        <v>41.63</v>
      </c>
      <c r="W758" s="98">
        <f t="shared" si="140"/>
        <v>488.85178957482583</v>
      </c>
      <c r="X758" s="98">
        <f t="shared" si="141"/>
        <v>2.4021138601969731</v>
      </c>
      <c r="Y758" s="79">
        <v>16841.400000000001</v>
      </c>
      <c r="Z758" s="80">
        <v>32.94</v>
      </c>
      <c r="AA758" s="98">
        <f t="shared" si="142"/>
        <v>511.2750455373407</v>
      </c>
      <c r="AB758" s="98">
        <f t="shared" si="143"/>
        <v>3.035822707953856</v>
      </c>
    </row>
    <row r="759" spans="1:28" s="85" customFormat="1" x14ac:dyDescent="0.2">
      <c r="A759" s="92">
        <v>758</v>
      </c>
      <c r="B759" s="108">
        <v>45678</v>
      </c>
      <c r="C759" s="104">
        <v>42550839.770000003</v>
      </c>
      <c r="D759" s="98">
        <f t="shared" si="132"/>
        <v>492190.34574098926</v>
      </c>
      <c r="E759" s="79">
        <v>86.451999999999998</v>
      </c>
      <c r="F759" s="98">
        <f t="shared" si="133"/>
        <v>4.9219034574098925</v>
      </c>
      <c r="G759" s="97">
        <f>(F759/DataSheet!$C$12*100)</f>
        <v>130.87349420496895</v>
      </c>
      <c r="H759" s="98">
        <f t="shared" si="134"/>
        <v>1.4188537999999999</v>
      </c>
      <c r="I759" s="98">
        <f t="shared" si="135"/>
        <v>4.7460844803037494</v>
      </c>
      <c r="J759" s="97">
        <f t="shared" si="136"/>
        <v>1092.7693402942573</v>
      </c>
      <c r="K759" s="79">
        <v>6.734</v>
      </c>
      <c r="L759" s="79">
        <v>23024.65</v>
      </c>
      <c r="M759" s="79">
        <v>3.43</v>
      </c>
      <c r="N759" s="98">
        <f t="shared" si="137"/>
        <v>1.9879155196962506</v>
      </c>
      <c r="O759" s="79">
        <v>21.07</v>
      </c>
      <c r="P759" s="79">
        <v>4.5720000000000001</v>
      </c>
      <c r="Q759" s="97">
        <f t="shared" si="138"/>
        <v>2.1619999999999999</v>
      </c>
      <c r="R759" s="79">
        <v>107.861</v>
      </c>
      <c r="S759" s="98">
        <f t="shared" si="139"/>
        <v>139.06199999999998</v>
      </c>
      <c r="T759" s="79">
        <v>6.6</v>
      </c>
      <c r="U759" s="79">
        <v>19946.3</v>
      </c>
      <c r="V759" s="79">
        <v>40.75</v>
      </c>
      <c r="W759" s="98">
        <f t="shared" si="140"/>
        <v>489.479754601227</v>
      </c>
      <c r="X759" s="98">
        <f t="shared" si="141"/>
        <v>2.4539877300613497</v>
      </c>
      <c r="Y759" s="79">
        <v>16484.099999999999</v>
      </c>
      <c r="Z759" s="80">
        <v>32.409999999999997</v>
      </c>
      <c r="AA759" s="98">
        <f t="shared" si="142"/>
        <v>508.61153964825672</v>
      </c>
      <c r="AB759" s="98">
        <f t="shared" si="143"/>
        <v>3.0854674483184206</v>
      </c>
    </row>
    <row r="760" spans="1:28" s="85" customFormat="1" x14ac:dyDescent="0.2">
      <c r="A760" s="92">
        <v>759</v>
      </c>
      <c r="B760" s="108">
        <v>45679</v>
      </c>
      <c r="C760" s="104">
        <v>42326048.539999999</v>
      </c>
      <c r="D760" s="98">
        <f t="shared" si="132"/>
        <v>489601.48687102366</v>
      </c>
      <c r="E760" s="79">
        <v>86.45</v>
      </c>
      <c r="F760" s="98">
        <f t="shared" si="133"/>
        <v>4.8960148687102363</v>
      </c>
      <c r="G760" s="97">
        <f>(F760/DataSheet!$C$12*100)</f>
        <v>130.18511620396237</v>
      </c>
      <c r="H760" s="98">
        <f t="shared" si="134"/>
        <v>1.4237561000000003</v>
      </c>
      <c r="I760" s="98">
        <f t="shared" si="135"/>
        <v>4.7192071731949028</v>
      </c>
      <c r="J760" s="97">
        <f t="shared" si="136"/>
        <v>1092.748938178386</v>
      </c>
      <c r="K760" s="79">
        <v>6.7190000000000003</v>
      </c>
      <c r="L760" s="79">
        <v>23155.35</v>
      </c>
      <c r="M760" s="79">
        <v>3.45</v>
      </c>
      <c r="N760" s="98">
        <f t="shared" si="137"/>
        <v>1.9997928268050975</v>
      </c>
      <c r="O760" s="79">
        <v>21.19</v>
      </c>
      <c r="P760" s="79">
        <v>4.6120000000000001</v>
      </c>
      <c r="Q760" s="97">
        <f t="shared" si="138"/>
        <v>2.1070000000000002</v>
      </c>
      <c r="R760" s="79">
        <v>107.962</v>
      </c>
      <c r="S760" s="98">
        <f t="shared" si="139"/>
        <v>139.85400000000001</v>
      </c>
      <c r="T760" s="79">
        <v>6.6</v>
      </c>
      <c r="U760" s="79">
        <v>19696.900000000001</v>
      </c>
      <c r="V760" s="79">
        <v>40.15</v>
      </c>
      <c r="W760" s="98">
        <f t="shared" si="140"/>
        <v>490.58281444582821</v>
      </c>
      <c r="X760" s="98">
        <f t="shared" si="141"/>
        <v>2.4906600249066004</v>
      </c>
      <c r="Y760" s="79">
        <v>16220.85</v>
      </c>
      <c r="Z760" s="80">
        <v>31.8</v>
      </c>
      <c r="AA760" s="98">
        <f t="shared" si="142"/>
        <v>510.08962264150944</v>
      </c>
      <c r="AB760" s="98">
        <f t="shared" si="143"/>
        <v>3.1446540880503147</v>
      </c>
    </row>
    <row r="761" spans="1:28" s="85" customFormat="1" x14ac:dyDescent="0.2">
      <c r="A761" s="92">
        <v>760</v>
      </c>
      <c r="B761" s="108">
        <v>45680</v>
      </c>
      <c r="C761" s="104">
        <v>42599475.149999999</v>
      </c>
      <c r="D761" s="98">
        <f t="shared" si="132"/>
        <v>492878.34258937865</v>
      </c>
      <c r="E761" s="79">
        <v>86.43</v>
      </c>
      <c r="F761" s="98">
        <f t="shared" si="133"/>
        <v>4.9287834258937862</v>
      </c>
      <c r="G761" s="97">
        <f>(F761/DataSheet!$C$12*100)</f>
        <v>131.05643268056048</v>
      </c>
      <c r="H761" s="98">
        <f t="shared" si="134"/>
        <v>1.4307264</v>
      </c>
      <c r="I761" s="98">
        <f t="shared" si="135"/>
        <v>4.7080979284369118</v>
      </c>
      <c r="J761" s="97">
        <f t="shared" si="136"/>
        <v>1092.5306026365349</v>
      </c>
      <c r="K761" s="79">
        <v>6.7359999999999998</v>
      </c>
      <c r="L761" s="79">
        <v>23205.35</v>
      </c>
      <c r="M761" s="79">
        <v>3.46</v>
      </c>
      <c r="N761" s="98">
        <f t="shared" si="137"/>
        <v>2.027902071563088</v>
      </c>
      <c r="O761" s="79">
        <v>21.24</v>
      </c>
      <c r="P761" s="79">
        <v>4.6449999999999996</v>
      </c>
      <c r="Q761" s="97">
        <f t="shared" si="138"/>
        <v>2.0910000000000002</v>
      </c>
      <c r="R761" s="79">
        <v>107.863</v>
      </c>
      <c r="S761" s="98">
        <f t="shared" si="139"/>
        <v>140.6088</v>
      </c>
      <c r="T761" s="79">
        <v>6.62</v>
      </c>
      <c r="U761" s="79">
        <v>20047.95</v>
      </c>
      <c r="V761" s="79">
        <v>40.9</v>
      </c>
      <c r="W761" s="98">
        <f t="shared" si="140"/>
        <v>490.16992665036679</v>
      </c>
      <c r="X761" s="98">
        <f t="shared" si="141"/>
        <v>2.4449877750611249</v>
      </c>
      <c r="Y761" s="79">
        <v>16352.8</v>
      </c>
      <c r="Z761" s="80">
        <v>31.91</v>
      </c>
      <c r="AA761" s="98">
        <f t="shared" si="142"/>
        <v>512.46631150109681</v>
      </c>
      <c r="AB761" s="98">
        <f t="shared" si="143"/>
        <v>3.1338138514572234</v>
      </c>
    </row>
    <row r="762" spans="1:28" s="85" customFormat="1" x14ac:dyDescent="0.2">
      <c r="A762" s="92">
        <v>761</v>
      </c>
      <c r="B762" s="108">
        <v>45681</v>
      </c>
      <c r="C762" s="104">
        <v>42086673.460000001</v>
      </c>
      <c r="D762" s="98">
        <f t="shared" si="132"/>
        <v>488244.47169373551</v>
      </c>
      <c r="E762" s="79">
        <v>86.2</v>
      </c>
      <c r="F762" s="98">
        <f t="shared" si="133"/>
        <v>4.8824447169373553</v>
      </c>
      <c r="G762" s="97">
        <f>(F762/DataSheet!$C$12*100)</f>
        <v>129.82428564424566</v>
      </c>
      <c r="H762" s="98">
        <f t="shared" si="134"/>
        <v>1.4172480000000001</v>
      </c>
      <c r="I762" s="98">
        <f t="shared" si="135"/>
        <v>4.7415836889521099</v>
      </c>
      <c r="J762" s="97">
        <f t="shared" si="136"/>
        <v>1094.9359886201992</v>
      </c>
      <c r="K762" s="79">
        <v>6.72</v>
      </c>
      <c r="L762" s="79">
        <v>23092.2</v>
      </c>
      <c r="M762" s="79">
        <v>3.44</v>
      </c>
      <c r="N762" s="98">
        <f t="shared" si="137"/>
        <v>1.9784163110478898</v>
      </c>
      <c r="O762" s="79">
        <v>21.09</v>
      </c>
      <c r="P762" s="79">
        <v>4.6159999999999997</v>
      </c>
      <c r="Q762" s="97">
        <f t="shared" si="138"/>
        <v>2.1040000000000001</v>
      </c>
      <c r="R762" s="79">
        <v>107.245</v>
      </c>
      <c r="S762" s="98">
        <f t="shared" si="139"/>
        <v>139.4049</v>
      </c>
      <c r="T762" s="79">
        <v>6.61</v>
      </c>
      <c r="U762" s="79">
        <v>19708.95</v>
      </c>
      <c r="V762" s="79">
        <v>40.1</v>
      </c>
      <c r="W762" s="98">
        <f t="shared" si="140"/>
        <v>491.49501246882795</v>
      </c>
      <c r="X762" s="98">
        <f t="shared" si="141"/>
        <v>2.4937655860349128</v>
      </c>
      <c r="Y762" s="79">
        <v>16001.7</v>
      </c>
      <c r="Z762" s="80">
        <v>31.23</v>
      </c>
      <c r="AA762" s="98">
        <f t="shared" si="142"/>
        <v>512.38232468780018</v>
      </c>
      <c r="AB762" s="98">
        <f t="shared" si="143"/>
        <v>3.2020493115593975</v>
      </c>
    </row>
    <row r="763" spans="1:28" s="85" customFormat="1" x14ac:dyDescent="0.2">
      <c r="A763" s="92">
        <v>762</v>
      </c>
      <c r="B763" s="108">
        <v>45684</v>
      </c>
      <c r="C763" s="104">
        <v>41137032.539999999</v>
      </c>
      <c r="D763" s="98">
        <f t="shared" si="132"/>
        <v>476398.75552982051</v>
      </c>
      <c r="E763" s="79">
        <v>86.35</v>
      </c>
      <c r="F763" s="98">
        <f t="shared" si="133"/>
        <v>4.7639875552982049</v>
      </c>
      <c r="G763" s="97">
        <f>(F763/DataSheet!$C$12*100)</f>
        <v>126.6745077602486</v>
      </c>
      <c r="H763" s="98">
        <f t="shared" si="134"/>
        <v>1.3917374999999998</v>
      </c>
      <c r="I763" s="98">
        <f t="shared" si="135"/>
        <v>4.7961630695443649</v>
      </c>
      <c r="J763" s="97">
        <f t="shared" si="136"/>
        <v>1094.9232613908873</v>
      </c>
      <c r="K763" s="79">
        <v>6.6749999999999998</v>
      </c>
      <c r="L763" s="79">
        <v>22829.15</v>
      </c>
      <c r="M763" s="79">
        <v>3.4</v>
      </c>
      <c r="N763" s="98">
        <f t="shared" si="137"/>
        <v>1.8788369304556349</v>
      </c>
      <c r="O763" s="79">
        <v>20.85</v>
      </c>
      <c r="P763" s="79">
        <v>4.5330000000000004</v>
      </c>
      <c r="Q763" s="97">
        <f t="shared" si="138"/>
        <v>2.1419999999999995</v>
      </c>
      <c r="R763" s="79">
        <v>107.16</v>
      </c>
      <c r="S763" s="98">
        <f t="shared" si="139"/>
        <v>137.81850000000003</v>
      </c>
      <c r="T763" s="79">
        <v>6.61</v>
      </c>
      <c r="U763" s="79">
        <v>19152.099999999999</v>
      </c>
      <c r="V763" s="79">
        <v>38</v>
      </c>
      <c r="W763" s="98">
        <f t="shared" si="140"/>
        <v>504.00263157894733</v>
      </c>
      <c r="X763" s="98">
        <f t="shared" si="141"/>
        <v>2.6315789473684208</v>
      </c>
      <c r="Y763" s="79">
        <v>15416.3</v>
      </c>
      <c r="Z763" s="80">
        <v>30.05</v>
      </c>
      <c r="AA763" s="98">
        <f t="shared" si="142"/>
        <v>513.02163061564056</v>
      </c>
      <c r="AB763" s="98">
        <f t="shared" si="143"/>
        <v>3.3277870216306153</v>
      </c>
    </row>
    <row r="764" spans="1:28" s="85" customFormat="1" x14ac:dyDescent="0.2">
      <c r="A764" s="92">
        <v>763</v>
      </c>
      <c r="B764" s="108">
        <v>45685</v>
      </c>
      <c r="C764" s="104">
        <v>40991703.990000002</v>
      </c>
      <c r="D764" s="98">
        <f t="shared" si="132"/>
        <v>473432.7819227571</v>
      </c>
      <c r="E764" s="79">
        <v>86.584000000000003</v>
      </c>
      <c r="F764" s="98">
        <f t="shared" si="133"/>
        <v>4.7343278192275706</v>
      </c>
      <c r="G764" s="97">
        <f>(F764/DataSheet!$C$12*100)</f>
        <v>125.885854888377</v>
      </c>
      <c r="H764" s="98">
        <f t="shared" si="134"/>
        <v>1.3929885000000002</v>
      </c>
      <c r="I764" s="98">
        <f t="shared" si="135"/>
        <v>4.796163069544364</v>
      </c>
      <c r="J764" s="97">
        <f t="shared" si="136"/>
        <v>1101.0671462829735</v>
      </c>
      <c r="K764" s="79">
        <v>6.681</v>
      </c>
      <c r="L764" s="79">
        <v>22957.25</v>
      </c>
      <c r="M764" s="79">
        <v>3.42</v>
      </c>
      <c r="N764" s="98">
        <f t="shared" si="137"/>
        <v>1.8848369304556361</v>
      </c>
      <c r="O764" s="79">
        <v>20.85</v>
      </c>
      <c r="P764" s="79">
        <v>4.5330000000000004</v>
      </c>
      <c r="Q764" s="97">
        <f t="shared" si="138"/>
        <v>2.1479999999999997</v>
      </c>
      <c r="R764" s="79">
        <v>107.68300000000001</v>
      </c>
      <c r="S764" s="98">
        <f t="shared" si="139"/>
        <v>137.19300000000001</v>
      </c>
      <c r="T764" s="79">
        <v>6.58</v>
      </c>
      <c r="U764" s="79">
        <v>19019.099999999999</v>
      </c>
      <c r="V764" s="79">
        <v>37.49</v>
      </c>
      <c r="W764" s="98">
        <f t="shared" si="140"/>
        <v>507.31128300880226</v>
      </c>
      <c r="X764" s="98">
        <f t="shared" si="141"/>
        <v>2.6673779674579885</v>
      </c>
      <c r="Y764" s="79">
        <v>15135.1</v>
      </c>
      <c r="Z764" s="80">
        <v>29.55</v>
      </c>
      <c r="AA764" s="98">
        <f t="shared" si="142"/>
        <v>512.1861252115059</v>
      </c>
      <c r="AB764" s="98">
        <f t="shared" si="143"/>
        <v>3.3840947546531304</v>
      </c>
    </row>
    <row r="765" spans="1:28" s="85" customFormat="1" x14ac:dyDescent="0.2">
      <c r="A765" s="92">
        <v>764</v>
      </c>
      <c r="B765" s="108">
        <v>45686</v>
      </c>
      <c r="C765" s="104">
        <v>41765954</v>
      </c>
      <c r="D765" s="98">
        <f t="shared" si="132"/>
        <v>482118.82719612145</v>
      </c>
      <c r="E765" s="79">
        <v>86.63</v>
      </c>
      <c r="F765" s="98">
        <f t="shared" si="133"/>
        <v>4.8211882719612147</v>
      </c>
      <c r="G765" s="97">
        <f>(F765/DataSheet!$C$12*100)</f>
        <v>128.19547576083917</v>
      </c>
      <c r="H765" s="98">
        <f t="shared" si="134"/>
        <v>1.4074397999999997</v>
      </c>
      <c r="I765" s="98">
        <f t="shared" si="135"/>
        <v>4.7483380816714158</v>
      </c>
      <c r="J765" s="97">
        <f t="shared" si="136"/>
        <v>1099.8622981956316</v>
      </c>
      <c r="K765" s="79">
        <v>6.6829999999999998</v>
      </c>
      <c r="L765" s="79">
        <v>23163.1</v>
      </c>
      <c r="M765" s="79">
        <v>3.45</v>
      </c>
      <c r="N765" s="98">
        <f t="shared" si="137"/>
        <v>1.934661918328584</v>
      </c>
      <c r="O765" s="79">
        <v>21.06</v>
      </c>
      <c r="P765" s="79">
        <v>4.5330000000000004</v>
      </c>
      <c r="Q765" s="97">
        <f t="shared" si="138"/>
        <v>2.1499999999999995</v>
      </c>
      <c r="R765" s="79">
        <v>107.809</v>
      </c>
      <c r="S765" s="98">
        <f t="shared" si="139"/>
        <v>138.78539999999998</v>
      </c>
      <c r="T765" s="79">
        <v>6.59</v>
      </c>
      <c r="U765" s="79">
        <v>19481.75</v>
      </c>
      <c r="V765" s="79">
        <v>38.450000000000003</v>
      </c>
      <c r="W765" s="98">
        <f t="shared" si="140"/>
        <v>506.67750325097524</v>
      </c>
      <c r="X765" s="98">
        <f t="shared" si="141"/>
        <v>2.6007802340702204</v>
      </c>
      <c r="Y765" s="79">
        <v>15613.35</v>
      </c>
      <c r="Z765" s="80">
        <v>29.79</v>
      </c>
      <c r="AA765" s="98">
        <f t="shared" si="142"/>
        <v>524.1137965760322</v>
      </c>
      <c r="AB765" s="98">
        <f t="shared" si="143"/>
        <v>3.3568311513930844</v>
      </c>
    </row>
    <row r="766" spans="1:28" s="85" customFormat="1" x14ac:dyDescent="0.2">
      <c r="A766" s="92">
        <v>765</v>
      </c>
      <c r="B766" s="108">
        <v>45687</v>
      </c>
      <c r="C766" s="104">
        <v>41874921.630000003</v>
      </c>
      <c r="D766" s="98">
        <f t="shared" si="132"/>
        <v>483851.42561673123</v>
      </c>
      <c r="E766" s="79">
        <v>86.545000000000002</v>
      </c>
      <c r="F766" s="98">
        <f t="shared" si="133"/>
        <v>4.8385142561673122</v>
      </c>
      <c r="G766" s="97">
        <f>(F766/DataSheet!$C$12*100)</f>
        <v>128.65617396697286</v>
      </c>
      <c r="H766" s="98">
        <f t="shared" si="134"/>
        <v>1.4103936000000001</v>
      </c>
      <c r="I766" s="98">
        <f t="shared" si="135"/>
        <v>4.7348484848484844</v>
      </c>
      <c r="J766" s="97">
        <f t="shared" si="136"/>
        <v>1100.8285984848485</v>
      </c>
      <c r="K766" s="79">
        <v>6.6779999999999999</v>
      </c>
      <c r="L766" s="79">
        <v>23249.5</v>
      </c>
      <c r="M766" s="79">
        <v>3.47</v>
      </c>
      <c r="N766" s="98">
        <f t="shared" si="137"/>
        <v>1.9431515151515155</v>
      </c>
      <c r="O766" s="79">
        <v>21.12</v>
      </c>
      <c r="P766" s="79">
        <v>4.5190000000000001</v>
      </c>
      <c r="Q766" s="97">
        <f t="shared" si="138"/>
        <v>2.1589999999999998</v>
      </c>
      <c r="R766" s="79">
        <v>107.631</v>
      </c>
      <c r="S766" s="98">
        <f t="shared" si="139"/>
        <v>138.96960000000001</v>
      </c>
      <c r="T766" s="79">
        <v>6.58</v>
      </c>
      <c r="U766" s="79">
        <v>19514.25</v>
      </c>
      <c r="V766" s="79">
        <v>38.26</v>
      </c>
      <c r="W766" s="98">
        <f t="shared" si="140"/>
        <v>510.04312598013593</v>
      </c>
      <c r="X766" s="98">
        <f t="shared" si="141"/>
        <v>2.6136957658128597</v>
      </c>
      <c r="Y766" s="79">
        <v>15585.95</v>
      </c>
      <c r="Z766" s="80">
        <v>29.79</v>
      </c>
      <c r="AA766" s="98">
        <f t="shared" si="142"/>
        <v>523.19402484055058</v>
      </c>
      <c r="AB766" s="98">
        <f t="shared" si="143"/>
        <v>3.3568311513930853</v>
      </c>
    </row>
    <row r="767" spans="1:28" s="85" customFormat="1" x14ac:dyDescent="0.2">
      <c r="A767" s="92">
        <v>766</v>
      </c>
      <c r="B767" s="108">
        <v>45688</v>
      </c>
      <c r="C767" s="104">
        <v>42499887.210000001</v>
      </c>
      <c r="D767" s="98">
        <f t="shared" si="132"/>
        <v>491123.77750300453</v>
      </c>
      <c r="E767" s="79">
        <v>86.536000000000001</v>
      </c>
      <c r="F767" s="98">
        <f t="shared" si="133"/>
        <v>4.9112377750300453</v>
      </c>
      <c r="G767" s="97">
        <f>(F767/DataSheet!$C$12*100)</f>
        <v>130.58989353437281</v>
      </c>
      <c r="H767" s="98">
        <f t="shared" si="134"/>
        <v>1.4278301999999996</v>
      </c>
      <c r="I767" s="98">
        <f t="shared" si="135"/>
        <v>4.6882325363338033</v>
      </c>
      <c r="J767" s="97">
        <f t="shared" si="136"/>
        <v>1102.1284575714958</v>
      </c>
      <c r="K767" s="79">
        <v>6.694</v>
      </c>
      <c r="L767" s="79">
        <v>23508.400000000001</v>
      </c>
      <c r="M767" s="79">
        <v>3.51</v>
      </c>
      <c r="N767" s="98">
        <f t="shared" si="137"/>
        <v>2.0057674636661966</v>
      </c>
      <c r="O767" s="79">
        <v>21.33</v>
      </c>
      <c r="P767" s="79">
        <v>4.5419999999999998</v>
      </c>
      <c r="Q767" s="97">
        <f t="shared" si="138"/>
        <v>2.1520000000000001</v>
      </c>
      <c r="R767" s="79">
        <v>108.217</v>
      </c>
      <c r="S767" s="98">
        <f t="shared" si="139"/>
        <v>140.13810000000001</v>
      </c>
      <c r="T767" s="79">
        <v>6.57</v>
      </c>
      <c r="U767" s="79">
        <v>19850.95</v>
      </c>
      <c r="V767" s="79">
        <v>38.76</v>
      </c>
      <c r="W767" s="98">
        <f t="shared" si="140"/>
        <v>512.15041279669765</v>
      </c>
      <c r="X767" s="98">
        <f t="shared" si="141"/>
        <v>2.5799793601651189</v>
      </c>
      <c r="Y767" s="79">
        <v>15851.05</v>
      </c>
      <c r="Z767" s="80">
        <v>30.18</v>
      </c>
      <c r="AA767" s="98">
        <f t="shared" si="142"/>
        <v>525.21703114645459</v>
      </c>
      <c r="AB767" s="98">
        <f t="shared" si="143"/>
        <v>3.313452617627568</v>
      </c>
    </row>
    <row r="768" spans="1:28" s="85" customFormat="1" x14ac:dyDescent="0.2">
      <c r="A768" s="92">
        <v>767</v>
      </c>
      <c r="B768" s="108">
        <v>45689</v>
      </c>
      <c r="C768" s="104">
        <v>42480380.82</v>
      </c>
      <c r="D768" s="98">
        <f t="shared" si="132"/>
        <v>490898.363917907</v>
      </c>
      <c r="E768" s="79">
        <v>86.536000000000001</v>
      </c>
      <c r="F768" s="98">
        <f t="shared" si="133"/>
        <v>4.9089836391790698</v>
      </c>
      <c r="G768" s="97">
        <f>(F768/DataSheet!$C$12*100)</f>
        <v>130.52995602487417</v>
      </c>
      <c r="H768" s="98">
        <f t="shared" si="134"/>
        <v>1.4251525999999997</v>
      </c>
      <c r="I768" s="98">
        <f t="shared" si="135"/>
        <v>4.6970408642555199</v>
      </c>
      <c r="J768" s="97">
        <f t="shared" si="136"/>
        <v>1102.9661813057776</v>
      </c>
      <c r="K768" s="79">
        <v>6.694</v>
      </c>
      <c r="L768" s="79">
        <v>23482.15</v>
      </c>
      <c r="M768" s="79">
        <v>3.5</v>
      </c>
      <c r="N768" s="98">
        <f t="shared" si="137"/>
        <v>1.99695913574448</v>
      </c>
      <c r="O768" s="79">
        <v>21.29</v>
      </c>
      <c r="P768" s="79">
        <v>4.5419999999999998</v>
      </c>
      <c r="Q768" s="97">
        <f t="shared" si="138"/>
        <v>2.1520000000000001</v>
      </c>
      <c r="R768" s="79">
        <v>108.217</v>
      </c>
      <c r="S768" s="98">
        <f t="shared" si="139"/>
        <v>139.87530000000001</v>
      </c>
      <c r="T768" s="79">
        <v>6.57</v>
      </c>
      <c r="U768" s="79">
        <v>19773.400000000001</v>
      </c>
      <c r="V768" s="79">
        <v>38.69</v>
      </c>
      <c r="W768" s="98">
        <f t="shared" si="140"/>
        <v>511.07262858619805</v>
      </c>
      <c r="X768" s="98">
        <f t="shared" si="141"/>
        <v>2.5846471956577926</v>
      </c>
      <c r="Y768" s="79">
        <v>15955.45</v>
      </c>
      <c r="Z768" s="80">
        <v>30.39</v>
      </c>
      <c r="AA768" s="98">
        <f t="shared" si="142"/>
        <v>525.02303389272788</v>
      </c>
      <c r="AB768" s="98">
        <f t="shared" si="143"/>
        <v>3.2905561039815727</v>
      </c>
    </row>
    <row r="769" spans="1:28" s="85" customFormat="1" x14ac:dyDescent="0.2">
      <c r="A769" s="92">
        <v>768</v>
      </c>
      <c r="B769" s="108">
        <v>45691</v>
      </c>
      <c r="C769" s="104">
        <v>42031299.600000001</v>
      </c>
      <c r="D769" s="98">
        <f t="shared" si="132"/>
        <v>483340.61177552905</v>
      </c>
      <c r="E769" s="79">
        <v>86.96</v>
      </c>
      <c r="F769" s="98">
        <f t="shared" si="133"/>
        <v>4.8334061177552901</v>
      </c>
      <c r="G769" s="97">
        <f>(F769/DataSheet!$C$12*100)</f>
        <v>128.52034848224957</v>
      </c>
      <c r="H769" s="98">
        <f t="shared" si="134"/>
        <v>1.4153739999999999</v>
      </c>
      <c r="I769" s="98">
        <f t="shared" si="135"/>
        <v>4.7125353440150803</v>
      </c>
      <c r="J769" s="97">
        <f t="shared" si="136"/>
        <v>1100.8977379830349</v>
      </c>
      <c r="K769" s="79">
        <v>6.67</v>
      </c>
      <c r="L769" s="79">
        <v>23361.05</v>
      </c>
      <c r="M769" s="79">
        <v>3.48</v>
      </c>
      <c r="N769" s="98">
        <f t="shared" si="137"/>
        <v>1.9574646559849196</v>
      </c>
      <c r="O769" s="79">
        <v>21.22</v>
      </c>
      <c r="P769" s="79">
        <v>4.5510000000000002</v>
      </c>
      <c r="Q769" s="97">
        <f t="shared" si="138"/>
        <v>2.1189999999999998</v>
      </c>
      <c r="R769" s="79">
        <v>108.877</v>
      </c>
      <c r="S769" s="98">
        <f t="shared" si="139"/>
        <v>139.41540000000001</v>
      </c>
      <c r="T769" s="79">
        <v>6.57</v>
      </c>
      <c r="U769" s="79">
        <v>19579.2</v>
      </c>
      <c r="V769" s="79">
        <v>36.770000000000003</v>
      </c>
      <c r="W769" s="98">
        <f t="shared" si="140"/>
        <v>532.4775632308947</v>
      </c>
      <c r="X769" s="98">
        <f t="shared" si="141"/>
        <v>2.7196083763937988</v>
      </c>
      <c r="Y769" s="79">
        <v>15677.65</v>
      </c>
      <c r="Z769" s="80">
        <v>29.88</v>
      </c>
      <c r="AA769" s="98">
        <f t="shared" si="142"/>
        <v>524.68708165997327</v>
      </c>
      <c r="AB769" s="98">
        <f t="shared" si="143"/>
        <v>3.3467202141900945</v>
      </c>
    </row>
    <row r="770" spans="1:28" s="85" customFormat="1" x14ac:dyDescent="0.2">
      <c r="A770" s="92">
        <v>769</v>
      </c>
      <c r="B770" s="108">
        <v>45692</v>
      </c>
      <c r="C770" s="104">
        <v>42623721.469999999</v>
      </c>
      <c r="D770" s="98">
        <f t="shared" ref="D770:D833" si="144">C770/E770</f>
        <v>489533.95509360288</v>
      </c>
      <c r="E770" s="79">
        <v>87.07</v>
      </c>
      <c r="F770" s="98">
        <f t="shared" ref="F770:F833" si="145">D770/100000</f>
        <v>4.8953395509360291</v>
      </c>
      <c r="G770" s="97">
        <f>(F770/DataSheet!$C$12*100)</f>
        <v>130.16715949319507</v>
      </c>
      <c r="H770" s="98">
        <f t="shared" ref="H770:H833" si="146">K770/I770</f>
        <v>1.4384831999999999</v>
      </c>
      <c r="I770" s="98">
        <f t="shared" ref="I770:I833" si="147">(J770/L770)*100</f>
        <v>4.6382189239332101</v>
      </c>
      <c r="J770" s="97">
        <f t="shared" ref="J770:J833" si="148">L770/O770</f>
        <v>1101.0783858998145</v>
      </c>
      <c r="K770" s="79">
        <v>6.6719999999999997</v>
      </c>
      <c r="L770" s="79">
        <v>23739.25</v>
      </c>
      <c r="M770" s="79">
        <v>3.54</v>
      </c>
      <c r="N770" s="98">
        <f t="shared" ref="N770:N833" si="149">K770-I770</f>
        <v>2.0337810760667896</v>
      </c>
      <c r="O770" s="79">
        <v>21.56</v>
      </c>
      <c r="P770" s="79">
        <v>4.5119999999999996</v>
      </c>
      <c r="Q770" s="97">
        <f t="shared" ref="Q770:Q833" si="150">K770-P770</f>
        <v>2.16</v>
      </c>
      <c r="R770" s="79">
        <v>107.82299999999999</v>
      </c>
      <c r="S770" s="98">
        <f t="shared" ref="S770:S833" si="151">(O770*T770)</f>
        <v>141.00239999999999</v>
      </c>
      <c r="T770" s="79">
        <v>6.54</v>
      </c>
      <c r="U770" s="79">
        <v>19849.150000000001</v>
      </c>
      <c r="V770" s="79">
        <v>37.29</v>
      </c>
      <c r="W770" s="98">
        <f t="shared" ref="W770:W833" si="152">U770/V770</f>
        <v>532.2914990614106</v>
      </c>
      <c r="X770" s="98">
        <f t="shared" ref="X770:X833" si="153">(W770/U770)*100</f>
        <v>2.6816840976133012</v>
      </c>
      <c r="Y770" s="79">
        <v>15855.95</v>
      </c>
      <c r="Z770" s="80">
        <v>30.24</v>
      </c>
      <c r="AA770" s="98">
        <f t="shared" ref="AA770:AA833" si="154">Y770/Z770</f>
        <v>524.336970899471</v>
      </c>
      <c r="AB770" s="98">
        <f t="shared" ref="AB770:AB833" si="155">(AA770/Y770)*100</f>
        <v>3.3068783068783074</v>
      </c>
    </row>
    <row r="771" spans="1:28" s="85" customFormat="1" x14ac:dyDescent="0.2">
      <c r="A771" s="92">
        <v>770</v>
      </c>
      <c r="B771" s="108">
        <v>45693</v>
      </c>
      <c r="C771" s="104">
        <v>42803611.659999996</v>
      </c>
      <c r="D771" s="98">
        <f t="shared" si="144"/>
        <v>490102.72579463222</v>
      </c>
      <c r="E771" s="79">
        <v>87.335999999999999</v>
      </c>
      <c r="F771" s="98">
        <f t="shared" si="145"/>
        <v>4.9010272579463221</v>
      </c>
      <c r="G771" s="97">
        <f>(F771/DataSheet!$C$12*100)</f>
        <v>130.31839571651645</v>
      </c>
      <c r="H771" s="98">
        <f t="shared" si="146"/>
        <v>1.4340927999999999</v>
      </c>
      <c r="I771" s="98">
        <f t="shared" si="147"/>
        <v>4.6468401486988844</v>
      </c>
      <c r="J771" s="97">
        <f t="shared" si="148"/>
        <v>1101.1291821561338</v>
      </c>
      <c r="K771" s="79">
        <v>6.6639999999999997</v>
      </c>
      <c r="L771" s="79">
        <v>23696.3</v>
      </c>
      <c r="M771" s="79">
        <v>3.53</v>
      </c>
      <c r="N771" s="98">
        <f t="shared" si="149"/>
        <v>2.0171598513011153</v>
      </c>
      <c r="O771" s="79">
        <v>21.52</v>
      </c>
      <c r="P771" s="79">
        <v>4.423</v>
      </c>
      <c r="Q771" s="97">
        <f t="shared" si="150"/>
        <v>2.2409999999999997</v>
      </c>
      <c r="R771" s="79">
        <v>107.44199999999999</v>
      </c>
      <c r="S771" s="98">
        <f t="shared" si="151"/>
        <v>139.4496</v>
      </c>
      <c r="T771" s="79">
        <v>6.48</v>
      </c>
      <c r="U771" s="79">
        <v>19995.7</v>
      </c>
      <c r="V771" s="79">
        <v>37.58</v>
      </c>
      <c r="W771" s="98">
        <f t="shared" si="152"/>
        <v>532.08355508249076</v>
      </c>
      <c r="X771" s="98">
        <f t="shared" si="153"/>
        <v>2.6609898882384249</v>
      </c>
      <c r="Y771" s="79">
        <v>16104.4</v>
      </c>
      <c r="Z771" s="80">
        <v>30.7</v>
      </c>
      <c r="AA771" s="98">
        <f t="shared" si="154"/>
        <v>524.57328990228018</v>
      </c>
      <c r="AB771" s="98">
        <f t="shared" si="155"/>
        <v>3.2573289902280131</v>
      </c>
    </row>
    <row r="772" spans="1:28" s="85" customFormat="1" x14ac:dyDescent="0.2">
      <c r="A772" s="92">
        <v>771</v>
      </c>
      <c r="B772" s="108">
        <v>45694</v>
      </c>
      <c r="C772" s="104">
        <v>42580986.850000001</v>
      </c>
      <c r="D772" s="98">
        <f t="shared" si="144"/>
        <v>486195.32827129483</v>
      </c>
      <c r="E772" s="79">
        <v>87.58</v>
      </c>
      <c r="F772" s="98">
        <f t="shared" si="145"/>
        <v>4.8619532827129479</v>
      </c>
      <c r="G772" s="97">
        <f>(F772/DataSheet!$C$12*100)</f>
        <v>129.27941806985592</v>
      </c>
      <c r="H772" s="98">
        <f t="shared" si="146"/>
        <v>1.4279264999999999</v>
      </c>
      <c r="I772" s="98">
        <f t="shared" si="147"/>
        <v>4.6620046620046622</v>
      </c>
      <c r="J772" s="97">
        <f t="shared" si="148"/>
        <v>1100.3892773892774</v>
      </c>
      <c r="K772" s="79">
        <v>6.657</v>
      </c>
      <c r="L772" s="79">
        <v>23603.35</v>
      </c>
      <c r="M772" s="79">
        <v>3.52</v>
      </c>
      <c r="N772" s="98">
        <f t="shared" si="149"/>
        <v>1.9949953379953378</v>
      </c>
      <c r="O772" s="79">
        <v>21.45</v>
      </c>
      <c r="P772" s="79">
        <v>4.4349999999999996</v>
      </c>
      <c r="Q772" s="97">
        <f t="shared" si="150"/>
        <v>2.2220000000000004</v>
      </c>
      <c r="R772" s="79">
        <v>107.547</v>
      </c>
      <c r="S772" s="98">
        <f t="shared" si="151"/>
        <v>138.35249999999999</v>
      </c>
      <c r="T772" s="79">
        <v>6.45</v>
      </c>
      <c r="U772" s="79">
        <v>19793.75</v>
      </c>
      <c r="V772" s="79">
        <v>37.21</v>
      </c>
      <c r="W772" s="98">
        <f t="shared" si="152"/>
        <v>531.94705724267669</v>
      </c>
      <c r="X772" s="98">
        <f t="shared" si="153"/>
        <v>2.6874496103198067</v>
      </c>
      <c r="Y772" s="79">
        <v>16098.65</v>
      </c>
      <c r="Z772" s="80">
        <v>30.81</v>
      </c>
      <c r="AA772" s="98">
        <f t="shared" si="154"/>
        <v>522.51379422265495</v>
      </c>
      <c r="AB772" s="98">
        <f t="shared" si="155"/>
        <v>3.2456994482310937</v>
      </c>
    </row>
    <row r="773" spans="1:28" s="85" customFormat="1" x14ac:dyDescent="0.2">
      <c r="A773" s="92">
        <v>772</v>
      </c>
      <c r="B773" s="108">
        <v>45695</v>
      </c>
      <c r="C773" s="104">
        <v>42478048.549999997</v>
      </c>
      <c r="D773" s="98">
        <f t="shared" si="144"/>
        <v>484759.81775023678</v>
      </c>
      <c r="E773" s="79">
        <v>87.626999999999995</v>
      </c>
      <c r="F773" s="98">
        <f t="shared" si="145"/>
        <v>4.847598177502368</v>
      </c>
      <c r="G773" s="97">
        <f>(F773/DataSheet!$C$12*100)</f>
        <v>128.89771558526934</v>
      </c>
      <c r="H773" s="98">
        <f t="shared" si="146"/>
        <v>1.4342559000000001</v>
      </c>
      <c r="I773" s="98">
        <f t="shared" si="147"/>
        <v>4.6707146193367581</v>
      </c>
      <c r="J773" s="97">
        <f t="shared" si="148"/>
        <v>1100.4180289584306</v>
      </c>
      <c r="K773" s="79">
        <v>6.6989999999999998</v>
      </c>
      <c r="L773" s="79">
        <v>23559.95</v>
      </c>
      <c r="M773" s="79">
        <v>3.51</v>
      </c>
      <c r="N773" s="98">
        <f t="shared" si="149"/>
        <v>2.0282853806632417</v>
      </c>
      <c r="O773" s="79">
        <v>21.41</v>
      </c>
      <c r="P773" s="79">
        <v>4.4939999999999998</v>
      </c>
      <c r="Q773" s="97">
        <f t="shared" si="150"/>
        <v>2.2050000000000001</v>
      </c>
      <c r="R773" s="79">
        <v>107.928</v>
      </c>
      <c r="S773" s="98">
        <f t="shared" si="151"/>
        <v>137.4522</v>
      </c>
      <c r="T773" s="79">
        <v>6.42</v>
      </c>
      <c r="U773" s="79">
        <v>19819.599999999999</v>
      </c>
      <c r="V773" s="79">
        <v>37.22</v>
      </c>
      <c r="W773" s="98">
        <f t="shared" si="152"/>
        <v>532.49865663621711</v>
      </c>
      <c r="X773" s="98">
        <f t="shared" si="153"/>
        <v>2.6867275658248255</v>
      </c>
      <c r="Y773" s="79">
        <v>16035.75</v>
      </c>
      <c r="Z773" s="80">
        <v>30.51</v>
      </c>
      <c r="AA773" s="98">
        <f t="shared" si="154"/>
        <v>525.58997050147491</v>
      </c>
      <c r="AB773" s="98">
        <f t="shared" si="155"/>
        <v>3.2776138970829232</v>
      </c>
    </row>
    <row r="774" spans="1:28" s="85" customFormat="1" x14ac:dyDescent="0.2">
      <c r="A774" s="92">
        <v>773</v>
      </c>
      <c r="B774" s="108">
        <v>45698</v>
      </c>
      <c r="C774" s="104">
        <v>41856905.689999998</v>
      </c>
      <c r="D774" s="98">
        <f t="shared" si="144"/>
        <v>478534.1742788874</v>
      </c>
      <c r="E774" s="79">
        <v>87.468999999999994</v>
      </c>
      <c r="F774" s="98">
        <f t="shared" si="145"/>
        <v>4.7853417427888738</v>
      </c>
      <c r="G774" s="97">
        <f>(F774/DataSheet!$C$12*100)</f>
        <v>127.24231595823437</v>
      </c>
      <c r="H774" s="98">
        <f t="shared" si="146"/>
        <v>1.3976466000000001</v>
      </c>
      <c r="I774" s="98">
        <f t="shared" si="147"/>
        <v>4.8030739673390972</v>
      </c>
      <c r="J774" s="97">
        <f t="shared" si="148"/>
        <v>1123.0355427473582</v>
      </c>
      <c r="K774" s="79">
        <v>6.7130000000000001</v>
      </c>
      <c r="L774" s="79">
        <v>23381.599999999999</v>
      </c>
      <c r="M774" s="79">
        <v>3.48</v>
      </c>
      <c r="N774" s="98">
        <f t="shared" si="149"/>
        <v>1.9099260326609029</v>
      </c>
      <c r="O774" s="79">
        <v>20.82</v>
      </c>
      <c r="P774" s="79">
        <v>4.5</v>
      </c>
      <c r="Q774" s="97">
        <f t="shared" si="150"/>
        <v>2.2130000000000001</v>
      </c>
      <c r="R774" s="79">
        <v>108.193</v>
      </c>
      <c r="S774" s="98">
        <f t="shared" si="151"/>
        <v>134.28900000000002</v>
      </c>
      <c r="T774" s="79">
        <v>6.45</v>
      </c>
      <c r="U774" s="79">
        <v>19406.95</v>
      </c>
      <c r="V774" s="79">
        <v>36.44</v>
      </c>
      <c r="W774" s="98">
        <f t="shared" si="152"/>
        <v>532.57272228320528</v>
      </c>
      <c r="X774" s="98">
        <f t="shared" si="153"/>
        <v>2.7442371020856204</v>
      </c>
      <c r="Y774" s="79">
        <v>15693.6</v>
      </c>
      <c r="Z774" s="80">
        <v>29.8</v>
      </c>
      <c r="AA774" s="98">
        <f t="shared" si="154"/>
        <v>526.63087248322142</v>
      </c>
      <c r="AB774" s="98">
        <f t="shared" si="155"/>
        <v>3.3557046979865763</v>
      </c>
    </row>
    <row r="775" spans="1:28" s="85" customFormat="1" x14ac:dyDescent="0.2">
      <c r="A775" s="92">
        <v>774</v>
      </c>
      <c r="B775" s="108">
        <v>45699</v>
      </c>
      <c r="C775" s="104">
        <v>40926436.140000001</v>
      </c>
      <c r="D775" s="98">
        <f t="shared" si="144"/>
        <v>471562.48072912468</v>
      </c>
      <c r="E775" s="79">
        <v>86.789000000000001</v>
      </c>
      <c r="F775" s="98">
        <f t="shared" si="145"/>
        <v>4.7156248072912472</v>
      </c>
      <c r="G775" s="97">
        <f>(F775/DataSheet!$C$12*100)</f>
        <v>125.38854149215854</v>
      </c>
      <c r="H775" s="98">
        <f t="shared" si="146"/>
        <v>1.3748940999999999</v>
      </c>
      <c r="I775" s="98">
        <f t="shared" si="147"/>
        <v>4.8709206039941551</v>
      </c>
      <c r="J775" s="97">
        <f t="shared" si="148"/>
        <v>1123.8090599123234</v>
      </c>
      <c r="K775" s="79">
        <v>6.6970000000000001</v>
      </c>
      <c r="L775" s="79">
        <v>23071.8</v>
      </c>
      <c r="M775" s="79">
        <v>3.43</v>
      </c>
      <c r="N775" s="98">
        <f t="shared" si="149"/>
        <v>1.826079396005845</v>
      </c>
      <c r="O775" s="79">
        <v>20.53</v>
      </c>
      <c r="P775" s="79">
        <v>4.5359999999999996</v>
      </c>
      <c r="Q775" s="97">
        <f t="shared" si="150"/>
        <v>2.1610000000000005</v>
      </c>
      <c r="R775" s="79">
        <v>107.833</v>
      </c>
      <c r="S775" s="98">
        <f t="shared" si="151"/>
        <v>132.41850000000002</v>
      </c>
      <c r="T775" s="79">
        <v>6.45</v>
      </c>
      <c r="U775" s="79">
        <v>18837</v>
      </c>
      <c r="V775" s="79">
        <v>35.479999999999997</v>
      </c>
      <c r="W775" s="98">
        <f t="shared" si="152"/>
        <v>530.91882750845548</v>
      </c>
      <c r="X775" s="98">
        <f t="shared" si="153"/>
        <v>2.818489289740699</v>
      </c>
      <c r="Y775" s="79">
        <v>15156.95</v>
      </c>
      <c r="Z775" s="80">
        <v>28.78</v>
      </c>
      <c r="AA775" s="98">
        <f t="shared" si="154"/>
        <v>526.6487143849896</v>
      </c>
      <c r="AB775" s="98">
        <f t="shared" si="155"/>
        <v>3.4746351633078527</v>
      </c>
    </row>
    <row r="776" spans="1:28" s="85" customFormat="1" x14ac:dyDescent="0.2">
      <c r="A776" s="92">
        <v>775</v>
      </c>
      <c r="B776" s="108">
        <v>45700</v>
      </c>
      <c r="C776" s="104">
        <v>40823480.149999999</v>
      </c>
      <c r="D776" s="98">
        <f t="shared" si="144"/>
        <v>469775.37571921747</v>
      </c>
      <c r="E776" s="79">
        <v>86.9</v>
      </c>
      <c r="F776" s="98">
        <f t="shared" si="145"/>
        <v>4.6977537571921744</v>
      </c>
      <c r="G776" s="97">
        <f>(F776/DataSheet!$C$12*100)</f>
        <v>124.91334997493027</v>
      </c>
      <c r="H776" s="98">
        <f t="shared" si="146"/>
        <v>1.3742244000000001</v>
      </c>
      <c r="I776" s="98">
        <f t="shared" si="147"/>
        <v>4.8732943469785575</v>
      </c>
      <c r="J776" s="97">
        <f t="shared" si="148"/>
        <v>1123.062865497076</v>
      </c>
      <c r="K776" s="79">
        <v>6.6970000000000001</v>
      </c>
      <c r="L776" s="79">
        <v>23045.25</v>
      </c>
      <c r="M776" s="79">
        <v>3.43</v>
      </c>
      <c r="N776" s="98">
        <f t="shared" si="149"/>
        <v>1.8237056530214426</v>
      </c>
      <c r="O776" s="79">
        <v>20.52</v>
      </c>
      <c r="P776" s="79">
        <v>4.625</v>
      </c>
      <c r="Q776" s="97">
        <f t="shared" si="150"/>
        <v>2.0720000000000001</v>
      </c>
      <c r="R776" s="79">
        <v>107.82299999999999</v>
      </c>
      <c r="S776" s="98">
        <f t="shared" si="151"/>
        <v>132.35400000000001</v>
      </c>
      <c r="T776" s="79">
        <v>6.45</v>
      </c>
      <c r="U776" s="79">
        <v>18766.849999999999</v>
      </c>
      <c r="V776" s="79">
        <v>35.33</v>
      </c>
      <c r="W776" s="98">
        <f t="shared" si="152"/>
        <v>531.187376167563</v>
      </c>
      <c r="X776" s="98">
        <f t="shared" si="153"/>
        <v>2.8304557033682425</v>
      </c>
      <c r="Y776" s="79">
        <v>15050.6</v>
      </c>
      <c r="Z776" s="80">
        <v>28.37</v>
      </c>
      <c r="AA776" s="98">
        <f t="shared" si="154"/>
        <v>530.51110327811068</v>
      </c>
      <c r="AB776" s="98">
        <f t="shared" si="155"/>
        <v>3.5248501938667602</v>
      </c>
    </row>
    <row r="777" spans="1:28" s="85" customFormat="1" x14ac:dyDescent="0.2">
      <c r="A777" s="92">
        <v>776</v>
      </c>
      <c r="B777" s="108">
        <v>45701</v>
      </c>
      <c r="C777" s="104">
        <v>40804909.25</v>
      </c>
      <c r="D777" s="98">
        <f t="shared" si="144"/>
        <v>470699.14926750492</v>
      </c>
      <c r="E777" s="79">
        <v>86.69</v>
      </c>
      <c r="F777" s="98">
        <f t="shared" si="145"/>
        <v>4.7069914926750496</v>
      </c>
      <c r="G777" s="97">
        <f>(F777/DataSheet!$C$12*100)</f>
        <v>125.1589815139571</v>
      </c>
      <c r="H777" s="98">
        <f t="shared" si="146"/>
        <v>1.3766312000000001</v>
      </c>
      <c r="I777" s="98">
        <f t="shared" si="147"/>
        <v>4.8756704046806432</v>
      </c>
      <c r="J777" s="97">
        <f t="shared" si="148"/>
        <v>1122.9351535836176</v>
      </c>
      <c r="K777" s="79">
        <v>6.7119999999999997</v>
      </c>
      <c r="L777" s="79">
        <v>23031.4</v>
      </c>
      <c r="M777" s="79">
        <v>3.43</v>
      </c>
      <c r="N777" s="98">
        <f t="shared" si="149"/>
        <v>1.8363295953193566</v>
      </c>
      <c r="O777" s="79">
        <v>20.51</v>
      </c>
      <c r="P777" s="79">
        <v>4.532</v>
      </c>
      <c r="Q777" s="97">
        <f t="shared" si="150"/>
        <v>2.1799999999999997</v>
      </c>
      <c r="R777" s="79">
        <v>107.21599999999999</v>
      </c>
      <c r="S777" s="98">
        <f t="shared" si="151"/>
        <v>132.49460000000002</v>
      </c>
      <c r="T777" s="79">
        <v>6.46</v>
      </c>
      <c r="U777" s="79">
        <v>18796.8</v>
      </c>
      <c r="V777" s="79">
        <v>35.369999999999997</v>
      </c>
      <c r="W777" s="98">
        <f t="shared" si="152"/>
        <v>531.4334181509754</v>
      </c>
      <c r="X777" s="98">
        <f t="shared" si="153"/>
        <v>2.8272547356516822</v>
      </c>
      <c r="Y777" s="79">
        <v>14997.5</v>
      </c>
      <c r="Z777" s="80">
        <v>28.23</v>
      </c>
      <c r="AA777" s="98">
        <f t="shared" si="154"/>
        <v>531.26106978391783</v>
      </c>
      <c r="AB777" s="98">
        <f t="shared" si="155"/>
        <v>3.5423308537017362</v>
      </c>
    </row>
    <row r="778" spans="1:28" s="85" customFormat="1" x14ac:dyDescent="0.2">
      <c r="A778" s="92">
        <v>777</v>
      </c>
      <c r="B778" s="108">
        <v>45702</v>
      </c>
      <c r="C778" s="104">
        <v>40099281.109999999</v>
      </c>
      <c r="D778" s="98">
        <f t="shared" si="144"/>
        <v>462933.28457631031</v>
      </c>
      <c r="E778" s="79">
        <v>86.62</v>
      </c>
      <c r="F778" s="98">
        <f t="shared" si="145"/>
        <v>4.6293328457631029</v>
      </c>
      <c r="G778" s="97">
        <f>(F778/DataSheet!$C$12*100)</f>
        <v>123.09403681023778</v>
      </c>
      <c r="H778" s="98">
        <f t="shared" si="146"/>
        <v>1.3691610000000003</v>
      </c>
      <c r="I778" s="98">
        <f t="shared" si="147"/>
        <v>4.8971596474045045</v>
      </c>
      <c r="J778" s="97">
        <f t="shared" si="148"/>
        <v>1122.8819784524974</v>
      </c>
      <c r="K778" s="79">
        <v>6.7050000000000001</v>
      </c>
      <c r="L778" s="79">
        <v>22929.25</v>
      </c>
      <c r="M778" s="79">
        <v>3.41</v>
      </c>
      <c r="N778" s="98">
        <f t="shared" si="149"/>
        <v>1.8078403525954956</v>
      </c>
      <c r="O778" s="79">
        <v>20.420000000000002</v>
      </c>
      <c r="P778" s="79">
        <v>4.4770000000000003</v>
      </c>
      <c r="Q778" s="97">
        <f t="shared" si="150"/>
        <v>2.2279999999999998</v>
      </c>
      <c r="R778" s="79">
        <v>106.575</v>
      </c>
      <c r="S778" s="98">
        <f t="shared" si="151"/>
        <v>131.709</v>
      </c>
      <c r="T778" s="79">
        <v>6.45</v>
      </c>
      <c r="U778" s="79">
        <v>18346.8</v>
      </c>
      <c r="V778" s="79">
        <v>34.409999999999997</v>
      </c>
      <c r="W778" s="98">
        <f t="shared" si="152"/>
        <v>533.18221447253711</v>
      </c>
      <c r="X778" s="98">
        <f t="shared" si="153"/>
        <v>2.9061319383900033</v>
      </c>
      <c r="Y778" s="79">
        <v>14501.65</v>
      </c>
      <c r="Z778" s="80">
        <v>27.52</v>
      </c>
      <c r="AA778" s="98">
        <f t="shared" si="154"/>
        <v>526.94949127906978</v>
      </c>
      <c r="AB778" s="98">
        <f t="shared" si="155"/>
        <v>3.6337209302325584</v>
      </c>
    </row>
    <row r="779" spans="1:28" s="85" customFormat="1" x14ac:dyDescent="0.2">
      <c r="A779" s="92">
        <v>778</v>
      </c>
      <c r="B779" s="108">
        <v>45705</v>
      </c>
      <c r="C779" s="104">
        <v>40084756.530000001</v>
      </c>
      <c r="D779" s="98">
        <f t="shared" si="144"/>
        <v>461758.07266527665</v>
      </c>
      <c r="E779" s="79">
        <v>86.808999999999997</v>
      </c>
      <c r="F779" s="98">
        <f t="shared" si="145"/>
        <v>4.6175807266527666</v>
      </c>
      <c r="G779" s="97">
        <f>(F779/DataSheet!$C$12*100)</f>
        <v>122.78154776903824</v>
      </c>
      <c r="H779" s="98">
        <f t="shared" si="146"/>
        <v>1.3678447999999999</v>
      </c>
      <c r="I779" s="98">
        <f t="shared" si="147"/>
        <v>4.8923679060665366</v>
      </c>
      <c r="J779" s="97">
        <f t="shared" si="148"/>
        <v>1123.2632093933464</v>
      </c>
      <c r="K779" s="79">
        <v>6.6920000000000002</v>
      </c>
      <c r="L779" s="79">
        <v>22959.5</v>
      </c>
      <c r="M779" s="79">
        <v>3.42</v>
      </c>
      <c r="N779" s="98">
        <f t="shared" si="149"/>
        <v>1.7996320939334636</v>
      </c>
      <c r="O779" s="79">
        <v>20.440000000000001</v>
      </c>
      <c r="P779" s="79">
        <v>4.4770000000000003</v>
      </c>
      <c r="Q779" s="97">
        <f t="shared" si="150"/>
        <v>2.2149999999999999</v>
      </c>
      <c r="R779" s="79">
        <v>106.575</v>
      </c>
      <c r="S779" s="98">
        <f t="shared" si="151"/>
        <v>132.45120000000003</v>
      </c>
      <c r="T779" s="79">
        <v>6.48</v>
      </c>
      <c r="U779" s="79">
        <v>18408.45</v>
      </c>
      <c r="V779" s="79">
        <v>34.520000000000003</v>
      </c>
      <c r="W779" s="98">
        <f t="shared" si="152"/>
        <v>533.26911935110081</v>
      </c>
      <c r="X779" s="98">
        <f t="shared" si="153"/>
        <v>2.8968713789107761</v>
      </c>
      <c r="Y779" s="79">
        <v>14468.25</v>
      </c>
      <c r="Z779" s="80">
        <v>27.52</v>
      </c>
      <c r="AA779" s="98">
        <f t="shared" si="154"/>
        <v>525.73582848837214</v>
      </c>
      <c r="AB779" s="98">
        <f t="shared" si="155"/>
        <v>3.6337209302325584</v>
      </c>
    </row>
    <row r="780" spans="1:28" s="85" customFormat="1" x14ac:dyDescent="0.2">
      <c r="A780" s="92">
        <v>779</v>
      </c>
      <c r="B780" s="108">
        <v>45706</v>
      </c>
      <c r="C780" s="104">
        <v>39900574.920000002</v>
      </c>
      <c r="D780" s="98">
        <f t="shared" si="144"/>
        <v>459329.49129128439</v>
      </c>
      <c r="E780" s="79">
        <v>86.867000000000004</v>
      </c>
      <c r="F780" s="98">
        <f t="shared" si="145"/>
        <v>4.5932949129128442</v>
      </c>
      <c r="G780" s="97">
        <f>(F780/DataSheet!$C$12*100)</f>
        <v>122.13578758067662</v>
      </c>
      <c r="H780" s="98">
        <f t="shared" si="146"/>
        <v>1.3631279999999999</v>
      </c>
      <c r="I780" s="98">
        <f t="shared" si="147"/>
        <v>4.9019607843137258</v>
      </c>
      <c r="J780" s="97">
        <f t="shared" si="148"/>
        <v>1124.7696078431372</v>
      </c>
      <c r="K780" s="79">
        <v>6.6820000000000004</v>
      </c>
      <c r="L780" s="79">
        <v>22945.3</v>
      </c>
      <c r="M780" s="79">
        <v>3.42</v>
      </c>
      <c r="N780" s="98">
        <f t="shared" si="149"/>
        <v>1.7800392156862745</v>
      </c>
      <c r="O780" s="79">
        <v>20.399999999999999</v>
      </c>
      <c r="P780" s="79">
        <v>4.5510000000000002</v>
      </c>
      <c r="Q780" s="97">
        <f t="shared" si="150"/>
        <v>2.1310000000000002</v>
      </c>
      <c r="R780" s="79">
        <v>106.955</v>
      </c>
      <c r="S780" s="98">
        <f t="shared" si="151"/>
        <v>132.19200000000001</v>
      </c>
      <c r="T780" s="79">
        <v>6.48</v>
      </c>
      <c r="U780" s="79">
        <v>18375.849999999999</v>
      </c>
      <c r="V780" s="79">
        <v>34.479999999999997</v>
      </c>
      <c r="W780" s="98">
        <f t="shared" si="152"/>
        <v>532.94228538283062</v>
      </c>
      <c r="X780" s="98">
        <f t="shared" si="153"/>
        <v>2.9002320185614852</v>
      </c>
      <c r="Y780" s="79">
        <v>14267.95</v>
      </c>
      <c r="Z780" s="80">
        <v>26.86</v>
      </c>
      <c r="AA780" s="98">
        <f t="shared" si="154"/>
        <v>531.19694713328374</v>
      </c>
      <c r="AB780" s="98">
        <f t="shared" si="155"/>
        <v>3.7230081906180197</v>
      </c>
    </row>
    <row r="781" spans="1:28" s="85" customFormat="1" x14ac:dyDescent="0.2">
      <c r="A781" s="92">
        <v>780</v>
      </c>
      <c r="B781" s="108">
        <v>45707</v>
      </c>
      <c r="C781" s="104">
        <v>40251018.950000003</v>
      </c>
      <c r="D781" s="98">
        <f t="shared" si="144"/>
        <v>463241.09736448387</v>
      </c>
      <c r="E781" s="79">
        <v>86.89</v>
      </c>
      <c r="F781" s="98">
        <f t="shared" si="145"/>
        <v>4.6324109736448387</v>
      </c>
      <c r="G781" s="97">
        <f>(F781/DataSheet!$C$12*100)</f>
        <v>123.17588428144042</v>
      </c>
      <c r="H781" s="98">
        <f t="shared" si="146"/>
        <v>1.3617916000000001</v>
      </c>
      <c r="I781" s="98">
        <f t="shared" si="147"/>
        <v>4.9067713444553487</v>
      </c>
      <c r="J781" s="97">
        <f t="shared" si="148"/>
        <v>1125.2649656526007</v>
      </c>
      <c r="K781" s="79">
        <v>6.6820000000000004</v>
      </c>
      <c r="L781" s="79">
        <v>22932.9</v>
      </c>
      <c r="M781" s="79">
        <v>3.41</v>
      </c>
      <c r="N781" s="98">
        <f t="shared" si="149"/>
        <v>1.7752286555446517</v>
      </c>
      <c r="O781" s="79">
        <v>20.38</v>
      </c>
      <c r="P781" s="79">
        <v>4.5339999999999998</v>
      </c>
      <c r="Q781" s="97">
        <f t="shared" si="150"/>
        <v>2.1480000000000006</v>
      </c>
      <c r="R781" s="79">
        <v>107.063</v>
      </c>
      <c r="S781" s="98">
        <f t="shared" si="151"/>
        <v>132.0624</v>
      </c>
      <c r="T781" s="79">
        <v>6.48</v>
      </c>
      <c r="U781" s="79">
        <v>18644.900000000001</v>
      </c>
      <c r="V781" s="79">
        <v>35.119999999999997</v>
      </c>
      <c r="W781" s="98">
        <f t="shared" si="152"/>
        <v>530.89123006833722</v>
      </c>
      <c r="X781" s="98">
        <f t="shared" si="153"/>
        <v>2.8473804100227795</v>
      </c>
      <c r="Y781" s="79">
        <v>14588.65</v>
      </c>
      <c r="Z781" s="80">
        <v>27.46</v>
      </c>
      <c r="AA781" s="98">
        <f t="shared" si="154"/>
        <v>531.26911871813547</v>
      </c>
      <c r="AB781" s="98">
        <f t="shared" si="155"/>
        <v>3.6416605972323381</v>
      </c>
    </row>
    <row r="782" spans="1:28" s="85" customFormat="1" x14ac:dyDescent="0.2">
      <c r="A782" s="92">
        <v>781</v>
      </c>
      <c r="B782" s="108">
        <v>45708</v>
      </c>
      <c r="C782" s="104">
        <v>40556203.219999999</v>
      </c>
      <c r="D782" s="98">
        <f t="shared" si="144"/>
        <v>468527.43406383932</v>
      </c>
      <c r="E782" s="79">
        <v>86.561000000000007</v>
      </c>
      <c r="F782" s="98">
        <f t="shared" si="145"/>
        <v>4.6852743406383928</v>
      </c>
      <c r="G782" s="97">
        <f>(F782/DataSheet!$C$12*100)</f>
        <v>124.58152208270008</v>
      </c>
      <c r="H782" s="98">
        <f t="shared" si="146"/>
        <v>1.3654010999999999</v>
      </c>
      <c r="I782" s="98">
        <f t="shared" si="147"/>
        <v>4.909180166912126</v>
      </c>
      <c r="J782" s="97">
        <f t="shared" si="148"/>
        <v>1124.8478154148258</v>
      </c>
      <c r="K782" s="79">
        <v>6.7030000000000003</v>
      </c>
      <c r="L782" s="79">
        <v>22913.15</v>
      </c>
      <c r="M782" s="79">
        <v>3.41</v>
      </c>
      <c r="N782" s="98">
        <f t="shared" si="149"/>
        <v>1.7938198330878743</v>
      </c>
      <c r="O782" s="79">
        <v>20.37</v>
      </c>
      <c r="P782" s="79">
        <v>4.5060000000000002</v>
      </c>
      <c r="Q782" s="97">
        <f t="shared" si="150"/>
        <v>2.1970000000000001</v>
      </c>
      <c r="R782" s="79">
        <v>106.26900000000001</v>
      </c>
      <c r="S782" s="98">
        <f t="shared" si="151"/>
        <v>131.18280000000001</v>
      </c>
      <c r="T782" s="79">
        <v>6.44</v>
      </c>
      <c r="U782" s="79">
        <v>18888.8</v>
      </c>
      <c r="V782" s="79">
        <v>35.58</v>
      </c>
      <c r="W782" s="98">
        <f t="shared" si="152"/>
        <v>530.88251826869032</v>
      </c>
      <c r="X782" s="98">
        <f t="shared" si="153"/>
        <v>2.8105677346824063</v>
      </c>
      <c r="Y782" s="79">
        <v>14767.3</v>
      </c>
      <c r="Z782" s="80">
        <v>27.8</v>
      </c>
      <c r="AA782" s="98">
        <f t="shared" si="154"/>
        <v>531.19784172661866</v>
      </c>
      <c r="AB782" s="98">
        <f t="shared" si="155"/>
        <v>3.5971223021582732</v>
      </c>
    </row>
    <row r="783" spans="1:28" s="85" customFormat="1" x14ac:dyDescent="0.2">
      <c r="A783" s="92">
        <v>782</v>
      </c>
      <c r="B783" s="108">
        <v>45709</v>
      </c>
      <c r="C783" s="104">
        <v>40295043.350000001</v>
      </c>
      <c r="D783" s="98">
        <f t="shared" si="144"/>
        <v>465451.22383680637</v>
      </c>
      <c r="E783" s="79">
        <v>86.572000000000003</v>
      </c>
      <c r="F783" s="98">
        <f t="shared" si="145"/>
        <v>4.6545122383680635</v>
      </c>
      <c r="G783" s="97">
        <f>(F783/DataSheet!$C$12*100)</f>
        <v>123.76355727537589</v>
      </c>
      <c r="H783" s="98">
        <f t="shared" si="146"/>
        <v>1.3590408000000003</v>
      </c>
      <c r="I783" s="98">
        <f t="shared" si="147"/>
        <v>4.9358341559723584</v>
      </c>
      <c r="J783" s="97">
        <f t="shared" si="148"/>
        <v>1125.167818361303</v>
      </c>
      <c r="K783" s="79">
        <v>6.7080000000000002</v>
      </c>
      <c r="L783" s="79">
        <v>22795.9</v>
      </c>
      <c r="M783" s="79">
        <v>3.39</v>
      </c>
      <c r="N783" s="98">
        <f t="shared" si="149"/>
        <v>1.7721658440276418</v>
      </c>
      <c r="O783" s="79">
        <v>20.260000000000002</v>
      </c>
      <c r="P783" s="79">
        <v>4.43</v>
      </c>
      <c r="Q783" s="97">
        <f t="shared" si="150"/>
        <v>2.2780000000000005</v>
      </c>
      <c r="R783" s="79">
        <v>106.51900000000001</v>
      </c>
      <c r="S783" s="98">
        <f t="shared" si="151"/>
        <v>130.87960000000001</v>
      </c>
      <c r="T783" s="79">
        <v>6.46</v>
      </c>
      <c r="U783" s="79">
        <v>18681.349999999999</v>
      </c>
      <c r="V783" s="79">
        <v>35.19</v>
      </c>
      <c r="W783" s="98">
        <f t="shared" si="152"/>
        <v>530.8709860755896</v>
      </c>
      <c r="X783" s="98">
        <f t="shared" si="153"/>
        <v>2.841716396703609</v>
      </c>
      <c r="Y783" s="79">
        <v>14683.4</v>
      </c>
      <c r="Z783" s="80">
        <v>27.64</v>
      </c>
      <c r="AA783" s="98">
        <f t="shared" si="154"/>
        <v>531.23733719247468</v>
      </c>
      <c r="AB783" s="98">
        <f t="shared" si="155"/>
        <v>3.6179450072358899</v>
      </c>
    </row>
    <row r="784" spans="1:28" s="85" customFormat="1" x14ac:dyDescent="0.2">
      <c r="A784" s="92">
        <v>783</v>
      </c>
      <c r="B784" s="108">
        <v>45712</v>
      </c>
      <c r="C784" s="104">
        <v>39853380.649999999</v>
      </c>
      <c r="D784" s="98">
        <f t="shared" si="144"/>
        <v>459882.07535195013</v>
      </c>
      <c r="E784" s="79">
        <v>86.66</v>
      </c>
      <c r="F784" s="98">
        <f t="shared" si="145"/>
        <v>4.5988207535195009</v>
      </c>
      <c r="G784" s="97">
        <f>(F784/DataSheet!$C$12*100)</f>
        <v>122.28271977365253</v>
      </c>
      <c r="H784" s="98">
        <f t="shared" si="146"/>
        <v>1.34335</v>
      </c>
      <c r="I784" s="98">
        <f t="shared" si="147"/>
        <v>4.9875311720698257</v>
      </c>
      <c r="J784" s="97">
        <f t="shared" si="148"/>
        <v>1124.85536159601</v>
      </c>
      <c r="K784" s="79">
        <v>6.7</v>
      </c>
      <c r="L784" s="79">
        <v>22553.35</v>
      </c>
      <c r="M784" s="79">
        <v>3.36</v>
      </c>
      <c r="N784" s="98">
        <f t="shared" si="149"/>
        <v>1.7124688279301745</v>
      </c>
      <c r="O784" s="79">
        <v>20.05</v>
      </c>
      <c r="P784" s="79">
        <v>4.399</v>
      </c>
      <c r="Q784" s="97">
        <f t="shared" si="150"/>
        <v>2.3010000000000002</v>
      </c>
      <c r="R784" s="79">
        <v>106.509</v>
      </c>
      <c r="S784" s="98">
        <f t="shared" si="151"/>
        <v>128.721</v>
      </c>
      <c r="T784" s="79">
        <v>6.42</v>
      </c>
      <c r="U784" s="79">
        <v>18503.900000000001</v>
      </c>
      <c r="V784" s="79">
        <v>34.85</v>
      </c>
      <c r="W784" s="98">
        <f t="shared" si="152"/>
        <v>530.95839311334294</v>
      </c>
      <c r="X784" s="98">
        <f t="shared" si="153"/>
        <v>2.8694404591104736</v>
      </c>
      <c r="Y784" s="79">
        <v>14506.45</v>
      </c>
      <c r="Z784" s="80">
        <v>27.31</v>
      </c>
      <c r="AA784" s="98">
        <f t="shared" si="154"/>
        <v>531.17722445990489</v>
      </c>
      <c r="AB784" s="98">
        <f t="shared" si="155"/>
        <v>3.6616623947272067</v>
      </c>
    </row>
    <row r="785" spans="1:28" s="85" customFormat="1" x14ac:dyDescent="0.2">
      <c r="A785" s="92">
        <v>784</v>
      </c>
      <c r="B785" s="108">
        <v>45713</v>
      </c>
      <c r="C785" s="104">
        <v>39721225.359999999</v>
      </c>
      <c r="D785" s="98">
        <f t="shared" si="144"/>
        <v>455884.60185929073</v>
      </c>
      <c r="E785" s="79">
        <v>87.13</v>
      </c>
      <c r="F785" s="98">
        <f t="shared" si="145"/>
        <v>4.5588460185929076</v>
      </c>
      <c r="G785" s="97">
        <f>(F785/DataSheet!$C$12*100)</f>
        <v>121.21979091187558</v>
      </c>
      <c r="H785" s="98">
        <f t="shared" si="146"/>
        <v>1.3438824</v>
      </c>
      <c r="I785" s="98">
        <f t="shared" si="147"/>
        <v>4.9900199600798407</v>
      </c>
      <c r="J785" s="97">
        <f t="shared" si="148"/>
        <v>1125.127245508982</v>
      </c>
      <c r="K785" s="79">
        <v>6.7060000000000004</v>
      </c>
      <c r="L785" s="79">
        <v>22547.55</v>
      </c>
      <c r="M785" s="79">
        <v>3.36</v>
      </c>
      <c r="N785" s="98">
        <f t="shared" si="149"/>
        <v>1.7159800399201597</v>
      </c>
      <c r="O785" s="79">
        <v>20.04</v>
      </c>
      <c r="P785" s="79">
        <v>4.2969999999999997</v>
      </c>
      <c r="Q785" s="97">
        <f t="shared" si="150"/>
        <v>2.4090000000000007</v>
      </c>
      <c r="R785" s="79">
        <v>106.22799999999999</v>
      </c>
      <c r="S785" s="98">
        <f t="shared" si="151"/>
        <v>128.85719999999998</v>
      </c>
      <c r="T785" s="79">
        <v>6.43</v>
      </c>
      <c r="U785" s="79">
        <v>18408.75</v>
      </c>
      <c r="V785" s="79">
        <v>34.67</v>
      </c>
      <c r="W785" s="98">
        <f t="shared" si="152"/>
        <v>530.97057975194696</v>
      </c>
      <c r="X785" s="98">
        <f t="shared" si="153"/>
        <v>2.884338044418806</v>
      </c>
      <c r="Y785" s="79">
        <v>14441.7</v>
      </c>
      <c r="Z785" s="80">
        <v>27.18</v>
      </c>
      <c r="AA785" s="98">
        <f t="shared" si="154"/>
        <v>531.33554083885213</v>
      </c>
      <c r="AB785" s="98">
        <f t="shared" si="155"/>
        <v>3.6791758646063282</v>
      </c>
    </row>
    <row r="786" spans="1:28" s="85" customFormat="1" x14ac:dyDescent="0.2">
      <c r="A786" s="92">
        <v>785</v>
      </c>
      <c r="B786" s="108">
        <v>45715</v>
      </c>
      <c r="C786" s="104">
        <v>39379355.460000001</v>
      </c>
      <c r="D786" s="98">
        <f t="shared" si="144"/>
        <v>450925.86121607694</v>
      </c>
      <c r="E786" s="79">
        <v>87.33</v>
      </c>
      <c r="F786" s="98">
        <f t="shared" si="145"/>
        <v>4.5092586121607692</v>
      </c>
      <c r="G786" s="97">
        <f>(F786/DataSheet!$C$12*100)</f>
        <v>119.9012609560379</v>
      </c>
      <c r="H786" s="98">
        <f t="shared" si="146"/>
        <v>1.344684</v>
      </c>
      <c r="I786" s="98">
        <f t="shared" si="147"/>
        <v>4.9900199600798407</v>
      </c>
      <c r="J786" s="97">
        <f t="shared" si="148"/>
        <v>1125.0024950099801</v>
      </c>
      <c r="K786" s="79">
        <v>6.71</v>
      </c>
      <c r="L786" s="79">
        <v>22545.05</v>
      </c>
      <c r="M786" s="79">
        <v>3.36</v>
      </c>
      <c r="N786" s="98">
        <f t="shared" si="149"/>
        <v>1.7199800399201592</v>
      </c>
      <c r="O786" s="79">
        <v>20.04</v>
      </c>
      <c r="P786" s="79">
        <v>4.2649999999999997</v>
      </c>
      <c r="Q786" s="97">
        <f t="shared" si="150"/>
        <v>2.4450000000000003</v>
      </c>
      <c r="R786" s="79">
        <v>107.176</v>
      </c>
      <c r="S786" s="98">
        <f t="shared" si="151"/>
        <v>128.6568</v>
      </c>
      <c r="T786" s="79">
        <v>6.42</v>
      </c>
      <c r="U786" s="79">
        <v>18176.849999999999</v>
      </c>
      <c r="V786" s="79">
        <v>34.24</v>
      </c>
      <c r="W786" s="98">
        <f t="shared" si="152"/>
        <v>530.86594626168221</v>
      </c>
      <c r="X786" s="98">
        <f t="shared" si="153"/>
        <v>2.9205607476635516</v>
      </c>
      <c r="Y786" s="79">
        <v>14200.2</v>
      </c>
      <c r="Z786" s="80">
        <v>26.73</v>
      </c>
      <c r="AA786" s="98">
        <f t="shared" si="154"/>
        <v>531.24579124579122</v>
      </c>
      <c r="AB786" s="98">
        <f t="shared" si="155"/>
        <v>3.7411148522259632</v>
      </c>
    </row>
    <row r="787" spans="1:28" s="85" customFormat="1" x14ac:dyDescent="0.2">
      <c r="A787" s="92">
        <v>786</v>
      </c>
      <c r="B787" s="108">
        <v>45716</v>
      </c>
      <c r="C787" s="104">
        <v>38460048.270000003</v>
      </c>
      <c r="D787" s="98">
        <f t="shared" si="144"/>
        <v>439714.26920174703</v>
      </c>
      <c r="E787" s="79">
        <v>87.465999999999994</v>
      </c>
      <c r="F787" s="98">
        <f t="shared" si="145"/>
        <v>4.3971426920174705</v>
      </c>
      <c r="G787" s="97">
        <f>(F787/DataSheet!$C$12*100)</f>
        <v>116.92009678812465</v>
      </c>
      <c r="H787" s="98">
        <f t="shared" si="146"/>
        <v>1.3218239999999999</v>
      </c>
      <c r="I787" s="98">
        <f t="shared" si="147"/>
        <v>5.0838840874428062</v>
      </c>
      <c r="J787" s="97">
        <f t="shared" si="148"/>
        <v>1124.7941026944586</v>
      </c>
      <c r="K787" s="79">
        <v>6.72</v>
      </c>
      <c r="L787" s="79">
        <v>22124.7</v>
      </c>
      <c r="M787" s="79">
        <v>3.29</v>
      </c>
      <c r="N787" s="98">
        <f t="shared" si="149"/>
        <v>1.6361159125571936</v>
      </c>
      <c r="O787" s="79">
        <v>19.670000000000002</v>
      </c>
      <c r="P787" s="79">
        <v>4.202</v>
      </c>
      <c r="Q787" s="97">
        <f t="shared" si="150"/>
        <v>2.5179999999999998</v>
      </c>
      <c r="R787" s="79">
        <v>107.55800000000001</v>
      </c>
      <c r="S787" s="98">
        <f t="shared" si="151"/>
        <v>126.47810000000001</v>
      </c>
      <c r="T787" s="79">
        <v>6.43</v>
      </c>
      <c r="U787" s="79">
        <v>17750.55</v>
      </c>
      <c r="V787" s="79">
        <v>33.44</v>
      </c>
      <c r="W787" s="98">
        <f t="shared" si="152"/>
        <v>530.81788277511964</v>
      </c>
      <c r="X787" s="98">
        <f t="shared" si="153"/>
        <v>2.9904306220095696</v>
      </c>
      <c r="Y787" s="79">
        <v>13844.55</v>
      </c>
      <c r="Z787" s="80">
        <v>26.09</v>
      </c>
      <c r="AA787" s="98">
        <f t="shared" si="154"/>
        <v>530.64584131851279</v>
      </c>
      <c r="AB787" s="98">
        <f t="shared" si="155"/>
        <v>3.8328861632809503</v>
      </c>
    </row>
    <row r="788" spans="1:28" s="85" customFormat="1" x14ac:dyDescent="0.2">
      <c r="A788" s="92">
        <v>787</v>
      </c>
      <c r="B788" s="109">
        <v>45719</v>
      </c>
      <c r="C788" s="110">
        <v>38444417.770000003</v>
      </c>
      <c r="D788" s="96">
        <f t="shared" si="144"/>
        <v>440573.20387348154</v>
      </c>
      <c r="E788" s="111">
        <v>87.26</v>
      </c>
      <c r="F788" s="96">
        <f t="shared" si="145"/>
        <v>4.4057320387348158</v>
      </c>
      <c r="G788" s="97">
        <f>(F788/DataSheet!$C$12*100)</f>
        <v>117.14848765916959</v>
      </c>
      <c r="H788" s="96">
        <f t="shared" si="146"/>
        <v>1.3231180000000002</v>
      </c>
      <c r="I788" s="96">
        <f t="shared" si="147"/>
        <v>5.0864699898270596</v>
      </c>
      <c r="J788" s="97">
        <f t="shared" si="148"/>
        <v>1125.0915564598167</v>
      </c>
      <c r="K788" s="111">
        <v>6.73</v>
      </c>
      <c r="L788" s="111">
        <v>22119.3</v>
      </c>
      <c r="M788" s="111">
        <v>3.29</v>
      </c>
      <c r="N788" s="96">
        <f t="shared" si="149"/>
        <v>1.6435300101729409</v>
      </c>
      <c r="O788" s="111">
        <v>19.66</v>
      </c>
      <c r="P788" s="111">
        <v>4.1580000000000004</v>
      </c>
      <c r="Q788" s="95">
        <f t="shared" si="150"/>
        <v>2.5720000000000001</v>
      </c>
      <c r="R788" s="111">
        <v>106.669</v>
      </c>
      <c r="S788" s="98">
        <f t="shared" si="151"/>
        <v>126.61040000000001</v>
      </c>
      <c r="T788" s="79">
        <v>6.44</v>
      </c>
      <c r="U788" s="79">
        <v>17778.55</v>
      </c>
      <c r="V788" s="79">
        <v>33.49</v>
      </c>
      <c r="W788" s="98">
        <f t="shared" si="152"/>
        <v>530.86145117945648</v>
      </c>
      <c r="X788" s="98">
        <f t="shared" si="153"/>
        <v>2.9859659599880559</v>
      </c>
      <c r="Y788" s="79">
        <v>13755.9</v>
      </c>
      <c r="Z788" s="80">
        <v>25.92</v>
      </c>
      <c r="AA788" s="98">
        <f t="shared" si="154"/>
        <v>530.70601851851848</v>
      </c>
      <c r="AB788" s="98">
        <f t="shared" si="155"/>
        <v>3.8580246913580245</v>
      </c>
    </row>
    <row r="789" spans="1:28" s="85" customFormat="1" x14ac:dyDescent="0.2">
      <c r="A789" s="92">
        <v>788</v>
      </c>
      <c r="B789" s="108">
        <v>45720</v>
      </c>
      <c r="C789" s="104">
        <v>38559355</v>
      </c>
      <c r="D789" s="98">
        <f t="shared" si="144"/>
        <v>441915.70683628449</v>
      </c>
      <c r="E789" s="79">
        <v>87.254999999999995</v>
      </c>
      <c r="F789" s="98">
        <f t="shared" si="145"/>
        <v>4.4191570683628445</v>
      </c>
      <c r="G789" s="97">
        <f>(F789/DataSheet!$C$12*100)</f>
        <v>117.50545941865833</v>
      </c>
      <c r="H789" s="98">
        <f t="shared" si="146"/>
        <v>1.323062</v>
      </c>
      <c r="I789" s="98">
        <f t="shared" si="147"/>
        <v>5.0942435048395316</v>
      </c>
      <c r="J789" s="97">
        <f t="shared" si="148"/>
        <v>1124.943963321447</v>
      </c>
      <c r="K789" s="79">
        <v>6.74</v>
      </c>
      <c r="L789" s="79">
        <v>22082.65</v>
      </c>
      <c r="M789" s="79">
        <v>3.29</v>
      </c>
      <c r="N789" s="98">
        <f t="shared" si="149"/>
        <v>1.6457564951604686</v>
      </c>
      <c r="O789" s="79">
        <v>19.63</v>
      </c>
      <c r="P789" s="79">
        <v>4.2409999999999997</v>
      </c>
      <c r="Q789" s="97">
        <f t="shared" si="150"/>
        <v>2.4990000000000006</v>
      </c>
      <c r="R789" s="79">
        <v>105.687</v>
      </c>
      <c r="S789" s="98">
        <f t="shared" si="151"/>
        <v>126.41720000000001</v>
      </c>
      <c r="T789" s="79">
        <v>6.44</v>
      </c>
      <c r="U789" s="79">
        <v>17807.3</v>
      </c>
      <c r="V789" s="79">
        <v>33.549999999999997</v>
      </c>
      <c r="W789" s="98">
        <f t="shared" si="152"/>
        <v>530.76900149031303</v>
      </c>
      <c r="X789" s="98">
        <f t="shared" si="153"/>
        <v>2.9806259314456041</v>
      </c>
      <c r="Y789" s="79">
        <v>13914.1</v>
      </c>
      <c r="Z789" s="80">
        <v>26.23</v>
      </c>
      <c r="AA789" s="98">
        <f t="shared" si="154"/>
        <v>530.46511627906978</v>
      </c>
      <c r="AB789" s="98">
        <f t="shared" si="155"/>
        <v>3.8124285169653072</v>
      </c>
    </row>
    <row r="790" spans="1:28" s="85" customFormat="1" x14ac:dyDescent="0.2">
      <c r="A790" s="92">
        <v>789</v>
      </c>
      <c r="B790" s="108">
        <v>45721</v>
      </c>
      <c r="C790" s="104">
        <v>39362308.049999997</v>
      </c>
      <c r="D790" s="98">
        <f t="shared" si="144"/>
        <v>453065.23998618784</v>
      </c>
      <c r="E790" s="79">
        <v>86.88</v>
      </c>
      <c r="F790" s="98">
        <f t="shared" si="145"/>
        <v>4.5306523998618786</v>
      </c>
      <c r="G790" s="97">
        <f>(F790/DataSheet!$C$12*100)</f>
        <v>120.47012212427319</v>
      </c>
      <c r="H790" s="98">
        <f t="shared" si="146"/>
        <v>1.3326059999999997</v>
      </c>
      <c r="I790" s="98">
        <f t="shared" si="147"/>
        <v>5.0352467270896284</v>
      </c>
      <c r="J790" s="97">
        <f t="shared" si="148"/>
        <v>1124.7381671701914</v>
      </c>
      <c r="K790" s="79">
        <v>6.71</v>
      </c>
      <c r="L790" s="79">
        <v>22337.3</v>
      </c>
      <c r="M790" s="79">
        <v>3.33</v>
      </c>
      <c r="N790" s="98">
        <f t="shared" si="149"/>
        <v>1.6747532729103716</v>
      </c>
      <c r="O790" s="79">
        <v>19.86</v>
      </c>
      <c r="P790" s="79">
        <v>4.2789999999999999</v>
      </c>
      <c r="Q790" s="97">
        <f t="shared" si="150"/>
        <v>2.431</v>
      </c>
      <c r="R790" s="79">
        <v>104.252</v>
      </c>
      <c r="S790" s="98">
        <f t="shared" si="151"/>
        <v>128.09700000000001</v>
      </c>
      <c r="T790" s="79">
        <v>6.45</v>
      </c>
      <c r="U790" s="79">
        <v>18240.150000000001</v>
      </c>
      <c r="V790" s="79">
        <v>34.36</v>
      </c>
      <c r="W790" s="98">
        <f t="shared" si="152"/>
        <v>530.85419091967412</v>
      </c>
      <c r="X790" s="98">
        <f t="shared" si="153"/>
        <v>2.9103608847497093</v>
      </c>
      <c r="Y790" s="79">
        <v>14291.05</v>
      </c>
      <c r="Z790" s="80">
        <v>26.94</v>
      </c>
      <c r="AA790" s="98">
        <f t="shared" si="154"/>
        <v>530.47698589458048</v>
      </c>
      <c r="AB790" s="98">
        <f t="shared" si="155"/>
        <v>3.7119524870081659</v>
      </c>
    </row>
    <row r="791" spans="1:28" s="85" customFormat="1" x14ac:dyDescent="0.2">
      <c r="A791" s="92">
        <v>790</v>
      </c>
      <c r="B791" s="108">
        <v>45722</v>
      </c>
      <c r="C791" s="104">
        <v>39827293.979999997</v>
      </c>
      <c r="D791" s="98">
        <f t="shared" si="144"/>
        <v>457727.11473262002</v>
      </c>
      <c r="E791" s="79">
        <v>87.010999999999996</v>
      </c>
      <c r="F791" s="98">
        <f t="shared" si="145"/>
        <v>4.5772711473261998</v>
      </c>
      <c r="G791" s="97">
        <f>(F791/DataSheet!$C$12*100)</f>
        <v>121.7097153891369</v>
      </c>
      <c r="H791" s="98">
        <f t="shared" si="146"/>
        <v>1.3386719999999999</v>
      </c>
      <c r="I791" s="98">
        <f t="shared" si="147"/>
        <v>4.9900199600798407</v>
      </c>
      <c r="J791" s="97">
        <f t="shared" si="148"/>
        <v>1124.9850299401198</v>
      </c>
      <c r="K791" s="79">
        <v>6.68</v>
      </c>
      <c r="L791" s="79">
        <v>22544.7</v>
      </c>
      <c r="M791" s="79">
        <v>3.36</v>
      </c>
      <c r="N791" s="98">
        <f t="shared" si="149"/>
        <v>1.689980039920159</v>
      </c>
      <c r="O791" s="79">
        <v>20.04</v>
      </c>
      <c r="P791" s="79">
        <v>4.2789999999999999</v>
      </c>
      <c r="Q791" s="97">
        <f t="shared" si="150"/>
        <v>2.4009999999999998</v>
      </c>
      <c r="R791" s="79">
        <v>104.02800000000001</v>
      </c>
      <c r="S791" s="98">
        <f t="shared" si="151"/>
        <v>129.65879999999999</v>
      </c>
      <c r="T791" s="79">
        <v>6.47</v>
      </c>
      <c r="U791" s="79">
        <v>18341</v>
      </c>
      <c r="V791" s="79">
        <v>34.549999999999997</v>
      </c>
      <c r="W791" s="98">
        <f t="shared" si="152"/>
        <v>530.85383502170771</v>
      </c>
      <c r="X791" s="98">
        <f t="shared" si="153"/>
        <v>2.8943560057887123</v>
      </c>
      <c r="Y791" s="79">
        <v>14503.3</v>
      </c>
      <c r="Z791" s="80">
        <v>27.34</v>
      </c>
      <c r="AA791" s="98">
        <f t="shared" si="154"/>
        <v>530.47915142648128</v>
      </c>
      <c r="AB791" s="98">
        <f t="shared" si="155"/>
        <v>3.6576444769568397</v>
      </c>
    </row>
    <row r="792" spans="1:28" s="85" customFormat="1" x14ac:dyDescent="0.2">
      <c r="A792" s="92">
        <v>791</v>
      </c>
      <c r="B792" s="108">
        <v>45723</v>
      </c>
      <c r="C792" s="104">
        <v>39899021</v>
      </c>
      <c r="D792" s="98">
        <f t="shared" si="144"/>
        <v>458082.90470723307</v>
      </c>
      <c r="E792" s="79">
        <v>87.1</v>
      </c>
      <c r="F792" s="98">
        <f t="shared" si="145"/>
        <v>4.5808290470723305</v>
      </c>
      <c r="G792" s="97">
        <f>(F792/DataSheet!$C$12*100)</f>
        <v>121.804320002136</v>
      </c>
      <c r="H792" s="98">
        <f t="shared" si="146"/>
        <v>1.33934</v>
      </c>
      <c r="I792" s="98">
        <f t="shared" si="147"/>
        <v>4.9875311720698257</v>
      </c>
      <c r="J792" s="97">
        <f t="shared" si="148"/>
        <v>1124.8129675810474</v>
      </c>
      <c r="K792" s="79">
        <v>6.68</v>
      </c>
      <c r="L792" s="79">
        <v>22552.5</v>
      </c>
      <c r="M792" s="79">
        <v>3.36</v>
      </c>
      <c r="N792" s="98">
        <f t="shared" si="149"/>
        <v>1.6924688279301741</v>
      </c>
      <c r="O792" s="79">
        <v>20.05</v>
      </c>
      <c r="P792" s="79">
        <v>4.3040000000000003</v>
      </c>
      <c r="Q792" s="97">
        <f t="shared" si="150"/>
        <v>2.3759999999999994</v>
      </c>
      <c r="R792" s="79">
        <v>103.812</v>
      </c>
      <c r="S792" s="98">
        <f t="shared" si="151"/>
        <v>129.7235</v>
      </c>
      <c r="T792" s="79">
        <v>6.47</v>
      </c>
      <c r="U792" s="79">
        <v>18290.599999999999</v>
      </c>
      <c r="V792" s="79">
        <v>34.46</v>
      </c>
      <c r="W792" s="98">
        <f t="shared" si="152"/>
        <v>530.77771329077189</v>
      </c>
      <c r="X792" s="98">
        <f t="shared" si="153"/>
        <v>2.9019152640742893</v>
      </c>
      <c r="Y792" s="79">
        <v>14602.95</v>
      </c>
      <c r="Z792" s="80">
        <v>27.53</v>
      </c>
      <c r="AA792" s="98">
        <f t="shared" si="154"/>
        <v>530.43770432255724</v>
      </c>
      <c r="AB792" s="98">
        <f t="shared" si="155"/>
        <v>3.6324010170722851</v>
      </c>
    </row>
    <row r="793" spans="1:28" s="85" customFormat="1" x14ac:dyDescent="0.2">
      <c r="A793" s="92">
        <v>792</v>
      </c>
      <c r="B793" s="108">
        <v>45726</v>
      </c>
      <c r="C793" s="104">
        <v>39441215.07</v>
      </c>
      <c r="D793" s="98">
        <f t="shared" si="144"/>
        <v>451841.16244701564</v>
      </c>
      <c r="E793" s="79">
        <v>87.29</v>
      </c>
      <c r="F793" s="98">
        <f t="shared" si="145"/>
        <v>4.518411624470156</v>
      </c>
      <c r="G793" s="97">
        <f>(F793/DataSheet!$C$12*100)</f>
        <v>120.1446397044827</v>
      </c>
      <c r="H793" s="98">
        <f t="shared" si="146"/>
        <v>1.3373200000000001</v>
      </c>
      <c r="I793" s="98">
        <f t="shared" si="147"/>
        <v>5.0100200400801604</v>
      </c>
      <c r="J793" s="97">
        <f t="shared" si="148"/>
        <v>1125.2655310621242</v>
      </c>
      <c r="K793" s="79">
        <v>6.7</v>
      </c>
      <c r="L793" s="79">
        <v>22460.3</v>
      </c>
      <c r="M793" s="79">
        <v>3.34</v>
      </c>
      <c r="N793" s="98">
        <f t="shared" si="149"/>
        <v>1.6899799599198397</v>
      </c>
      <c r="O793" s="79">
        <v>19.96</v>
      </c>
      <c r="P793" s="79">
        <v>4.218</v>
      </c>
      <c r="Q793" s="97">
        <f t="shared" si="150"/>
        <v>2.4820000000000002</v>
      </c>
      <c r="R793" s="79">
        <v>103.62</v>
      </c>
      <c r="S793" s="98">
        <f t="shared" si="151"/>
        <v>129.1412</v>
      </c>
      <c r="T793" s="79">
        <v>6.47</v>
      </c>
      <c r="U793" s="79">
        <v>18031.099999999999</v>
      </c>
      <c r="V793" s="79">
        <v>33.97</v>
      </c>
      <c r="W793" s="98">
        <f t="shared" si="152"/>
        <v>530.794818957904</v>
      </c>
      <c r="X793" s="98">
        <f t="shared" si="153"/>
        <v>2.9437739181630849</v>
      </c>
      <c r="Y793" s="79">
        <v>14325.15</v>
      </c>
      <c r="Z793" s="80">
        <v>27</v>
      </c>
      <c r="AA793" s="98">
        <f t="shared" si="154"/>
        <v>530.56111111111113</v>
      </c>
      <c r="AB793" s="98">
        <f t="shared" si="155"/>
        <v>3.7037037037037042</v>
      </c>
    </row>
    <row r="794" spans="1:28" s="85" customFormat="1" x14ac:dyDescent="0.2">
      <c r="A794" s="92">
        <v>793</v>
      </c>
      <c r="B794" s="108">
        <v>45727</v>
      </c>
      <c r="C794" s="104">
        <v>39484060.520000003</v>
      </c>
      <c r="D794" s="98">
        <f t="shared" si="144"/>
        <v>452923.51702303387</v>
      </c>
      <c r="E794" s="79">
        <v>87.176000000000002</v>
      </c>
      <c r="F794" s="98">
        <f t="shared" si="145"/>
        <v>4.5292351702303391</v>
      </c>
      <c r="G794" s="97">
        <f>(F794/DataSheet!$C$12*100)</f>
        <v>120.4324379649687</v>
      </c>
      <c r="H794" s="98">
        <f t="shared" si="146"/>
        <v>1.3380000000000001</v>
      </c>
      <c r="I794" s="98">
        <f t="shared" si="147"/>
        <v>5</v>
      </c>
      <c r="J794" s="97">
        <f t="shared" si="148"/>
        <v>1124.895</v>
      </c>
      <c r="K794" s="79">
        <v>6.69</v>
      </c>
      <c r="L794" s="79">
        <v>22497.9</v>
      </c>
      <c r="M794" s="79">
        <v>3.35</v>
      </c>
      <c r="N794" s="98">
        <f t="shared" si="149"/>
        <v>1.6900000000000004</v>
      </c>
      <c r="O794" s="79">
        <v>20</v>
      </c>
      <c r="P794" s="79">
        <v>4.2809999999999997</v>
      </c>
      <c r="Q794" s="97">
        <f t="shared" si="150"/>
        <v>2.4090000000000007</v>
      </c>
      <c r="R794" s="79">
        <v>102.931</v>
      </c>
      <c r="S794" s="98">
        <f t="shared" si="151"/>
        <v>129.4</v>
      </c>
      <c r="T794" s="79">
        <v>6.47</v>
      </c>
      <c r="U794" s="79">
        <v>18106.900000000001</v>
      </c>
      <c r="V794" s="79">
        <v>34.11</v>
      </c>
      <c r="W794" s="98">
        <f t="shared" si="152"/>
        <v>530.83846379360898</v>
      </c>
      <c r="X794" s="98">
        <f t="shared" si="153"/>
        <v>2.9316915860451482</v>
      </c>
      <c r="Y794" s="79">
        <v>14232</v>
      </c>
      <c r="Z794" s="80">
        <v>26.83</v>
      </c>
      <c r="AA794" s="98">
        <f t="shared" si="154"/>
        <v>530.45098770033553</v>
      </c>
      <c r="AB794" s="98">
        <f t="shared" si="155"/>
        <v>3.727171077152442</v>
      </c>
    </row>
    <row r="795" spans="1:28" s="85" customFormat="1" x14ac:dyDescent="0.2">
      <c r="A795" s="92">
        <v>794</v>
      </c>
      <c r="B795" s="108">
        <v>45728</v>
      </c>
      <c r="C795" s="104">
        <v>39343551.409999996</v>
      </c>
      <c r="D795" s="98">
        <f t="shared" si="144"/>
        <v>451446.37303499709</v>
      </c>
      <c r="E795" s="79">
        <v>87.15</v>
      </c>
      <c r="F795" s="98">
        <f t="shared" si="145"/>
        <v>4.5144637303499708</v>
      </c>
      <c r="G795" s="97">
        <f>(F795/DataSheet!$C$12*100)</f>
        <v>120.03966513463777</v>
      </c>
      <c r="H795" s="98">
        <f t="shared" si="146"/>
        <v>1.333996</v>
      </c>
      <c r="I795" s="98">
        <f t="shared" si="147"/>
        <v>5.0075112669003508</v>
      </c>
      <c r="J795" s="97">
        <f t="shared" si="148"/>
        <v>1125.2128192288433</v>
      </c>
      <c r="K795" s="79">
        <v>6.68</v>
      </c>
      <c r="L795" s="79">
        <v>22470.5</v>
      </c>
      <c r="M795" s="79">
        <v>3.34</v>
      </c>
      <c r="N795" s="98">
        <f t="shared" si="149"/>
        <v>1.672488733099649</v>
      </c>
      <c r="O795" s="79">
        <v>19.97</v>
      </c>
      <c r="P795" s="79">
        <v>4.3150000000000004</v>
      </c>
      <c r="Q795" s="97">
        <f t="shared" si="150"/>
        <v>2.3649999999999993</v>
      </c>
      <c r="R795" s="79">
        <v>103.587</v>
      </c>
      <c r="S795" s="98">
        <f t="shared" si="151"/>
        <v>129.20589999999999</v>
      </c>
      <c r="T795" s="79">
        <v>6.47</v>
      </c>
      <c r="U795" s="79">
        <v>18014.25</v>
      </c>
      <c r="V795" s="79">
        <v>33.93</v>
      </c>
      <c r="W795" s="98">
        <f t="shared" si="152"/>
        <v>530.92396109637491</v>
      </c>
      <c r="X795" s="98">
        <f t="shared" si="153"/>
        <v>2.9472443265546713</v>
      </c>
      <c r="Y795" s="79">
        <v>14193.65</v>
      </c>
      <c r="Z795" s="80">
        <v>26.76</v>
      </c>
      <c r="AA795" s="98">
        <f t="shared" si="154"/>
        <v>530.40545590433476</v>
      </c>
      <c r="AB795" s="98">
        <f t="shared" si="155"/>
        <v>3.7369207772795212</v>
      </c>
    </row>
    <row r="796" spans="1:28" s="85" customFormat="1" x14ac:dyDescent="0.2">
      <c r="A796" s="92">
        <v>795</v>
      </c>
      <c r="B796" s="108">
        <v>45729</v>
      </c>
      <c r="C796" s="104">
        <v>39177434.82</v>
      </c>
      <c r="D796" s="98">
        <f t="shared" si="144"/>
        <v>450849.10664349742</v>
      </c>
      <c r="E796" s="79">
        <v>86.897000000000006</v>
      </c>
      <c r="F796" s="98">
        <f t="shared" si="145"/>
        <v>4.5084910664349742</v>
      </c>
      <c r="G796" s="97">
        <f>(F796/DataSheet!$C$12*100)</f>
        <v>119.880851902515</v>
      </c>
      <c r="H796" s="98">
        <f t="shared" si="146"/>
        <v>1.3319790000000002</v>
      </c>
      <c r="I796" s="98">
        <f t="shared" si="147"/>
        <v>5.0226017076845801</v>
      </c>
      <c r="J796" s="97">
        <f t="shared" si="148"/>
        <v>1124.9221496735308</v>
      </c>
      <c r="K796" s="79">
        <v>6.69</v>
      </c>
      <c r="L796" s="79">
        <v>22397.200000000001</v>
      </c>
      <c r="M796" s="79">
        <v>3.33</v>
      </c>
      <c r="N796" s="98">
        <f t="shared" si="149"/>
        <v>1.6673982923154202</v>
      </c>
      <c r="O796" s="79">
        <v>19.91</v>
      </c>
      <c r="P796" s="79">
        <v>4.2690000000000001</v>
      </c>
      <c r="Q796" s="97">
        <f t="shared" si="150"/>
        <v>2.4210000000000003</v>
      </c>
      <c r="R796" s="79">
        <v>103.83</v>
      </c>
      <c r="S796" s="98">
        <f t="shared" si="151"/>
        <v>129.01680000000002</v>
      </c>
      <c r="T796" s="79">
        <v>6.48</v>
      </c>
      <c r="U796" s="79">
        <v>17902</v>
      </c>
      <c r="V796" s="79">
        <v>33.72</v>
      </c>
      <c r="W796" s="98">
        <f t="shared" si="152"/>
        <v>530.9015421115065</v>
      </c>
      <c r="X796" s="98">
        <f t="shared" si="153"/>
        <v>2.9655990510083035</v>
      </c>
      <c r="Y796" s="79">
        <v>14095.6</v>
      </c>
      <c r="Z796" s="80">
        <v>26.57</v>
      </c>
      <c r="AA796" s="98">
        <f t="shared" si="154"/>
        <v>530.50809183289425</v>
      </c>
      <c r="AB796" s="98">
        <f t="shared" si="155"/>
        <v>3.7636432066240122</v>
      </c>
    </row>
    <row r="797" spans="1:28" s="85" customFormat="1" x14ac:dyDescent="0.2">
      <c r="A797" s="92">
        <v>796</v>
      </c>
      <c r="B797" s="108">
        <v>45733</v>
      </c>
      <c r="C797" s="104">
        <v>39317232.219999999</v>
      </c>
      <c r="D797" s="98">
        <f t="shared" si="144"/>
        <v>453538.26531318494</v>
      </c>
      <c r="E797" s="79">
        <v>86.69</v>
      </c>
      <c r="F797" s="98">
        <f t="shared" si="145"/>
        <v>4.5353826531318493</v>
      </c>
      <c r="G797" s="97">
        <f>(F797/DataSheet!$C$12*100)</f>
        <v>120.59589963682956</v>
      </c>
      <c r="H797" s="98">
        <f t="shared" si="146"/>
        <v>1.3386690000000003</v>
      </c>
      <c r="I797" s="98">
        <f t="shared" si="147"/>
        <v>4.9975012493753113</v>
      </c>
      <c r="J797" s="97">
        <f t="shared" si="148"/>
        <v>1124.8750624687655</v>
      </c>
      <c r="K797" s="79">
        <v>6.69</v>
      </c>
      <c r="L797" s="79">
        <v>22508.75</v>
      </c>
      <c r="M797" s="79">
        <v>3.35</v>
      </c>
      <c r="N797" s="98">
        <f t="shared" si="149"/>
        <v>1.6924987506246891</v>
      </c>
      <c r="O797" s="79">
        <v>20.010000000000002</v>
      </c>
      <c r="P797" s="79">
        <v>4.298</v>
      </c>
      <c r="Q797" s="97">
        <f t="shared" si="150"/>
        <v>2.3920000000000003</v>
      </c>
      <c r="R797" s="79">
        <v>103.47</v>
      </c>
      <c r="S797" s="98">
        <f t="shared" si="151"/>
        <v>129.06450000000001</v>
      </c>
      <c r="T797" s="79">
        <v>6.45</v>
      </c>
      <c r="U797" s="79">
        <v>18037.25</v>
      </c>
      <c r="V797" s="79">
        <v>33.979999999999997</v>
      </c>
      <c r="W797" s="98">
        <f t="shared" si="152"/>
        <v>530.81959976456744</v>
      </c>
      <c r="X797" s="98">
        <f t="shared" si="153"/>
        <v>2.9429075927015895</v>
      </c>
      <c r="Y797" s="79">
        <v>14141.7</v>
      </c>
      <c r="Z797" s="80">
        <v>26.66</v>
      </c>
      <c r="AA797" s="98">
        <f t="shared" si="154"/>
        <v>530.4463615903976</v>
      </c>
      <c r="AB797" s="98">
        <f t="shared" si="155"/>
        <v>3.7509377344336086</v>
      </c>
    </row>
    <row r="798" spans="1:28" s="85" customFormat="1" x14ac:dyDescent="0.2">
      <c r="A798" s="92">
        <v>797</v>
      </c>
      <c r="B798" s="108">
        <v>45734</v>
      </c>
      <c r="C798" s="104">
        <v>40033591.939999998</v>
      </c>
      <c r="D798" s="98">
        <f t="shared" si="144"/>
        <v>462762.59322621656</v>
      </c>
      <c r="E798" s="79">
        <v>86.51</v>
      </c>
      <c r="F798" s="98">
        <f t="shared" si="145"/>
        <v>4.6276259322621653</v>
      </c>
      <c r="G798" s="97">
        <f>(F798/DataSheet!$C$12*100)</f>
        <v>123.04864995206259</v>
      </c>
      <c r="H798" s="98">
        <f t="shared" si="146"/>
        <v>1.3540099999999999</v>
      </c>
      <c r="I798" s="98">
        <f t="shared" si="147"/>
        <v>4.9261083743842367</v>
      </c>
      <c r="J798" s="97">
        <f t="shared" si="148"/>
        <v>1124.8423645320197</v>
      </c>
      <c r="K798" s="79">
        <v>6.67</v>
      </c>
      <c r="L798" s="79">
        <v>22834.3</v>
      </c>
      <c r="M798" s="79">
        <v>3.4</v>
      </c>
      <c r="N798" s="98">
        <f t="shared" si="149"/>
        <v>1.7438916256157633</v>
      </c>
      <c r="O798" s="79">
        <v>20.3</v>
      </c>
      <c r="P798" s="79">
        <v>4.2830000000000004</v>
      </c>
      <c r="Q798" s="97">
        <f t="shared" si="150"/>
        <v>2.3869999999999996</v>
      </c>
      <c r="R798" s="79">
        <v>102.892</v>
      </c>
      <c r="S798" s="98">
        <f t="shared" si="151"/>
        <v>130.935</v>
      </c>
      <c r="T798" s="79">
        <v>6.45</v>
      </c>
      <c r="U798" s="79">
        <v>18408.400000000001</v>
      </c>
      <c r="V798" s="79">
        <v>34.68</v>
      </c>
      <c r="W798" s="98">
        <f t="shared" si="152"/>
        <v>530.80738177623994</v>
      </c>
      <c r="X798" s="98">
        <f t="shared" si="153"/>
        <v>2.8835063437139561</v>
      </c>
      <c r="Y798" s="79">
        <v>14517.6</v>
      </c>
      <c r="Z798" s="80">
        <v>27.36</v>
      </c>
      <c r="AA798" s="98">
        <f t="shared" si="154"/>
        <v>530.61403508771934</v>
      </c>
      <c r="AB798" s="98">
        <f t="shared" si="155"/>
        <v>3.6549707602339185</v>
      </c>
    </row>
    <row r="799" spans="1:28" s="85" customFormat="1" x14ac:dyDescent="0.2">
      <c r="A799" s="92">
        <v>798</v>
      </c>
      <c r="B799" s="108">
        <v>45735</v>
      </c>
      <c r="C799" s="104">
        <v>40557822.049999997</v>
      </c>
      <c r="D799" s="98">
        <f t="shared" si="144"/>
        <v>469908.7249449658</v>
      </c>
      <c r="E799" s="79">
        <v>86.31</v>
      </c>
      <c r="F799" s="98">
        <f t="shared" si="145"/>
        <v>4.6990872494496578</v>
      </c>
      <c r="G799" s="97">
        <f>(F799/DataSheet!$C$12*100)</f>
        <v>124.94880755607589</v>
      </c>
      <c r="H799" s="98">
        <f t="shared" si="146"/>
        <v>1.3559759999999998</v>
      </c>
      <c r="I799" s="98">
        <f t="shared" si="147"/>
        <v>4.9115913555992146</v>
      </c>
      <c r="J799" s="97">
        <f t="shared" si="148"/>
        <v>1125.1277013752456</v>
      </c>
      <c r="K799" s="79">
        <v>6.66</v>
      </c>
      <c r="L799" s="79">
        <v>22907.599999999999</v>
      </c>
      <c r="M799" s="79">
        <v>3.41</v>
      </c>
      <c r="N799" s="98">
        <f t="shared" si="149"/>
        <v>1.7484086444007856</v>
      </c>
      <c r="O799" s="79">
        <v>20.36</v>
      </c>
      <c r="P799" s="79">
        <v>4.2460000000000004</v>
      </c>
      <c r="Q799" s="97">
        <f t="shared" si="150"/>
        <v>2.4139999999999997</v>
      </c>
      <c r="R799" s="79">
        <v>103.093</v>
      </c>
      <c r="S799" s="98">
        <f t="shared" si="151"/>
        <v>131.322</v>
      </c>
      <c r="T799" s="79">
        <v>6.45</v>
      </c>
      <c r="U799" s="79">
        <v>18844.400000000001</v>
      </c>
      <c r="V799" s="79">
        <v>35.5</v>
      </c>
      <c r="W799" s="98">
        <f t="shared" si="152"/>
        <v>530.82816901408455</v>
      </c>
      <c r="X799" s="98">
        <f t="shared" si="153"/>
        <v>2.8169014084507045</v>
      </c>
      <c r="Y799" s="79">
        <v>14807</v>
      </c>
      <c r="Z799" s="80">
        <v>27.9</v>
      </c>
      <c r="AA799" s="98">
        <f t="shared" si="154"/>
        <v>530.71684587813627</v>
      </c>
      <c r="AB799" s="98">
        <f t="shared" si="155"/>
        <v>3.5842293906810041</v>
      </c>
    </row>
    <row r="800" spans="1:28" s="85" customFormat="1" x14ac:dyDescent="0.2">
      <c r="A800" s="92">
        <v>799</v>
      </c>
      <c r="B800" s="108">
        <v>45736</v>
      </c>
      <c r="C800" s="104">
        <v>40924873</v>
      </c>
      <c r="D800" s="98">
        <f t="shared" si="144"/>
        <v>474106.49907321599</v>
      </c>
      <c r="E800" s="79">
        <v>86.32</v>
      </c>
      <c r="F800" s="98">
        <f t="shared" si="145"/>
        <v>4.74106499073216</v>
      </c>
      <c r="G800" s="97">
        <f>(F800/DataSheet!$C$12*100)</f>
        <v>126.0649963899309</v>
      </c>
      <c r="H800" s="98">
        <f t="shared" si="146"/>
        <v>1.3685039999999997</v>
      </c>
      <c r="I800" s="98">
        <f t="shared" si="147"/>
        <v>4.8520135856380406</v>
      </c>
      <c r="J800" s="97">
        <f t="shared" si="148"/>
        <v>1125.2134885977682</v>
      </c>
      <c r="K800" s="79">
        <v>6.64</v>
      </c>
      <c r="L800" s="79">
        <v>23190.65</v>
      </c>
      <c r="M800" s="79">
        <v>3.45</v>
      </c>
      <c r="N800" s="98">
        <f t="shared" si="149"/>
        <v>1.787986414361959</v>
      </c>
      <c r="O800" s="79">
        <v>20.61</v>
      </c>
      <c r="P800" s="79">
        <v>4.24</v>
      </c>
      <c r="Q800" s="97">
        <f t="shared" si="150"/>
        <v>2.3999999999999995</v>
      </c>
      <c r="R800" s="79">
        <v>103.497</v>
      </c>
      <c r="S800" s="98">
        <f t="shared" si="151"/>
        <v>133.14060000000001</v>
      </c>
      <c r="T800" s="79">
        <v>6.46</v>
      </c>
      <c r="U800" s="79">
        <v>18948.45</v>
      </c>
      <c r="V800" s="79">
        <v>35.69</v>
      </c>
      <c r="W800" s="98">
        <f t="shared" si="152"/>
        <v>530.91762398430933</v>
      </c>
      <c r="X800" s="98">
        <f t="shared" si="153"/>
        <v>2.8019052956010086</v>
      </c>
      <c r="Y800" s="79">
        <v>14922.35</v>
      </c>
      <c r="Z800" s="80">
        <v>28.12</v>
      </c>
      <c r="AA800" s="98">
        <f t="shared" si="154"/>
        <v>530.66678520625885</v>
      </c>
      <c r="AB800" s="98">
        <f t="shared" si="155"/>
        <v>3.556187766714082</v>
      </c>
    </row>
    <row r="801" spans="1:28" s="85" customFormat="1" x14ac:dyDescent="0.2">
      <c r="A801" s="92">
        <v>800</v>
      </c>
      <c r="B801" s="108">
        <v>45737</v>
      </c>
      <c r="C801" s="104">
        <v>41392614.030000001</v>
      </c>
      <c r="D801" s="98">
        <f t="shared" si="144"/>
        <v>481365.43819048733</v>
      </c>
      <c r="E801" s="79">
        <v>85.99</v>
      </c>
      <c r="F801" s="98">
        <f t="shared" si="145"/>
        <v>4.8136543819048736</v>
      </c>
      <c r="G801" s="97">
        <f>(F801/DataSheet!$C$12*100)</f>
        <v>127.99514949983843</v>
      </c>
      <c r="H801" s="98">
        <f t="shared" si="146"/>
        <v>1.3743120000000002</v>
      </c>
      <c r="I801" s="98">
        <f t="shared" si="147"/>
        <v>4.8169556840077066</v>
      </c>
      <c r="J801" s="97">
        <f t="shared" si="148"/>
        <v>1124.7784200385356</v>
      </c>
      <c r="K801" s="79">
        <v>6.62</v>
      </c>
      <c r="L801" s="79">
        <v>23350.400000000001</v>
      </c>
      <c r="M801" s="79">
        <v>3.48</v>
      </c>
      <c r="N801" s="98">
        <f t="shared" si="149"/>
        <v>1.8030443159922935</v>
      </c>
      <c r="O801" s="79">
        <v>20.76</v>
      </c>
      <c r="P801" s="79">
        <v>4.2489999999999997</v>
      </c>
      <c r="Q801" s="97">
        <f t="shared" si="150"/>
        <v>2.3710000000000004</v>
      </c>
      <c r="R801" s="79">
        <v>103.744</v>
      </c>
      <c r="S801" s="98">
        <f t="shared" si="151"/>
        <v>134.1096</v>
      </c>
      <c r="T801" s="79">
        <v>6.46</v>
      </c>
      <c r="U801" s="79">
        <v>19203.3</v>
      </c>
      <c r="V801" s="79">
        <v>36.17</v>
      </c>
      <c r="W801" s="98">
        <f t="shared" si="152"/>
        <v>530.91788775228088</v>
      </c>
      <c r="X801" s="98">
        <f t="shared" si="153"/>
        <v>2.7647221454243849</v>
      </c>
      <c r="Y801" s="79">
        <v>15242.3</v>
      </c>
      <c r="Z801" s="80">
        <v>28.89</v>
      </c>
      <c r="AA801" s="98">
        <f t="shared" si="154"/>
        <v>527.59778470058836</v>
      </c>
      <c r="AB801" s="98">
        <f t="shared" si="155"/>
        <v>3.4614053305642085</v>
      </c>
    </row>
    <row r="802" spans="1:28" s="85" customFormat="1" x14ac:dyDescent="0.2">
      <c r="A802" s="92">
        <v>801</v>
      </c>
      <c r="B802" s="108">
        <v>45740</v>
      </c>
      <c r="C802" s="104">
        <v>41913920.140000001</v>
      </c>
      <c r="D802" s="98">
        <f t="shared" si="144"/>
        <v>489877.5144927536</v>
      </c>
      <c r="E802" s="79">
        <v>85.56</v>
      </c>
      <c r="F802" s="98">
        <f t="shared" si="145"/>
        <v>4.8987751449275363</v>
      </c>
      <c r="G802" s="97">
        <f>(F802/DataSheet!$C$12*100)</f>
        <v>130.25851199415914</v>
      </c>
      <c r="H802" s="98">
        <f t="shared" si="146"/>
        <v>1.3921860000000001</v>
      </c>
      <c r="I802" s="98">
        <f t="shared" si="147"/>
        <v>4.7551117451260101</v>
      </c>
      <c r="J802" s="97">
        <f t="shared" si="148"/>
        <v>1124.9809795530193</v>
      </c>
      <c r="K802" s="79">
        <v>6.62</v>
      </c>
      <c r="L802" s="79">
        <v>23658.35</v>
      </c>
      <c r="M802" s="79">
        <v>3.52</v>
      </c>
      <c r="N802" s="98">
        <f t="shared" si="149"/>
        <v>1.86488825487399</v>
      </c>
      <c r="O802" s="79">
        <v>21.03</v>
      </c>
      <c r="P802" s="79">
        <v>4.3380000000000001</v>
      </c>
      <c r="Q802" s="97">
        <f t="shared" si="150"/>
        <v>2.282</v>
      </c>
      <c r="R802" s="79">
        <v>103.93600000000001</v>
      </c>
      <c r="S802" s="98">
        <f t="shared" si="151"/>
        <v>135.64350000000002</v>
      </c>
      <c r="T802" s="79">
        <v>6.45</v>
      </c>
      <c r="U802" s="79">
        <v>19418.3</v>
      </c>
      <c r="V802" s="79">
        <v>36.57</v>
      </c>
      <c r="W802" s="98">
        <f t="shared" si="152"/>
        <v>530.98988241728193</v>
      </c>
      <c r="X802" s="98">
        <f t="shared" si="153"/>
        <v>2.7344818156959256</v>
      </c>
      <c r="Y802" s="79">
        <v>15392.4</v>
      </c>
      <c r="Z802" s="80">
        <v>29.17</v>
      </c>
      <c r="AA802" s="98">
        <f t="shared" si="154"/>
        <v>527.67912238601298</v>
      </c>
      <c r="AB802" s="98">
        <f t="shared" si="155"/>
        <v>3.428179636612958</v>
      </c>
    </row>
    <row r="803" spans="1:28" s="85" customFormat="1" x14ac:dyDescent="0.2">
      <c r="A803" s="92">
        <v>802</v>
      </c>
      <c r="B803" s="108">
        <v>45741</v>
      </c>
      <c r="C803" s="104">
        <v>41584517.859999999</v>
      </c>
      <c r="D803" s="98">
        <f t="shared" si="144"/>
        <v>485896.94051388709</v>
      </c>
      <c r="E803" s="79">
        <v>85.582999999999998</v>
      </c>
      <c r="F803" s="98">
        <f t="shared" si="145"/>
        <v>4.858969405138871</v>
      </c>
      <c r="G803" s="97">
        <f>(F803/DataSheet!$C$12*100)</f>
        <v>129.20007671589022</v>
      </c>
      <c r="H803" s="98">
        <f t="shared" si="146"/>
        <v>1.394952</v>
      </c>
      <c r="I803" s="98">
        <f t="shared" si="147"/>
        <v>4.752851711026616</v>
      </c>
      <c r="J803" s="97">
        <f t="shared" si="148"/>
        <v>1124.9358365019013</v>
      </c>
      <c r="K803" s="79">
        <v>6.63</v>
      </c>
      <c r="L803" s="79">
        <v>23668.65</v>
      </c>
      <c r="M803" s="79">
        <v>3.52</v>
      </c>
      <c r="N803" s="98">
        <f t="shared" si="149"/>
        <v>1.8771482889733839</v>
      </c>
      <c r="O803" s="79">
        <v>21.04</v>
      </c>
      <c r="P803" s="79">
        <v>4.3159999999999998</v>
      </c>
      <c r="Q803" s="97">
        <f t="shared" si="150"/>
        <v>2.3140000000000001</v>
      </c>
      <c r="R803" s="79">
        <v>103.831</v>
      </c>
      <c r="S803" s="98">
        <f t="shared" si="151"/>
        <v>135.708</v>
      </c>
      <c r="T803" s="79">
        <v>6.45</v>
      </c>
      <c r="U803" s="79">
        <v>19228.349999999999</v>
      </c>
      <c r="V803" s="79">
        <v>36.21</v>
      </c>
      <c r="W803" s="98">
        <f t="shared" si="152"/>
        <v>531.02319801159899</v>
      </c>
      <c r="X803" s="98">
        <f t="shared" si="153"/>
        <v>2.7616680475006907</v>
      </c>
      <c r="Y803" s="79">
        <v>15184.45</v>
      </c>
      <c r="Z803" s="80">
        <v>28.78</v>
      </c>
      <c r="AA803" s="98">
        <f t="shared" si="154"/>
        <v>527.60423905489927</v>
      </c>
      <c r="AB803" s="98">
        <f t="shared" si="155"/>
        <v>3.4746351633078527</v>
      </c>
    </row>
    <row r="804" spans="1:28" s="85" customFormat="1" x14ac:dyDescent="0.2">
      <c r="A804" s="92">
        <v>803</v>
      </c>
      <c r="B804" s="108">
        <v>45742</v>
      </c>
      <c r="C804" s="104">
        <v>41248623.07</v>
      </c>
      <c r="D804" s="98">
        <f t="shared" si="144"/>
        <v>481735.74388321169</v>
      </c>
      <c r="E804" s="79">
        <v>85.625</v>
      </c>
      <c r="F804" s="98">
        <f t="shared" si="145"/>
        <v>4.8173574388321168</v>
      </c>
      <c r="G804" s="97">
        <f>(F804/DataSheet!$C$12*100)</f>
        <v>128.09361384468019</v>
      </c>
      <c r="H804" s="98">
        <f t="shared" si="146"/>
        <v>1.3780799999999997</v>
      </c>
      <c r="I804" s="98">
        <f t="shared" si="147"/>
        <v>4.7892720306513414</v>
      </c>
      <c r="J804" s="97">
        <f t="shared" si="148"/>
        <v>1124.8491379310344</v>
      </c>
      <c r="K804" s="79">
        <v>6.6</v>
      </c>
      <c r="L804" s="79">
        <v>23486.85</v>
      </c>
      <c r="M804" s="79">
        <v>3.5</v>
      </c>
      <c r="N804" s="98">
        <f t="shared" si="149"/>
        <v>1.8107279693486582</v>
      </c>
      <c r="O804" s="79">
        <v>20.88</v>
      </c>
      <c r="P804" s="79">
        <v>4.3529999999999998</v>
      </c>
      <c r="Q804" s="97">
        <f t="shared" si="150"/>
        <v>2.2469999999999999</v>
      </c>
      <c r="R804" s="79">
        <v>104.20699999999999</v>
      </c>
      <c r="S804" s="98">
        <f t="shared" si="151"/>
        <v>134.67599999999999</v>
      </c>
      <c r="T804" s="79">
        <v>6.45</v>
      </c>
      <c r="U804" s="79">
        <v>19106.650000000001</v>
      </c>
      <c r="V804" s="79">
        <v>35.979999999999997</v>
      </c>
      <c r="W804" s="98">
        <f t="shared" si="152"/>
        <v>531.03529738743759</v>
      </c>
      <c r="X804" s="98">
        <f t="shared" si="153"/>
        <v>2.7793218454697057</v>
      </c>
      <c r="Y804" s="79">
        <v>14970</v>
      </c>
      <c r="Z804" s="80">
        <v>28.37</v>
      </c>
      <c r="AA804" s="98">
        <f t="shared" si="154"/>
        <v>527.67007402185402</v>
      </c>
      <c r="AB804" s="98">
        <f t="shared" si="155"/>
        <v>3.5248501938667602</v>
      </c>
    </row>
    <row r="805" spans="1:28" s="85" customFormat="1" x14ac:dyDescent="0.2">
      <c r="A805" s="92">
        <v>804</v>
      </c>
      <c r="B805" s="108">
        <v>45743</v>
      </c>
      <c r="C805" s="104">
        <v>41555437.409999996</v>
      </c>
      <c r="D805" s="98">
        <f t="shared" si="144"/>
        <v>485233.97255955159</v>
      </c>
      <c r="E805" s="79">
        <v>85.64</v>
      </c>
      <c r="F805" s="98">
        <f t="shared" si="145"/>
        <v>4.8523397255955159</v>
      </c>
      <c r="G805" s="97">
        <f>(F805/DataSheet!$C$12*100)</f>
        <v>129.02379342736049</v>
      </c>
      <c r="H805" s="98">
        <f t="shared" si="146"/>
        <v>1.3819229999999998</v>
      </c>
      <c r="I805" s="98">
        <f t="shared" si="147"/>
        <v>4.768717215069147</v>
      </c>
      <c r="J805" s="97">
        <f t="shared" si="148"/>
        <v>1125.0333810205057</v>
      </c>
      <c r="K805" s="79">
        <v>6.59</v>
      </c>
      <c r="L805" s="79">
        <v>23591.95</v>
      </c>
      <c r="M805" s="79">
        <v>3.51</v>
      </c>
      <c r="N805" s="98">
        <f t="shared" si="149"/>
        <v>1.8212827849308528</v>
      </c>
      <c r="O805" s="79">
        <v>20.97</v>
      </c>
      <c r="P805" s="79">
        <v>4.3600000000000003</v>
      </c>
      <c r="Q805" s="97">
        <f t="shared" si="150"/>
        <v>2.2299999999999995</v>
      </c>
      <c r="R805" s="79">
        <v>103.992</v>
      </c>
      <c r="S805" s="98">
        <f t="shared" si="151"/>
        <v>135.88560000000001</v>
      </c>
      <c r="T805" s="79">
        <v>6.48</v>
      </c>
      <c r="U805" s="79">
        <v>19175.400000000001</v>
      </c>
      <c r="V805" s="79">
        <v>36.11</v>
      </c>
      <c r="W805" s="98">
        <f t="shared" si="152"/>
        <v>531.02741622819167</v>
      </c>
      <c r="X805" s="98">
        <f t="shared" si="153"/>
        <v>2.7693159789531987</v>
      </c>
      <c r="Y805" s="79">
        <v>15111.65</v>
      </c>
      <c r="Z805" s="80">
        <v>28.64</v>
      </c>
      <c r="AA805" s="98">
        <f t="shared" si="154"/>
        <v>527.64141061452517</v>
      </c>
      <c r="AB805" s="98">
        <f t="shared" si="155"/>
        <v>3.4916201117318439</v>
      </c>
    </row>
    <row r="806" spans="1:28" s="85" customFormat="1" x14ac:dyDescent="0.2">
      <c r="A806" s="92">
        <v>805</v>
      </c>
      <c r="B806" s="108">
        <v>45744</v>
      </c>
      <c r="C806" s="104">
        <v>41375586.200000003</v>
      </c>
      <c r="D806" s="98">
        <f t="shared" si="144"/>
        <v>483732.62328430801</v>
      </c>
      <c r="E806" s="79">
        <v>85.534000000000006</v>
      </c>
      <c r="F806" s="98">
        <f t="shared" si="145"/>
        <v>4.8373262328430799</v>
      </c>
      <c r="G806" s="97">
        <f>(F806/DataSheet!$C$12*100)</f>
        <v>128.62458440716443</v>
      </c>
      <c r="H806" s="98">
        <f t="shared" si="146"/>
        <v>1.4061460000000001</v>
      </c>
      <c r="I806" s="98">
        <f t="shared" si="147"/>
        <v>4.6794571829667753</v>
      </c>
      <c r="J806" s="97">
        <f t="shared" si="148"/>
        <v>1100.5779129620962</v>
      </c>
      <c r="K806" s="79">
        <v>6.58</v>
      </c>
      <c r="L806" s="79">
        <v>23519.35</v>
      </c>
      <c r="M806" s="79">
        <v>3.48</v>
      </c>
      <c r="N806" s="98">
        <f t="shared" si="149"/>
        <v>1.9005428170332248</v>
      </c>
      <c r="O806" s="79">
        <v>21.37</v>
      </c>
      <c r="P806" s="79">
        <v>4.2510000000000003</v>
      </c>
      <c r="Q806" s="97">
        <f t="shared" si="150"/>
        <v>2.3289999999999997</v>
      </c>
      <c r="R806" s="79">
        <v>103.709</v>
      </c>
      <c r="S806" s="98">
        <f t="shared" si="151"/>
        <v>135.6995</v>
      </c>
      <c r="T806" s="79">
        <v>6.35</v>
      </c>
      <c r="U806" s="79">
        <v>19120.349999999999</v>
      </c>
      <c r="V806" s="79">
        <v>33.71</v>
      </c>
      <c r="W806" s="98">
        <f t="shared" si="152"/>
        <v>567.20112726193997</v>
      </c>
      <c r="X806" s="98">
        <f t="shared" si="153"/>
        <v>2.9664787896766533</v>
      </c>
      <c r="Y806" s="79">
        <v>15104.05</v>
      </c>
      <c r="Z806" s="80">
        <v>29.42</v>
      </c>
      <c r="AA806" s="98">
        <f t="shared" si="154"/>
        <v>513.39394969408556</v>
      </c>
      <c r="AB806" s="98">
        <f t="shared" si="155"/>
        <v>3.3990482664853836</v>
      </c>
    </row>
    <row r="807" spans="1:28" s="85" customFormat="1" x14ac:dyDescent="0.2">
      <c r="A807" s="92">
        <v>806</v>
      </c>
      <c r="B807" s="108">
        <v>45748</v>
      </c>
      <c r="C807" s="94">
        <v>41016692.210000001</v>
      </c>
      <c r="D807" s="98">
        <f t="shared" si="144"/>
        <v>479334.95629309345</v>
      </c>
      <c r="E807" s="80">
        <v>85.57</v>
      </c>
      <c r="F807" s="98">
        <f t="shared" si="145"/>
        <v>4.7933495629309348</v>
      </c>
      <c r="G807" s="97">
        <f>(F807/DataSheet!$C$12*100)</f>
        <v>127.45524402804011</v>
      </c>
      <c r="H807" s="98">
        <f t="shared" si="146"/>
        <v>1.3850900000000002</v>
      </c>
      <c r="I807" s="98">
        <f t="shared" si="147"/>
        <v>4.7505938242280283</v>
      </c>
      <c r="J807" s="97">
        <f t="shared" si="148"/>
        <v>1100.5083135391924</v>
      </c>
      <c r="K807" s="92">
        <v>6.58</v>
      </c>
      <c r="L807" s="80">
        <v>23165.7</v>
      </c>
      <c r="M807" s="79">
        <v>3.43</v>
      </c>
      <c r="N807" s="98">
        <f t="shared" si="149"/>
        <v>1.8294061757719717</v>
      </c>
      <c r="O807" s="79">
        <v>21.05</v>
      </c>
      <c r="P807" s="80">
        <v>4.16</v>
      </c>
      <c r="Q807" s="97">
        <f t="shared" si="150"/>
        <v>2.42</v>
      </c>
      <c r="R807" s="79">
        <v>103.949</v>
      </c>
      <c r="S807" s="98">
        <f t="shared" si="151"/>
        <v>133.66749999999999</v>
      </c>
      <c r="T807" s="80">
        <v>6.35</v>
      </c>
      <c r="U807" s="79">
        <v>18931.400000000001</v>
      </c>
      <c r="V807" s="80">
        <v>33.380000000000003</v>
      </c>
      <c r="W807" s="98">
        <f t="shared" si="152"/>
        <v>567.14799281006594</v>
      </c>
      <c r="X807" s="98">
        <f t="shared" si="153"/>
        <v>2.9958058717795089</v>
      </c>
      <c r="Y807" s="79">
        <v>15030.1</v>
      </c>
      <c r="Z807" s="79">
        <v>29.28</v>
      </c>
      <c r="AA807" s="98">
        <f t="shared" si="154"/>
        <v>513.32308743169403</v>
      </c>
      <c r="AB807" s="98">
        <f t="shared" si="155"/>
        <v>3.4153005464480879</v>
      </c>
    </row>
    <row r="808" spans="1:28" s="85" customFormat="1" x14ac:dyDescent="0.2">
      <c r="A808" s="92">
        <v>807</v>
      </c>
      <c r="B808" s="108">
        <v>45749</v>
      </c>
      <c r="C808" s="94">
        <v>41377863.390000001</v>
      </c>
      <c r="D808" s="98">
        <f t="shared" si="144"/>
        <v>484234.79684025748</v>
      </c>
      <c r="E808" s="80">
        <v>85.45</v>
      </c>
      <c r="F808" s="98">
        <f t="shared" si="145"/>
        <v>4.8423479684025752</v>
      </c>
      <c r="G808" s="97">
        <f>(F808/DataSheet!$C$12*100)</f>
        <v>128.7581124386123</v>
      </c>
      <c r="H808" s="98">
        <f t="shared" si="146"/>
        <v>1.3737600000000001</v>
      </c>
      <c r="I808" s="98">
        <f t="shared" si="147"/>
        <v>4.716981132075472</v>
      </c>
      <c r="J808" s="97">
        <f t="shared" si="148"/>
        <v>1100.5825471698113</v>
      </c>
      <c r="K808" s="80">
        <v>6.48</v>
      </c>
      <c r="L808" s="80">
        <v>23332.35</v>
      </c>
      <c r="M808" s="79">
        <v>3.45</v>
      </c>
      <c r="N808" s="98">
        <f t="shared" si="149"/>
        <v>1.7630188679245284</v>
      </c>
      <c r="O808" s="79">
        <v>21.2</v>
      </c>
      <c r="P808" s="80">
        <v>4.125</v>
      </c>
      <c r="Q808" s="97">
        <f t="shared" si="150"/>
        <v>2.3550000000000004</v>
      </c>
      <c r="R808" s="79">
        <v>103.491</v>
      </c>
      <c r="S808" s="98">
        <f t="shared" si="151"/>
        <v>133.136</v>
      </c>
      <c r="T808" s="80">
        <v>6.28</v>
      </c>
      <c r="U808" s="79">
        <v>19200.75</v>
      </c>
      <c r="V808" s="80">
        <v>33.86</v>
      </c>
      <c r="W808" s="98">
        <f t="shared" si="152"/>
        <v>567.06290608387474</v>
      </c>
      <c r="X808" s="98">
        <f t="shared" si="153"/>
        <v>2.9533372711163612</v>
      </c>
      <c r="Y808" s="79">
        <v>15179.75</v>
      </c>
      <c r="Z808" s="79">
        <v>29.57</v>
      </c>
      <c r="AA808" s="98">
        <f t="shared" si="154"/>
        <v>513.34967872844095</v>
      </c>
      <c r="AB808" s="98">
        <f t="shared" si="155"/>
        <v>3.3818058843422385</v>
      </c>
    </row>
    <row r="809" spans="1:28" s="85" customFormat="1" x14ac:dyDescent="0.2">
      <c r="A809" s="92">
        <v>808</v>
      </c>
      <c r="B809" s="108">
        <v>45750</v>
      </c>
      <c r="C809" s="94">
        <v>41416218.490000002</v>
      </c>
      <c r="D809" s="98">
        <f t="shared" si="144"/>
        <v>485837.84168357833</v>
      </c>
      <c r="E809" s="80">
        <v>85.247</v>
      </c>
      <c r="F809" s="98">
        <f t="shared" si="145"/>
        <v>4.8583784168357829</v>
      </c>
      <c r="G809" s="97">
        <f>(F809/DataSheet!$C$12*100)</f>
        <v>129.18436232715246</v>
      </c>
      <c r="H809" s="98">
        <f t="shared" si="146"/>
        <v>1.3734499999999996</v>
      </c>
      <c r="I809" s="98">
        <f t="shared" si="147"/>
        <v>4.7326076668244212</v>
      </c>
      <c r="J809" s="97">
        <f t="shared" si="148"/>
        <v>1100.3360151443446</v>
      </c>
      <c r="K809" s="80">
        <v>6.5</v>
      </c>
      <c r="L809" s="80">
        <v>23250.1</v>
      </c>
      <c r="M809" s="79">
        <v>3.44</v>
      </c>
      <c r="N809" s="98">
        <f t="shared" si="149"/>
        <v>1.7673923331755788</v>
      </c>
      <c r="O809" s="79">
        <v>21.13</v>
      </c>
      <c r="P809" s="80">
        <v>4.0359999999999996</v>
      </c>
      <c r="Q809" s="97">
        <f t="shared" si="150"/>
        <v>2.4640000000000004</v>
      </c>
      <c r="R809" s="79">
        <v>101.795</v>
      </c>
      <c r="S809" s="98">
        <f t="shared" si="151"/>
        <v>129.9495</v>
      </c>
      <c r="T809" s="80">
        <v>6.15</v>
      </c>
      <c r="U809" s="79">
        <v>19238.400000000001</v>
      </c>
      <c r="V809" s="80">
        <v>33.92</v>
      </c>
      <c r="W809" s="98">
        <f t="shared" si="152"/>
        <v>567.16981132075477</v>
      </c>
      <c r="X809" s="98">
        <f t="shared" si="153"/>
        <v>2.9481132075471699</v>
      </c>
      <c r="Y809" s="79">
        <v>15285.45</v>
      </c>
      <c r="Z809" s="79">
        <v>29.77</v>
      </c>
      <c r="AA809" s="98">
        <f t="shared" si="154"/>
        <v>513.45146120255299</v>
      </c>
      <c r="AB809" s="98">
        <f t="shared" si="155"/>
        <v>3.3590863285186434</v>
      </c>
    </row>
    <row r="810" spans="1:28" s="85" customFormat="1" x14ac:dyDescent="0.2">
      <c r="A810" s="92">
        <v>809</v>
      </c>
      <c r="B810" s="108">
        <v>45751</v>
      </c>
      <c r="C810" s="94">
        <v>40409600.619999997</v>
      </c>
      <c r="D810" s="98">
        <f t="shared" si="144"/>
        <v>472615.85249467846</v>
      </c>
      <c r="E810" s="80">
        <v>85.501999999999995</v>
      </c>
      <c r="F810" s="98">
        <f t="shared" si="145"/>
        <v>4.7261585249467846</v>
      </c>
      <c r="G810" s="97">
        <f>(F810/DataSheet!$C$12*100)</f>
        <v>125.66863321855624</v>
      </c>
      <c r="H810" s="98">
        <f t="shared" si="146"/>
        <v>1.3449719999999998</v>
      </c>
      <c r="I810" s="98">
        <f t="shared" si="147"/>
        <v>4.8030739673390972</v>
      </c>
      <c r="J810" s="97">
        <f t="shared" si="148"/>
        <v>1100.1176753121999</v>
      </c>
      <c r="K810" s="80">
        <v>6.46</v>
      </c>
      <c r="L810" s="80">
        <v>22904.45</v>
      </c>
      <c r="M810" s="79">
        <v>3.39</v>
      </c>
      <c r="N810" s="98">
        <f t="shared" si="149"/>
        <v>1.6569260326609028</v>
      </c>
      <c r="O810" s="79">
        <v>20.82</v>
      </c>
      <c r="P810" s="80">
        <v>3.9990000000000001</v>
      </c>
      <c r="Q810" s="97">
        <f t="shared" si="150"/>
        <v>2.4609999999999999</v>
      </c>
      <c r="R810" s="79">
        <v>102.768</v>
      </c>
      <c r="S810" s="98">
        <f t="shared" si="151"/>
        <v>126.5856</v>
      </c>
      <c r="T810" s="80">
        <v>6.08</v>
      </c>
      <c r="U810" s="79">
        <v>18675.3</v>
      </c>
      <c r="V810" s="80">
        <v>32.93</v>
      </c>
      <c r="W810" s="98">
        <f t="shared" si="152"/>
        <v>567.12116610993019</v>
      </c>
      <c r="X810" s="98">
        <f t="shared" si="153"/>
        <v>3.0367446097783182</v>
      </c>
      <c r="Y810" s="79">
        <v>14780.5</v>
      </c>
      <c r="Z810" s="79">
        <v>28.79</v>
      </c>
      <c r="AA810" s="98">
        <f t="shared" si="154"/>
        <v>513.39006599513721</v>
      </c>
      <c r="AB810" s="98">
        <f t="shared" si="155"/>
        <v>3.4734282737061482</v>
      </c>
    </row>
    <row r="811" spans="1:28" s="85" customFormat="1" x14ac:dyDescent="0.2">
      <c r="A811" s="92">
        <v>810</v>
      </c>
      <c r="B811" s="108">
        <v>45754</v>
      </c>
      <c r="C811" s="94">
        <v>38983100.810000002</v>
      </c>
      <c r="D811" s="98">
        <f t="shared" si="144"/>
        <v>454062.72054883878</v>
      </c>
      <c r="E811" s="80">
        <v>85.853999999999999</v>
      </c>
      <c r="F811" s="98">
        <f t="shared" si="145"/>
        <v>4.5406272054883878</v>
      </c>
      <c r="G811" s="97">
        <f>(F811/DataSheet!$C$12*100)</f>
        <v>120.73535237059005</v>
      </c>
      <c r="H811" s="98">
        <f t="shared" si="146"/>
        <v>1.3050720000000002</v>
      </c>
      <c r="I811" s="98">
        <f t="shared" si="147"/>
        <v>4.9652432969215488</v>
      </c>
      <c r="J811" s="97">
        <f t="shared" si="148"/>
        <v>1100.3773584905659</v>
      </c>
      <c r="K811" s="80">
        <v>6.48</v>
      </c>
      <c r="L811" s="80">
        <v>22161.599999999999</v>
      </c>
      <c r="M811" s="79">
        <v>3.28</v>
      </c>
      <c r="N811" s="98">
        <f t="shared" si="149"/>
        <v>1.5147567030784517</v>
      </c>
      <c r="O811" s="79">
        <v>20.14</v>
      </c>
      <c r="P811" s="80">
        <v>4.2009999999999996</v>
      </c>
      <c r="Q811" s="97">
        <f t="shared" si="150"/>
        <v>2.2790000000000008</v>
      </c>
      <c r="R811" s="79">
        <v>102.97199999999999</v>
      </c>
      <c r="S811" s="98">
        <f t="shared" si="151"/>
        <v>122.854</v>
      </c>
      <c r="T811" s="80">
        <v>6.1</v>
      </c>
      <c r="U811" s="79">
        <v>18005.099999999999</v>
      </c>
      <c r="V811" s="80">
        <v>31.75</v>
      </c>
      <c r="W811" s="98">
        <f t="shared" si="152"/>
        <v>567.08976377952752</v>
      </c>
      <c r="X811" s="98">
        <f t="shared" si="153"/>
        <v>3.1496062992125982</v>
      </c>
      <c r="Y811" s="79">
        <v>14190.2</v>
      </c>
      <c r="Z811" s="79">
        <v>27.64</v>
      </c>
      <c r="AA811" s="98">
        <f t="shared" si="154"/>
        <v>513.39363241678723</v>
      </c>
      <c r="AB811" s="98">
        <f t="shared" si="155"/>
        <v>3.6179450072358899</v>
      </c>
    </row>
    <row r="812" spans="1:28" s="85" customFormat="1" x14ac:dyDescent="0.2">
      <c r="A812" s="92">
        <v>811</v>
      </c>
      <c r="B812" s="108">
        <v>45755</v>
      </c>
      <c r="C812" s="94">
        <v>39734358.649999999</v>
      </c>
      <c r="D812" s="98">
        <f t="shared" si="144"/>
        <v>460741.63555194804</v>
      </c>
      <c r="E812" s="80">
        <v>86.24</v>
      </c>
      <c r="F812" s="98">
        <f t="shared" si="145"/>
        <v>4.6074163555194803</v>
      </c>
      <c r="G812" s="97">
        <f>(F812/DataSheet!$C$12*100)</f>
        <v>122.51127697276598</v>
      </c>
      <c r="H812" s="98">
        <f t="shared" si="146"/>
        <v>1.325056</v>
      </c>
      <c r="I812" s="98">
        <f t="shared" si="147"/>
        <v>4.8828125</v>
      </c>
      <c r="J812" s="97">
        <f t="shared" si="148"/>
        <v>1100.38330078125</v>
      </c>
      <c r="K812" s="80">
        <v>6.47</v>
      </c>
      <c r="L812" s="80">
        <v>22535.85</v>
      </c>
      <c r="M812" s="79">
        <v>3.33</v>
      </c>
      <c r="N812" s="98">
        <f t="shared" si="149"/>
        <v>1.5871874999999998</v>
      </c>
      <c r="O812" s="79">
        <v>20.48</v>
      </c>
      <c r="P812" s="80">
        <v>4.2889999999999997</v>
      </c>
      <c r="Q812" s="97">
        <f t="shared" si="150"/>
        <v>2.181</v>
      </c>
      <c r="R812" s="79">
        <v>102.70099999999999</v>
      </c>
      <c r="S812" s="98">
        <f t="shared" si="151"/>
        <v>123.904</v>
      </c>
      <c r="T812" s="80">
        <v>6.05</v>
      </c>
      <c r="U812" s="79">
        <v>18387.05</v>
      </c>
      <c r="V812" s="80">
        <v>32.42</v>
      </c>
      <c r="W812" s="98">
        <f t="shared" si="152"/>
        <v>567.15144972239352</v>
      </c>
      <c r="X812" s="98">
        <f t="shared" si="153"/>
        <v>3.084515731030228</v>
      </c>
      <c r="Y812" s="79">
        <v>14498.4</v>
      </c>
      <c r="Z812" s="79">
        <v>28.24</v>
      </c>
      <c r="AA812" s="98">
        <f t="shared" si="154"/>
        <v>513.39943342776201</v>
      </c>
      <c r="AB812" s="98">
        <f t="shared" si="155"/>
        <v>3.5410764872521248</v>
      </c>
    </row>
    <row r="813" spans="1:28" s="85" customFormat="1" x14ac:dyDescent="0.2">
      <c r="A813" s="92">
        <v>812</v>
      </c>
      <c r="B813" s="108">
        <v>45756</v>
      </c>
      <c r="C813" s="94">
        <v>39458658.369999997</v>
      </c>
      <c r="D813" s="98">
        <f t="shared" si="144"/>
        <v>455379.7849971148</v>
      </c>
      <c r="E813" s="80">
        <v>86.65</v>
      </c>
      <c r="F813" s="98">
        <f t="shared" si="145"/>
        <v>4.553797849971148</v>
      </c>
      <c r="G813" s="97">
        <f>(F813/DataSheet!$C$12*100)</f>
        <v>121.08556002486561</v>
      </c>
      <c r="H813" s="98">
        <f t="shared" si="146"/>
        <v>1.3111840000000001</v>
      </c>
      <c r="I813" s="98">
        <f t="shared" si="147"/>
        <v>4.9115913555992137</v>
      </c>
      <c r="J813" s="97">
        <f t="shared" si="148"/>
        <v>1100.1547151277014</v>
      </c>
      <c r="K813" s="80">
        <v>6.44</v>
      </c>
      <c r="L813" s="80">
        <v>22399.15</v>
      </c>
      <c r="M813" s="79">
        <v>3.31</v>
      </c>
      <c r="N813" s="98">
        <f t="shared" si="149"/>
        <v>1.5284086444007867</v>
      </c>
      <c r="O813" s="79">
        <v>20.36</v>
      </c>
      <c r="P813" s="80">
        <v>4.3250000000000002</v>
      </c>
      <c r="Q813" s="97">
        <f t="shared" si="150"/>
        <v>2.1150000000000002</v>
      </c>
      <c r="R813" s="79">
        <v>102.623</v>
      </c>
      <c r="S813" s="98">
        <f t="shared" si="151"/>
        <v>121.142</v>
      </c>
      <c r="T813" s="80">
        <v>5.95</v>
      </c>
      <c r="U813" s="79">
        <v>18272.75</v>
      </c>
      <c r="V813" s="80">
        <v>32.22</v>
      </c>
      <c r="W813" s="98">
        <f t="shared" si="152"/>
        <v>567.1244568590937</v>
      </c>
      <c r="X813" s="98">
        <f t="shared" si="153"/>
        <v>3.1036623215394163</v>
      </c>
      <c r="Y813" s="79">
        <v>14345.7</v>
      </c>
      <c r="Z813" s="79">
        <v>27.94</v>
      </c>
      <c r="AA813" s="98">
        <f t="shared" si="154"/>
        <v>513.44667143879747</v>
      </c>
      <c r="AB813" s="98">
        <f t="shared" si="155"/>
        <v>3.579098067287044</v>
      </c>
    </row>
    <row r="814" spans="1:28" s="85" customFormat="1" x14ac:dyDescent="0.2">
      <c r="A814" s="92">
        <v>813</v>
      </c>
      <c r="B814" s="108">
        <v>45758</v>
      </c>
      <c r="C814" s="94">
        <v>40234966.43</v>
      </c>
      <c r="D814" s="98">
        <f t="shared" si="144"/>
        <v>466817.10674092121</v>
      </c>
      <c r="E814" s="80">
        <v>86.19</v>
      </c>
      <c r="F814" s="98">
        <f t="shared" si="145"/>
        <v>4.6681710674092125</v>
      </c>
      <c r="G814" s="97">
        <f>(F814/DataSheet!$C$12*100)</f>
        <v>124.12674576512008</v>
      </c>
      <c r="H814" s="98">
        <f t="shared" si="146"/>
        <v>1.3363</v>
      </c>
      <c r="I814" s="98">
        <f t="shared" si="147"/>
        <v>4.8192771084337354</v>
      </c>
      <c r="J814" s="97">
        <f t="shared" si="148"/>
        <v>1100.1710843373494</v>
      </c>
      <c r="K814" s="80">
        <v>6.44</v>
      </c>
      <c r="L814" s="80">
        <v>22828.55</v>
      </c>
      <c r="M814" s="79">
        <v>3.38</v>
      </c>
      <c r="N814" s="98">
        <f t="shared" si="149"/>
        <v>1.620722891566265</v>
      </c>
      <c r="O814" s="79">
        <v>20.75</v>
      </c>
      <c r="P814" s="80">
        <v>4.4950000000000001</v>
      </c>
      <c r="Q814" s="97">
        <f t="shared" si="150"/>
        <v>1.9450000000000003</v>
      </c>
      <c r="R814" s="79">
        <v>99.891999999999996</v>
      </c>
      <c r="S814" s="98">
        <f t="shared" si="151"/>
        <v>123.46250000000001</v>
      </c>
      <c r="T814" s="80">
        <v>5.95</v>
      </c>
      <c r="U814" s="79">
        <v>18614.150000000001</v>
      </c>
      <c r="V814" s="80">
        <v>32.82</v>
      </c>
      <c r="W814" s="98">
        <f t="shared" si="152"/>
        <v>567.15874466788546</v>
      </c>
      <c r="X814" s="98">
        <f t="shared" si="153"/>
        <v>3.0469226081657523</v>
      </c>
      <c r="Y814" s="79">
        <v>14786.3</v>
      </c>
      <c r="Z814" s="79">
        <v>28.84</v>
      </c>
      <c r="AA814" s="98">
        <f t="shared" si="154"/>
        <v>512.70110957004158</v>
      </c>
      <c r="AB814" s="98">
        <f t="shared" si="155"/>
        <v>3.467406380027739</v>
      </c>
    </row>
    <row r="815" spans="1:28" s="85" customFormat="1" x14ac:dyDescent="0.2">
      <c r="A815" s="92">
        <v>814</v>
      </c>
      <c r="B815" s="108">
        <v>45762</v>
      </c>
      <c r="C815" s="94">
        <v>41286851.549999997</v>
      </c>
      <c r="D815" s="98">
        <f t="shared" si="144"/>
        <v>481867.05979155237</v>
      </c>
      <c r="E815" s="80">
        <v>85.680999999999997</v>
      </c>
      <c r="F815" s="98">
        <f t="shared" si="145"/>
        <v>4.8186705979155233</v>
      </c>
      <c r="G815" s="97">
        <f>(F815/DataSheet!$C$12*100)</f>
        <v>128.12853076639138</v>
      </c>
      <c r="H815" s="98">
        <f t="shared" si="146"/>
        <v>1.3589200000000001</v>
      </c>
      <c r="I815" s="98">
        <f t="shared" si="147"/>
        <v>4.7169811320754711</v>
      </c>
      <c r="J815" s="97">
        <f t="shared" si="148"/>
        <v>1100.4033018867924</v>
      </c>
      <c r="K815" s="80">
        <v>6.41</v>
      </c>
      <c r="L815" s="80">
        <v>23328.55</v>
      </c>
      <c r="M815" s="79">
        <v>3.45</v>
      </c>
      <c r="N815" s="98">
        <f t="shared" si="149"/>
        <v>1.693018867924529</v>
      </c>
      <c r="O815" s="79">
        <v>21.2</v>
      </c>
      <c r="P815" s="80">
        <v>4.3390000000000004</v>
      </c>
      <c r="Q815" s="97">
        <f t="shared" si="150"/>
        <v>2.0709999999999997</v>
      </c>
      <c r="R815" s="79">
        <v>99.962000000000003</v>
      </c>
      <c r="S815" s="98">
        <f t="shared" si="151"/>
        <v>126.14</v>
      </c>
      <c r="T815" s="80">
        <v>5.95</v>
      </c>
      <c r="U815" s="79">
        <v>19178.5</v>
      </c>
      <c r="V815" s="80">
        <v>33.82</v>
      </c>
      <c r="W815" s="98">
        <f t="shared" si="152"/>
        <v>567.07569485511533</v>
      </c>
      <c r="X815" s="98">
        <f t="shared" si="153"/>
        <v>2.9568302779420463</v>
      </c>
      <c r="Y815" s="79">
        <v>15238.45</v>
      </c>
      <c r="Z815" s="79">
        <v>29.72</v>
      </c>
      <c r="AA815" s="98">
        <f t="shared" si="154"/>
        <v>512.73384925975779</v>
      </c>
      <c r="AB815" s="98">
        <f t="shared" si="155"/>
        <v>3.3647375504710633</v>
      </c>
    </row>
    <row r="816" spans="1:28" s="85" customFormat="1" x14ac:dyDescent="0.2">
      <c r="A816" s="92">
        <v>815</v>
      </c>
      <c r="B816" s="108">
        <v>45763</v>
      </c>
      <c r="C816" s="94">
        <v>41571814.439999998</v>
      </c>
      <c r="D816" s="98">
        <f t="shared" si="144"/>
        <v>485725.80461986043</v>
      </c>
      <c r="E816" s="80">
        <v>85.587000000000003</v>
      </c>
      <c r="F816" s="98">
        <f t="shared" si="145"/>
        <v>4.8572580461986039</v>
      </c>
      <c r="G816" s="97">
        <f>(F816/DataSheet!$C$12*100)</f>
        <v>129.1545716534099</v>
      </c>
      <c r="H816" s="98">
        <f t="shared" si="146"/>
        <v>1.3610700000000002</v>
      </c>
      <c r="I816" s="98">
        <f t="shared" si="147"/>
        <v>4.6948356807511731</v>
      </c>
      <c r="J816" s="97">
        <f t="shared" si="148"/>
        <v>1100.338028169014</v>
      </c>
      <c r="K816" s="80">
        <v>6.39</v>
      </c>
      <c r="L816" s="80">
        <v>23437.200000000001</v>
      </c>
      <c r="M816" s="79">
        <v>3.47</v>
      </c>
      <c r="N816" s="98">
        <f t="shared" si="149"/>
        <v>1.6951643192488266</v>
      </c>
      <c r="O816" s="79">
        <v>21.3</v>
      </c>
      <c r="P816" s="80">
        <v>4.28</v>
      </c>
      <c r="Q816" s="97">
        <f t="shared" si="150"/>
        <v>2.1099999999999994</v>
      </c>
      <c r="R816" s="79">
        <v>99.143000000000001</v>
      </c>
      <c r="S816" s="98">
        <f t="shared" si="151"/>
        <v>126.309</v>
      </c>
      <c r="T816" s="80">
        <v>5.93</v>
      </c>
      <c r="U816" s="79">
        <v>19320.599999999999</v>
      </c>
      <c r="V816" s="80">
        <v>34.07</v>
      </c>
      <c r="W816" s="98">
        <f t="shared" si="152"/>
        <v>567.08541238626356</v>
      </c>
      <c r="X816" s="98">
        <f t="shared" si="153"/>
        <v>2.9351335485764607</v>
      </c>
      <c r="Y816" s="79">
        <v>15382.45</v>
      </c>
      <c r="Z816" s="79">
        <v>30</v>
      </c>
      <c r="AA816" s="98">
        <f t="shared" si="154"/>
        <v>512.74833333333333</v>
      </c>
      <c r="AB816" s="98">
        <f t="shared" si="155"/>
        <v>3.3333333333333335</v>
      </c>
    </row>
    <row r="817" spans="1:28" s="85" customFormat="1" x14ac:dyDescent="0.2">
      <c r="A817" s="92">
        <v>816</v>
      </c>
      <c r="B817" s="108">
        <v>45764</v>
      </c>
      <c r="C817" s="94">
        <v>42034029.119999997</v>
      </c>
      <c r="D817" s="98">
        <f t="shared" si="144"/>
        <v>492317.042867182</v>
      </c>
      <c r="E817" s="80">
        <v>85.38</v>
      </c>
      <c r="F817" s="98">
        <f t="shared" si="145"/>
        <v>4.9231704286718196</v>
      </c>
      <c r="G817" s="97">
        <f>(F817/DataSheet!$C$12*100)</f>
        <v>130.90718299174432</v>
      </c>
      <c r="H817" s="98">
        <f t="shared" si="146"/>
        <v>1.3810159999999998</v>
      </c>
      <c r="I817" s="98">
        <f t="shared" si="147"/>
        <v>4.6125461254612556</v>
      </c>
      <c r="J817" s="97">
        <f t="shared" si="148"/>
        <v>1100.1683579335795</v>
      </c>
      <c r="K817" s="80">
        <v>6.37</v>
      </c>
      <c r="L817" s="80">
        <v>23851.65</v>
      </c>
      <c r="M817" s="79">
        <v>3.53</v>
      </c>
      <c r="N817" s="98">
        <f t="shared" si="149"/>
        <v>1.7574538745387445</v>
      </c>
      <c r="O817" s="79">
        <v>21.68</v>
      </c>
      <c r="P817" s="80">
        <v>4.3319999999999999</v>
      </c>
      <c r="Q817" s="97">
        <f t="shared" si="150"/>
        <v>2.0380000000000003</v>
      </c>
      <c r="R817" s="79">
        <v>99.129000000000005</v>
      </c>
      <c r="S817" s="98">
        <f t="shared" si="151"/>
        <v>128.5624</v>
      </c>
      <c r="T817" s="80">
        <v>5.93</v>
      </c>
      <c r="U817" s="79">
        <v>19433.45</v>
      </c>
      <c r="V817" s="80">
        <v>34.270000000000003</v>
      </c>
      <c r="W817" s="98">
        <f t="shared" si="152"/>
        <v>567.06886489641079</v>
      </c>
      <c r="X817" s="98">
        <f t="shared" si="153"/>
        <v>2.9180040852057187</v>
      </c>
      <c r="Y817" s="79">
        <v>15452.1</v>
      </c>
      <c r="Z817" s="79">
        <v>30.14</v>
      </c>
      <c r="AA817" s="98">
        <f t="shared" si="154"/>
        <v>512.67750497677503</v>
      </c>
      <c r="AB817" s="98">
        <f t="shared" si="155"/>
        <v>3.3178500331785004</v>
      </c>
    </row>
    <row r="818" spans="1:28" s="85" customFormat="1" x14ac:dyDescent="0.2">
      <c r="A818" s="92">
        <v>817</v>
      </c>
      <c r="B818" s="108">
        <v>45768</v>
      </c>
      <c r="C818" s="94">
        <v>42651251.549999997</v>
      </c>
      <c r="D818" s="98">
        <f t="shared" si="144"/>
        <v>500777.87425149698</v>
      </c>
      <c r="E818" s="80">
        <v>85.17</v>
      </c>
      <c r="F818" s="98">
        <f t="shared" si="145"/>
        <v>5.0077787425149696</v>
      </c>
      <c r="G818" s="97">
        <f>(F818/DataSheet!$C$12*100)</f>
        <v>133.15691945392004</v>
      </c>
      <c r="H818" s="98">
        <f t="shared" si="146"/>
        <v>1.3859760000000001</v>
      </c>
      <c r="I818" s="98">
        <f t="shared" si="147"/>
        <v>4.5599635202918378</v>
      </c>
      <c r="J818" s="97">
        <f t="shared" si="148"/>
        <v>1100.1162790697674</v>
      </c>
      <c r="K818" s="80">
        <v>6.32</v>
      </c>
      <c r="L818" s="80">
        <v>24125.55</v>
      </c>
      <c r="M818" s="79">
        <v>3.57</v>
      </c>
      <c r="N818" s="98">
        <f t="shared" si="149"/>
        <v>1.7600364797081625</v>
      </c>
      <c r="O818" s="79">
        <v>21.93</v>
      </c>
      <c r="P818" s="80">
        <v>4.4160000000000004</v>
      </c>
      <c r="Q818" s="97">
        <f t="shared" si="150"/>
        <v>1.9039999999999999</v>
      </c>
      <c r="R818" s="79">
        <v>98.043999999999997</v>
      </c>
      <c r="S818" s="98">
        <f t="shared" si="151"/>
        <v>129.387</v>
      </c>
      <c r="T818" s="80">
        <v>5.9</v>
      </c>
      <c r="U818" s="79">
        <v>19863.650000000001</v>
      </c>
      <c r="V818" s="80">
        <v>35.020000000000003</v>
      </c>
      <c r="W818" s="98">
        <f t="shared" si="152"/>
        <v>567.20873786407765</v>
      </c>
      <c r="X818" s="98">
        <f t="shared" si="153"/>
        <v>2.855511136493432</v>
      </c>
      <c r="Y818" s="79">
        <v>15751.85</v>
      </c>
      <c r="Z818" s="79">
        <v>30.72</v>
      </c>
      <c r="AA818" s="98">
        <f t="shared" si="154"/>
        <v>512.75553385416674</v>
      </c>
      <c r="AB818" s="98">
        <f t="shared" si="155"/>
        <v>3.2552083333333335</v>
      </c>
    </row>
    <row r="819" spans="1:28" s="85" customFormat="1" x14ac:dyDescent="0.2">
      <c r="A819" s="92">
        <v>818</v>
      </c>
      <c r="B819" s="108">
        <v>45769</v>
      </c>
      <c r="C819" s="94">
        <v>42815583.530000001</v>
      </c>
      <c r="D819" s="98">
        <f t="shared" si="144"/>
        <v>502648.31568443292</v>
      </c>
      <c r="E819" s="80">
        <v>85.18</v>
      </c>
      <c r="F819" s="98">
        <f t="shared" si="145"/>
        <v>5.0264831568443293</v>
      </c>
      <c r="G819" s="97">
        <f>(F819/DataSheet!$C$12*100)</f>
        <v>133.65427013979249</v>
      </c>
      <c r="H819" s="98">
        <f t="shared" si="146"/>
        <v>1.3885039999999997</v>
      </c>
      <c r="I819" s="98">
        <f t="shared" si="147"/>
        <v>4.5516613563950852</v>
      </c>
      <c r="J819" s="97">
        <f t="shared" si="148"/>
        <v>1100.0113791533911</v>
      </c>
      <c r="K819" s="80">
        <v>6.32</v>
      </c>
      <c r="L819" s="80">
        <v>24167.25</v>
      </c>
      <c r="M819" s="79">
        <v>3.57</v>
      </c>
      <c r="N819" s="98">
        <f t="shared" si="149"/>
        <v>1.7683386436049151</v>
      </c>
      <c r="O819" s="79">
        <v>21.97</v>
      </c>
      <c r="P819" s="80">
        <v>4.4000000000000004</v>
      </c>
      <c r="Q819" s="97">
        <f t="shared" si="150"/>
        <v>1.92</v>
      </c>
      <c r="R819" s="79">
        <v>98.69</v>
      </c>
      <c r="S819" s="98">
        <f t="shared" si="151"/>
        <v>129.62299999999999</v>
      </c>
      <c r="T819" s="80">
        <v>5.9</v>
      </c>
      <c r="U819" s="79">
        <v>20032.3</v>
      </c>
      <c r="V819" s="80">
        <v>35.32</v>
      </c>
      <c r="W819" s="98">
        <f t="shared" si="152"/>
        <v>567.16591166477917</v>
      </c>
      <c r="X819" s="98">
        <f t="shared" si="153"/>
        <v>2.8312570781426958</v>
      </c>
      <c r="Y819" s="79">
        <v>15878.05</v>
      </c>
      <c r="Z819" s="79">
        <v>30.97</v>
      </c>
      <c r="AA819" s="98">
        <f t="shared" si="154"/>
        <v>512.69131417500807</v>
      </c>
      <c r="AB819" s="98">
        <f t="shared" si="155"/>
        <v>3.2289312237649339</v>
      </c>
    </row>
    <row r="820" spans="1:28" s="85" customFormat="1" x14ac:dyDescent="0.2">
      <c r="A820" s="92">
        <v>819</v>
      </c>
      <c r="B820" s="108">
        <v>45770</v>
      </c>
      <c r="C820" s="94">
        <v>43127774.140000001</v>
      </c>
      <c r="D820" s="98">
        <f t="shared" si="144"/>
        <v>505304.91083772707</v>
      </c>
      <c r="E820" s="80">
        <v>85.35</v>
      </c>
      <c r="F820" s="98">
        <f t="shared" si="145"/>
        <v>5.0530491083772704</v>
      </c>
      <c r="G820" s="97">
        <f>(F820/DataSheet!$C$12*100)</f>
        <v>134.36065922972099</v>
      </c>
      <c r="H820" s="98">
        <f t="shared" si="146"/>
        <v>1.3919669999999997</v>
      </c>
      <c r="I820" s="98">
        <f t="shared" si="147"/>
        <v>4.5475216007276043</v>
      </c>
      <c r="J820" s="97">
        <f t="shared" si="148"/>
        <v>1106.3642564802185</v>
      </c>
      <c r="K820" s="80">
        <v>6.33</v>
      </c>
      <c r="L820" s="80">
        <v>24328.95</v>
      </c>
      <c r="M820" s="79">
        <v>3.6</v>
      </c>
      <c r="N820" s="98">
        <f t="shared" si="149"/>
        <v>1.7824783992723958</v>
      </c>
      <c r="O820" s="79">
        <v>21.99</v>
      </c>
      <c r="P820" s="80">
        <v>4.3840000000000003</v>
      </c>
      <c r="Q820" s="97">
        <f t="shared" si="150"/>
        <v>1.9459999999999997</v>
      </c>
      <c r="R820" s="79">
        <v>99.635999999999996</v>
      </c>
      <c r="S820" s="98">
        <f t="shared" si="151"/>
        <v>129.74099999999999</v>
      </c>
      <c r="T820" s="80">
        <v>5.9</v>
      </c>
      <c r="U820" s="79">
        <v>20229.05</v>
      </c>
      <c r="V820" s="80">
        <v>35.590000000000003</v>
      </c>
      <c r="W820" s="98">
        <f t="shared" si="152"/>
        <v>568.39140207923572</v>
      </c>
      <c r="X820" s="98">
        <f t="shared" si="153"/>
        <v>2.8097780275358244</v>
      </c>
      <c r="Y820" s="79">
        <v>15923.2</v>
      </c>
      <c r="Z820" s="79">
        <v>31.04</v>
      </c>
      <c r="AA820" s="98">
        <f t="shared" si="154"/>
        <v>512.98969072164948</v>
      </c>
      <c r="AB820" s="98">
        <f t="shared" si="155"/>
        <v>3.2216494845360821</v>
      </c>
    </row>
    <row r="821" spans="1:28" s="85" customFormat="1" x14ac:dyDescent="0.2">
      <c r="A821" s="92">
        <v>820</v>
      </c>
      <c r="B821" s="108">
        <v>45771</v>
      </c>
      <c r="C821" s="94">
        <v>43042123.189999998</v>
      </c>
      <c r="D821" s="98">
        <f t="shared" si="144"/>
        <v>504443.23172303871</v>
      </c>
      <c r="E821" s="80">
        <v>85.325999999999993</v>
      </c>
      <c r="F821" s="98">
        <f t="shared" si="145"/>
        <v>5.0444323172303873</v>
      </c>
      <c r="G821" s="97">
        <f>(F821/DataSheet!$C$12*100)</f>
        <v>134.13153861084149</v>
      </c>
      <c r="H821" s="98">
        <f t="shared" si="146"/>
        <v>1.3847119999999999</v>
      </c>
      <c r="I821" s="98">
        <f t="shared" si="147"/>
        <v>4.5641259698767689</v>
      </c>
      <c r="J821" s="97">
        <f t="shared" si="148"/>
        <v>1106.6499315381104</v>
      </c>
      <c r="K821" s="80">
        <v>6.32</v>
      </c>
      <c r="L821" s="80">
        <v>24246.7</v>
      </c>
      <c r="M821" s="79">
        <v>3.59</v>
      </c>
      <c r="N821" s="98">
        <f t="shared" si="149"/>
        <v>1.7558740301232314</v>
      </c>
      <c r="O821" s="79">
        <v>21.91</v>
      </c>
      <c r="P821" s="80">
        <v>4.3140000000000001</v>
      </c>
      <c r="Q821" s="97">
        <f t="shared" si="150"/>
        <v>2.0060000000000002</v>
      </c>
      <c r="R821" s="79">
        <v>99.168000000000006</v>
      </c>
      <c r="S821" s="98">
        <f t="shared" si="151"/>
        <v>128.83080000000001</v>
      </c>
      <c r="T821" s="80">
        <v>5.88</v>
      </c>
      <c r="U821" s="79">
        <v>20194.400000000001</v>
      </c>
      <c r="V821" s="80">
        <v>35.54</v>
      </c>
      <c r="W821" s="98">
        <f t="shared" si="152"/>
        <v>568.21609454136194</v>
      </c>
      <c r="X821" s="98">
        <f t="shared" si="153"/>
        <v>2.8137310073157011</v>
      </c>
      <c r="Y821" s="79">
        <v>15915.25</v>
      </c>
      <c r="Z821" s="79">
        <v>31.02</v>
      </c>
      <c r="AA821" s="98">
        <f t="shared" si="154"/>
        <v>513.06415215989682</v>
      </c>
      <c r="AB821" s="98">
        <f t="shared" si="155"/>
        <v>3.2237266279819465</v>
      </c>
    </row>
    <row r="822" spans="1:28" s="85" customFormat="1" x14ac:dyDescent="0.2">
      <c r="A822" s="92">
        <v>821</v>
      </c>
      <c r="B822" s="108">
        <v>45772</v>
      </c>
      <c r="C822" s="94">
        <v>42247389.770000003</v>
      </c>
      <c r="D822" s="98">
        <f t="shared" si="144"/>
        <v>494787.02078819467</v>
      </c>
      <c r="E822" s="80">
        <v>85.385000000000005</v>
      </c>
      <c r="F822" s="98">
        <f t="shared" si="145"/>
        <v>4.9478702078819463</v>
      </c>
      <c r="G822" s="97">
        <f>(F822/DataSheet!$C$12*100)</f>
        <v>131.56395052879424</v>
      </c>
      <c r="H822" s="98">
        <f t="shared" si="146"/>
        <v>1.381392</v>
      </c>
      <c r="I822" s="98">
        <f t="shared" si="147"/>
        <v>4.6040515653775325</v>
      </c>
      <c r="J822" s="97">
        <f t="shared" si="148"/>
        <v>1106.7840699815838</v>
      </c>
      <c r="K822" s="80">
        <v>6.36</v>
      </c>
      <c r="L822" s="80">
        <v>24039.35</v>
      </c>
      <c r="M822" s="79">
        <v>3.56</v>
      </c>
      <c r="N822" s="98">
        <f t="shared" si="149"/>
        <v>1.7559484346224679</v>
      </c>
      <c r="O822" s="79">
        <v>21.72</v>
      </c>
      <c r="P822" s="80">
        <v>4.2539999999999996</v>
      </c>
      <c r="Q822" s="97">
        <f t="shared" si="150"/>
        <v>2.1060000000000008</v>
      </c>
      <c r="R822" s="79">
        <v>99.254000000000005</v>
      </c>
      <c r="S822" s="98">
        <f t="shared" si="151"/>
        <v>128.148</v>
      </c>
      <c r="T822" s="80">
        <v>5.9</v>
      </c>
      <c r="U822" s="79">
        <v>19694.849999999999</v>
      </c>
      <c r="V822" s="80">
        <v>34.58</v>
      </c>
      <c r="W822" s="98">
        <f t="shared" si="152"/>
        <v>569.5445344129555</v>
      </c>
      <c r="X822" s="98">
        <f t="shared" si="153"/>
        <v>2.8918449971081555</v>
      </c>
      <c r="Y822" s="79">
        <v>15524.15</v>
      </c>
      <c r="Z822" s="79">
        <v>30.26</v>
      </c>
      <c r="AA822" s="98">
        <f t="shared" si="154"/>
        <v>513.02544613350949</v>
      </c>
      <c r="AB822" s="98">
        <f t="shared" si="155"/>
        <v>3.3046926635822862</v>
      </c>
    </row>
    <row r="823" spans="1:28" s="85" customFormat="1" x14ac:dyDescent="0.2">
      <c r="A823" s="92">
        <v>822</v>
      </c>
      <c r="B823" s="108">
        <v>45775</v>
      </c>
      <c r="C823" s="94">
        <v>42680933.219999999</v>
      </c>
      <c r="D823" s="98">
        <f t="shared" si="144"/>
        <v>501167.56361330627</v>
      </c>
      <c r="E823" s="80">
        <v>85.162999999999997</v>
      </c>
      <c r="F823" s="98">
        <f t="shared" si="145"/>
        <v>5.011675636133063</v>
      </c>
      <c r="G823" s="97">
        <f>(F823/DataSheet!$C$12*100)</f>
        <v>133.26053791957219</v>
      </c>
      <c r="H823" s="98">
        <f t="shared" si="146"/>
        <v>1.403883</v>
      </c>
      <c r="I823" s="98">
        <f t="shared" si="147"/>
        <v>4.5516613563950843</v>
      </c>
      <c r="J823" s="97">
        <f t="shared" si="148"/>
        <v>1107.3509330905781</v>
      </c>
      <c r="K823" s="80">
        <v>6.39</v>
      </c>
      <c r="L823" s="80">
        <v>24328.5</v>
      </c>
      <c r="M823" s="79">
        <v>3.6</v>
      </c>
      <c r="N823" s="98">
        <f t="shared" si="149"/>
        <v>1.8383386436049154</v>
      </c>
      <c r="O823" s="79">
        <v>21.97</v>
      </c>
      <c r="P823" s="80">
        <v>4.2050000000000001</v>
      </c>
      <c r="Q823" s="97">
        <f t="shared" si="150"/>
        <v>2.1849999999999996</v>
      </c>
      <c r="R823" s="79">
        <v>98.789000000000001</v>
      </c>
      <c r="S823" s="98">
        <f t="shared" si="151"/>
        <v>129.18359999999998</v>
      </c>
      <c r="T823" s="80">
        <v>5.88</v>
      </c>
      <c r="U823" s="79">
        <v>19966.7</v>
      </c>
      <c r="V823" s="80">
        <v>35.08</v>
      </c>
      <c r="W823" s="98">
        <f t="shared" si="152"/>
        <v>569.17616875712656</v>
      </c>
      <c r="X823" s="98">
        <f t="shared" si="153"/>
        <v>2.8506271379703532</v>
      </c>
      <c r="Y823" s="79">
        <v>15607.15</v>
      </c>
      <c r="Z823" s="79">
        <v>30.32</v>
      </c>
      <c r="AA823" s="98">
        <f t="shared" si="154"/>
        <v>514.74769129287597</v>
      </c>
      <c r="AB823" s="98">
        <f t="shared" si="155"/>
        <v>3.2981530343007917</v>
      </c>
    </row>
    <row r="824" spans="1:28" s="85" customFormat="1" x14ac:dyDescent="0.2">
      <c r="A824" s="92">
        <v>823</v>
      </c>
      <c r="B824" s="108">
        <v>45776</v>
      </c>
      <c r="C824" s="94">
        <v>42694248.689999998</v>
      </c>
      <c r="D824" s="98">
        <f t="shared" si="144"/>
        <v>501371.01391580055</v>
      </c>
      <c r="E824" s="80">
        <v>85.155000000000001</v>
      </c>
      <c r="F824" s="98">
        <f t="shared" si="145"/>
        <v>5.0137101391580057</v>
      </c>
      <c r="G824" s="97">
        <f>(F824/DataSheet!$C$12*100)</f>
        <v>133.31463538859995</v>
      </c>
      <c r="H824" s="98">
        <f t="shared" si="146"/>
        <v>1.3909960000000001</v>
      </c>
      <c r="I824" s="98">
        <f t="shared" si="147"/>
        <v>4.557885141294439</v>
      </c>
      <c r="J824" s="97">
        <f t="shared" si="148"/>
        <v>1109.204649042844</v>
      </c>
      <c r="K824" s="80">
        <v>6.34</v>
      </c>
      <c r="L824" s="80">
        <v>24335.95</v>
      </c>
      <c r="M824" s="79">
        <v>3.6</v>
      </c>
      <c r="N824" s="98">
        <f t="shared" si="149"/>
        <v>1.7821148587055609</v>
      </c>
      <c r="O824" s="79">
        <v>21.94</v>
      </c>
      <c r="P824" s="80">
        <v>4.1710000000000003</v>
      </c>
      <c r="Q824" s="97">
        <f t="shared" si="150"/>
        <v>2.1689999999999996</v>
      </c>
      <c r="R824" s="79">
        <v>99.018000000000001</v>
      </c>
      <c r="S824" s="98">
        <f t="shared" si="151"/>
        <v>129.00720000000001</v>
      </c>
      <c r="T824" s="80">
        <v>5.88</v>
      </c>
      <c r="U824" s="79">
        <v>20009.05</v>
      </c>
      <c r="V824" s="80">
        <v>35.33</v>
      </c>
      <c r="W824" s="98">
        <f t="shared" si="152"/>
        <v>566.34729691480334</v>
      </c>
      <c r="X824" s="98">
        <f t="shared" si="153"/>
        <v>2.8304557033682425</v>
      </c>
      <c r="Y824" s="79">
        <v>15639.7</v>
      </c>
      <c r="Z824" s="79">
        <v>30.43</v>
      </c>
      <c r="AA824" s="98">
        <f t="shared" si="154"/>
        <v>513.95662175484722</v>
      </c>
      <c r="AB824" s="98">
        <f t="shared" si="155"/>
        <v>3.2862306933946761</v>
      </c>
    </row>
    <row r="825" spans="1:28" s="85" customFormat="1" x14ac:dyDescent="0.2">
      <c r="A825" s="92">
        <v>824</v>
      </c>
      <c r="B825" s="108">
        <v>45777</v>
      </c>
      <c r="C825" s="94">
        <v>42413092.600000001</v>
      </c>
      <c r="D825" s="98">
        <f t="shared" si="144"/>
        <v>501342.71799903072</v>
      </c>
      <c r="E825" s="80">
        <v>84.599000000000004</v>
      </c>
      <c r="F825" s="98">
        <f t="shared" si="145"/>
        <v>5.0134271799903072</v>
      </c>
      <c r="G825" s="97">
        <f>(F825/DataSheet!$C$12*100)</f>
        <v>133.30711149965853</v>
      </c>
      <c r="H825" s="98">
        <f t="shared" si="146"/>
        <v>1.3931899999999999</v>
      </c>
      <c r="I825" s="98">
        <f t="shared" si="147"/>
        <v>4.557885141294439</v>
      </c>
      <c r="J825" s="97">
        <f t="shared" si="148"/>
        <v>1109.1248860528715</v>
      </c>
      <c r="K825" s="80">
        <v>6.35</v>
      </c>
      <c r="L825" s="80">
        <v>24334.2</v>
      </c>
      <c r="M825" s="79">
        <v>3.6</v>
      </c>
      <c r="N825" s="98">
        <f t="shared" si="149"/>
        <v>1.7921148587055606</v>
      </c>
      <c r="O825" s="79">
        <v>21.94</v>
      </c>
      <c r="P825" s="80">
        <v>4.1669999999999998</v>
      </c>
      <c r="Q825" s="97">
        <f t="shared" si="150"/>
        <v>2.1829999999999998</v>
      </c>
      <c r="R825" s="79">
        <v>99.27</v>
      </c>
      <c r="S825" s="98">
        <f t="shared" si="151"/>
        <v>129.44600000000003</v>
      </c>
      <c r="T825" s="80">
        <v>5.9</v>
      </c>
      <c r="U825" s="79">
        <v>19873.150000000001</v>
      </c>
      <c r="V825" s="80">
        <v>34.01</v>
      </c>
      <c r="W825" s="98">
        <f t="shared" si="152"/>
        <v>584.33254925022061</v>
      </c>
      <c r="X825" s="98">
        <f t="shared" si="153"/>
        <v>2.9403116730373422</v>
      </c>
      <c r="Y825" s="79">
        <v>15359.45</v>
      </c>
      <c r="Z825" s="79">
        <v>30.04</v>
      </c>
      <c r="AA825" s="98">
        <f t="shared" si="154"/>
        <v>511.29993342210389</v>
      </c>
      <c r="AB825" s="98">
        <f t="shared" si="155"/>
        <v>3.3288948069241013</v>
      </c>
    </row>
    <row r="826" spans="1:28" s="85" customFormat="1" x14ac:dyDescent="0.2">
      <c r="A826" s="92">
        <v>825</v>
      </c>
      <c r="B826" s="108">
        <v>45779</v>
      </c>
      <c r="C826" s="94">
        <v>42357227.189999998</v>
      </c>
      <c r="D826" s="98">
        <f t="shared" si="144"/>
        <v>501108.84320986189</v>
      </c>
      <c r="E826" s="80">
        <v>84.527000000000001</v>
      </c>
      <c r="F826" s="98">
        <f t="shared" si="145"/>
        <v>5.0110884320986191</v>
      </c>
      <c r="G826" s="97">
        <f>(F826/DataSheet!$C$12*100)</f>
        <v>133.2449241546002</v>
      </c>
      <c r="H826" s="98">
        <f t="shared" si="146"/>
        <v>1.3938249999999999</v>
      </c>
      <c r="I826" s="98">
        <f t="shared" si="147"/>
        <v>4.5558086560364464</v>
      </c>
      <c r="J826" s="97">
        <f t="shared" si="148"/>
        <v>1109.1890660592255</v>
      </c>
      <c r="K826" s="80">
        <v>6.35</v>
      </c>
      <c r="L826" s="80">
        <v>24346.7</v>
      </c>
      <c r="M826" s="79">
        <v>3.6</v>
      </c>
      <c r="N826" s="98">
        <f t="shared" si="149"/>
        <v>1.7941913439635533</v>
      </c>
      <c r="O826" s="79">
        <v>21.95</v>
      </c>
      <c r="P826" s="80">
        <v>4.3070000000000004</v>
      </c>
      <c r="Q826" s="97">
        <f t="shared" si="150"/>
        <v>2.0429999999999993</v>
      </c>
      <c r="R826" s="79">
        <v>99.84</v>
      </c>
      <c r="S826" s="98">
        <f t="shared" si="151"/>
        <v>129.28549999999998</v>
      </c>
      <c r="T826" s="80">
        <v>5.89</v>
      </c>
      <c r="U826" s="79">
        <v>19738.099999999999</v>
      </c>
      <c r="V826" s="80">
        <v>33.78</v>
      </c>
      <c r="W826" s="98">
        <f t="shared" si="152"/>
        <v>584.31320307874478</v>
      </c>
      <c r="X826" s="98">
        <f t="shared" si="153"/>
        <v>2.9603315571343991</v>
      </c>
      <c r="Y826" s="79">
        <v>15354.35</v>
      </c>
      <c r="Z826" s="79">
        <v>30.03</v>
      </c>
      <c r="AA826" s="98">
        <f t="shared" si="154"/>
        <v>511.30036630036631</v>
      </c>
      <c r="AB826" s="98">
        <f t="shared" si="155"/>
        <v>3.3300033300033296</v>
      </c>
    </row>
    <row r="827" spans="1:28" s="85" customFormat="1" x14ac:dyDescent="0.2">
      <c r="A827" s="92">
        <v>826</v>
      </c>
      <c r="B827" s="108">
        <v>45782</v>
      </c>
      <c r="C827" s="94">
        <v>42814518.219999999</v>
      </c>
      <c r="D827" s="98">
        <f t="shared" si="144"/>
        <v>507912.90373094485</v>
      </c>
      <c r="E827" s="80">
        <v>84.295000000000002</v>
      </c>
      <c r="F827" s="98">
        <f t="shared" si="145"/>
        <v>5.0791290373094489</v>
      </c>
      <c r="G827" s="97">
        <f>(F827/DataSheet!$C$12*100)</f>
        <v>135.05412497066987</v>
      </c>
      <c r="H827" s="98">
        <f t="shared" si="146"/>
        <v>1.4115381</v>
      </c>
      <c r="I827" s="98">
        <f t="shared" si="147"/>
        <v>4.5475216007276034</v>
      </c>
      <c r="J827" s="97">
        <f t="shared" si="148"/>
        <v>1112.3760800363802</v>
      </c>
      <c r="K827" s="80">
        <v>6.4189999999999996</v>
      </c>
      <c r="L827" s="80">
        <v>24461.15</v>
      </c>
      <c r="M827" s="79">
        <v>3.62</v>
      </c>
      <c r="N827" s="98">
        <f t="shared" si="149"/>
        <v>1.8714783992723962</v>
      </c>
      <c r="O827" s="79">
        <v>21.99</v>
      </c>
      <c r="P827" s="80">
        <v>4.3479999999999999</v>
      </c>
      <c r="Q827" s="97">
        <f t="shared" si="150"/>
        <v>2.0709999999999997</v>
      </c>
      <c r="R827" s="79">
        <v>99.64</v>
      </c>
      <c r="S827" s="98">
        <f t="shared" si="151"/>
        <v>129.52109999999999</v>
      </c>
      <c r="T827" s="80">
        <v>5.89</v>
      </c>
      <c r="U827" s="79">
        <v>20049.150000000001</v>
      </c>
      <c r="V827" s="80">
        <v>34.21</v>
      </c>
      <c r="W827" s="98">
        <f t="shared" si="152"/>
        <v>586.06109324758847</v>
      </c>
      <c r="X827" s="98">
        <f t="shared" si="153"/>
        <v>2.9231218941829873</v>
      </c>
      <c r="Y827" s="79">
        <v>15528.3</v>
      </c>
      <c r="Z827" s="79">
        <v>30.54</v>
      </c>
      <c r="AA827" s="98">
        <f t="shared" si="154"/>
        <v>508.45776031434184</v>
      </c>
      <c r="AB827" s="98">
        <f t="shared" si="155"/>
        <v>3.2743942370661432</v>
      </c>
    </row>
    <row r="828" spans="1:28" s="85" customFormat="1" x14ac:dyDescent="0.2">
      <c r="A828" s="92">
        <v>827</v>
      </c>
      <c r="B828" s="93">
        <v>45783</v>
      </c>
      <c r="C828" s="104">
        <v>42205723.799999997</v>
      </c>
      <c r="D828" s="98">
        <f t="shared" si="144"/>
        <v>500631.32435798581</v>
      </c>
      <c r="E828" s="79">
        <v>84.305000000000007</v>
      </c>
      <c r="F828" s="98">
        <f t="shared" si="145"/>
        <v>5.0063132435798581</v>
      </c>
      <c r="G828" s="97">
        <f>(F828/DataSheet!$C$12*100)</f>
        <v>133.11795181303651</v>
      </c>
      <c r="H828" s="98">
        <f t="shared" si="146"/>
        <v>1.3909715</v>
      </c>
      <c r="I828" s="98">
        <f t="shared" si="147"/>
        <v>4.5558086560364464</v>
      </c>
      <c r="J828" s="97">
        <f t="shared" si="148"/>
        <v>1110.6879271070616</v>
      </c>
      <c r="K828" s="80">
        <v>6.3369999999999997</v>
      </c>
      <c r="L828" s="79">
        <v>24379.599999999999</v>
      </c>
      <c r="M828" s="80">
        <v>3.61</v>
      </c>
      <c r="N828" s="98">
        <f t="shared" si="149"/>
        <v>1.7811913439635534</v>
      </c>
      <c r="O828" s="80">
        <v>21.95</v>
      </c>
      <c r="P828" s="80">
        <v>4.298</v>
      </c>
      <c r="Q828" s="97">
        <f t="shared" si="150"/>
        <v>2.0389999999999997</v>
      </c>
      <c r="R828" s="79">
        <v>99.046999999999997</v>
      </c>
      <c r="S828" s="98">
        <f t="shared" si="151"/>
        <v>0</v>
      </c>
      <c r="U828" s="80">
        <v>19646.2</v>
      </c>
      <c r="V828" s="79">
        <v>33.47</v>
      </c>
      <c r="W828" s="98">
        <f t="shared" si="152"/>
        <v>586.97938452345386</v>
      </c>
      <c r="X828" s="98">
        <f t="shared" si="153"/>
        <v>2.987750224081267</v>
      </c>
      <c r="Y828" s="80">
        <v>15181.45</v>
      </c>
      <c r="Z828" s="79">
        <v>29.89</v>
      </c>
      <c r="AA828" s="98">
        <f t="shared" si="154"/>
        <v>507.91067246570759</v>
      </c>
      <c r="AB828" s="98">
        <f t="shared" si="155"/>
        <v>3.3456005352960854</v>
      </c>
    </row>
    <row r="829" spans="1:28" s="85" customFormat="1" x14ac:dyDescent="0.2">
      <c r="A829" s="92">
        <v>828</v>
      </c>
      <c r="B829" s="93">
        <v>45784</v>
      </c>
      <c r="C829" s="104">
        <v>42420124.810000002</v>
      </c>
      <c r="D829" s="98">
        <f t="shared" si="144"/>
        <v>500703.77840204909</v>
      </c>
      <c r="E829" s="79">
        <v>84.721000000000004</v>
      </c>
      <c r="F829" s="98">
        <f t="shared" si="145"/>
        <v>5.0070377840204907</v>
      </c>
      <c r="G829" s="97">
        <f>(F829/DataSheet!$C$12*100)</f>
        <v>133.13721735531684</v>
      </c>
      <c r="H829" s="98">
        <f t="shared" si="146"/>
        <v>1.4062604999999999</v>
      </c>
      <c r="I829" s="98">
        <f t="shared" si="147"/>
        <v>4.5475216007276034</v>
      </c>
      <c r="J829" s="97">
        <f t="shared" si="148"/>
        <v>1110.2501136880401</v>
      </c>
      <c r="K829" s="80">
        <v>6.3949999999999996</v>
      </c>
      <c r="L829" s="79">
        <v>24414.400000000001</v>
      </c>
      <c r="M829" s="80">
        <v>3.61</v>
      </c>
      <c r="N829" s="98">
        <f t="shared" si="149"/>
        <v>1.8474783992723962</v>
      </c>
      <c r="O829" s="80">
        <v>21.99</v>
      </c>
      <c r="P829" s="80">
        <v>4.2679999999999998</v>
      </c>
      <c r="Q829" s="97">
        <f t="shared" si="150"/>
        <v>2.1269999999999998</v>
      </c>
      <c r="R829" s="79">
        <v>99.435000000000002</v>
      </c>
      <c r="S829" s="98">
        <f t="shared" si="151"/>
        <v>0</v>
      </c>
      <c r="U829" s="80">
        <v>19943.650000000001</v>
      </c>
      <c r="V829" s="79">
        <v>33.950000000000003</v>
      </c>
      <c r="W829" s="98">
        <f t="shared" si="152"/>
        <v>587.44182621502205</v>
      </c>
      <c r="X829" s="98">
        <f t="shared" si="153"/>
        <v>2.9455081001472752</v>
      </c>
      <c r="Y829" s="80">
        <v>15362.7</v>
      </c>
      <c r="Z829" s="79">
        <v>30.23</v>
      </c>
      <c r="AA829" s="98">
        <f t="shared" si="154"/>
        <v>508.19384717168379</v>
      </c>
      <c r="AB829" s="98">
        <f t="shared" si="155"/>
        <v>3.3079722130334104</v>
      </c>
    </row>
    <row r="830" spans="1:28" s="85" customFormat="1" x14ac:dyDescent="0.2">
      <c r="A830" s="92">
        <v>829</v>
      </c>
      <c r="B830" s="93">
        <v>45785</v>
      </c>
      <c r="C830" s="104">
        <v>41934056.710000001</v>
      </c>
      <c r="D830" s="98">
        <f t="shared" si="144"/>
        <v>490250.3824120838</v>
      </c>
      <c r="E830" s="79">
        <v>85.536000000000001</v>
      </c>
      <c r="F830" s="98">
        <f t="shared" si="145"/>
        <v>4.9025038241208376</v>
      </c>
      <c r="G830" s="97">
        <f>(F830/DataSheet!$C$12*100)</f>
        <v>130.35765763547846</v>
      </c>
      <c r="H830" s="98">
        <f t="shared" si="146"/>
        <v>1.3940121999999999</v>
      </c>
      <c r="I830" s="98">
        <f t="shared" si="147"/>
        <v>4.574565416285453</v>
      </c>
      <c r="J830" s="97">
        <f t="shared" si="148"/>
        <v>1110.4208600182983</v>
      </c>
      <c r="K830" s="80">
        <v>6.3769999999999998</v>
      </c>
      <c r="L830" s="79">
        <v>24273.8</v>
      </c>
      <c r="M830" s="80">
        <v>3.59</v>
      </c>
      <c r="N830" s="98">
        <f t="shared" si="149"/>
        <v>1.8024345837145468</v>
      </c>
      <c r="O830" s="80">
        <v>21.86</v>
      </c>
      <c r="P830" s="80">
        <v>4.3789999999999996</v>
      </c>
      <c r="Q830" s="97">
        <f t="shared" si="150"/>
        <v>1.9980000000000002</v>
      </c>
      <c r="R830" s="79">
        <v>100.49</v>
      </c>
      <c r="S830" s="98">
        <f t="shared" si="151"/>
        <v>0</v>
      </c>
      <c r="U830" s="80">
        <v>19591.8</v>
      </c>
      <c r="V830" s="79">
        <v>33.200000000000003</v>
      </c>
      <c r="W830" s="98">
        <f t="shared" si="152"/>
        <v>590.11445783132524</v>
      </c>
      <c r="X830" s="98">
        <f t="shared" si="153"/>
        <v>3.012048192771084</v>
      </c>
      <c r="Y830" s="80">
        <v>15180.45</v>
      </c>
      <c r="Z830" s="79">
        <v>29.87</v>
      </c>
      <c r="AA830" s="98">
        <f t="shared" si="154"/>
        <v>508.2172748577168</v>
      </c>
      <c r="AB830" s="98">
        <f t="shared" si="155"/>
        <v>3.3478406427854033</v>
      </c>
    </row>
    <row r="831" spans="1:28" s="85" customFormat="1" x14ac:dyDescent="0.2">
      <c r="A831" s="92">
        <v>830</v>
      </c>
      <c r="B831" s="93">
        <v>45786</v>
      </c>
      <c r="C831" s="104">
        <v>41701115.920000002</v>
      </c>
      <c r="D831" s="98">
        <f t="shared" si="144"/>
        <v>488252.00997552951</v>
      </c>
      <c r="E831" s="79">
        <v>85.409000000000006</v>
      </c>
      <c r="F831" s="98">
        <f t="shared" si="145"/>
        <v>4.8825200997552951</v>
      </c>
      <c r="G831" s="97">
        <f>(F831/DataSheet!$C$12*100)</f>
        <v>129.82629007461944</v>
      </c>
      <c r="H831" s="98">
        <f t="shared" si="146"/>
        <v>1.3787073999999999</v>
      </c>
      <c r="I831" s="98">
        <f t="shared" si="147"/>
        <v>4.6253469010175765</v>
      </c>
      <c r="J831" s="97">
        <f t="shared" si="148"/>
        <v>1110.4532839962997</v>
      </c>
      <c r="K831" s="80">
        <v>6.3769999999999998</v>
      </c>
      <c r="L831" s="79">
        <v>24008</v>
      </c>
      <c r="M831" s="80">
        <v>3.55</v>
      </c>
      <c r="N831" s="98">
        <f t="shared" si="149"/>
        <v>1.7516530989824233</v>
      </c>
      <c r="O831" s="80">
        <v>21.62</v>
      </c>
      <c r="P831" s="80">
        <v>4.3810000000000002</v>
      </c>
      <c r="Q831" s="97">
        <f t="shared" si="150"/>
        <v>1.9959999999999996</v>
      </c>
      <c r="R831" s="79">
        <v>100.16800000000001</v>
      </c>
      <c r="S831" s="98">
        <f t="shared" si="151"/>
        <v>0</v>
      </c>
      <c r="U831" s="80">
        <v>19596.25</v>
      </c>
      <c r="V831" s="79">
        <v>33.159999999999997</v>
      </c>
      <c r="W831" s="98">
        <f t="shared" si="152"/>
        <v>590.96049457177332</v>
      </c>
      <c r="X831" s="98">
        <f t="shared" si="153"/>
        <v>3.0156815440289511</v>
      </c>
      <c r="Y831" s="80">
        <v>15080.45</v>
      </c>
      <c r="Z831" s="79">
        <v>29.42</v>
      </c>
      <c r="AA831" s="98">
        <f t="shared" si="154"/>
        <v>512.59177430319505</v>
      </c>
      <c r="AB831" s="98">
        <f t="shared" si="155"/>
        <v>3.3990482664853836</v>
      </c>
    </row>
    <row r="832" spans="1:28" s="85" customFormat="1" x14ac:dyDescent="0.2">
      <c r="A832" s="92">
        <v>831</v>
      </c>
      <c r="B832" s="93">
        <v>45789</v>
      </c>
      <c r="C832" s="104">
        <v>43313429.280000001</v>
      </c>
      <c r="D832" s="98">
        <f t="shared" si="144"/>
        <v>510260.10814631562</v>
      </c>
      <c r="E832" s="79">
        <v>84.885000000000005</v>
      </c>
      <c r="F832" s="98">
        <f t="shared" si="145"/>
        <v>5.1026010814631562</v>
      </c>
      <c r="G832" s="97">
        <f>(F832/DataSheet!$C$12*100)</f>
        <v>135.67824701229671</v>
      </c>
      <c r="H832" s="98">
        <f t="shared" si="146"/>
        <v>1.4097255</v>
      </c>
      <c r="I832" s="98">
        <f t="shared" si="147"/>
        <v>4.4583147570218458</v>
      </c>
      <c r="J832" s="97">
        <f t="shared" si="148"/>
        <v>1111.2215782434241</v>
      </c>
      <c r="K832" s="80">
        <v>6.2850000000000001</v>
      </c>
      <c r="L832" s="79">
        <v>24924.7</v>
      </c>
      <c r="M832" s="80">
        <v>3.69</v>
      </c>
      <c r="N832" s="98">
        <f t="shared" si="149"/>
        <v>1.8266852429781544</v>
      </c>
      <c r="O832" s="80">
        <v>22.43</v>
      </c>
      <c r="P832" s="80">
        <v>4.4720000000000004</v>
      </c>
      <c r="Q832" s="97">
        <f t="shared" si="150"/>
        <v>1.8129999999999997</v>
      </c>
      <c r="R832" s="79">
        <v>101.599</v>
      </c>
      <c r="S832" s="98">
        <f t="shared" si="151"/>
        <v>0</v>
      </c>
      <c r="U832" s="80">
        <v>20331.5</v>
      </c>
      <c r="V832" s="79">
        <v>34.4</v>
      </c>
      <c r="W832" s="98">
        <f t="shared" si="152"/>
        <v>591.03197674418607</v>
      </c>
      <c r="X832" s="98">
        <f t="shared" si="153"/>
        <v>2.9069767441860463</v>
      </c>
      <c r="Y832" s="80">
        <v>15684.2</v>
      </c>
      <c r="Z832" s="79">
        <v>30.61</v>
      </c>
      <c r="AA832" s="98">
        <f t="shared" si="154"/>
        <v>512.38810846128717</v>
      </c>
      <c r="AB832" s="98">
        <f t="shared" si="155"/>
        <v>3.2669062397909174</v>
      </c>
    </row>
    <row r="833" spans="1:28" s="85" customFormat="1" x14ac:dyDescent="0.2">
      <c r="A833" s="92">
        <v>832</v>
      </c>
      <c r="B833" s="93">
        <v>45790</v>
      </c>
      <c r="C833" s="104">
        <v>43184842.460000001</v>
      </c>
      <c r="D833" s="98">
        <f t="shared" si="144"/>
        <v>506418.55713866901</v>
      </c>
      <c r="E833" s="79">
        <v>85.275000000000006</v>
      </c>
      <c r="F833" s="98">
        <f t="shared" si="145"/>
        <v>5.0641855713866901</v>
      </c>
      <c r="G833" s="97">
        <f>(F833/DataSheet!$C$12*100)</f>
        <v>134.65677796503121</v>
      </c>
      <c r="H833" s="98">
        <f t="shared" si="146"/>
        <v>1.3782335999999997</v>
      </c>
      <c r="I833" s="98">
        <f t="shared" si="147"/>
        <v>4.5289855072463778</v>
      </c>
      <c r="J833" s="97">
        <f t="shared" si="148"/>
        <v>1113.14990942029</v>
      </c>
      <c r="K833" s="80">
        <v>6.242</v>
      </c>
      <c r="L833" s="79">
        <v>24578.35</v>
      </c>
      <c r="M833" s="80">
        <v>3.64</v>
      </c>
      <c r="N833" s="98">
        <f t="shared" si="149"/>
        <v>1.7130144927536222</v>
      </c>
      <c r="O833" s="80">
        <v>22.08</v>
      </c>
      <c r="P833" s="80">
        <v>4.47</v>
      </c>
      <c r="Q833" s="97">
        <f t="shared" si="150"/>
        <v>1.7720000000000002</v>
      </c>
      <c r="R833" s="79">
        <v>100.82599999999999</v>
      </c>
      <c r="S833" s="98">
        <f t="shared" si="151"/>
        <v>0</v>
      </c>
      <c r="U833" s="80">
        <v>20379.3</v>
      </c>
      <c r="V833" s="79">
        <v>34.18</v>
      </c>
      <c r="W833" s="98">
        <f t="shared" si="152"/>
        <v>596.23464014043293</v>
      </c>
      <c r="X833" s="98">
        <f t="shared" si="153"/>
        <v>2.9256875365710937</v>
      </c>
      <c r="Y833" s="80">
        <v>15815.45</v>
      </c>
      <c r="Z833" s="79">
        <v>31.03</v>
      </c>
      <c r="AA833" s="98">
        <f t="shared" si="154"/>
        <v>509.68256525942638</v>
      </c>
      <c r="AB833" s="98">
        <f t="shared" si="155"/>
        <v>3.2226877215597813</v>
      </c>
    </row>
    <row r="834" spans="1:28" s="85" customFormat="1" x14ac:dyDescent="0.2">
      <c r="A834" s="92">
        <v>833</v>
      </c>
      <c r="B834" s="93">
        <v>45791</v>
      </c>
      <c r="C834" s="104">
        <v>43564124.119999997</v>
      </c>
      <c r="D834" s="98">
        <f t="shared" ref="D834:D897" si="156">C834/E834</f>
        <v>510148.41758885182</v>
      </c>
      <c r="E834" s="79">
        <v>85.394999999999996</v>
      </c>
      <c r="F834" s="98">
        <f t="shared" ref="F834:F897" si="157">D834/100000</f>
        <v>5.1014841758885181</v>
      </c>
      <c r="G834" s="97">
        <f>(F834/DataSheet!$C$12*100)</f>
        <v>135.64854847462431</v>
      </c>
      <c r="H834" s="98">
        <f t="shared" ref="H834:H897" si="158">K834/I834</f>
        <v>1.3795434</v>
      </c>
      <c r="I834" s="98">
        <f t="shared" ref="I834:I897" si="159">(J834/L834)*100</f>
        <v>4.5167118337850045</v>
      </c>
      <c r="J834" s="97">
        <f t="shared" ref="J834:J897" si="160">L834/O834</f>
        <v>1114.1327913279133</v>
      </c>
      <c r="K834" s="80">
        <v>6.2309999999999999</v>
      </c>
      <c r="L834" s="79">
        <v>24666.9</v>
      </c>
      <c r="M834" s="80">
        <v>3.65</v>
      </c>
      <c r="N834" s="98">
        <f t="shared" ref="N834:N897" si="161">K834-I834</f>
        <v>1.7142881662149954</v>
      </c>
      <c r="O834" s="80">
        <v>22.14</v>
      </c>
      <c r="P834" s="80">
        <v>4.5410000000000004</v>
      </c>
      <c r="Q834" s="97">
        <f t="shared" ref="Q834:Q897" si="162">K834-P834</f>
        <v>1.6899999999999995</v>
      </c>
      <c r="R834" s="79">
        <v>100.873</v>
      </c>
      <c r="S834" s="98">
        <f t="shared" ref="S834:S897" si="163">(O834*T834)</f>
        <v>0</v>
      </c>
      <c r="U834" s="80">
        <v>20637.900000000001</v>
      </c>
      <c r="V834" s="79">
        <v>34.340000000000003</v>
      </c>
      <c r="W834" s="98">
        <f t="shared" ref="W834:W897" si="164">U834/V834</f>
        <v>600.98718695398952</v>
      </c>
      <c r="X834" s="98">
        <f t="shared" ref="X834:X897" si="165">(W834/U834)*100</f>
        <v>2.9120559114734998</v>
      </c>
      <c r="Y834" s="80">
        <v>16038.3</v>
      </c>
      <c r="Z834" s="79">
        <v>31.47</v>
      </c>
      <c r="AA834" s="98">
        <f t="shared" ref="AA834:AA897" si="166">Y834/Z834</f>
        <v>509.63775023832221</v>
      </c>
      <c r="AB834" s="98">
        <f t="shared" ref="AB834:AB897" si="167">(AA834/Y834)*100</f>
        <v>3.1776294884016525</v>
      </c>
    </row>
    <row r="835" spans="1:28" s="85" customFormat="1" x14ac:dyDescent="0.2">
      <c r="A835" s="92">
        <v>834</v>
      </c>
      <c r="B835" s="93">
        <v>45792</v>
      </c>
      <c r="C835" s="104">
        <v>44097971.969999999</v>
      </c>
      <c r="D835" s="98">
        <f t="shared" si="156"/>
        <v>515488.41523858503</v>
      </c>
      <c r="E835" s="79">
        <v>85.546000000000006</v>
      </c>
      <c r="F835" s="98">
        <f t="shared" si="157"/>
        <v>5.1548841523858506</v>
      </c>
      <c r="G835" s="97">
        <f>(F835/DataSheet!$C$12*100)</f>
        <v>137.06845473145017</v>
      </c>
      <c r="H835" s="98">
        <f t="shared" si="158"/>
        <v>1.3951460000000002</v>
      </c>
      <c r="I835" s="98">
        <f t="shared" si="159"/>
        <v>4.4583147570218449</v>
      </c>
      <c r="J835" s="97">
        <f t="shared" si="160"/>
        <v>1117.3473027195719</v>
      </c>
      <c r="K835" s="80">
        <v>6.22</v>
      </c>
      <c r="L835" s="79">
        <v>25062.1</v>
      </c>
      <c r="M835" s="80">
        <v>3.71</v>
      </c>
      <c r="N835" s="98">
        <f t="shared" si="161"/>
        <v>1.7616852429781549</v>
      </c>
      <c r="O835" s="80">
        <v>22.43</v>
      </c>
      <c r="P835" s="80">
        <v>4.431</v>
      </c>
      <c r="Q835" s="97">
        <f t="shared" si="162"/>
        <v>1.7889999999999997</v>
      </c>
      <c r="R835" s="79">
        <v>100.729</v>
      </c>
      <c r="S835" s="98">
        <f t="shared" si="163"/>
        <v>0</v>
      </c>
      <c r="U835" s="80">
        <v>20781.150000000001</v>
      </c>
      <c r="V835" s="79">
        <v>34.590000000000003</v>
      </c>
      <c r="W835" s="98">
        <f t="shared" si="164"/>
        <v>600.78490893321771</v>
      </c>
      <c r="X835" s="98">
        <f t="shared" si="165"/>
        <v>2.8910089621277826</v>
      </c>
      <c r="Y835" s="80">
        <v>16159.25</v>
      </c>
      <c r="Z835" s="79">
        <v>31.52</v>
      </c>
      <c r="AA835" s="98">
        <f t="shared" si="166"/>
        <v>512.66656091370555</v>
      </c>
      <c r="AB835" s="98">
        <f t="shared" si="167"/>
        <v>3.1725888324873095</v>
      </c>
    </row>
    <row r="836" spans="1:28" s="85" customFormat="1" x14ac:dyDescent="0.2">
      <c r="A836" s="92">
        <v>835</v>
      </c>
      <c r="B836" s="93">
        <v>45793</v>
      </c>
      <c r="C836" s="104">
        <v>44366354.590000004</v>
      </c>
      <c r="D836" s="98">
        <f t="shared" si="156"/>
        <v>518904.73204678367</v>
      </c>
      <c r="E836" s="79">
        <v>85.5</v>
      </c>
      <c r="F836" s="98">
        <f t="shared" si="157"/>
        <v>5.1890473204678367</v>
      </c>
      <c r="G836" s="97">
        <f>(F836/DataSheet!$C$12*100)</f>
        <v>137.97685393486609</v>
      </c>
      <c r="H836" s="98">
        <f t="shared" si="158"/>
        <v>1.3926580000000002</v>
      </c>
      <c r="I836" s="98">
        <f t="shared" si="159"/>
        <v>4.4662795891022773</v>
      </c>
      <c r="J836" s="97">
        <f t="shared" si="160"/>
        <v>1117.4542206342117</v>
      </c>
      <c r="K836" s="80">
        <v>6.22</v>
      </c>
      <c r="L836" s="79">
        <v>25019.8</v>
      </c>
      <c r="M836" s="80">
        <v>3.7</v>
      </c>
      <c r="N836" s="98">
        <f t="shared" si="161"/>
        <v>1.7537204108977225</v>
      </c>
      <c r="O836" s="80">
        <v>22.39</v>
      </c>
      <c r="P836" s="80">
        <v>4.4429999999999996</v>
      </c>
      <c r="Q836" s="97">
        <f t="shared" si="162"/>
        <v>1.7770000000000001</v>
      </c>
      <c r="R836" s="79">
        <v>100.946</v>
      </c>
      <c r="S836" s="98">
        <f t="shared" si="163"/>
        <v>0</v>
      </c>
      <c r="U836" s="80">
        <v>20960.150000000001</v>
      </c>
      <c r="V836" s="79">
        <v>34.869999999999997</v>
      </c>
      <c r="W836" s="98">
        <f t="shared" si="164"/>
        <v>601.09406366504163</v>
      </c>
      <c r="X836" s="98">
        <f t="shared" si="165"/>
        <v>2.8677946659019216</v>
      </c>
      <c r="Y836" s="80">
        <v>16405.7</v>
      </c>
      <c r="Z836" s="79">
        <v>31.98</v>
      </c>
      <c r="AA836" s="98">
        <f t="shared" si="166"/>
        <v>512.99874921826142</v>
      </c>
      <c r="AB836" s="98">
        <f t="shared" si="167"/>
        <v>3.1269543464665412</v>
      </c>
    </row>
    <row r="837" spans="1:28" s="85" customFormat="1" x14ac:dyDescent="0.2">
      <c r="A837" s="92">
        <v>836</v>
      </c>
      <c r="B837" s="93">
        <v>45796</v>
      </c>
      <c r="C837" s="104">
        <v>44435080.259999998</v>
      </c>
      <c r="D837" s="98">
        <f t="shared" si="156"/>
        <v>520378.03325916379</v>
      </c>
      <c r="E837" s="79">
        <v>85.39</v>
      </c>
      <c r="F837" s="98">
        <f t="shared" si="157"/>
        <v>5.2037803325916379</v>
      </c>
      <c r="G837" s="97">
        <f>(F837/DataSheet!$C$12*100)</f>
        <v>138.36860497051535</v>
      </c>
      <c r="H837" s="98">
        <f t="shared" si="158"/>
        <v>1.391159</v>
      </c>
      <c r="I837" s="98">
        <f t="shared" si="159"/>
        <v>4.4782803403493059</v>
      </c>
      <c r="J837" s="97">
        <f t="shared" si="160"/>
        <v>1117.1271831616659</v>
      </c>
      <c r="K837" s="80">
        <v>6.23</v>
      </c>
      <c r="L837" s="79">
        <v>24945.45</v>
      </c>
      <c r="M837" s="80">
        <v>3.69</v>
      </c>
      <c r="N837" s="98">
        <f t="shared" si="161"/>
        <v>1.7517196596506945</v>
      </c>
      <c r="O837" s="80">
        <v>22.33</v>
      </c>
      <c r="P837" s="80">
        <v>4.4470000000000001</v>
      </c>
      <c r="Q837" s="97">
        <f t="shared" si="162"/>
        <v>1.7830000000000004</v>
      </c>
      <c r="R837" s="79">
        <v>100.288</v>
      </c>
      <c r="S837" s="98">
        <f t="shared" si="163"/>
        <v>0</v>
      </c>
      <c r="U837" s="80">
        <v>20992.799999999999</v>
      </c>
      <c r="V837" s="79">
        <v>34.92</v>
      </c>
      <c r="W837" s="98">
        <f t="shared" si="164"/>
        <v>601.16838487972507</v>
      </c>
      <c r="X837" s="98">
        <f t="shared" si="165"/>
        <v>2.86368843069874</v>
      </c>
      <c r="Y837" s="80">
        <v>16516.8</v>
      </c>
      <c r="Z837" s="79">
        <v>32.200000000000003</v>
      </c>
      <c r="AA837" s="98">
        <f t="shared" si="166"/>
        <v>512.9440993788819</v>
      </c>
      <c r="AB837" s="98">
        <f t="shared" si="167"/>
        <v>3.1055900621118009</v>
      </c>
    </row>
    <row r="838" spans="1:28" s="85" customFormat="1" x14ac:dyDescent="0.2">
      <c r="A838" s="92">
        <v>837</v>
      </c>
      <c r="B838" s="93">
        <v>45797</v>
      </c>
      <c r="C838" s="104">
        <v>43882812.899999999</v>
      </c>
      <c r="D838" s="98">
        <f t="shared" si="156"/>
        <v>513009.26934767357</v>
      </c>
      <c r="E838" s="79">
        <v>85.54</v>
      </c>
      <c r="F838" s="98">
        <f t="shared" si="157"/>
        <v>5.1300926934767359</v>
      </c>
      <c r="G838" s="97">
        <f>(F838/DataSheet!$C$12*100)</f>
        <v>136.40924942969031</v>
      </c>
      <c r="H838" s="98">
        <f t="shared" si="158"/>
        <v>1.3733759999999999</v>
      </c>
      <c r="I838" s="98">
        <f t="shared" si="159"/>
        <v>4.5289855072463769</v>
      </c>
      <c r="J838" s="97">
        <f t="shared" si="160"/>
        <v>1117.9302536231885</v>
      </c>
      <c r="K838" s="80">
        <v>6.22</v>
      </c>
      <c r="L838" s="79">
        <v>24683.9</v>
      </c>
      <c r="M838" s="80">
        <v>3.65</v>
      </c>
      <c r="N838" s="98">
        <f t="shared" si="161"/>
        <v>1.6910144927536228</v>
      </c>
      <c r="O838" s="80">
        <v>22.08</v>
      </c>
      <c r="P838" s="80">
        <v>4.4829999999999997</v>
      </c>
      <c r="Q838" s="97">
        <f t="shared" si="162"/>
        <v>1.7370000000000001</v>
      </c>
      <c r="R838" s="79">
        <v>99.977000000000004</v>
      </c>
      <c r="S838" s="98">
        <f t="shared" si="163"/>
        <v>0</v>
      </c>
      <c r="U838" s="80">
        <v>20665.25</v>
      </c>
      <c r="V838" s="79">
        <v>34.130000000000003</v>
      </c>
      <c r="W838" s="98">
        <f t="shared" si="164"/>
        <v>605.48637562261933</v>
      </c>
      <c r="X838" s="98">
        <f t="shared" si="165"/>
        <v>2.9299736302373276</v>
      </c>
      <c r="Y838" s="80">
        <v>16368.65</v>
      </c>
      <c r="Z838" s="79">
        <v>31.61</v>
      </c>
      <c r="AA838" s="98">
        <f t="shared" si="166"/>
        <v>517.8313824739007</v>
      </c>
      <c r="AB838" s="98">
        <f t="shared" si="167"/>
        <v>3.1635558367605192</v>
      </c>
    </row>
    <row r="839" spans="1:28" s="85" customFormat="1" x14ac:dyDescent="0.2">
      <c r="A839" s="92">
        <v>838</v>
      </c>
      <c r="B839" s="93">
        <v>45798</v>
      </c>
      <c r="C839" s="104">
        <v>44197320.859999999</v>
      </c>
      <c r="D839" s="98">
        <f t="shared" si="156"/>
        <v>516323.84182242991</v>
      </c>
      <c r="E839" s="79">
        <v>85.6</v>
      </c>
      <c r="F839" s="98">
        <f t="shared" si="157"/>
        <v>5.1632384182242994</v>
      </c>
      <c r="G839" s="97">
        <f>(F839/DataSheet!$C$12*100)</f>
        <v>137.29059479804351</v>
      </c>
      <c r="H839" s="98">
        <f t="shared" si="158"/>
        <v>1.3735610000000003</v>
      </c>
      <c r="I839" s="98">
        <f t="shared" si="159"/>
        <v>4.5065344749887331</v>
      </c>
      <c r="J839" s="97">
        <f t="shared" si="160"/>
        <v>1118.2266786840919</v>
      </c>
      <c r="K839" s="80">
        <v>6.19</v>
      </c>
      <c r="L839" s="79">
        <v>24813.45</v>
      </c>
      <c r="M839" s="80">
        <v>3.67</v>
      </c>
      <c r="N839" s="98">
        <f t="shared" si="161"/>
        <v>1.6834655250112673</v>
      </c>
      <c r="O839" s="80">
        <v>22.19</v>
      </c>
      <c r="P839" s="80">
        <v>4.5949999999999998</v>
      </c>
      <c r="Q839" s="97">
        <f t="shared" si="162"/>
        <v>1.5950000000000006</v>
      </c>
      <c r="R839" s="79">
        <v>99.435000000000002</v>
      </c>
      <c r="S839" s="98">
        <f t="shared" si="163"/>
        <v>0</v>
      </c>
      <c r="U839" s="80">
        <v>20828.75</v>
      </c>
      <c r="V839" s="79">
        <v>34.32</v>
      </c>
      <c r="W839" s="98">
        <f t="shared" si="164"/>
        <v>606.89831002331005</v>
      </c>
      <c r="X839" s="98">
        <f t="shared" si="165"/>
        <v>2.9137529137529139</v>
      </c>
      <c r="Y839" s="80">
        <v>16437.099999999999</v>
      </c>
      <c r="Z839" s="79">
        <v>31.75</v>
      </c>
      <c r="AA839" s="98">
        <f t="shared" si="166"/>
        <v>517.70393700787395</v>
      </c>
      <c r="AB839" s="98">
        <f t="shared" si="167"/>
        <v>3.1496062992125982</v>
      </c>
    </row>
    <row r="840" spans="1:28" s="85" customFormat="1" x14ac:dyDescent="0.2">
      <c r="A840" s="92">
        <v>839</v>
      </c>
      <c r="B840" s="93">
        <v>45799</v>
      </c>
      <c r="C840" s="104">
        <v>43972553.130000003</v>
      </c>
      <c r="D840" s="98">
        <f t="shared" si="156"/>
        <v>511338.48630734347</v>
      </c>
      <c r="E840" s="79">
        <v>85.995000000000005</v>
      </c>
      <c r="F840" s="98">
        <f t="shared" si="157"/>
        <v>5.1133848630734349</v>
      </c>
      <c r="G840" s="97">
        <f>(F840/DataSheet!$C$12*100)</f>
        <v>135.96498794338015</v>
      </c>
      <c r="H840" s="98">
        <f t="shared" si="158"/>
        <v>1.3668210000000003</v>
      </c>
      <c r="I840" s="98">
        <f t="shared" si="159"/>
        <v>4.5433893684688771</v>
      </c>
      <c r="J840" s="97">
        <f t="shared" si="160"/>
        <v>1118.1144934120853</v>
      </c>
      <c r="K840" s="80">
        <v>6.21</v>
      </c>
      <c r="L840" s="79">
        <v>24609.7</v>
      </c>
      <c r="M840" s="80">
        <v>3.64</v>
      </c>
      <c r="N840" s="98">
        <f t="shared" si="161"/>
        <v>1.6666106315311229</v>
      </c>
      <c r="O840" s="80">
        <v>22.01</v>
      </c>
      <c r="P840" s="80">
        <v>4.5279999999999996</v>
      </c>
      <c r="Q840" s="97">
        <f t="shared" si="162"/>
        <v>1.6820000000000004</v>
      </c>
      <c r="R840" s="79">
        <v>99.849000000000004</v>
      </c>
      <c r="S840" s="98">
        <f t="shared" si="163"/>
        <v>0</v>
      </c>
      <c r="U840" s="80">
        <v>20752.7</v>
      </c>
      <c r="V840" s="79">
        <v>34.11</v>
      </c>
      <c r="W840" s="98">
        <f t="shared" si="164"/>
        <v>608.40515977719144</v>
      </c>
      <c r="X840" s="98">
        <f t="shared" si="165"/>
        <v>2.9316915860451478</v>
      </c>
      <c r="Y840" s="80">
        <v>16436.45</v>
      </c>
      <c r="Z840" s="79">
        <v>31.49</v>
      </c>
      <c r="AA840" s="98">
        <f t="shared" si="166"/>
        <v>521.95776436964115</v>
      </c>
      <c r="AB840" s="98">
        <f t="shared" si="167"/>
        <v>3.1756113051762465</v>
      </c>
    </row>
    <row r="841" spans="1:28" s="85" customFormat="1" x14ac:dyDescent="0.2">
      <c r="A841" s="92">
        <v>840</v>
      </c>
      <c r="B841" s="93">
        <v>45800</v>
      </c>
      <c r="C841" s="104">
        <v>44279044.170000002</v>
      </c>
      <c r="D841" s="98">
        <f t="shared" si="156"/>
        <v>519707.09119718312</v>
      </c>
      <c r="E841" s="79">
        <v>85.2</v>
      </c>
      <c r="F841" s="98">
        <f t="shared" si="157"/>
        <v>5.1970709119718315</v>
      </c>
      <c r="G841" s="97">
        <f>(F841/DataSheet!$C$12*100)</f>
        <v>138.19020136544606</v>
      </c>
      <c r="H841" s="98">
        <f t="shared" si="158"/>
        <v>1.3910399999999996</v>
      </c>
      <c r="I841" s="98">
        <f t="shared" si="159"/>
        <v>4.4642857142857153</v>
      </c>
      <c r="J841" s="97">
        <f t="shared" si="160"/>
        <v>1109.5156250000002</v>
      </c>
      <c r="K841" s="80">
        <v>6.21</v>
      </c>
      <c r="L841" s="79">
        <v>24853.15</v>
      </c>
      <c r="M841" s="80">
        <v>3.68</v>
      </c>
      <c r="N841" s="98">
        <f t="shared" si="161"/>
        <v>1.7457142857142847</v>
      </c>
      <c r="O841" s="80">
        <v>22.4</v>
      </c>
      <c r="P841" s="80">
        <v>4.5069999999999997</v>
      </c>
      <c r="Q841" s="97">
        <f t="shared" si="162"/>
        <v>1.7030000000000003</v>
      </c>
      <c r="R841" s="79">
        <v>99.01</v>
      </c>
      <c r="S841" s="98">
        <f t="shared" si="163"/>
        <v>124.768</v>
      </c>
      <c r="T841" s="80">
        <v>5.57</v>
      </c>
      <c r="U841" s="80">
        <v>20874.400000000001</v>
      </c>
      <c r="V841" s="79">
        <v>34.08</v>
      </c>
      <c r="W841" s="98">
        <f t="shared" si="164"/>
        <v>612.51173708920192</v>
      </c>
      <c r="X841" s="98">
        <f t="shared" si="165"/>
        <v>2.9342723004694835</v>
      </c>
      <c r="Y841" s="80">
        <v>16532.95</v>
      </c>
      <c r="Z841" s="79">
        <v>31.66</v>
      </c>
      <c r="AA841" s="98">
        <f t="shared" si="166"/>
        <v>522.2030953885029</v>
      </c>
      <c r="AB841" s="98">
        <f t="shared" si="167"/>
        <v>3.1585596967782696</v>
      </c>
    </row>
    <row r="842" spans="1:28" s="85" customFormat="1" x14ac:dyDescent="0.2">
      <c r="A842" s="92">
        <v>841</v>
      </c>
      <c r="B842" s="93">
        <v>45803</v>
      </c>
      <c r="C842" s="104">
        <v>44547996.329999998</v>
      </c>
      <c r="D842" s="98">
        <f t="shared" si="156"/>
        <v>523552.04411902971</v>
      </c>
      <c r="E842" s="79">
        <v>85.087999999999994</v>
      </c>
      <c r="F842" s="98">
        <f t="shared" si="157"/>
        <v>5.2355204411902969</v>
      </c>
      <c r="G842" s="97">
        <f>(F842/DataSheet!$C$12*100)</f>
        <v>139.21257498225907</v>
      </c>
      <c r="H842" s="98">
        <f t="shared" si="158"/>
        <v>1.3999600000000001</v>
      </c>
      <c r="I842" s="98">
        <f t="shared" si="159"/>
        <v>4.4286979627989371</v>
      </c>
      <c r="J842" s="97">
        <f t="shared" si="160"/>
        <v>1107.2254207263065</v>
      </c>
      <c r="K842" s="80">
        <v>6.2</v>
      </c>
      <c r="L842" s="79">
        <v>25001.15</v>
      </c>
      <c r="M842" s="80">
        <v>3.7</v>
      </c>
      <c r="N842" s="98">
        <f t="shared" si="161"/>
        <v>1.7713020372010631</v>
      </c>
      <c r="O842" s="80">
        <v>22.58</v>
      </c>
      <c r="P842" s="80">
        <v>4.5110000000000001</v>
      </c>
      <c r="Q842" s="97">
        <f t="shared" si="162"/>
        <v>1.6890000000000001</v>
      </c>
      <c r="R842" s="79">
        <v>99.01</v>
      </c>
      <c r="S842" s="98">
        <f t="shared" si="163"/>
        <v>125.54479999999998</v>
      </c>
      <c r="T842" s="80">
        <v>5.56</v>
      </c>
      <c r="U842" s="80">
        <v>20991</v>
      </c>
      <c r="V842" s="79">
        <v>34.380000000000003</v>
      </c>
      <c r="W842" s="98">
        <f t="shared" si="164"/>
        <v>610.55846422338561</v>
      </c>
      <c r="X842" s="98">
        <f t="shared" si="165"/>
        <v>2.9086678301337985</v>
      </c>
      <c r="Y842" s="80">
        <v>16619.099999999999</v>
      </c>
      <c r="Z842" s="79">
        <v>32</v>
      </c>
      <c r="AA842" s="98">
        <f t="shared" si="166"/>
        <v>519.34687499999995</v>
      </c>
      <c r="AB842" s="98">
        <f t="shared" si="167"/>
        <v>3.125</v>
      </c>
    </row>
    <row r="843" spans="1:28" s="85" customFormat="1" x14ac:dyDescent="0.2">
      <c r="A843" s="92">
        <v>842</v>
      </c>
      <c r="B843" s="93">
        <v>45804</v>
      </c>
      <c r="C843" s="104">
        <v>44447038.07</v>
      </c>
      <c r="D843" s="98">
        <f t="shared" si="156"/>
        <v>520884.07441696944</v>
      </c>
      <c r="E843" s="79">
        <v>85.33</v>
      </c>
      <c r="F843" s="98">
        <f t="shared" si="157"/>
        <v>5.2088407441696942</v>
      </c>
      <c r="G843" s="97">
        <f>(F843/DataSheet!$C$12*100)</f>
        <v>138.5031613979354</v>
      </c>
      <c r="H843" s="98">
        <f t="shared" si="158"/>
        <v>1.3875600000000001</v>
      </c>
      <c r="I843" s="98">
        <f t="shared" si="159"/>
        <v>4.4682752457551382</v>
      </c>
      <c r="J843" s="97">
        <f t="shared" si="160"/>
        <v>1109.3029490616623</v>
      </c>
      <c r="K843" s="80">
        <v>6.2</v>
      </c>
      <c r="L843" s="79">
        <v>24826.2</v>
      </c>
      <c r="M843" s="80">
        <v>3.67</v>
      </c>
      <c r="N843" s="98">
        <f t="shared" si="161"/>
        <v>1.7317247542448619</v>
      </c>
      <c r="O843" s="80">
        <v>22.38</v>
      </c>
      <c r="P843" s="80">
        <v>4.4450000000000003</v>
      </c>
      <c r="Q843" s="97">
        <f t="shared" si="162"/>
        <v>1.7549999999999999</v>
      </c>
      <c r="R843" s="79">
        <v>99.424999999999997</v>
      </c>
      <c r="S843" s="98">
        <f t="shared" si="163"/>
        <v>123.31379999999999</v>
      </c>
      <c r="T843" s="80">
        <v>5.51</v>
      </c>
      <c r="U843" s="80">
        <v>21034.45</v>
      </c>
      <c r="V843" s="79">
        <v>34.39</v>
      </c>
      <c r="W843" s="98">
        <f t="shared" si="164"/>
        <v>611.64437336435014</v>
      </c>
      <c r="X843" s="98">
        <f t="shared" si="165"/>
        <v>2.9078220412910731</v>
      </c>
      <c r="Y843" s="80">
        <v>16637.849999999999</v>
      </c>
      <c r="Z843" s="79">
        <v>32</v>
      </c>
      <c r="AA843" s="98">
        <f t="shared" si="166"/>
        <v>519.93281249999995</v>
      </c>
      <c r="AB843" s="98">
        <f t="shared" si="167"/>
        <v>3.125</v>
      </c>
    </row>
    <row r="844" spans="1:28" s="85" customFormat="1" x14ac:dyDescent="0.2">
      <c r="A844" s="92">
        <v>843</v>
      </c>
      <c r="B844" s="93">
        <v>45805</v>
      </c>
      <c r="C844" s="104">
        <v>44462998.68</v>
      </c>
      <c r="D844" s="98">
        <f t="shared" si="156"/>
        <v>520558.67515863909</v>
      </c>
      <c r="E844" s="79">
        <v>85.414000000000001</v>
      </c>
      <c r="F844" s="98">
        <f t="shared" si="157"/>
        <v>5.2055867515863907</v>
      </c>
      <c r="G844" s="97">
        <f>(F844/DataSheet!$C$12*100)</f>
        <v>138.41663768141416</v>
      </c>
      <c r="H844" s="98">
        <f t="shared" si="158"/>
        <v>1.3749120000000001</v>
      </c>
      <c r="I844" s="98">
        <f t="shared" si="159"/>
        <v>4.4802867383512543</v>
      </c>
      <c r="J844" s="97">
        <f t="shared" si="160"/>
        <v>1108.9807347670251</v>
      </c>
      <c r="K844" s="80">
        <v>6.16</v>
      </c>
      <c r="L844" s="79">
        <v>24752.45</v>
      </c>
      <c r="M844" s="80">
        <v>3.66</v>
      </c>
      <c r="N844" s="98">
        <f t="shared" si="161"/>
        <v>1.6797132616487458</v>
      </c>
      <c r="O844" s="80">
        <v>22.32</v>
      </c>
      <c r="P844" s="80">
        <v>4.4740000000000002</v>
      </c>
      <c r="Q844" s="97">
        <f t="shared" si="162"/>
        <v>1.6859999999999999</v>
      </c>
      <c r="R844" s="79">
        <v>99.784999999999997</v>
      </c>
      <c r="S844" s="98">
        <f t="shared" si="163"/>
        <v>123.42960000000001</v>
      </c>
      <c r="T844" s="80">
        <v>5.53</v>
      </c>
      <c r="U844" s="80">
        <v>21044.400000000001</v>
      </c>
      <c r="V844" s="79">
        <v>34.14</v>
      </c>
      <c r="W844" s="98">
        <f t="shared" si="164"/>
        <v>616.414762741652</v>
      </c>
      <c r="X844" s="98">
        <f t="shared" si="165"/>
        <v>2.9291154071470413</v>
      </c>
      <c r="Y844" s="80">
        <v>16706.349999999999</v>
      </c>
      <c r="Z844" s="79">
        <v>32.119999999999997</v>
      </c>
      <c r="AA844" s="98">
        <f t="shared" si="166"/>
        <v>520.12297633872981</v>
      </c>
      <c r="AB844" s="98">
        <f t="shared" si="167"/>
        <v>3.1133250311332508</v>
      </c>
    </row>
    <row r="845" spans="1:28" s="85" customFormat="1" x14ac:dyDescent="0.2">
      <c r="A845" s="92">
        <v>844</v>
      </c>
      <c r="B845" s="93">
        <v>45806</v>
      </c>
      <c r="C845" s="104">
        <v>44628305.460000001</v>
      </c>
      <c r="D845" s="98">
        <f t="shared" si="156"/>
        <v>522463.45028623613</v>
      </c>
      <c r="E845" s="79">
        <v>85.418999999999997</v>
      </c>
      <c r="F845" s="98">
        <f t="shared" si="157"/>
        <v>5.2246345028623615</v>
      </c>
      <c r="G845" s="97">
        <f>(F845/DataSheet!$C$12*100)</f>
        <v>138.92311770236628</v>
      </c>
      <c r="H845" s="98">
        <f t="shared" si="158"/>
        <v>1.3837019999999998</v>
      </c>
      <c r="I845" s="98">
        <f t="shared" si="159"/>
        <v>4.4662795891022782</v>
      </c>
      <c r="J845" s="97">
        <f t="shared" si="160"/>
        <v>1109.1380080393033</v>
      </c>
      <c r="K845" s="80">
        <v>6.18</v>
      </c>
      <c r="L845" s="79">
        <v>24833.599999999999</v>
      </c>
      <c r="M845" s="80">
        <v>3.63</v>
      </c>
      <c r="N845" s="98">
        <f t="shared" si="161"/>
        <v>1.7137204108977215</v>
      </c>
      <c r="O845" s="80">
        <v>22.39</v>
      </c>
      <c r="P845" s="80">
        <v>4.4249999999999998</v>
      </c>
      <c r="Q845" s="97">
        <f t="shared" si="162"/>
        <v>1.7549999999999999</v>
      </c>
      <c r="R845" s="79">
        <v>99.209000000000003</v>
      </c>
      <c r="S845" s="98">
        <f t="shared" si="163"/>
        <v>123.81670000000001</v>
      </c>
      <c r="T845" s="80">
        <v>5.53</v>
      </c>
      <c r="U845" s="80">
        <v>21163.15</v>
      </c>
      <c r="V845" s="79">
        <v>34.32</v>
      </c>
      <c r="W845" s="98">
        <f t="shared" si="164"/>
        <v>616.64189976689977</v>
      </c>
      <c r="X845" s="98">
        <f t="shared" si="165"/>
        <v>2.9137529137529135</v>
      </c>
      <c r="Y845" s="80">
        <v>16779.55</v>
      </c>
      <c r="Z845" s="79">
        <v>32.17</v>
      </c>
      <c r="AA845" s="98">
        <f t="shared" si="166"/>
        <v>521.58999067454147</v>
      </c>
      <c r="AB845" s="98">
        <f t="shared" si="167"/>
        <v>3.1084861672365558</v>
      </c>
    </row>
    <row r="846" spans="1:28" s="85" customFormat="1" x14ac:dyDescent="0.2">
      <c r="A846" s="92">
        <v>845</v>
      </c>
      <c r="B846" s="93">
        <v>45807</v>
      </c>
      <c r="C846" s="104">
        <v>44508662.950000003</v>
      </c>
      <c r="D846" s="98">
        <f t="shared" si="156"/>
        <v>520416.9885998246</v>
      </c>
      <c r="E846" s="79">
        <v>85.525000000000006</v>
      </c>
      <c r="F846" s="98">
        <f t="shared" si="157"/>
        <v>5.2041698859982457</v>
      </c>
      <c r="G846" s="97">
        <f>(F846/DataSheet!$C$12*100)</f>
        <v>138.37896320202952</v>
      </c>
      <c r="H846" s="98">
        <f t="shared" si="158"/>
        <v>1.3838400000000002</v>
      </c>
      <c r="I846" s="98">
        <f t="shared" si="159"/>
        <v>4.4802867383512543</v>
      </c>
      <c r="J846" s="97">
        <f t="shared" si="160"/>
        <v>1108.902329749104</v>
      </c>
      <c r="K846" s="80">
        <v>6.2</v>
      </c>
      <c r="L846" s="79">
        <v>24750.7</v>
      </c>
      <c r="M846" s="80">
        <v>3.62</v>
      </c>
      <c r="N846" s="98">
        <f t="shared" si="161"/>
        <v>1.7197132616487458</v>
      </c>
      <c r="O846" s="80">
        <v>22.32</v>
      </c>
      <c r="P846" s="80">
        <v>4.3970000000000002</v>
      </c>
      <c r="Q846" s="97">
        <f t="shared" si="162"/>
        <v>1.8029999999999999</v>
      </c>
      <c r="R846" s="79">
        <v>99.259</v>
      </c>
      <c r="S846" s="98">
        <f t="shared" si="163"/>
        <v>122.9832</v>
      </c>
      <c r="T846" s="80">
        <v>5.51</v>
      </c>
      <c r="U846" s="80">
        <v>21125.55</v>
      </c>
      <c r="V846" s="79">
        <v>34.26</v>
      </c>
      <c r="W846" s="98">
        <f t="shared" si="164"/>
        <v>616.62434325744312</v>
      </c>
      <c r="X846" s="98">
        <f t="shared" si="165"/>
        <v>2.9188558085230594</v>
      </c>
      <c r="Y846" s="80">
        <v>16833.05</v>
      </c>
      <c r="Z846" s="79">
        <v>32.19</v>
      </c>
      <c r="AA846" s="98">
        <f t="shared" si="166"/>
        <v>522.92792792792795</v>
      </c>
      <c r="AB846" s="98">
        <f t="shared" si="167"/>
        <v>3.1065548306927622</v>
      </c>
    </row>
    <row r="847" spans="1:28" s="85" customFormat="1" x14ac:dyDescent="0.2">
      <c r="A847" s="92">
        <v>846</v>
      </c>
      <c r="B847" s="93">
        <v>45810</v>
      </c>
      <c r="C847" s="104">
        <v>44622419.539999999</v>
      </c>
      <c r="D847" s="98">
        <f t="shared" si="156"/>
        <v>522792.36520842608</v>
      </c>
      <c r="E847" s="79">
        <v>85.353999999999999</v>
      </c>
      <c r="F847" s="98">
        <f t="shared" si="157"/>
        <v>5.2279236520842609</v>
      </c>
      <c r="G847" s="97">
        <f>(F847/DataSheet!$C$12*100)</f>
        <v>139.01057623448835</v>
      </c>
      <c r="H847" s="98">
        <f t="shared" si="158"/>
        <v>1.3864379999999998</v>
      </c>
      <c r="I847" s="98">
        <f t="shared" si="159"/>
        <v>4.4863167339614183</v>
      </c>
      <c r="J847" s="97">
        <f t="shared" si="160"/>
        <v>1108.8649618663078</v>
      </c>
      <c r="K847" s="80">
        <v>6.22</v>
      </c>
      <c r="L847" s="79">
        <v>24716.6</v>
      </c>
      <c r="M847" s="80">
        <v>3.62</v>
      </c>
      <c r="N847" s="98">
        <f t="shared" si="161"/>
        <v>1.7336832660385815</v>
      </c>
      <c r="O847" s="80">
        <v>22.29</v>
      </c>
      <c r="P847" s="80">
        <v>4.4409999999999998</v>
      </c>
      <c r="Q847" s="97">
        <f t="shared" si="162"/>
        <v>1.7789999999999999</v>
      </c>
      <c r="R847" s="79">
        <v>98.635000000000005</v>
      </c>
      <c r="S847" s="98">
        <f t="shared" si="163"/>
        <v>123.04079999999999</v>
      </c>
      <c r="T847" s="80">
        <v>5.52</v>
      </c>
      <c r="U847" s="80">
        <v>21240.799999999999</v>
      </c>
      <c r="V847" s="79">
        <v>34.450000000000003</v>
      </c>
      <c r="W847" s="98">
        <f t="shared" si="164"/>
        <v>616.56894049346874</v>
      </c>
      <c r="X847" s="98">
        <f t="shared" si="165"/>
        <v>2.9027576197387517</v>
      </c>
      <c r="Y847" s="80">
        <v>16953.75</v>
      </c>
      <c r="Z847" s="79">
        <v>32.24</v>
      </c>
      <c r="AA847" s="98">
        <f t="shared" si="166"/>
        <v>525.86073200992553</v>
      </c>
      <c r="AB847" s="98">
        <f t="shared" si="167"/>
        <v>3.1017369727047144</v>
      </c>
    </row>
    <row r="848" spans="1:28" s="85" customFormat="1" x14ac:dyDescent="0.2">
      <c r="A848" s="92">
        <v>847</v>
      </c>
      <c r="B848" s="93">
        <v>45811</v>
      </c>
      <c r="C848" s="104">
        <v>44403871.770000003</v>
      </c>
      <c r="D848" s="98">
        <f t="shared" si="156"/>
        <v>518077.11873898894</v>
      </c>
      <c r="E848" s="79">
        <v>85.709000000000003</v>
      </c>
      <c r="F848" s="98">
        <f t="shared" si="157"/>
        <v>5.1807711873898894</v>
      </c>
      <c r="G848" s="97">
        <f>(F848/DataSheet!$C$12*100)</f>
        <v>137.75679141966464</v>
      </c>
      <c r="H848" s="98">
        <f t="shared" si="158"/>
        <v>1.3683400000000001</v>
      </c>
      <c r="I848" s="98">
        <f t="shared" si="159"/>
        <v>4.5310376076121432</v>
      </c>
      <c r="J848" s="97">
        <f t="shared" si="160"/>
        <v>1112.0299048482102</v>
      </c>
      <c r="K848" s="80">
        <v>6.2</v>
      </c>
      <c r="L848" s="79">
        <v>24542.5</v>
      </c>
      <c r="M848" s="80">
        <v>3.59</v>
      </c>
      <c r="N848" s="98">
        <f t="shared" si="161"/>
        <v>1.6689623923878569</v>
      </c>
      <c r="O848" s="80">
        <v>22.07</v>
      </c>
      <c r="P848" s="80">
        <v>4.4569999999999999</v>
      </c>
      <c r="Q848" s="97">
        <f t="shared" si="162"/>
        <v>1.7430000000000003</v>
      </c>
      <c r="R848" s="79">
        <v>99.159000000000006</v>
      </c>
      <c r="S848" s="98">
        <f t="shared" si="163"/>
        <v>121.38500000000001</v>
      </c>
      <c r="T848" s="80">
        <v>5.5</v>
      </c>
      <c r="U848" s="80">
        <v>21164.75</v>
      </c>
      <c r="V848" s="79">
        <v>33.85</v>
      </c>
      <c r="W848" s="98">
        <f t="shared" si="164"/>
        <v>625.25110782865579</v>
      </c>
      <c r="X848" s="98">
        <f t="shared" si="165"/>
        <v>2.954209748892171</v>
      </c>
      <c r="Y848" s="80">
        <v>16971.25</v>
      </c>
      <c r="Z848" s="79">
        <v>32.380000000000003</v>
      </c>
      <c r="AA848" s="98">
        <f t="shared" si="166"/>
        <v>524.12754786905498</v>
      </c>
      <c r="AB848" s="98">
        <f t="shared" si="167"/>
        <v>3.0883261272390365</v>
      </c>
    </row>
    <row r="849" spans="1:28" s="85" customFormat="1" x14ac:dyDescent="0.2">
      <c r="A849" s="92">
        <v>848</v>
      </c>
      <c r="B849" s="93">
        <v>45812</v>
      </c>
      <c r="C849" s="104">
        <v>44607489.960000001</v>
      </c>
      <c r="D849" s="98">
        <f t="shared" si="156"/>
        <v>519446.75353711791</v>
      </c>
      <c r="E849" s="79">
        <v>85.875</v>
      </c>
      <c r="F849" s="98">
        <f t="shared" si="157"/>
        <v>5.1944675353711789</v>
      </c>
      <c r="G849" s="97">
        <f>(F849/DataSheet!$C$12*100)</f>
        <v>138.12097753864671</v>
      </c>
      <c r="H849" s="98">
        <f t="shared" si="158"/>
        <v>1.3748940000000001</v>
      </c>
      <c r="I849" s="98">
        <f t="shared" si="159"/>
        <v>4.5167118337850045</v>
      </c>
      <c r="J849" s="97">
        <f t="shared" si="160"/>
        <v>1112.0234869015358</v>
      </c>
      <c r="K849" s="80">
        <v>6.21</v>
      </c>
      <c r="L849" s="79">
        <v>24620.2</v>
      </c>
      <c r="M849" s="80">
        <v>3.6</v>
      </c>
      <c r="N849" s="98">
        <f t="shared" si="161"/>
        <v>1.6932881662149954</v>
      </c>
      <c r="O849" s="80">
        <v>22.14</v>
      </c>
      <c r="P849" s="80">
        <v>4.3559999999999999</v>
      </c>
      <c r="Q849" s="97">
        <f t="shared" si="162"/>
        <v>1.8540000000000001</v>
      </c>
      <c r="R849" s="79">
        <v>98.73</v>
      </c>
      <c r="S849" s="98">
        <f t="shared" si="163"/>
        <v>121.54860000000001</v>
      </c>
      <c r="T849" s="80">
        <v>5.49</v>
      </c>
      <c r="U849" s="80">
        <v>21334.6</v>
      </c>
      <c r="V849" s="79">
        <v>34.14</v>
      </c>
      <c r="W849" s="98">
        <f t="shared" si="164"/>
        <v>624.91505565319267</v>
      </c>
      <c r="X849" s="98">
        <f t="shared" si="165"/>
        <v>2.9291154071470418</v>
      </c>
      <c r="Y849" s="80">
        <v>17060.8</v>
      </c>
      <c r="Z849" s="79">
        <v>32.51</v>
      </c>
      <c r="AA849" s="98">
        <f t="shared" si="166"/>
        <v>524.78621962473085</v>
      </c>
      <c r="AB849" s="98">
        <f t="shared" si="167"/>
        <v>3.0759766225776688</v>
      </c>
    </row>
    <row r="850" spans="1:28" s="85" customFormat="1" x14ac:dyDescent="0.2">
      <c r="A850" s="92">
        <v>849</v>
      </c>
      <c r="B850" s="93">
        <v>45813</v>
      </c>
      <c r="C850" s="104">
        <v>44838576.68</v>
      </c>
      <c r="D850" s="98">
        <f t="shared" si="156"/>
        <v>522381.04130016896</v>
      </c>
      <c r="E850" s="79">
        <v>85.834999999999994</v>
      </c>
      <c r="F850" s="98">
        <f t="shared" si="157"/>
        <v>5.22381041300169</v>
      </c>
      <c r="G850" s="97">
        <f>(F850/DataSheet!$C$12*100)</f>
        <v>138.90120513936336</v>
      </c>
      <c r="H850" s="98">
        <f t="shared" si="158"/>
        <v>1.3750499999999999</v>
      </c>
      <c r="I850" s="98">
        <f t="shared" si="159"/>
        <v>4.4943820224719104</v>
      </c>
      <c r="J850" s="97">
        <f t="shared" si="160"/>
        <v>1112.4000000000001</v>
      </c>
      <c r="K850" s="80">
        <v>6.18</v>
      </c>
      <c r="L850" s="79">
        <v>24750.9</v>
      </c>
      <c r="M850" s="80">
        <v>3.62</v>
      </c>
      <c r="N850" s="98">
        <f t="shared" si="161"/>
        <v>1.6856179775280893</v>
      </c>
      <c r="O850" s="80">
        <v>22.25</v>
      </c>
      <c r="P850" s="80">
        <v>4.3890000000000002</v>
      </c>
      <c r="Q850" s="97">
        <f t="shared" si="162"/>
        <v>1.7909999999999995</v>
      </c>
      <c r="R850" s="79">
        <v>98.703999999999994</v>
      </c>
      <c r="S850" s="98">
        <f t="shared" si="163"/>
        <v>121.93</v>
      </c>
      <c r="T850" s="80">
        <v>5.48</v>
      </c>
      <c r="U850" s="80">
        <v>21476.45</v>
      </c>
      <c r="V850" s="79">
        <v>34.369999999999997</v>
      </c>
      <c r="W850" s="98">
        <f t="shared" si="164"/>
        <v>624.86034332266513</v>
      </c>
      <c r="X850" s="98">
        <f t="shared" si="165"/>
        <v>2.9095141111434391</v>
      </c>
      <c r="Y850" s="80">
        <v>17173.45</v>
      </c>
      <c r="Z850" s="79">
        <v>32.68</v>
      </c>
      <c r="AA850" s="98">
        <f t="shared" si="166"/>
        <v>525.50336597307228</v>
      </c>
      <c r="AB850" s="98">
        <f t="shared" si="167"/>
        <v>3.0599755201958385</v>
      </c>
    </row>
    <row r="851" spans="1:28" s="85" customFormat="1" x14ac:dyDescent="0.2">
      <c r="A851" s="92">
        <v>850</v>
      </c>
      <c r="B851" s="93">
        <v>45814</v>
      </c>
      <c r="C851" s="104">
        <v>45201565.259999998</v>
      </c>
      <c r="D851" s="98">
        <f t="shared" si="156"/>
        <v>526910.74604247778</v>
      </c>
      <c r="E851" s="79">
        <v>85.786000000000001</v>
      </c>
      <c r="F851" s="98">
        <f t="shared" si="157"/>
        <v>5.2691074604247774</v>
      </c>
      <c r="G851" s="97">
        <f>(F851/DataSheet!$C$12*100)</f>
        <v>140.10565437830621</v>
      </c>
      <c r="H851" s="98">
        <f t="shared" si="158"/>
        <v>1.3998809999999999</v>
      </c>
      <c r="I851" s="98">
        <f t="shared" si="159"/>
        <v>4.4503782821539835</v>
      </c>
      <c r="J851" s="97">
        <f t="shared" si="160"/>
        <v>1112.7303070761016</v>
      </c>
      <c r="K851" s="80">
        <v>6.23</v>
      </c>
      <c r="L851" s="79">
        <v>25003.05</v>
      </c>
      <c r="M851" s="80">
        <v>3.65</v>
      </c>
      <c r="N851" s="98">
        <f t="shared" si="161"/>
        <v>1.779621717846017</v>
      </c>
      <c r="O851" s="80">
        <v>22.47</v>
      </c>
      <c r="P851" s="80">
        <v>4.5049999999999999</v>
      </c>
      <c r="Q851" s="97">
        <f t="shared" si="162"/>
        <v>1.7250000000000005</v>
      </c>
      <c r="R851" s="79">
        <v>99.141999999999996</v>
      </c>
      <c r="S851" s="98">
        <f t="shared" si="163"/>
        <v>117.06869999999999</v>
      </c>
      <c r="T851" s="80">
        <v>5.21</v>
      </c>
      <c r="U851" s="80">
        <v>21688.6</v>
      </c>
      <c r="V851" s="79">
        <v>34.700000000000003</v>
      </c>
      <c r="W851" s="98">
        <f t="shared" si="164"/>
        <v>625.03170028818431</v>
      </c>
      <c r="X851" s="98">
        <f t="shared" si="165"/>
        <v>2.8818443804034577</v>
      </c>
      <c r="Y851" s="80">
        <v>17285.75</v>
      </c>
      <c r="Z851" s="79">
        <v>32.89</v>
      </c>
      <c r="AA851" s="98">
        <f t="shared" si="166"/>
        <v>525.56248099726361</v>
      </c>
      <c r="AB851" s="98">
        <f t="shared" si="167"/>
        <v>3.0404378230465188</v>
      </c>
    </row>
    <row r="852" spans="1:28" s="85" customFormat="1" x14ac:dyDescent="0.2">
      <c r="A852" s="92">
        <v>851</v>
      </c>
      <c r="B852" s="93">
        <v>45817</v>
      </c>
      <c r="C852" s="104">
        <v>45587212.240000002</v>
      </c>
      <c r="D852" s="98">
        <f t="shared" si="156"/>
        <v>532125.74109956808</v>
      </c>
      <c r="E852" s="79">
        <v>85.67</v>
      </c>
      <c r="F852" s="98">
        <f t="shared" si="157"/>
        <v>5.3212574109956812</v>
      </c>
      <c r="G852" s="97">
        <f>(F852/DataSheet!$C$12*100)</f>
        <v>141.49232242510737</v>
      </c>
      <c r="H852" s="98">
        <f t="shared" si="158"/>
        <v>1.414512</v>
      </c>
      <c r="I852" s="98">
        <f t="shared" si="159"/>
        <v>4.4326241134751774</v>
      </c>
      <c r="J852" s="97">
        <f t="shared" si="160"/>
        <v>1112.7304964539007</v>
      </c>
      <c r="K852" s="80">
        <v>6.27</v>
      </c>
      <c r="L852" s="79">
        <v>25103.200000000001</v>
      </c>
      <c r="M852" s="80">
        <v>3.66</v>
      </c>
      <c r="N852" s="98">
        <f t="shared" si="161"/>
        <v>1.8373758865248222</v>
      </c>
      <c r="O852" s="80">
        <v>22.56</v>
      </c>
      <c r="P852" s="80">
        <v>4.4749999999999996</v>
      </c>
      <c r="Q852" s="97">
        <f t="shared" si="162"/>
        <v>1.7949999999999999</v>
      </c>
      <c r="R852" s="79">
        <v>98.441999999999993</v>
      </c>
      <c r="S852" s="98">
        <f t="shared" si="163"/>
        <v>117.5376</v>
      </c>
      <c r="T852" s="80">
        <v>5.21</v>
      </c>
      <c r="U852" s="80">
        <v>21908.35</v>
      </c>
      <c r="V852" s="79">
        <v>35.049999999999997</v>
      </c>
      <c r="W852" s="98">
        <f t="shared" si="164"/>
        <v>625.05991440798857</v>
      </c>
      <c r="X852" s="98">
        <f t="shared" si="165"/>
        <v>2.8530670470756063</v>
      </c>
      <c r="Y852" s="80">
        <v>17515.150000000001</v>
      </c>
      <c r="Z852" s="79">
        <v>33.33</v>
      </c>
      <c r="AA852" s="98">
        <f t="shared" si="166"/>
        <v>525.50705070507058</v>
      </c>
      <c r="AB852" s="98">
        <f t="shared" si="167"/>
        <v>3.0003000300030007</v>
      </c>
    </row>
    <row r="853" spans="1:28" s="85" customFormat="1" x14ac:dyDescent="0.2">
      <c r="A853" s="92">
        <v>852</v>
      </c>
      <c r="B853" s="93">
        <v>45818</v>
      </c>
      <c r="C853" s="104">
        <v>45633871.920000002</v>
      </c>
      <c r="D853" s="98">
        <f t="shared" si="156"/>
        <v>533130.89303238469</v>
      </c>
      <c r="E853" s="79">
        <v>85.596000000000004</v>
      </c>
      <c r="F853" s="98">
        <f t="shared" si="157"/>
        <v>5.3313089303238472</v>
      </c>
      <c r="G853" s="97">
        <f>(F853/DataSheet!$C$12*100)</f>
        <v>141.75959249001804</v>
      </c>
      <c r="H853" s="98">
        <f t="shared" si="158"/>
        <v>1.4173959999999999</v>
      </c>
      <c r="I853" s="98">
        <f t="shared" si="159"/>
        <v>4.4306601683650868</v>
      </c>
      <c r="J853" s="97">
        <f t="shared" si="160"/>
        <v>1112.2840053167922</v>
      </c>
      <c r="K853" s="80">
        <v>6.28</v>
      </c>
      <c r="L853" s="79">
        <v>25104.25</v>
      </c>
      <c r="M853" s="80">
        <v>3.66</v>
      </c>
      <c r="N853" s="98">
        <f t="shared" si="161"/>
        <v>1.8493398316349134</v>
      </c>
      <c r="O853" s="80">
        <v>22.57</v>
      </c>
      <c r="P853" s="80">
        <v>4.4729999999999999</v>
      </c>
      <c r="Q853" s="97">
        <f t="shared" si="162"/>
        <v>1.8070000000000004</v>
      </c>
      <c r="R853" s="79">
        <v>99.07</v>
      </c>
      <c r="S853" s="98">
        <f t="shared" si="163"/>
        <v>117.58970000000001</v>
      </c>
      <c r="T853" s="80">
        <v>5.21</v>
      </c>
      <c r="U853" s="80">
        <v>21915.9</v>
      </c>
      <c r="V853" s="79">
        <v>35.049999999999997</v>
      </c>
      <c r="W853" s="98">
        <f t="shared" si="164"/>
        <v>625.27532097004291</v>
      </c>
      <c r="X853" s="98">
        <f t="shared" si="165"/>
        <v>2.8530670470756068</v>
      </c>
      <c r="Y853" s="80">
        <v>17544.3</v>
      </c>
      <c r="Z853" s="79">
        <v>33.380000000000003</v>
      </c>
      <c r="AA853" s="98">
        <f t="shared" si="166"/>
        <v>525.59316956261227</v>
      </c>
      <c r="AB853" s="98">
        <f t="shared" si="167"/>
        <v>2.9958058717795084</v>
      </c>
    </row>
    <row r="854" spans="1:28" s="85" customFormat="1" x14ac:dyDescent="0.2">
      <c r="A854" s="92">
        <v>853</v>
      </c>
      <c r="B854" s="93">
        <v>45819</v>
      </c>
      <c r="C854" s="104">
        <v>45653428.960000001</v>
      </c>
      <c r="D854" s="98">
        <f t="shared" si="156"/>
        <v>534158.15229091584</v>
      </c>
      <c r="E854" s="79">
        <v>85.468000000000004</v>
      </c>
      <c r="F854" s="98">
        <f t="shared" si="157"/>
        <v>5.3415815229091583</v>
      </c>
      <c r="G854" s="97">
        <f>(F854/DataSheet!$C$12*100)</f>
        <v>142.03274089648664</v>
      </c>
      <c r="H854" s="98">
        <f t="shared" si="158"/>
        <v>1.42154</v>
      </c>
      <c r="I854" s="98">
        <f t="shared" si="159"/>
        <v>4.4247787610619467</v>
      </c>
      <c r="J854" s="97">
        <f t="shared" si="160"/>
        <v>1112.4513274336284</v>
      </c>
      <c r="K854" s="80">
        <v>6.29</v>
      </c>
      <c r="L854" s="79">
        <v>25141.4</v>
      </c>
      <c r="M854" s="80">
        <v>3.66</v>
      </c>
      <c r="N854" s="98">
        <f t="shared" si="161"/>
        <v>1.8652212389380534</v>
      </c>
      <c r="O854" s="80">
        <v>22.6</v>
      </c>
      <c r="P854" s="80">
        <v>4.4189999999999996</v>
      </c>
      <c r="Q854" s="97">
        <f t="shared" si="162"/>
        <v>1.8710000000000004</v>
      </c>
      <c r="R854" s="79">
        <v>98.603999999999999</v>
      </c>
      <c r="S854" s="98">
        <f t="shared" si="163"/>
        <v>119.102</v>
      </c>
      <c r="T854" s="80">
        <v>5.27</v>
      </c>
      <c r="U854" s="80">
        <v>21846.05</v>
      </c>
      <c r="V854" s="79">
        <v>34.94</v>
      </c>
      <c r="W854" s="98">
        <f t="shared" si="164"/>
        <v>625.24470520892964</v>
      </c>
      <c r="X854" s="98">
        <f t="shared" si="165"/>
        <v>2.8620492272467093</v>
      </c>
      <c r="Y854" s="80">
        <v>17528.95</v>
      </c>
      <c r="Z854" s="79">
        <v>33.35</v>
      </c>
      <c r="AA854" s="98">
        <f t="shared" si="166"/>
        <v>525.60569715142424</v>
      </c>
      <c r="AB854" s="98">
        <f t="shared" si="167"/>
        <v>2.9985007496251872</v>
      </c>
    </row>
    <row r="855" spans="1:28" s="85" customFormat="1" x14ac:dyDescent="0.2">
      <c r="A855" s="92">
        <v>854</v>
      </c>
      <c r="B855" s="93">
        <v>45820</v>
      </c>
      <c r="C855" s="104">
        <v>45052928.25</v>
      </c>
      <c r="D855" s="98">
        <f t="shared" si="156"/>
        <v>526436.10439233005</v>
      </c>
      <c r="E855" s="79">
        <v>85.581000000000003</v>
      </c>
      <c r="F855" s="98">
        <f t="shared" si="157"/>
        <v>5.2643610439233006</v>
      </c>
      <c r="G855" s="97">
        <f>(F855/DataSheet!$C$12*100)</f>
        <v>139.9794470851572</v>
      </c>
      <c r="H855" s="98">
        <f t="shared" si="158"/>
        <v>1.4048360000000002</v>
      </c>
      <c r="I855" s="98">
        <f t="shared" si="159"/>
        <v>4.4702726866338844</v>
      </c>
      <c r="J855" s="97">
        <f t="shared" si="160"/>
        <v>1112.5704067948145</v>
      </c>
      <c r="K855" s="80">
        <v>6.28</v>
      </c>
      <c r="L855" s="79">
        <v>24888.2</v>
      </c>
      <c r="M855" s="80">
        <v>3.62</v>
      </c>
      <c r="N855" s="98">
        <f t="shared" si="161"/>
        <v>1.8097273133661158</v>
      </c>
      <c r="O855" s="80">
        <v>22.37</v>
      </c>
      <c r="P855" s="80">
        <v>4.3639999999999999</v>
      </c>
      <c r="Q855" s="97">
        <f t="shared" si="162"/>
        <v>1.9160000000000004</v>
      </c>
      <c r="R855" s="79">
        <v>97.900999999999996</v>
      </c>
      <c r="S855" s="98">
        <f t="shared" si="163"/>
        <v>118.3373</v>
      </c>
      <c r="T855" s="80">
        <v>5.29</v>
      </c>
      <c r="U855" s="80">
        <v>21509.65</v>
      </c>
      <c r="V855" s="79">
        <v>34.4</v>
      </c>
      <c r="W855" s="98">
        <f t="shared" si="164"/>
        <v>625.28052325581405</v>
      </c>
      <c r="X855" s="98">
        <f t="shared" si="165"/>
        <v>2.9069767441860468</v>
      </c>
      <c r="Y855" s="80">
        <v>17276.900000000001</v>
      </c>
      <c r="Z855" s="79">
        <v>32.869999999999997</v>
      </c>
      <c r="AA855" s="98">
        <f t="shared" si="166"/>
        <v>525.6130209917859</v>
      </c>
      <c r="AB855" s="98">
        <f t="shared" si="167"/>
        <v>3.0422878004259206</v>
      </c>
    </row>
    <row r="856" spans="1:28" s="85" customFormat="1" x14ac:dyDescent="0.2">
      <c r="A856" s="92">
        <v>855</v>
      </c>
      <c r="B856" s="93">
        <v>45821</v>
      </c>
      <c r="C856" s="104">
        <v>44809183.060000002</v>
      </c>
      <c r="D856" s="98">
        <f t="shared" si="156"/>
        <v>520383.50745575322</v>
      </c>
      <c r="E856" s="79">
        <v>86.108000000000004</v>
      </c>
      <c r="F856" s="98">
        <f t="shared" si="157"/>
        <v>5.2038350745575324</v>
      </c>
      <c r="G856" s="97">
        <f>(F856/DataSheet!$C$12*100)</f>
        <v>138.37006056029239</v>
      </c>
      <c r="H856" s="98">
        <f t="shared" si="158"/>
        <v>1.3976379999999999</v>
      </c>
      <c r="I856" s="98">
        <f t="shared" si="159"/>
        <v>4.5004500450045004</v>
      </c>
      <c r="J856" s="97">
        <f t="shared" si="160"/>
        <v>1112.4482448244823</v>
      </c>
      <c r="K856" s="80">
        <v>6.29</v>
      </c>
      <c r="L856" s="79">
        <v>24718.6</v>
      </c>
      <c r="M856" s="80">
        <v>3.6</v>
      </c>
      <c r="N856" s="98">
        <f t="shared" si="161"/>
        <v>1.7895499549954996</v>
      </c>
      <c r="O856" s="80">
        <v>22.22</v>
      </c>
      <c r="P856" s="80">
        <v>4.4059999999999997</v>
      </c>
      <c r="Q856" s="97">
        <f t="shared" si="162"/>
        <v>1.8840000000000003</v>
      </c>
      <c r="R856" s="79">
        <v>98.176000000000002</v>
      </c>
      <c r="S856" s="98">
        <f t="shared" si="163"/>
        <v>117.54379999999999</v>
      </c>
      <c r="T856" s="80">
        <v>5.29</v>
      </c>
      <c r="U856" s="80">
        <v>21433.05</v>
      </c>
      <c r="V856" s="79">
        <v>34.28</v>
      </c>
      <c r="W856" s="98">
        <f t="shared" si="164"/>
        <v>625.23483080513415</v>
      </c>
      <c r="X856" s="98">
        <f t="shared" si="165"/>
        <v>2.9171528588098017</v>
      </c>
      <c r="Y856" s="80">
        <v>17210.400000000001</v>
      </c>
      <c r="Z856" s="79">
        <v>32.74</v>
      </c>
      <c r="AA856" s="98">
        <f t="shared" si="166"/>
        <v>525.66890653634698</v>
      </c>
      <c r="AB856" s="98">
        <f t="shared" si="167"/>
        <v>3.0543677458766032</v>
      </c>
    </row>
    <row r="857" spans="1:28" s="85" customFormat="1" x14ac:dyDescent="0.2">
      <c r="A857" s="92">
        <v>856</v>
      </c>
      <c r="B857" s="93">
        <v>45824</v>
      </c>
      <c r="C857" s="104">
        <v>45129220.920000002</v>
      </c>
      <c r="D857" s="98">
        <f t="shared" si="156"/>
        <v>525699.75211425114</v>
      </c>
      <c r="E857" s="79">
        <v>85.846000000000004</v>
      </c>
      <c r="F857" s="98">
        <f t="shared" si="157"/>
        <v>5.2569975211425115</v>
      </c>
      <c r="G857" s="97">
        <f>(F857/DataSheet!$C$12*100)</f>
        <v>139.78365089282661</v>
      </c>
      <c r="H857" s="98">
        <f t="shared" si="158"/>
        <v>1.403492</v>
      </c>
      <c r="I857" s="98">
        <f t="shared" si="159"/>
        <v>4.4603033006244424</v>
      </c>
      <c r="J857" s="97">
        <f t="shared" si="160"/>
        <v>1112.6895628902764</v>
      </c>
      <c r="K857" s="80">
        <v>6.26</v>
      </c>
      <c r="L857" s="79">
        <v>24946.5</v>
      </c>
      <c r="M857" s="80">
        <v>3.63</v>
      </c>
      <c r="N857" s="98">
        <f t="shared" si="161"/>
        <v>1.7996966993755574</v>
      </c>
      <c r="O857" s="80">
        <v>22.42</v>
      </c>
      <c r="P857" s="80">
        <v>4.4480000000000004</v>
      </c>
      <c r="Q857" s="97">
        <f t="shared" si="162"/>
        <v>1.8119999999999994</v>
      </c>
      <c r="R857" s="79">
        <v>97.701999999999998</v>
      </c>
      <c r="S857" s="98">
        <f t="shared" si="163"/>
        <v>118.60180000000001</v>
      </c>
      <c r="T857" s="80">
        <v>5.29</v>
      </c>
      <c r="U857" s="80">
        <v>21594.45</v>
      </c>
      <c r="V857" s="79">
        <v>34.54</v>
      </c>
      <c r="W857" s="98">
        <f t="shared" si="164"/>
        <v>625.2012159814708</v>
      </c>
      <c r="X857" s="98">
        <f t="shared" si="165"/>
        <v>2.8951939779965259</v>
      </c>
      <c r="Y857" s="80">
        <v>17296.3</v>
      </c>
      <c r="Z857" s="79">
        <v>32.909999999999997</v>
      </c>
      <c r="AA857" s="98">
        <f t="shared" si="166"/>
        <v>525.56365846247343</v>
      </c>
      <c r="AB857" s="98">
        <f t="shared" si="167"/>
        <v>3.0385900941962931</v>
      </c>
    </row>
    <row r="858" spans="1:28" s="85" customFormat="1" x14ac:dyDescent="0.2">
      <c r="A858" s="92">
        <v>857</v>
      </c>
      <c r="B858" s="93">
        <v>45825</v>
      </c>
      <c r="C858" s="104">
        <v>44887121.509999998</v>
      </c>
      <c r="D858" s="98">
        <f t="shared" si="156"/>
        <v>520020.40721518104</v>
      </c>
      <c r="E858" s="79">
        <v>86.317999999999998</v>
      </c>
      <c r="F858" s="98">
        <f t="shared" si="157"/>
        <v>5.2002040721518101</v>
      </c>
      <c r="G858" s="97">
        <f>(F858/DataSheet!$C$12*100)</f>
        <v>138.27351214636766</v>
      </c>
      <c r="H858" s="98">
        <f t="shared" si="158"/>
        <v>1.39625</v>
      </c>
      <c r="I858" s="98">
        <f t="shared" si="159"/>
        <v>4.476275738585497</v>
      </c>
      <c r="J858" s="97">
        <f t="shared" si="160"/>
        <v>1112.5067144136081</v>
      </c>
      <c r="K858" s="80">
        <v>6.25</v>
      </c>
      <c r="L858" s="79">
        <v>24853.4</v>
      </c>
      <c r="M858" s="80">
        <v>3.62</v>
      </c>
      <c r="N858" s="98">
        <f t="shared" si="161"/>
        <v>1.773724261414503</v>
      </c>
      <c r="O858" s="80">
        <v>22.34</v>
      </c>
      <c r="P858" s="80">
        <v>4.3860000000000001</v>
      </c>
      <c r="Q858" s="97">
        <f t="shared" si="162"/>
        <v>1.8639999999999999</v>
      </c>
      <c r="R858" s="79">
        <v>98.394000000000005</v>
      </c>
      <c r="S858" s="98">
        <f t="shared" si="163"/>
        <v>117.73179999999999</v>
      </c>
      <c r="T858" s="80">
        <v>5.27</v>
      </c>
      <c r="U858" s="80">
        <v>21460.95</v>
      </c>
      <c r="V858" s="79">
        <v>34.33</v>
      </c>
      <c r="W858" s="98">
        <f t="shared" si="164"/>
        <v>625.13690649577632</v>
      </c>
      <c r="X858" s="98">
        <f t="shared" si="165"/>
        <v>2.9129041654529568</v>
      </c>
      <c r="Y858" s="80">
        <v>17177.3</v>
      </c>
      <c r="Z858" s="79">
        <v>32.67</v>
      </c>
      <c r="AA858" s="98">
        <f t="shared" si="166"/>
        <v>525.78206305479023</v>
      </c>
      <c r="AB858" s="98">
        <f t="shared" si="167"/>
        <v>3.0609121518212423</v>
      </c>
    </row>
    <row r="859" spans="1:28" s="85" customFormat="1" x14ac:dyDescent="0.2">
      <c r="A859" s="92">
        <v>858</v>
      </c>
      <c r="B859" s="93">
        <v>45826</v>
      </c>
      <c r="C859" s="104">
        <v>44719545.409999996</v>
      </c>
      <c r="D859" s="98">
        <f t="shared" si="156"/>
        <v>517407.67569131078</v>
      </c>
      <c r="E859" s="79">
        <v>86.43</v>
      </c>
      <c r="F859" s="98">
        <f t="shared" si="157"/>
        <v>5.1740767569131076</v>
      </c>
      <c r="G859" s="97">
        <f>(F859/DataSheet!$C$12*100)</f>
        <v>137.57878640274589</v>
      </c>
      <c r="H859" s="98">
        <f t="shared" si="158"/>
        <v>1.39375</v>
      </c>
      <c r="I859" s="98">
        <f t="shared" si="159"/>
        <v>4.4843049327354256</v>
      </c>
      <c r="J859" s="97">
        <f t="shared" si="160"/>
        <v>1112.6479820627801</v>
      </c>
      <c r="K859" s="80">
        <v>6.25</v>
      </c>
      <c r="L859" s="79">
        <v>24812.05</v>
      </c>
      <c r="M859" s="80">
        <v>3.61</v>
      </c>
      <c r="N859" s="98">
        <f t="shared" si="161"/>
        <v>1.7656950672645744</v>
      </c>
      <c r="O859" s="80">
        <v>22.3</v>
      </c>
      <c r="P859" s="80">
        <v>4.3899999999999997</v>
      </c>
      <c r="Q859" s="97">
        <f t="shared" si="162"/>
        <v>1.8600000000000003</v>
      </c>
      <c r="R859" s="79">
        <v>98.468000000000004</v>
      </c>
      <c r="S859" s="98">
        <f t="shared" si="163"/>
        <v>117.075</v>
      </c>
      <c r="T859" s="80">
        <v>5.25</v>
      </c>
      <c r="U859" s="80">
        <v>21358.5</v>
      </c>
      <c r="V859" s="79">
        <v>34.159999999999997</v>
      </c>
      <c r="W859" s="98">
        <f t="shared" si="164"/>
        <v>625.24882903981268</v>
      </c>
      <c r="X859" s="98">
        <f t="shared" si="165"/>
        <v>2.9274004683840751</v>
      </c>
      <c r="Y859" s="80">
        <v>17143.599999999999</v>
      </c>
      <c r="Z859" s="79">
        <v>32.61</v>
      </c>
      <c r="AA859" s="98">
        <f t="shared" si="166"/>
        <v>525.71603802514562</v>
      </c>
      <c r="AB859" s="98">
        <f t="shared" si="167"/>
        <v>3.0665440049064707</v>
      </c>
    </row>
    <row r="860" spans="1:28" s="85" customFormat="1" x14ac:dyDescent="0.2">
      <c r="A860" s="92">
        <v>859</v>
      </c>
      <c r="B860" s="93">
        <v>45827</v>
      </c>
      <c r="C860" s="104">
        <v>44370983.659999996</v>
      </c>
      <c r="D860" s="98">
        <f t="shared" si="156"/>
        <v>510950.98641179176</v>
      </c>
      <c r="E860" s="79">
        <v>86.84</v>
      </c>
      <c r="F860" s="98">
        <f t="shared" si="157"/>
        <v>5.1095098641179177</v>
      </c>
      <c r="G860" s="97">
        <f>(F860/DataSheet!$C$12*100)</f>
        <v>135.86195165716742</v>
      </c>
      <c r="H860" s="98">
        <f t="shared" si="158"/>
        <v>1.4042699999999997</v>
      </c>
      <c r="I860" s="98">
        <f t="shared" si="159"/>
        <v>4.4863167339614183</v>
      </c>
      <c r="J860" s="97">
        <f t="shared" si="160"/>
        <v>1112.3037236428893</v>
      </c>
      <c r="K860" s="80">
        <v>6.3</v>
      </c>
      <c r="L860" s="79">
        <v>24793.25</v>
      </c>
      <c r="M860" s="80">
        <v>3.61</v>
      </c>
      <c r="N860" s="98">
        <f t="shared" si="161"/>
        <v>1.8136832660385815</v>
      </c>
      <c r="O860" s="80">
        <v>22.29</v>
      </c>
      <c r="P860" s="80">
        <v>4.3849999999999998</v>
      </c>
      <c r="Q860" s="97">
        <f t="shared" si="162"/>
        <v>1.915</v>
      </c>
      <c r="R860" s="79">
        <v>98.468000000000004</v>
      </c>
      <c r="S860" s="98">
        <f t="shared" si="163"/>
        <v>117.02249999999999</v>
      </c>
      <c r="T860" s="80">
        <v>5.25</v>
      </c>
      <c r="U860" s="80">
        <v>21022.95</v>
      </c>
      <c r="V860" s="79">
        <v>33.630000000000003</v>
      </c>
      <c r="W860" s="98">
        <f t="shared" si="164"/>
        <v>625.12488849241743</v>
      </c>
      <c r="X860" s="98">
        <f t="shared" si="165"/>
        <v>2.9735355337496281</v>
      </c>
      <c r="Y860" s="80">
        <v>16813.05</v>
      </c>
      <c r="Z860" s="79">
        <v>31.98</v>
      </c>
      <c r="AA860" s="98">
        <f t="shared" si="166"/>
        <v>525.73639774859282</v>
      </c>
      <c r="AB860" s="98">
        <f t="shared" si="167"/>
        <v>3.1269543464665412</v>
      </c>
    </row>
    <row r="861" spans="1:28" s="85" customFormat="1" x14ac:dyDescent="0.2">
      <c r="A861" s="92">
        <v>860</v>
      </c>
      <c r="B861" s="93">
        <v>45828</v>
      </c>
      <c r="C861" s="104">
        <v>44875555.390000001</v>
      </c>
      <c r="D861" s="98">
        <f t="shared" si="156"/>
        <v>518313.18306768307</v>
      </c>
      <c r="E861" s="79">
        <v>86.58</v>
      </c>
      <c r="F861" s="98">
        <f t="shared" si="157"/>
        <v>5.1831318306768308</v>
      </c>
      <c r="G861" s="97">
        <f>(F861/DataSheet!$C$12*100)</f>
        <v>137.81956096364431</v>
      </c>
      <c r="H861" s="98">
        <f t="shared" si="158"/>
        <v>1.424167</v>
      </c>
      <c r="I861" s="98">
        <f t="shared" si="159"/>
        <v>4.4306601683650859</v>
      </c>
      <c r="J861" s="97">
        <f t="shared" si="160"/>
        <v>1112.6451041205139</v>
      </c>
      <c r="K861" s="80">
        <v>6.31</v>
      </c>
      <c r="L861" s="79">
        <v>25112.400000000001</v>
      </c>
      <c r="M861" s="80">
        <v>3.65</v>
      </c>
      <c r="N861" s="98">
        <f t="shared" si="161"/>
        <v>1.8793398316349137</v>
      </c>
      <c r="O861" s="80">
        <v>22.57</v>
      </c>
      <c r="P861" s="80">
        <v>4.3760000000000003</v>
      </c>
      <c r="Q861" s="97">
        <f t="shared" si="162"/>
        <v>1.9339999999999993</v>
      </c>
      <c r="R861" s="79">
        <v>98.281999999999996</v>
      </c>
      <c r="S861" s="98">
        <f t="shared" si="163"/>
        <v>117.58970000000001</v>
      </c>
      <c r="T861" s="80">
        <v>5.21</v>
      </c>
      <c r="U861" s="80">
        <v>21285.45</v>
      </c>
      <c r="V861" s="79">
        <v>34.04</v>
      </c>
      <c r="W861" s="98">
        <f t="shared" si="164"/>
        <v>625.30699177438316</v>
      </c>
      <c r="X861" s="98">
        <f t="shared" si="165"/>
        <v>2.9377203290246774</v>
      </c>
      <c r="Y861" s="80">
        <v>16916.95</v>
      </c>
      <c r="Z861" s="79">
        <v>32.18</v>
      </c>
      <c r="AA861" s="98">
        <f t="shared" si="166"/>
        <v>525.69763828464886</v>
      </c>
      <c r="AB861" s="98">
        <f t="shared" si="167"/>
        <v>3.1075201988812928</v>
      </c>
    </row>
    <row r="862" spans="1:28" s="85" customFormat="1" x14ac:dyDescent="0.2">
      <c r="A862" s="29">
        <v>861</v>
      </c>
      <c r="B862" s="175">
        <v>45831</v>
      </c>
      <c r="C862" s="176">
        <v>44873819.030000001</v>
      </c>
      <c r="D862" s="177">
        <f t="shared" si="156"/>
        <v>518293.12808962812</v>
      </c>
      <c r="E862" s="178">
        <v>86.58</v>
      </c>
      <c r="F862" s="177">
        <f t="shared" si="157"/>
        <v>5.1829312808962813</v>
      </c>
      <c r="G862" s="177">
        <f>(F862/[1]DataSheet!$C$12*100)</f>
        <v>140.84052393739896</v>
      </c>
      <c r="H862" s="177">
        <f t="shared" si="158"/>
        <v>1.4137200000000003</v>
      </c>
      <c r="I862" s="177">
        <f t="shared" si="159"/>
        <v>4.4563279857397493</v>
      </c>
      <c r="J862" s="177">
        <f t="shared" si="160"/>
        <v>1112.8297682709447</v>
      </c>
      <c r="K862" s="178">
        <v>6.3</v>
      </c>
      <c r="L862" s="178">
        <v>24971.9</v>
      </c>
      <c r="M862" s="178">
        <v>3.63</v>
      </c>
      <c r="N862" s="177">
        <f t="shared" si="161"/>
        <v>1.8436720142602505</v>
      </c>
      <c r="O862" s="178">
        <v>22.44</v>
      </c>
      <c r="P862" s="178">
        <v>4.3410000000000002</v>
      </c>
      <c r="Q862" s="177">
        <f t="shared" si="162"/>
        <v>1.9589999999999996</v>
      </c>
      <c r="R862" s="178">
        <v>98.01</v>
      </c>
      <c r="S862" s="177">
        <f t="shared" si="163"/>
        <v>118.25879999999999</v>
      </c>
      <c r="T862" s="178">
        <v>5.27</v>
      </c>
      <c r="U862" s="178">
        <v>21371.3</v>
      </c>
      <c r="V862" s="178">
        <v>34.18</v>
      </c>
      <c r="W862" s="177">
        <f t="shared" si="164"/>
        <v>625.25746050321823</v>
      </c>
      <c r="X862" s="177">
        <f t="shared" si="165"/>
        <v>2.9256875365710941</v>
      </c>
      <c r="Y862" s="178">
        <v>17048</v>
      </c>
      <c r="Z862" s="178">
        <v>32.43</v>
      </c>
      <c r="AA862" s="177">
        <f t="shared" si="166"/>
        <v>525.68609312365095</v>
      </c>
      <c r="AB862" s="177">
        <f t="shared" si="167"/>
        <v>3.0835646006783843</v>
      </c>
    </row>
    <row r="863" spans="1:28" s="85" customFormat="1" x14ac:dyDescent="0.2">
      <c r="A863" s="29">
        <v>862</v>
      </c>
      <c r="B863" s="175">
        <v>45832</v>
      </c>
      <c r="C863" s="176">
        <v>45115724.630000003</v>
      </c>
      <c r="D863" s="177">
        <f t="shared" si="156"/>
        <v>524943.27271246398</v>
      </c>
      <c r="E863" s="178">
        <v>85.944000000000003</v>
      </c>
      <c r="F863" s="177">
        <f t="shared" si="157"/>
        <v>5.2494327271246402</v>
      </c>
      <c r="G863" s="177">
        <f>(F863/[1]DataSheet!$C$12*100)</f>
        <v>142.64762845447393</v>
      </c>
      <c r="H863" s="177">
        <f t="shared" si="158"/>
        <v>1.4046240000000003</v>
      </c>
      <c r="I863" s="177">
        <f t="shared" si="159"/>
        <v>4.4424700133274095</v>
      </c>
      <c r="J863" s="177">
        <f t="shared" si="160"/>
        <v>1112.5877387827632</v>
      </c>
      <c r="K863" s="178">
        <v>6.24</v>
      </c>
      <c r="L863" s="178">
        <v>25044.35</v>
      </c>
      <c r="M863" s="178">
        <v>3.64</v>
      </c>
      <c r="N863" s="177">
        <f t="shared" si="161"/>
        <v>1.7975299866725907</v>
      </c>
      <c r="O863" s="178">
        <v>22.51</v>
      </c>
      <c r="P863" s="178">
        <v>4.2939999999999996</v>
      </c>
      <c r="Q863" s="177">
        <f t="shared" si="162"/>
        <v>1.9460000000000006</v>
      </c>
      <c r="R863" s="178">
        <v>97.45</v>
      </c>
      <c r="S863" s="177">
        <f t="shared" si="163"/>
        <v>117.72730000000001</v>
      </c>
      <c r="T863" s="178">
        <v>5.23</v>
      </c>
      <c r="U863" s="178">
        <v>21523.05</v>
      </c>
      <c r="V863" s="178">
        <v>34.42</v>
      </c>
      <c r="W863" s="177">
        <f t="shared" si="164"/>
        <v>625.30650784427655</v>
      </c>
      <c r="X863" s="177">
        <f t="shared" si="165"/>
        <v>2.9052876234747242</v>
      </c>
      <c r="Y863" s="178">
        <v>17180.3</v>
      </c>
      <c r="Z863" s="178">
        <v>32.659999999999997</v>
      </c>
      <c r="AA863" s="177">
        <f t="shared" si="166"/>
        <v>526.03490508266998</v>
      </c>
      <c r="AB863" s="177">
        <f t="shared" si="167"/>
        <v>3.0618493570116354</v>
      </c>
    </row>
    <row r="864" spans="1:28" s="85" customFormat="1" x14ac:dyDescent="0.2">
      <c r="A864" s="29">
        <v>863</v>
      </c>
      <c r="B864" s="175">
        <v>45833</v>
      </c>
      <c r="C864" s="176">
        <v>45510345.57</v>
      </c>
      <c r="D864" s="177">
        <f t="shared" si="156"/>
        <v>528944.04428172938</v>
      </c>
      <c r="E864" s="178">
        <v>86.04</v>
      </c>
      <c r="F864" s="177">
        <f t="shared" si="157"/>
        <v>5.2894404428172939</v>
      </c>
      <c r="G864" s="177">
        <f>(F864/[1]DataSheet!$C$12*100)</f>
        <v>143.73479464177427</v>
      </c>
      <c r="H864" s="177">
        <f t="shared" si="158"/>
        <v>1.4249319999999999</v>
      </c>
      <c r="I864" s="177">
        <f t="shared" si="159"/>
        <v>4.4072278536800358</v>
      </c>
      <c r="J864" s="177">
        <f t="shared" si="160"/>
        <v>1112.5936535918906</v>
      </c>
      <c r="K864" s="178">
        <v>6.28</v>
      </c>
      <c r="L864" s="178">
        <v>25244.75</v>
      </c>
      <c r="M864" s="178">
        <v>3.67</v>
      </c>
      <c r="N864" s="177">
        <f t="shared" si="161"/>
        <v>1.8727721463199645</v>
      </c>
      <c r="O864" s="178">
        <v>22.69</v>
      </c>
      <c r="P864" s="178">
        <v>4.29</v>
      </c>
      <c r="Q864" s="177">
        <f t="shared" si="162"/>
        <v>1.9900000000000002</v>
      </c>
      <c r="R864" s="178">
        <v>97.272999999999996</v>
      </c>
      <c r="S864" s="177">
        <f t="shared" si="163"/>
        <v>119.3494</v>
      </c>
      <c r="T864" s="178">
        <v>5.26</v>
      </c>
      <c r="U864" s="178">
        <v>21640.65</v>
      </c>
      <c r="V864" s="178">
        <v>34.61</v>
      </c>
      <c r="W864" s="177">
        <f t="shared" si="164"/>
        <v>625.27159780410295</v>
      </c>
      <c r="X864" s="177">
        <f t="shared" si="165"/>
        <v>2.8893383415197924</v>
      </c>
      <c r="Y864" s="178">
        <v>17455.599999999999</v>
      </c>
      <c r="Z864" s="178">
        <v>33.19</v>
      </c>
      <c r="AA864" s="177">
        <f t="shared" si="166"/>
        <v>525.92949683639654</v>
      </c>
      <c r="AB864" s="177">
        <f t="shared" si="167"/>
        <v>3.0129557095510702</v>
      </c>
    </row>
    <row r="865" spans="1:28" s="85" customFormat="1" x14ac:dyDescent="0.2">
      <c r="A865" s="29">
        <v>864</v>
      </c>
      <c r="B865" s="175">
        <v>45834</v>
      </c>
      <c r="C865" s="176">
        <v>45858292.07</v>
      </c>
      <c r="D865" s="177">
        <f t="shared" si="156"/>
        <v>535477.48797290982</v>
      </c>
      <c r="E865" s="178">
        <v>85.64</v>
      </c>
      <c r="F865" s="177">
        <f t="shared" si="157"/>
        <v>5.3547748797290984</v>
      </c>
      <c r="G865" s="177">
        <f>(F865/[1]DataSheet!$C$12*100)</f>
        <v>145.51018694916027</v>
      </c>
      <c r="H865" s="177">
        <f t="shared" si="158"/>
        <v>1.4395920000000002</v>
      </c>
      <c r="I865" s="177">
        <f t="shared" si="159"/>
        <v>4.3554006968641108</v>
      </c>
      <c r="J865" s="177">
        <f t="shared" si="160"/>
        <v>1112.7613240418118</v>
      </c>
      <c r="K865" s="178">
        <v>6.27</v>
      </c>
      <c r="L865" s="178">
        <v>25549</v>
      </c>
      <c r="M865" s="178">
        <v>3.72</v>
      </c>
      <c r="N865" s="177">
        <f t="shared" si="161"/>
        <v>1.9145993031358888</v>
      </c>
      <c r="O865" s="178">
        <v>22.96</v>
      </c>
      <c r="P865" s="178">
        <v>4.2450000000000001</v>
      </c>
      <c r="Q865" s="177">
        <f t="shared" si="162"/>
        <v>2.0249999999999995</v>
      </c>
      <c r="R865" s="178">
        <v>96.762</v>
      </c>
      <c r="S865" s="177">
        <f t="shared" si="163"/>
        <v>122.14720000000001</v>
      </c>
      <c r="T865" s="178">
        <v>5.32</v>
      </c>
      <c r="U865" s="178">
        <v>21753.15</v>
      </c>
      <c r="V865" s="178">
        <v>34.79</v>
      </c>
      <c r="W865" s="177">
        <f t="shared" si="164"/>
        <v>625.27019258407597</v>
      </c>
      <c r="X865" s="177">
        <f t="shared" si="165"/>
        <v>2.8743891922966371</v>
      </c>
      <c r="Y865" s="178">
        <v>17500.5</v>
      </c>
      <c r="Z865" s="178">
        <v>33.270000000000003</v>
      </c>
      <c r="AA865" s="177">
        <f t="shared" si="166"/>
        <v>526.01442741208291</v>
      </c>
      <c r="AB865" s="177">
        <f t="shared" si="167"/>
        <v>3.0057108506161705</v>
      </c>
    </row>
    <row r="866" spans="1:28" s="85" customFormat="1" x14ac:dyDescent="0.2">
      <c r="A866" s="29">
        <v>865</v>
      </c>
      <c r="B866" s="175">
        <v>45835</v>
      </c>
      <c r="C866" s="176">
        <v>46113059.359999999</v>
      </c>
      <c r="D866" s="177">
        <f t="shared" si="156"/>
        <v>539618.03709554742</v>
      </c>
      <c r="E866" s="178">
        <v>85.454999999999998</v>
      </c>
      <c r="F866" s="177">
        <f t="shared" si="157"/>
        <v>5.3961803709554745</v>
      </c>
      <c r="G866" s="177">
        <f>(F866/[1]DataSheet!$C$12*100)</f>
        <v>146.63533616726832</v>
      </c>
      <c r="H866" s="177">
        <f t="shared" si="158"/>
        <v>1.453824</v>
      </c>
      <c r="I866" s="177">
        <f t="shared" si="159"/>
        <v>4.3402777777777777</v>
      </c>
      <c r="J866" s="177">
        <f t="shared" si="160"/>
        <v>1112.7517361111111</v>
      </c>
      <c r="K866" s="178">
        <v>6.31</v>
      </c>
      <c r="L866" s="178">
        <v>25637.8</v>
      </c>
      <c r="M866" s="178">
        <v>3.73</v>
      </c>
      <c r="N866" s="177">
        <f t="shared" si="161"/>
        <v>1.9697222222222219</v>
      </c>
      <c r="O866" s="178">
        <v>23.04</v>
      </c>
      <c r="P866" s="178">
        <v>4.274</v>
      </c>
      <c r="Q866" s="177">
        <f t="shared" si="162"/>
        <v>2.0359999999999996</v>
      </c>
      <c r="R866" s="178">
        <v>97.031000000000006</v>
      </c>
      <c r="S866" s="177">
        <f t="shared" si="163"/>
        <v>122.34239999999998</v>
      </c>
      <c r="T866" s="178">
        <v>5.31</v>
      </c>
      <c r="U866" s="178">
        <v>21840.2</v>
      </c>
      <c r="V866" s="178">
        <v>34.86</v>
      </c>
      <c r="W866" s="177">
        <f t="shared" si="164"/>
        <v>626.51176133103843</v>
      </c>
      <c r="X866" s="177">
        <f t="shared" si="165"/>
        <v>2.8686173264486516</v>
      </c>
      <c r="Y866" s="178">
        <v>17642.3</v>
      </c>
      <c r="Z866" s="178">
        <v>33.54</v>
      </c>
      <c r="AA866" s="177">
        <f t="shared" si="166"/>
        <v>526.00775193798449</v>
      </c>
      <c r="AB866" s="177">
        <f t="shared" si="167"/>
        <v>2.9815146094215863</v>
      </c>
    </row>
    <row r="867" spans="1:28" s="85" customFormat="1" x14ac:dyDescent="0.2">
      <c r="A867" s="29">
        <v>866</v>
      </c>
      <c r="B867" s="175">
        <v>45838</v>
      </c>
      <c r="C867" s="176">
        <v>46219612.740000002</v>
      </c>
      <c r="D867" s="177">
        <f t="shared" si="156"/>
        <v>539318.70175029174</v>
      </c>
      <c r="E867" s="178">
        <v>85.7</v>
      </c>
      <c r="F867" s="177">
        <f t="shared" si="157"/>
        <v>5.3931870175029175</v>
      </c>
      <c r="G867" s="177">
        <f>(F867/[1]DataSheet!$C$12*100)</f>
        <v>146.55399504084014</v>
      </c>
      <c r="H867" s="177">
        <f t="shared" si="158"/>
        <v>1.4494069999999997</v>
      </c>
      <c r="I867" s="177">
        <f t="shared" si="159"/>
        <v>4.3535045711798004</v>
      </c>
      <c r="J867" s="177">
        <f t="shared" si="160"/>
        <v>1110.8859381802351</v>
      </c>
      <c r="K867" s="178">
        <v>6.31</v>
      </c>
      <c r="L867" s="178">
        <v>25517.05</v>
      </c>
      <c r="M867" s="178">
        <v>3.7</v>
      </c>
      <c r="N867" s="177">
        <f t="shared" si="161"/>
        <v>1.9564954288201992</v>
      </c>
      <c r="O867" s="178">
        <v>22.97</v>
      </c>
      <c r="P867" s="178">
        <v>4.2309999999999999</v>
      </c>
      <c r="Q867" s="177">
        <f t="shared" si="162"/>
        <v>2.0789999999999997</v>
      </c>
      <c r="R867" s="178">
        <v>96.492999999999995</v>
      </c>
      <c r="S867" s="177">
        <f t="shared" si="163"/>
        <v>121.2816</v>
      </c>
      <c r="T867" s="178">
        <v>5.28</v>
      </c>
      <c r="U867" s="178">
        <v>21988.65</v>
      </c>
      <c r="V867" s="178">
        <v>35.270000000000003</v>
      </c>
      <c r="W867" s="177">
        <f t="shared" si="164"/>
        <v>623.4377658066345</v>
      </c>
      <c r="X867" s="177">
        <f t="shared" si="165"/>
        <v>2.8352707683583778</v>
      </c>
      <c r="Y867" s="178">
        <v>17797.8</v>
      </c>
      <c r="Z867" s="178">
        <v>33.869999999999997</v>
      </c>
      <c r="AA867" s="177">
        <f t="shared" si="166"/>
        <v>525.47387068201954</v>
      </c>
      <c r="AB867" s="177">
        <f t="shared" si="167"/>
        <v>2.9524653085326249</v>
      </c>
    </row>
    <row r="868" spans="1:28" s="85" customFormat="1" x14ac:dyDescent="0.2">
      <c r="A868" s="29">
        <v>867</v>
      </c>
      <c r="B868" s="175">
        <v>45839</v>
      </c>
      <c r="C868" s="176">
        <v>46235985.57</v>
      </c>
      <c r="D868" s="177">
        <f t="shared" si="156"/>
        <v>539950.78325353272</v>
      </c>
      <c r="E868" s="178">
        <v>85.63</v>
      </c>
      <c r="F868" s="177">
        <f t="shared" si="157"/>
        <v>5.3995078325353276</v>
      </c>
      <c r="G868" s="177">
        <f>(F868/[1]DataSheet!$C$12*100)</f>
        <v>146.72575631889478</v>
      </c>
      <c r="H868" s="177">
        <f t="shared" si="158"/>
        <v>1.4460709999999999</v>
      </c>
      <c r="I868" s="177">
        <f t="shared" si="159"/>
        <v>4.3497172683775558</v>
      </c>
      <c r="J868" s="177">
        <f t="shared" si="160"/>
        <v>1110.9960852544584</v>
      </c>
      <c r="K868" s="178">
        <v>6.29</v>
      </c>
      <c r="L868" s="178">
        <v>25541.8</v>
      </c>
      <c r="M868" s="178">
        <v>3.7</v>
      </c>
      <c r="N868" s="177">
        <f t="shared" si="161"/>
        <v>1.9402827316224442</v>
      </c>
      <c r="O868" s="178">
        <v>22.99</v>
      </c>
      <c r="P868" s="178">
        <v>4.2409999999999997</v>
      </c>
      <c r="Q868" s="177">
        <f t="shared" si="162"/>
        <v>2.0490000000000004</v>
      </c>
      <c r="R868" s="178">
        <v>96.466999999999999</v>
      </c>
      <c r="S868" s="177">
        <f t="shared" si="163"/>
        <v>121.84699999999999</v>
      </c>
      <c r="T868" s="178">
        <v>5.3</v>
      </c>
      <c r="U868" s="178">
        <v>21951.05</v>
      </c>
      <c r="V868" s="178">
        <v>35.21</v>
      </c>
      <c r="W868" s="177">
        <f t="shared" si="164"/>
        <v>623.43226356148818</v>
      </c>
      <c r="X868" s="177">
        <f t="shared" si="165"/>
        <v>2.8401022436807724</v>
      </c>
      <c r="Y868" s="178">
        <v>17762</v>
      </c>
      <c r="Z868" s="178">
        <v>33.799999999999997</v>
      </c>
      <c r="AA868" s="177">
        <f t="shared" si="166"/>
        <v>525.50295857988169</v>
      </c>
      <c r="AB868" s="177">
        <f t="shared" si="167"/>
        <v>2.9585798816568047</v>
      </c>
    </row>
    <row r="869" spans="1:28" s="85" customFormat="1" x14ac:dyDescent="0.2">
      <c r="A869" s="29">
        <v>868</v>
      </c>
      <c r="B869" s="175">
        <v>45840</v>
      </c>
      <c r="C869" s="176">
        <v>46190275.450000003</v>
      </c>
      <c r="D869" s="177">
        <f t="shared" si="156"/>
        <v>539448.47240875917</v>
      </c>
      <c r="E869" s="178">
        <v>85.625</v>
      </c>
      <c r="F869" s="177">
        <f t="shared" si="157"/>
        <v>5.3944847240875919</v>
      </c>
      <c r="G869" s="177">
        <f>(F869/[1]DataSheet!$C$12*100)</f>
        <v>146.58925880672803</v>
      </c>
      <c r="H869" s="177">
        <f t="shared" si="158"/>
        <v>1.4387479999999999</v>
      </c>
      <c r="I869" s="177">
        <f t="shared" si="159"/>
        <v>4.3649061545176782</v>
      </c>
      <c r="J869" s="177">
        <f t="shared" si="160"/>
        <v>1111.0170231340028</v>
      </c>
      <c r="K869" s="178">
        <v>6.28</v>
      </c>
      <c r="L869" s="178">
        <v>25453.4</v>
      </c>
      <c r="M869" s="178">
        <v>3.69</v>
      </c>
      <c r="N869" s="177">
        <f t="shared" si="161"/>
        <v>1.9150938454823221</v>
      </c>
      <c r="O869" s="178">
        <v>22.91</v>
      </c>
      <c r="P869" s="178">
        <v>4.282</v>
      </c>
      <c r="Q869" s="177">
        <f t="shared" si="162"/>
        <v>1.9980000000000002</v>
      </c>
      <c r="R869" s="178">
        <v>96.429000000000002</v>
      </c>
      <c r="S869" s="177">
        <f t="shared" si="163"/>
        <v>120.50659999999999</v>
      </c>
      <c r="T869" s="178">
        <v>5.26</v>
      </c>
      <c r="U869" s="178">
        <v>21940.15</v>
      </c>
      <c r="V869" s="178">
        <v>35.19</v>
      </c>
      <c r="W869" s="177">
        <f t="shared" si="164"/>
        <v>623.4768400113669</v>
      </c>
      <c r="X869" s="177">
        <f t="shared" si="165"/>
        <v>2.841716396703609</v>
      </c>
      <c r="Y869" s="178">
        <v>17693.099999999999</v>
      </c>
      <c r="Z869" s="178">
        <v>33.67</v>
      </c>
      <c r="AA869" s="177">
        <f t="shared" si="166"/>
        <v>525.48559548559547</v>
      </c>
      <c r="AB869" s="177">
        <f t="shared" si="167"/>
        <v>2.97000297000297</v>
      </c>
    </row>
    <row r="870" spans="1:28" s="85" customFormat="1" x14ac:dyDescent="0.2">
      <c r="A870" s="29">
        <v>869</v>
      </c>
      <c r="B870" s="175">
        <v>45841</v>
      </c>
      <c r="C870" s="176">
        <v>46140294.530000001</v>
      </c>
      <c r="D870" s="177">
        <f t="shared" si="156"/>
        <v>540075.7848840612</v>
      </c>
      <c r="E870" s="178">
        <v>85.433000000000007</v>
      </c>
      <c r="F870" s="177">
        <f t="shared" si="157"/>
        <v>5.4007578488406116</v>
      </c>
      <c r="G870" s="177">
        <f>(F870/[1]DataSheet!$C$12*100)</f>
        <v>146.75972415327749</v>
      </c>
      <c r="H870" s="177">
        <f t="shared" si="158"/>
        <v>1.4362360000000003</v>
      </c>
      <c r="I870" s="177">
        <f t="shared" si="159"/>
        <v>4.3725404459991246</v>
      </c>
      <c r="J870" s="177">
        <f t="shared" si="160"/>
        <v>1110.8570179274157</v>
      </c>
      <c r="K870" s="178">
        <v>6.28</v>
      </c>
      <c r="L870" s="178">
        <v>25405.3</v>
      </c>
      <c r="M870" s="178">
        <v>3.68</v>
      </c>
      <c r="N870" s="177">
        <f t="shared" si="161"/>
        <v>1.9074595540008756</v>
      </c>
      <c r="O870" s="178">
        <v>22.87</v>
      </c>
      <c r="P870" s="178">
        <v>4.3460000000000001</v>
      </c>
      <c r="Q870" s="177">
        <f t="shared" si="162"/>
        <v>1.9340000000000002</v>
      </c>
      <c r="R870" s="178">
        <v>96.822000000000003</v>
      </c>
      <c r="S870" s="177">
        <f t="shared" si="163"/>
        <v>119.61010000000002</v>
      </c>
      <c r="T870" s="178">
        <v>5.23</v>
      </c>
      <c r="U870" s="178">
        <v>21977.25</v>
      </c>
      <c r="V870" s="178">
        <v>35.25</v>
      </c>
      <c r="W870" s="177">
        <f t="shared" si="164"/>
        <v>623.468085106383</v>
      </c>
      <c r="X870" s="177">
        <f t="shared" si="165"/>
        <v>2.8368794326241136</v>
      </c>
      <c r="Y870" s="178">
        <v>17758.05</v>
      </c>
      <c r="Z870" s="178">
        <v>33.79</v>
      </c>
      <c r="AA870" s="177">
        <f t="shared" si="166"/>
        <v>525.54158034921579</v>
      </c>
      <c r="AB870" s="177">
        <f t="shared" si="167"/>
        <v>2.9594554601953242</v>
      </c>
    </row>
    <row r="871" spans="1:28" s="85" customFormat="1" x14ac:dyDescent="0.2">
      <c r="A871" s="29">
        <v>870</v>
      </c>
      <c r="B871" s="175">
        <v>45842</v>
      </c>
      <c r="C871" s="176">
        <v>46235858.950000003</v>
      </c>
      <c r="D871" s="177">
        <f t="shared" si="156"/>
        <v>540789.25517854432</v>
      </c>
      <c r="E871" s="178">
        <v>85.497</v>
      </c>
      <c r="F871" s="177">
        <f t="shared" si="157"/>
        <v>5.4078925517854435</v>
      </c>
      <c r="G871" s="177">
        <f>(F871/[1]DataSheet!$C$12*100)</f>
        <v>146.95360195069139</v>
      </c>
      <c r="H871" s="177">
        <f t="shared" si="158"/>
        <v>1.4416679999999999</v>
      </c>
      <c r="I871" s="177">
        <f t="shared" si="159"/>
        <v>4.3630017452006982</v>
      </c>
      <c r="J871" s="177">
        <f t="shared" si="160"/>
        <v>1110.8638743455497</v>
      </c>
      <c r="K871" s="178">
        <v>6.29</v>
      </c>
      <c r="L871" s="178">
        <v>25461</v>
      </c>
      <c r="M871" s="178">
        <v>3.69</v>
      </c>
      <c r="N871" s="177">
        <f t="shared" si="161"/>
        <v>1.9269982547993019</v>
      </c>
      <c r="O871" s="178">
        <v>22.92</v>
      </c>
      <c r="P871" s="178">
        <v>4.3280000000000003</v>
      </c>
      <c r="Q871" s="177">
        <f t="shared" si="162"/>
        <v>1.9619999999999997</v>
      </c>
      <c r="R871" s="178">
        <v>96.822000000000003</v>
      </c>
      <c r="S871" s="177">
        <f t="shared" si="163"/>
        <v>119.64240000000001</v>
      </c>
      <c r="T871" s="178">
        <v>5.22</v>
      </c>
      <c r="U871" s="178">
        <v>21973.15</v>
      </c>
      <c r="V871" s="178">
        <v>35.24</v>
      </c>
      <c r="W871" s="177">
        <f t="shared" si="164"/>
        <v>623.5286606129398</v>
      </c>
      <c r="X871" s="177">
        <f t="shared" si="165"/>
        <v>2.8376844494892164</v>
      </c>
      <c r="Y871" s="178">
        <v>17762.2</v>
      </c>
      <c r="Z871" s="178">
        <v>33.79</v>
      </c>
      <c r="AA871" s="177">
        <f t="shared" si="166"/>
        <v>525.66439775081392</v>
      </c>
      <c r="AB871" s="177">
        <f t="shared" si="167"/>
        <v>2.9594554601953242</v>
      </c>
    </row>
    <row r="872" spans="1:28" s="85" customFormat="1" x14ac:dyDescent="0.2">
      <c r="A872" s="29">
        <v>871</v>
      </c>
      <c r="B872" s="175">
        <v>45845</v>
      </c>
      <c r="C872" s="176">
        <v>46217826.359999999</v>
      </c>
      <c r="D872" s="177">
        <f t="shared" si="156"/>
        <v>538920.54990671633</v>
      </c>
      <c r="E872" s="178">
        <v>85.76</v>
      </c>
      <c r="F872" s="177">
        <f t="shared" si="157"/>
        <v>5.3892054990671632</v>
      </c>
      <c r="G872" s="177">
        <f>(F872/[1]DataSheet!$C$12*100)</f>
        <v>146.44580160508596</v>
      </c>
      <c r="H872" s="177">
        <f t="shared" si="158"/>
        <v>1.4425847999999999</v>
      </c>
      <c r="I872" s="177">
        <f t="shared" si="159"/>
        <v>4.3630017452006982</v>
      </c>
      <c r="J872" s="177">
        <f t="shared" si="160"/>
        <v>1110.8769633507852</v>
      </c>
      <c r="K872" s="178">
        <v>6.2939999999999996</v>
      </c>
      <c r="L872" s="178">
        <v>25461.3</v>
      </c>
      <c r="M872" s="178">
        <v>3.65</v>
      </c>
      <c r="N872" s="177">
        <f t="shared" si="161"/>
        <v>1.9309982547993014</v>
      </c>
      <c r="O872" s="178">
        <v>22.92</v>
      </c>
      <c r="P872" s="178">
        <v>4.3819999999999997</v>
      </c>
      <c r="Q872" s="177">
        <f t="shared" si="162"/>
        <v>1.9119999999999999</v>
      </c>
      <c r="R872" s="178">
        <v>97.141000000000005</v>
      </c>
      <c r="S872" s="177">
        <f t="shared" si="163"/>
        <v>121.476</v>
      </c>
      <c r="T872" s="178">
        <v>5.3</v>
      </c>
      <c r="U872" s="178">
        <v>21916.3</v>
      </c>
      <c r="V872" s="178">
        <v>35.15</v>
      </c>
      <c r="W872" s="177">
        <f t="shared" si="164"/>
        <v>623.50782361308677</v>
      </c>
      <c r="X872" s="177">
        <f t="shared" si="165"/>
        <v>2.8449502133712659</v>
      </c>
      <c r="Y872" s="178">
        <v>17726.349999999999</v>
      </c>
      <c r="Z872" s="178">
        <v>33.72</v>
      </c>
      <c r="AA872" s="177">
        <f t="shared" si="166"/>
        <v>525.69246737841047</v>
      </c>
      <c r="AB872" s="177">
        <f t="shared" si="167"/>
        <v>2.9655990510083043</v>
      </c>
    </row>
    <row r="873" spans="1:28" s="85" customFormat="1" x14ac:dyDescent="0.2">
      <c r="A873" s="29">
        <v>872</v>
      </c>
      <c r="B873" s="175">
        <v>45846</v>
      </c>
      <c r="C873" s="176">
        <v>46248540.789999999</v>
      </c>
      <c r="D873" s="177">
        <f t="shared" si="156"/>
        <v>539278.69391324627</v>
      </c>
      <c r="E873" s="178">
        <v>85.76</v>
      </c>
      <c r="F873" s="177">
        <f t="shared" si="157"/>
        <v>5.3927869391324625</v>
      </c>
      <c r="G873" s="177">
        <f>(F873/[1]DataSheet!$C$12*100)</f>
        <v>146.54312334599084</v>
      </c>
      <c r="H873" s="177">
        <f t="shared" si="158"/>
        <v>1.4484882000000001</v>
      </c>
      <c r="I873" s="177">
        <f t="shared" si="159"/>
        <v>4.3535045711797995</v>
      </c>
      <c r="J873" s="177">
        <f t="shared" si="160"/>
        <v>1111.1232041793644</v>
      </c>
      <c r="K873" s="178">
        <v>6.306</v>
      </c>
      <c r="L873" s="178">
        <v>25522.5</v>
      </c>
      <c r="M873" s="178">
        <v>3.66</v>
      </c>
      <c r="N873" s="177">
        <f t="shared" si="161"/>
        <v>1.9524954288202006</v>
      </c>
      <c r="O873" s="178">
        <v>22.97</v>
      </c>
      <c r="P873" s="178">
        <v>4.4169999999999998</v>
      </c>
      <c r="Q873" s="177">
        <f t="shared" si="162"/>
        <v>1.8890000000000002</v>
      </c>
      <c r="R873" s="178">
        <v>97.171999999999997</v>
      </c>
      <c r="S873" s="177">
        <f t="shared" si="163"/>
        <v>122.4301</v>
      </c>
      <c r="T873" s="178">
        <v>5.33</v>
      </c>
      <c r="U873" s="178">
        <v>21886.15</v>
      </c>
      <c r="V873" s="178">
        <v>35.1</v>
      </c>
      <c r="W873" s="177">
        <f t="shared" si="164"/>
        <v>623.53703703703707</v>
      </c>
      <c r="X873" s="177">
        <f t="shared" si="165"/>
        <v>2.8490028490028489</v>
      </c>
      <c r="Y873" s="178">
        <v>17684.8</v>
      </c>
      <c r="Z873" s="178">
        <v>33.64</v>
      </c>
      <c r="AA873" s="177">
        <f t="shared" si="166"/>
        <v>525.70749108204518</v>
      </c>
      <c r="AB873" s="177">
        <f t="shared" si="167"/>
        <v>2.9726516052318668</v>
      </c>
    </row>
    <row r="874" spans="1:28" s="85" customFormat="1" x14ac:dyDescent="0.2">
      <c r="A874" s="29">
        <v>873</v>
      </c>
      <c r="B874" s="175">
        <v>45847</v>
      </c>
      <c r="C874" s="176">
        <v>46249933.18</v>
      </c>
      <c r="D874" s="177">
        <f t="shared" si="156"/>
        <v>539798.47315592901</v>
      </c>
      <c r="E874" s="178">
        <v>85.68</v>
      </c>
      <c r="F874" s="177">
        <f t="shared" si="157"/>
        <v>5.3979847315592897</v>
      </c>
      <c r="G874" s="177">
        <f>(F874/[1]DataSheet!$C$12*100)</f>
        <v>146.68436770541547</v>
      </c>
      <c r="H874" s="177">
        <f t="shared" si="158"/>
        <v>1.4478002000000001</v>
      </c>
      <c r="I874" s="177">
        <f t="shared" si="159"/>
        <v>4.3610989969472307</v>
      </c>
      <c r="J874" s="177">
        <f t="shared" si="160"/>
        <v>1111.0379415612733</v>
      </c>
      <c r="K874" s="178">
        <v>6.3140000000000001</v>
      </c>
      <c r="L874" s="178">
        <v>25476.1</v>
      </c>
      <c r="M874" s="178">
        <v>3.66</v>
      </c>
      <c r="N874" s="177">
        <f t="shared" si="161"/>
        <v>1.9529010030527694</v>
      </c>
      <c r="O874" s="178">
        <v>22.93</v>
      </c>
      <c r="P874" s="178">
        <v>4.3419999999999996</v>
      </c>
      <c r="Q874" s="177">
        <f t="shared" si="162"/>
        <v>1.9720000000000004</v>
      </c>
      <c r="R874" s="178">
        <v>97.198999999999998</v>
      </c>
      <c r="S874" s="177">
        <f t="shared" si="163"/>
        <v>122.2169</v>
      </c>
      <c r="T874" s="178">
        <v>5.33</v>
      </c>
      <c r="U874" s="178">
        <v>21878.65</v>
      </c>
      <c r="V874" s="178">
        <v>35.08</v>
      </c>
      <c r="W874" s="177">
        <f t="shared" si="164"/>
        <v>623.67873432155079</v>
      </c>
      <c r="X874" s="177">
        <f t="shared" si="165"/>
        <v>2.8506271379703536</v>
      </c>
      <c r="Y874" s="178">
        <v>17782.45</v>
      </c>
      <c r="Z874" s="178">
        <v>33.83</v>
      </c>
      <c r="AA874" s="177">
        <f t="shared" si="166"/>
        <v>525.64144250665095</v>
      </c>
      <c r="AB874" s="177">
        <f t="shared" si="167"/>
        <v>2.9559562518474731</v>
      </c>
    </row>
    <row r="875" spans="1:28" s="85" customFormat="1" x14ac:dyDescent="0.2">
      <c r="A875" s="29">
        <v>874</v>
      </c>
      <c r="B875" s="175">
        <v>45848</v>
      </c>
      <c r="C875" s="176">
        <v>46139041.689999998</v>
      </c>
      <c r="D875" s="177">
        <f t="shared" si="156"/>
        <v>538070.90100176097</v>
      </c>
      <c r="E875" s="178">
        <v>85.748999999999995</v>
      </c>
      <c r="F875" s="177">
        <f t="shared" si="157"/>
        <v>5.3807090100176094</v>
      </c>
      <c r="G875" s="177">
        <f>(F875/[1]DataSheet!$C$12*100)</f>
        <v>146.21491875047852</v>
      </c>
      <c r="H875" s="177">
        <f t="shared" si="158"/>
        <v>1.4417676000000001</v>
      </c>
      <c r="I875" s="177">
        <f t="shared" si="159"/>
        <v>4.3821209465381239</v>
      </c>
      <c r="J875" s="177">
        <f t="shared" si="160"/>
        <v>1111.0977212971077</v>
      </c>
      <c r="K875" s="178">
        <v>6.3179999999999996</v>
      </c>
      <c r="L875" s="178">
        <v>25355.25</v>
      </c>
      <c r="M875" s="178">
        <v>3.61</v>
      </c>
      <c r="N875" s="177">
        <f t="shared" si="161"/>
        <v>1.9358790534618757</v>
      </c>
      <c r="O875" s="178">
        <v>22.82</v>
      </c>
      <c r="P875" s="178">
        <v>4.3460000000000001</v>
      </c>
      <c r="Q875" s="177">
        <f t="shared" si="162"/>
        <v>1.9719999999999995</v>
      </c>
      <c r="R875" s="178">
        <v>97.322000000000003</v>
      </c>
      <c r="S875" s="177">
        <f t="shared" si="163"/>
        <v>122.08699999999999</v>
      </c>
      <c r="T875" s="178">
        <v>5.35</v>
      </c>
      <c r="U875" s="178">
        <v>21818.35</v>
      </c>
      <c r="V875" s="178">
        <v>34.99</v>
      </c>
      <c r="W875" s="177">
        <f t="shared" si="164"/>
        <v>623.55958845384384</v>
      </c>
      <c r="X875" s="177">
        <f t="shared" si="165"/>
        <v>2.8579594169762785</v>
      </c>
      <c r="Y875" s="178">
        <v>17770.650000000001</v>
      </c>
      <c r="Z875" s="178">
        <v>33.75</v>
      </c>
      <c r="AA875" s="177">
        <f t="shared" si="166"/>
        <v>526.53777777777782</v>
      </c>
      <c r="AB875" s="177">
        <f t="shared" si="167"/>
        <v>2.9629629629629632</v>
      </c>
    </row>
    <row r="876" spans="1:28" s="85" customFormat="1" x14ac:dyDescent="0.2">
      <c r="A876" s="29">
        <v>875</v>
      </c>
      <c r="B876" s="175">
        <v>45849</v>
      </c>
      <c r="C876" s="176">
        <v>45782388.259999998</v>
      </c>
      <c r="D876" s="177">
        <f t="shared" si="156"/>
        <v>533438.83786775416</v>
      </c>
      <c r="E876" s="178">
        <v>85.825000000000003</v>
      </c>
      <c r="F876" s="177">
        <f t="shared" si="157"/>
        <v>5.3343883786775415</v>
      </c>
      <c r="G876" s="177">
        <f>(F876/[1]DataSheet!$C$12*100)</f>
        <v>144.95620594232449</v>
      </c>
      <c r="H876" s="177">
        <f t="shared" si="158"/>
        <v>1.4272255999999999</v>
      </c>
      <c r="I876" s="177">
        <f t="shared" si="159"/>
        <v>4.4169611307420498</v>
      </c>
      <c r="J876" s="177">
        <f t="shared" si="160"/>
        <v>1110.8590989399293</v>
      </c>
      <c r="K876" s="178">
        <v>6.3040000000000003</v>
      </c>
      <c r="L876" s="178">
        <v>25149.85</v>
      </c>
      <c r="M876" s="178">
        <v>3.58</v>
      </c>
      <c r="N876" s="177">
        <f t="shared" si="161"/>
        <v>1.8870388692579505</v>
      </c>
      <c r="O876" s="178">
        <v>22.64</v>
      </c>
      <c r="P876" s="178">
        <v>4.423</v>
      </c>
      <c r="Q876" s="177">
        <f t="shared" si="162"/>
        <v>1.8810000000000002</v>
      </c>
      <c r="R876" s="178">
        <v>97.528999999999996</v>
      </c>
      <c r="S876" s="177">
        <f t="shared" si="163"/>
        <v>121.124</v>
      </c>
      <c r="T876" s="178">
        <v>5.35</v>
      </c>
      <c r="U876" s="178">
        <v>21636.400000000001</v>
      </c>
      <c r="V876" s="178">
        <v>34.69</v>
      </c>
      <c r="W876" s="177">
        <f t="shared" si="164"/>
        <v>623.70712020755275</v>
      </c>
      <c r="X876" s="177">
        <f t="shared" si="165"/>
        <v>2.8826751225136933</v>
      </c>
      <c r="Y876" s="178">
        <v>17645.45</v>
      </c>
      <c r="Z876" s="178">
        <v>33.520000000000003</v>
      </c>
      <c r="AA876" s="177">
        <f t="shared" si="166"/>
        <v>526.4155727923627</v>
      </c>
      <c r="AB876" s="177">
        <f t="shared" si="167"/>
        <v>2.9832935560859184</v>
      </c>
    </row>
    <row r="877" spans="1:28" s="85" customFormat="1" x14ac:dyDescent="0.2">
      <c r="A877" s="29">
        <v>876</v>
      </c>
      <c r="B877" s="175">
        <v>45852</v>
      </c>
      <c r="C877" s="176">
        <v>45860143.219999999</v>
      </c>
      <c r="D877" s="177">
        <f t="shared" si="156"/>
        <v>533152.08877314953</v>
      </c>
      <c r="E877" s="178">
        <v>86.016999999999996</v>
      </c>
      <c r="F877" s="177">
        <f t="shared" si="157"/>
        <v>5.3315208877314957</v>
      </c>
      <c r="G877" s="177">
        <f>(F877/[1]DataSheet!$C$12*100)</f>
        <v>144.87828499270367</v>
      </c>
      <c r="H877" s="177">
        <f t="shared" si="158"/>
        <v>1.4243926999999998</v>
      </c>
      <c r="I877" s="177">
        <f t="shared" si="159"/>
        <v>4.4306601683650868</v>
      </c>
      <c r="J877" s="177">
        <f t="shared" si="160"/>
        <v>1111.311475409836</v>
      </c>
      <c r="K877" s="178">
        <v>6.3109999999999999</v>
      </c>
      <c r="L877" s="178">
        <v>25082.3</v>
      </c>
      <c r="M877" s="178">
        <v>3.57</v>
      </c>
      <c r="N877" s="177">
        <f t="shared" si="161"/>
        <v>1.8803398316349131</v>
      </c>
      <c r="O877" s="178">
        <v>22.57</v>
      </c>
      <c r="P877" s="178">
        <v>4.4269999999999996</v>
      </c>
      <c r="Q877" s="177">
        <f t="shared" si="162"/>
        <v>1.8840000000000003</v>
      </c>
      <c r="R877" s="178">
        <v>97.763000000000005</v>
      </c>
      <c r="S877" s="177">
        <f t="shared" si="163"/>
        <v>120.52379999999999</v>
      </c>
      <c r="T877" s="178">
        <v>5.34</v>
      </c>
      <c r="U877" s="178">
        <v>21773.9</v>
      </c>
      <c r="V877" s="178">
        <v>34.92</v>
      </c>
      <c r="W877" s="177">
        <f t="shared" si="164"/>
        <v>623.53665521191294</v>
      </c>
      <c r="X877" s="177">
        <f t="shared" si="165"/>
        <v>2.86368843069874</v>
      </c>
      <c r="Y877" s="178">
        <v>17808.650000000001</v>
      </c>
      <c r="Z877" s="178">
        <v>33.82</v>
      </c>
      <c r="AA877" s="177">
        <f t="shared" si="166"/>
        <v>526.5715552927262</v>
      </c>
      <c r="AB877" s="177">
        <f t="shared" si="167"/>
        <v>2.9568302779420459</v>
      </c>
    </row>
    <row r="878" spans="1:28" s="85" customFormat="1" x14ac:dyDescent="0.2">
      <c r="A878" s="29">
        <v>877</v>
      </c>
      <c r="B878" s="175">
        <v>45853</v>
      </c>
      <c r="C878" s="176">
        <v>46146668.890000001</v>
      </c>
      <c r="D878" s="177">
        <f t="shared" si="156"/>
        <v>536645.33369771251</v>
      </c>
      <c r="E878" s="178">
        <v>85.991</v>
      </c>
      <c r="F878" s="177">
        <f t="shared" si="157"/>
        <v>5.3664533369771252</v>
      </c>
      <c r="G878" s="177">
        <f>(F878/[1]DataSheet!$C$12*100)</f>
        <v>145.82753633090013</v>
      </c>
      <c r="H878" s="177">
        <f t="shared" si="158"/>
        <v>1.4311571000000001</v>
      </c>
      <c r="I878" s="177">
        <f t="shared" si="159"/>
        <v>4.4111160123511244</v>
      </c>
      <c r="J878" s="177">
        <f t="shared" si="160"/>
        <v>1111.4159682399645</v>
      </c>
      <c r="K878" s="178">
        <v>6.3129999999999997</v>
      </c>
      <c r="L878" s="178">
        <v>25195.8</v>
      </c>
      <c r="M878" s="178">
        <v>3.58</v>
      </c>
      <c r="N878" s="177">
        <f t="shared" si="161"/>
        <v>1.9018839876488753</v>
      </c>
      <c r="O878" s="178">
        <v>22.67</v>
      </c>
      <c r="P878" s="178">
        <v>4.4889999999999999</v>
      </c>
      <c r="Q878" s="177">
        <f t="shared" si="162"/>
        <v>1.8239999999999998</v>
      </c>
      <c r="R878" s="178">
        <v>98.31</v>
      </c>
      <c r="S878" s="177">
        <f t="shared" si="163"/>
        <v>121.51120000000002</v>
      </c>
      <c r="T878" s="178">
        <v>5.36</v>
      </c>
      <c r="U878" s="178">
        <v>21974.9</v>
      </c>
      <c r="V878" s="178">
        <v>35.25</v>
      </c>
      <c r="W878" s="177">
        <f t="shared" si="164"/>
        <v>623.40141843971639</v>
      </c>
      <c r="X878" s="177">
        <f t="shared" si="165"/>
        <v>2.8368794326241136</v>
      </c>
      <c r="Y878" s="178">
        <v>17952.150000000001</v>
      </c>
      <c r="Z878" s="178">
        <v>34.07</v>
      </c>
      <c r="AA878" s="177">
        <f t="shared" si="166"/>
        <v>526.91957734076902</v>
      </c>
      <c r="AB878" s="177">
        <f t="shared" si="167"/>
        <v>2.9351335485764602</v>
      </c>
    </row>
    <row r="879" spans="1:28" s="85" customFormat="1" x14ac:dyDescent="0.2">
      <c r="A879" s="29">
        <v>878</v>
      </c>
      <c r="B879" s="175">
        <v>45854</v>
      </c>
      <c r="C879" s="176">
        <v>46231061.600000001</v>
      </c>
      <c r="D879" s="177">
        <f t="shared" si="156"/>
        <v>538290.29050474474</v>
      </c>
      <c r="E879" s="178">
        <v>85.885000000000005</v>
      </c>
      <c r="F879" s="177">
        <f t="shared" si="157"/>
        <v>5.3829029050474473</v>
      </c>
      <c r="G879" s="177">
        <f>(F879/[1]DataSheet!$C$12*100)</f>
        <v>146.27453546324585</v>
      </c>
      <c r="H879" s="177">
        <f t="shared" si="158"/>
        <v>1.4317884000000001</v>
      </c>
      <c r="I879" s="177">
        <f t="shared" si="159"/>
        <v>4.409171075837742</v>
      </c>
      <c r="J879" s="177">
        <f t="shared" si="160"/>
        <v>1111.6424162257495</v>
      </c>
      <c r="K879" s="178">
        <v>6.3129999999999997</v>
      </c>
      <c r="L879" s="178">
        <v>25212.05</v>
      </c>
      <c r="M879" s="178">
        <v>3.59</v>
      </c>
      <c r="N879" s="177">
        <f t="shared" si="161"/>
        <v>1.9038289241622577</v>
      </c>
      <c r="O879" s="178">
        <v>22.68</v>
      </c>
      <c r="P879" s="178">
        <v>4.4550000000000001</v>
      </c>
      <c r="Q879" s="177">
        <f t="shared" si="162"/>
        <v>1.8579999999999997</v>
      </c>
      <c r="R879" s="178">
        <v>98.075000000000003</v>
      </c>
      <c r="S879" s="177">
        <f t="shared" si="163"/>
        <v>121.33799999999999</v>
      </c>
      <c r="T879" s="178">
        <v>5.35</v>
      </c>
      <c r="U879" s="178">
        <v>21996.3</v>
      </c>
      <c r="V879" s="178">
        <v>35.29</v>
      </c>
      <c r="W879" s="177">
        <f t="shared" si="164"/>
        <v>623.30121847548878</v>
      </c>
      <c r="X879" s="177">
        <f t="shared" si="165"/>
        <v>2.8336639274582036</v>
      </c>
      <c r="Y879" s="178">
        <v>17983.5</v>
      </c>
      <c r="Z879" s="178">
        <v>34.200000000000003</v>
      </c>
      <c r="AA879" s="177">
        <f t="shared" si="166"/>
        <v>525.83333333333326</v>
      </c>
      <c r="AB879" s="177">
        <f t="shared" si="167"/>
        <v>2.9239766081871341</v>
      </c>
    </row>
    <row r="880" spans="1:28" s="85" customFormat="1" x14ac:dyDescent="0.2">
      <c r="A880" s="29">
        <v>879</v>
      </c>
      <c r="B880" s="175">
        <v>45855</v>
      </c>
      <c r="C880" s="176">
        <v>46198456.600000001</v>
      </c>
      <c r="D880" s="177">
        <f t="shared" si="156"/>
        <v>536972.82036380551</v>
      </c>
      <c r="E880" s="178">
        <v>86.034999999999997</v>
      </c>
      <c r="F880" s="177">
        <f t="shared" si="157"/>
        <v>5.3697282036380551</v>
      </c>
      <c r="G880" s="177">
        <f>(F880/[1]DataSheet!$C$12*100)</f>
        <v>145.91652727277321</v>
      </c>
      <c r="H880" s="177">
        <f t="shared" si="158"/>
        <v>1.4236217999999996</v>
      </c>
      <c r="I880" s="177">
        <f t="shared" si="159"/>
        <v>4.4267374944665789</v>
      </c>
      <c r="J880" s="177">
        <f t="shared" si="160"/>
        <v>1111.6179725542277</v>
      </c>
      <c r="K880" s="178">
        <v>6.3019999999999996</v>
      </c>
      <c r="L880" s="178">
        <v>25111.45</v>
      </c>
      <c r="M880" s="178">
        <v>3.57</v>
      </c>
      <c r="N880" s="177">
        <f t="shared" si="161"/>
        <v>1.8752625055334207</v>
      </c>
      <c r="O880" s="178">
        <v>22.59</v>
      </c>
      <c r="P880" s="178">
        <v>4.4630000000000001</v>
      </c>
      <c r="Q880" s="177">
        <f t="shared" si="162"/>
        <v>1.8389999999999995</v>
      </c>
      <c r="R880" s="178">
        <v>98.445999999999998</v>
      </c>
      <c r="S880" s="177">
        <f t="shared" si="163"/>
        <v>121.08240000000001</v>
      </c>
      <c r="T880" s="178">
        <v>5.36</v>
      </c>
      <c r="U880" s="178">
        <v>22006.25</v>
      </c>
      <c r="V880" s="178">
        <v>35.299999999999997</v>
      </c>
      <c r="W880" s="177">
        <f t="shared" si="164"/>
        <v>623.4065155807366</v>
      </c>
      <c r="X880" s="177">
        <f t="shared" si="165"/>
        <v>2.8328611898017</v>
      </c>
      <c r="Y880" s="178">
        <v>18032.3</v>
      </c>
      <c r="Z880" s="178">
        <v>34.19</v>
      </c>
      <c r="AA880" s="177">
        <f t="shared" si="166"/>
        <v>527.41444866920153</v>
      </c>
      <c r="AB880" s="177">
        <f t="shared" si="167"/>
        <v>2.9248318221702254</v>
      </c>
    </row>
    <row r="881" spans="1:28" s="85" customFormat="1" x14ac:dyDescent="0.2">
      <c r="A881" s="29">
        <v>880</v>
      </c>
      <c r="B881" s="175">
        <v>45856</v>
      </c>
      <c r="C881" s="176">
        <v>45945864.159999996</v>
      </c>
      <c r="D881" s="177">
        <f t="shared" si="156"/>
        <v>533324.01810795115</v>
      </c>
      <c r="E881" s="178">
        <v>86.15</v>
      </c>
      <c r="F881" s="177">
        <f t="shared" si="157"/>
        <v>5.3332401810795114</v>
      </c>
      <c r="G881" s="177">
        <f>(F881/[1]DataSheet!$C$12*100)</f>
        <v>144.92500492063888</v>
      </c>
      <c r="H881" s="177">
        <f t="shared" si="158"/>
        <v>1.4161029999999997</v>
      </c>
      <c r="I881" s="177">
        <f t="shared" si="159"/>
        <v>4.4523597506678545</v>
      </c>
      <c r="J881" s="177">
        <f t="shared" si="160"/>
        <v>1111.6829919857526</v>
      </c>
      <c r="K881" s="178">
        <v>6.3049999999999997</v>
      </c>
      <c r="L881" s="178">
        <v>24968.400000000001</v>
      </c>
      <c r="M881" s="178">
        <v>3.48</v>
      </c>
      <c r="N881" s="177">
        <f t="shared" si="161"/>
        <v>1.8526402493321452</v>
      </c>
      <c r="O881" s="178">
        <v>22.46</v>
      </c>
      <c r="P881" s="178">
        <v>4.431</v>
      </c>
      <c r="Q881" s="177">
        <f t="shared" si="162"/>
        <v>1.8739999999999997</v>
      </c>
      <c r="R881" s="178">
        <v>98.197999999999993</v>
      </c>
      <c r="S881" s="177">
        <f t="shared" si="163"/>
        <v>120.38560000000001</v>
      </c>
      <c r="T881" s="178">
        <v>5.36</v>
      </c>
      <c r="U881" s="178">
        <v>21858.85</v>
      </c>
      <c r="V881" s="178">
        <v>35.06</v>
      </c>
      <c r="W881" s="177">
        <f t="shared" si="164"/>
        <v>623.46976611523098</v>
      </c>
      <c r="X881" s="177">
        <f t="shared" si="165"/>
        <v>2.8522532800912721</v>
      </c>
      <c r="Y881" s="178">
        <v>17909.25</v>
      </c>
      <c r="Z881" s="178">
        <v>33.96</v>
      </c>
      <c r="AA881" s="177">
        <f t="shared" si="166"/>
        <v>527.363074204947</v>
      </c>
      <c r="AB881" s="177">
        <f t="shared" si="167"/>
        <v>2.944640753828033</v>
      </c>
    </row>
    <row r="882" spans="1:28" s="85" customFormat="1" x14ac:dyDescent="0.2">
      <c r="A882" s="29">
        <v>881</v>
      </c>
      <c r="B882" s="175">
        <v>45859</v>
      </c>
      <c r="C882" s="176">
        <v>46087172.549999997</v>
      </c>
      <c r="D882" s="177">
        <f t="shared" si="156"/>
        <v>534684.98810835893</v>
      </c>
      <c r="E882" s="178">
        <v>86.194999999999993</v>
      </c>
      <c r="F882" s="177">
        <f t="shared" si="157"/>
        <v>5.3468498810835889</v>
      </c>
      <c r="G882" s="177">
        <f>(F882/[1]DataSheet!$C$12*100)</f>
        <v>145.29483372509753</v>
      </c>
      <c r="H882" s="177">
        <f t="shared" si="158"/>
        <v>1.4223142</v>
      </c>
      <c r="I882" s="177">
        <f t="shared" si="159"/>
        <v>4.4286979627989371</v>
      </c>
      <c r="J882" s="177">
        <f t="shared" si="160"/>
        <v>1111.191319751993</v>
      </c>
      <c r="K882" s="178">
        <v>6.2990000000000004</v>
      </c>
      <c r="L882" s="178">
        <v>25090.7</v>
      </c>
      <c r="M882" s="178">
        <v>3.47</v>
      </c>
      <c r="N882" s="177">
        <f t="shared" si="161"/>
        <v>1.8703020372010632</v>
      </c>
      <c r="O882" s="178">
        <v>22.58</v>
      </c>
      <c r="P882" s="178">
        <v>4.37</v>
      </c>
      <c r="Q882" s="177">
        <f t="shared" si="162"/>
        <v>1.9290000000000003</v>
      </c>
      <c r="R882" s="178">
        <v>97.57</v>
      </c>
      <c r="S882" s="177">
        <f t="shared" si="163"/>
        <v>120.80299999999998</v>
      </c>
      <c r="T882" s="178">
        <v>5.35</v>
      </c>
      <c r="U882" s="178">
        <v>21997</v>
      </c>
      <c r="V882" s="178">
        <v>35.24</v>
      </c>
      <c r="W882" s="177">
        <f t="shared" si="164"/>
        <v>624.20544835414296</v>
      </c>
      <c r="X882" s="177">
        <f t="shared" si="165"/>
        <v>2.8376844494892164</v>
      </c>
      <c r="Y882" s="178">
        <v>17890.2</v>
      </c>
      <c r="Z882" s="178">
        <v>33.950000000000003</v>
      </c>
      <c r="AA882" s="177">
        <f t="shared" si="166"/>
        <v>526.95729013254788</v>
      </c>
      <c r="AB882" s="177">
        <f t="shared" si="167"/>
        <v>2.9455081001472752</v>
      </c>
    </row>
    <row r="883" spans="1:28" s="85" customFormat="1" x14ac:dyDescent="0.2">
      <c r="A883" s="29">
        <v>882</v>
      </c>
      <c r="B883" s="175">
        <v>45860</v>
      </c>
      <c r="C883" s="176">
        <v>45954938.979999997</v>
      </c>
      <c r="D883" s="177">
        <f t="shared" si="156"/>
        <v>532366.4764486457</v>
      </c>
      <c r="E883" s="178">
        <v>86.322000000000003</v>
      </c>
      <c r="F883" s="177">
        <f t="shared" si="157"/>
        <v>5.3236647644864572</v>
      </c>
      <c r="G883" s="177">
        <f>(F883/[1]DataSheet!$C$12*100)</f>
        <v>144.66480338278416</v>
      </c>
      <c r="H883" s="177">
        <f t="shared" si="158"/>
        <v>1.397222</v>
      </c>
      <c r="I883" s="177">
        <f t="shared" si="159"/>
        <v>4.5146726862302486</v>
      </c>
      <c r="J883" s="177">
        <f t="shared" si="160"/>
        <v>1131.4176072234764</v>
      </c>
      <c r="K883" s="178">
        <v>6.3079999999999998</v>
      </c>
      <c r="L883" s="178">
        <v>25060.9</v>
      </c>
      <c r="M883" s="178">
        <v>3.47</v>
      </c>
      <c r="N883" s="177">
        <f t="shared" si="161"/>
        <v>1.7933273137697512</v>
      </c>
      <c r="O883" s="178">
        <v>22.15</v>
      </c>
      <c r="P883" s="178">
        <v>4.3360000000000003</v>
      </c>
      <c r="Q883" s="177">
        <f t="shared" si="162"/>
        <v>1.9719999999999995</v>
      </c>
      <c r="R883" s="178">
        <v>97.117000000000004</v>
      </c>
      <c r="S883" s="177">
        <f t="shared" si="163"/>
        <v>118.50249999999998</v>
      </c>
      <c r="T883" s="178">
        <v>5.35</v>
      </c>
      <c r="U883" s="178">
        <v>21884.05</v>
      </c>
      <c r="V883" s="178">
        <v>35.090000000000003</v>
      </c>
      <c r="W883" s="177">
        <f t="shared" si="164"/>
        <v>623.65488743231685</v>
      </c>
      <c r="X883" s="177">
        <f t="shared" si="165"/>
        <v>2.8498147620404675</v>
      </c>
      <c r="Y883" s="178">
        <v>17829.25</v>
      </c>
      <c r="Z883" s="178">
        <v>33.81</v>
      </c>
      <c r="AA883" s="177">
        <f t="shared" si="166"/>
        <v>527.33658680863641</v>
      </c>
      <c r="AB883" s="177">
        <f t="shared" si="167"/>
        <v>2.9577048210588579</v>
      </c>
    </row>
    <row r="884" spans="1:28" s="85" customFormat="1" x14ac:dyDescent="0.2">
      <c r="A884" s="29">
        <v>883</v>
      </c>
      <c r="B884" s="175">
        <v>45861</v>
      </c>
      <c r="C884" s="176">
        <v>46143356.93</v>
      </c>
      <c r="D884" s="177">
        <f t="shared" si="156"/>
        <v>534190.28629312338</v>
      </c>
      <c r="E884" s="178">
        <v>86.38</v>
      </c>
      <c r="F884" s="177">
        <f t="shared" si="157"/>
        <v>5.3419028629312342</v>
      </c>
      <c r="G884" s="177">
        <f>(F884/[1]DataSheet!$C$12*100)</f>
        <v>145.16040388400094</v>
      </c>
      <c r="H884" s="177">
        <f t="shared" si="158"/>
        <v>1.4069447999999998</v>
      </c>
      <c r="I884" s="177">
        <f t="shared" si="159"/>
        <v>4.4863167339614183</v>
      </c>
      <c r="J884" s="177">
        <f t="shared" si="160"/>
        <v>1131.4445939883358</v>
      </c>
      <c r="K884" s="178">
        <v>6.3120000000000003</v>
      </c>
      <c r="L884" s="178">
        <v>25219.9</v>
      </c>
      <c r="M884" s="178">
        <v>3.48</v>
      </c>
      <c r="N884" s="177">
        <f t="shared" si="161"/>
        <v>1.825683266038582</v>
      </c>
      <c r="O884" s="178">
        <v>22.29</v>
      </c>
      <c r="P884" s="178">
        <v>4.3879999999999999</v>
      </c>
      <c r="Q884" s="177">
        <f t="shared" si="162"/>
        <v>1.9240000000000004</v>
      </c>
      <c r="R884" s="178">
        <v>96.942999999999998</v>
      </c>
      <c r="S884" s="177">
        <f t="shared" si="163"/>
        <v>119.4744</v>
      </c>
      <c r="T884" s="178">
        <v>5.36</v>
      </c>
      <c r="U884" s="178">
        <v>21949.25</v>
      </c>
      <c r="V884" s="178">
        <v>35.21</v>
      </c>
      <c r="W884" s="177">
        <f t="shared" si="164"/>
        <v>623.38114172110193</v>
      </c>
      <c r="X884" s="177">
        <f t="shared" si="165"/>
        <v>2.8401022436807724</v>
      </c>
      <c r="Y884" s="178">
        <v>17852.900000000001</v>
      </c>
      <c r="Z884" s="178">
        <v>33.82</v>
      </c>
      <c r="AA884" s="177">
        <f t="shared" si="166"/>
        <v>527.87995269071564</v>
      </c>
      <c r="AB884" s="177">
        <f t="shared" si="167"/>
        <v>2.9568302779420463</v>
      </c>
    </row>
    <row r="885" spans="1:28" s="85" customFormat="1" x14ac:dyDescent="0.2">
      <c r="A885" s="29">
        <v>884</v>
      </c>
      <c r="B885" s="175">
        <v>45862</v>
      </c>
      <c r="C885" s="176">
        <v>45919540.32</v>
      </c>
      <c r="D885" s="177">
        <f t="shared" si="156"/>
        <v>531599.21648529754</v>
      </c>
      <c r="E885" s="178">
        <v>86.38</v>
      </c>
      <c r="F885" s="177">
        <f t="shared" si="157"/>
        <v>5.3159921648529753</v>
      </c>
      <c r="G885" s="177">
        <f>(F885/[1]DataSheet!$C$12*100)</f>
        <v>144.4563088275265</v>
      </c>
      <c r="H885" s="177">
        <f t="shared" si="158"/>
        <v>1.4018734999999998</v>
      </c>
      <c r="I885" s="177">
        <f t="shared" si="159"/>
        <v>4.5146726862302486</v>
      </c>
      <c r="J885" s="177">
        <f t="shared" si="160"/>
        <v>1131.471783295711</v>
      </c>
      <c r="K885" s="178">
        <v>6.3289999999999997</v>
      </c>
      <c r="L885" s="178">
        <v>25062.1</v>
      </c>
      <c r="M885" s="178">
        <v>3.46</v>
      </c>
      <c r="N885" s="177">
        <f t="shared" si="161"/>
        <v>1.8143273137697511</v>
      </c>
      <c r="O885" s="178">
        <v>22.15</v>
      </c>
      <c r="P885" s="178">
        <v>4.4080000000000004</v>
      </c>
      <c r="Q885" s="177">
        <f t="shared" si="162"/>
        <v>1.9209999999999994</v>
      </c>
      <c r="R885" s="178">
        <v>97.123999999999995</v>
      </c>
      <c r="S885" s="177">
        <f t="shared" si="163"/>
        <v>118.50249999999998</v>
      </c>
      <c r="T885" s="178">
        <v>5.35</v>
      </c>
      <c r="U885" s="178">
        <v>21856.15</v>
      </c>
      <c r="V885" s="178">
        <v>34.74</v>
      </c>
      <c r="W885" s="177">
        <f t="shared" si="164"/>
        <v>629.13500287852617</v>
      </c>
      <c r="X885" s="177">
        <f t="shared" si="165"/>
        <v>2.8785261945883702</v>
      </c>
      <c r="Y885" s="178">
        <v>17734.7</v>
      </c>
      <c r="Z885" s="178">
        <v>33.630000000000003</v>
      </c>
      <c r="AA885" s="177">
        <f t="shared" si="166"/>
        <v>527.3476063038953</v>
      </c>
      <c r="AB885" s="177">
        <f t="shared" si="167"/>
        <v>2.9735355337496281</v>
      </c>
    </row>
    <row r="886" spans="1:28" s="85" customFormat="1" x14ac:dyDescent="0.2">
      <c r="A886" s="29">
        <v>885</v>
      </c>
      <c r="B886" s="175">
        <v>45863</v>
      </c>
      <c r="C886" s="176">
        <v>45273516.079999998</v>
      </c>
      <c r="D886" s="177">
        <f t="shared" si="156"/>
        <v>523375.09774227481</v>
      </c>
      <c r="E886" s="178">
        <v>86.503</v>
      </c>
      <c r="F886" s="177">
        <f t="shared" si="157"/>
        <v>5.2337509774227478</v>
      </c>
      <c r="G886" s="177">
        <f>(F886/[1]DataSheet!$C$12*100)</f>
        <v>142.2214939517051</v>
      </c>
      <c r="H886" s="177">
        <f t="shared" si="158"/>
        <v>1.3932128999999995</v>
      </c>
      <c r="I886" s="177">
        <f t="shared" si="159"/>
        <v>4.5599635202918387</v>
      </c>
      <c r="J886" s="177">
        <f t="shared" si="160"/>
        <v>1132.5581395348838</v>
      </c>
      <c r="K886" s="178">
        <v>6.3529999999999998</v>
      </c>
      <c r="L886" s="178">
        <v>24837</v>
      </c>
      <c r="M886" s="178">
        <v>3.43</v>
      </c>
      <c r="N886" s="177">
        <f t="shared" si="161"/>
        <v>1.793036479708161</v>
      </c>
      <c r="O886" s="178">
        <v>21.93</v>
      </c>
      <c r="P886" s="178">
        <v>4.3860000000000001</v>
      </c>
      <c r="Q886" s="177">
        <f t="shared" si="162"/>
        <v>1.9669999999999996</v>
      </c>
      <c r="R886" s="178">
        <v>97.399000000000001</v>
      </c>
      <c r="S886" s="177">
        <f t="shared" si="163"/>
        <v>117.32549999999999</v>
      </c>
      <c r="T886" s="178">
        <v>5.35</v>
      </c>
      <c r="U886" s="178">
        <v>21501.599999999999</v>
      </c>
      <c r="V886" s="178">
        <v>34.11</v>
      </c>
      <c r="W886" s="177">
        <f t="shared" si="164"/>
        <v>630.36059806508354</v>
      </c>
      <c r="X886" s="177">
        <f t="shared" si="165"/>
        <v>2.9316915860451482</v>
      </c>
      <c r="Y886" s="178">
        <v>17379.95</v>
      </c>
      <c r="Z886" s="178">
        <v>32.979999999999997</v>
      </c>
      <c r="AA886" s="177">
        <f t="shared" si="166"/>
        <v>526.98453608247428</v>
      </c>
      <c r="AB886" s="177">
        <f t="shared" si="167"/>
        <v>3.032140691328078</v>
      </c>
    </row>
    <row r="887" spans="1:28" s="85" customFormat="1" x14ac:dyDescent="0.2">
      <c r="A887" s="29">
        <v>886</v>
      </c>
      <c r="B887" s="175">
        <v>45866</v>
      </c>
      <c r="C887" s="176">
        <v>44875195.119999997</v>
      </c>
      <c r="D887" s="177">
        <f t="shared" si="156"/>
        <v>517609.54958072363</v>
      </c>
      <c r="E887" s="178">
        <v>86.697000000000003</v>
      </c>
      <c r="F887" s="177">
        <f t="shared" si="157"/>
        <v>5.1760954958072363</v>
      </c>
      <c r="G887" s="177">
        <f>(F887/[1]DataSheet!$C$12*100)</f>
        <v>140.65476890780533</v>
      </c>
      <c r="H887" s="177">
        <f t="shared" si="158"/>
        <v>1.3880394000000003</v>
      </c>
      <c r="I887" s="177">
        <f t="shared" si="159"/>
        <v>4.5913682277318637</v>
      </c>
      <c r="J887" s="177">
        <f t="shared" si="160"/>
        <v>1133.1910009182736</v>
      </c>
      <c r="K887" s="178">
        <v>6.3730000000000002</v>
      </c>
      <c r="L887" s="178">
        <v>24680.9</v>
      </c>
      <c r="M887" s="178">
        <v>3.41</v>
      </c>
      <c r="N887" s="177">
        <f t="shared" si="161"/>
        <v>1.7816317722681365</v>
      </c>
      <c r="O887" s="178">
        <v>21.78</v>
      </c>
      <c r="P887" s="178">
        <v>4.42</v>
      </c>
      <c r="Q887" s="177">
        <f t="shared" si="162"/>
        <v>1.9530000000000003</v>
      </c>
      <c r="R887" s="178">
        <v>98.394999999999996</v>
      </c>
      <c r="S887" s="177">
        <f t="shared" si="163"/>
        <v>117.3942</v>
      </c>
      <c r="T887" s="178">
        <v>5.39</v>
      </c>
      <c r="U887" s="178">
        <v>21314.85</v>
      </c>
      <c r="V887" s="178">
        <v>33.79</v>
      </c>
      <c r="W887" s="177">
        <f t="shared" si="164"/>
        <v>630.80349215744297</v>
      </c>
      <c r="X887" s="177">
        <f t="shared" si="165"/>
        <v>2.9594554601953238</v>
      </c>
      <c r="Y887" s="178">
        <v>17163.2</v>
      </c>
      <c r="Z887" s="178">
        <v>32.5</v>
      </c>
      <c r="AA887" s="177">
        <f t="shared" si="166"/>
        <v>528.09846153846161</v>
      </c>
      <c r="AB887" s="177">
        <f t="shared" si="167"/>
        <v>3.0769230769230771</v>
      </c>
    </row>
    <row r="888" spans="1:28" s="85" customFormat="1" x14ac:dyDescent="0.2">
      <c r="A888" s="29">
        <v>887</v>
      </c>
      <c r="B888" s="175">
        <v>45867</v>
      </c>
      <c r="C888" s="176">
        <v>45247331.009999998</v>
      </c>
      <c r="D888" s="177">
        <f t="shared" si="156"/>
        <v>519439.44310511084</v>
      </c>
      <c r="E888" s="178">
        <v>87.108000000000004</v>
      </c>
      <c r="F888" s="177">
        <f t="shared" si="157"/>
        <v>5.1943944310511085</v>
      </c>
      <c r="G888" s="177">
        <f>(F888/[1]DataSheet!$C$12*100)</f>
        <v>141.15202258291055</v>
      </c>
      <c r="H888" s="177">
        <f t="shared" si="158"/>
        <v>1.3992692999999998</v>
      </c>
      <c r="I888" s="177">
        <f t="shared" si="159"/>
        <v>4.5516613563950843</v>
      </c>
      <c r="J888" s="177">
        <f t="shared" si="160"/>
        <v>1129.7724169321802</v>
      </c>
      <c r="K888" s="178">
        <v>6.3689999999999998</v>
      </c>
      <c r="L888" s="178">
        <v>24821.1</v>
      </c>
      <c r="M888" s="178">
        <v>3.43</v>
      </c>
      <c r="N888" s="177">
        <f t="shared" si="161"/>
        <v>1.8173386436049155</v>
      </c>
      <c r="O888" s="178">
        <v>21.97</v>
      </c>
      <c r="P888" s="178">
        <v>4.3280000000000003</v>
      </c>
      <c r="Q888" s="177">
        <f t="shared" si="162"/>
        <v>2.0409999999999995</v>
      </c>
      <c r="R888" s="178">
        <v>98.647000000000006</v>
      </c>
      <c r="S888" s="177">
        <f t="shared" si="163"/>
        <v>118.63800000000001</v>
      </c>
      <c r="T888" s="178">
        <v>5.4</v>
      </c>
      <c r="U888" s="178">
        <v>21501</v>
      </c>
      <c r="V888" s="178">
        <v>34.049999999999997</v>
      </c>
      <c r="W888" s="177">
        <f t="shared" si="164"/>
        <v>631.45374449339215</v>
      </c>
      <c r="X888" s="177">
        <f t="shared" si="165"/>
        <v>2.9368575624082234</v>
      </c>
      <c r="Y888" s="178">
        <v>17319.05</v>
      </c>
      <c r="Z888" s="178">
        <v>32.81</v>
      </c>
      <c r="AA888" s="177">
        <f t="shared" si="166"/>
        <v>527.85888448643698</v>
      </c>
      <c r="AB888" s="177">
        <f t="shared" si="167"/>
        <v>3.0478512648582745</v>
      </c>
    </row>
    <row r="889" spans="1:28" s="85" customFormat="1" x14ac:dyDescent="0.2">
      <c r="A889" s="29">
        <v>888</v>
      </c>
      <c r="B889" s="175">
        <v>45868</v>
      </c>
      <c r="C889" s="176">
        <v>45332905.939999998</v>
      </c>
      <c r="D889" s="177">
        <f t="shared" si="156"/>
        <v>516961.89962481894</v>
      </c>
      <c r="E889" s="178">
        <v>87.691000000000003</v>
      </c>
      <c r="F889" s="177">
        <f t="shared" si="157"/>
        <v>5.1696189962481895</v>
      </c>
      <c r="G889" s="177">
        <f>(F889/[1]DataSheet!$C$12*100)</f>
        <v>140.47877707196164</v>
      </c>
      <c r="H889" s="177">
        <f t="shared" si="158"/>
        <v>1.4034825</v>
      </c>
      <c r="I889" s="177">
        <f t="shared" si="159"/>
        <v>4.5351473922902494</v>
      </c>
      <c r="J889" s="177">
        <f t="shared" si="160"/>
        <v>1127.2131519274376</v>
      </c>
      <c r="K889" s="178">
        <v>6.3650000000000002</v>
      </c>
      <c r="L889" s="178">
        <v>24855.05</v>
      </c>
      <c r="M889" s="178">
        <v>3.41</v>
      </c>
      <c r="N889" s="177">
        <f t="shared" si="161"/>
        <v>1.8298526077097508</v>
      </c>
      <c r="O889" s="178">
        <v>22.05</v>
      </c>
      <c r="P889" s="178">
        <v>4.3780000000000001</v>
      </c>
      <c r="Q889" s="177">
        <f t="shared" si="162"/>
        <v>1.9870000000000001</v>
      </c>
      <c r="R889" s="178">
        <v>99.585999999999999</v>
      </c>
      <c r="S889" s="177">
        <f t="shared" si="163"/>
        <v>119.07000000000001</v>
      </c>
      <c r="T889" s="178">
        <v>5.4</v>
      </c>
      <c r="U889" s="178">
        <v>21540.25</v>
      </c>
      <c r="V889" s="178">
        <v>34.119999999999997</v>
      </c>
      <c r="W889" s="177">
        <f t="shared" si="164"/>
        <v>631.30861664712779</v>
      </c>
      <c r="X889" s="177">
        <f t="shared" si="165"/>
        <v>2.9308323563892147</v>
      </c>
      <c r="Y889" s="178">
        <v>17301.05</v>
      </c>
      <c r="Z889" s="178">
        <v>32.770000000000003</v>
      </c>
      <c r="AA889" s="177">
        <f t="shared" si="166"/>
        <v>527.95392126945364</v>
      </c>
      <c r="AB889" s="177">
        <f t="shared" si="167"/>
        <v>3.0515715593530661</v>
      </c>
    </row>
    <row r="890" spans="1:28" s="85" customFormat="1" x14ac:dyDescent="0.2">
      <c r="A890" s="29">
        <v>889</v>
      </c>
      <c r="B890" s="175">
        <v>45869</v>
      </c>
      <c r="C890" s="176">
        <v>45076771.729999997</v>
      </c>
      <c r="D890" s="177">
        <f t="shared" si="156"/>
        <v>515021.84235181205</v>
      </c>
      <c r="E890" s="178">
        <v>87.524000000000001</v>
      </c>
      <c r="F890" s="177">
        <f t="shared" si="157"/>
        <v>5.1502184235181208</v>
      </c>
      <c r="G890" s="177">
        <f>(F890/[1]DataSheet!$C$12*100)</f>
        <v>139.95158759560113</v>
      </c>
      <c r="H890" s="177">
        <f t="shared" si="158"/>
        <v>1.3982567999999997</v>
      </c>
      <c r="I890" s="177">
        <f t="shared" si="159"/>
        <v>4.5599635202918387</v>
      </c>
      <c r="J890" s="177">
        <f t="shared" si="160"/>
        <v>1129.4277245782034</v>
      </c>
      <c r="K890" s="178">
        <v>6.3760000000000003</v>
      </c>
      <c r="L890" s="178">
        <v>24768.35</v>
      </c>
      <c r="M890" s="178">
        <v>3.38</v>
      </c>
      <c r="N890" s="177">
        <f t="shared" si="161"/>
        <v>1.8160364797081616</v>
      </c>
      <c r="O890" s="178">
        <v>21.93</v>
      </c>
      <c r="P890" s="178">
        <v>4.3600000000000003</v>
      </c>
      <c r="Q890" s="177">
        <f t="shared" si="162"/>
        <v>2.016</v>
      </c>
      <c r="R890" s="178">
        <v>99.742999999999995</v>
      </c>
      <c r="S890" s="177">
        <f t="shared" si="163"/>
        <v>118.42200000000001</v>
      </c>
      <c r="T890" s="178">
        <v>5.4</v>
      </c>
      <c r="U890" s="178">
        <v>21361.3</v>
      </c>
      <c r="V890" s="178">
        <v>33.799999999999997</v>
      </c>
      <c r="W890" s="177">
        <f t="shared" si="164"/>
        <v>631.99112426035504</v>
      </c>
      <c r="X890" s="177">
        <f t="shared" si="165"/>
        <v>2.9585798816568047</v>
      </c>
      <c r="Y890" s="178">
        <v>17144.25</v>
      </c>
      <c r="Z890" s="178">
        <v>32.549999999999997</v>
      </c>
      <c r="AA890" s="177">
        <f t="shared" si="166"/>
        <v>526.70506912442397</v>
      </c>
      <c r="AB890" s="177">
        <f t="shared" si="167"/>
        <v>3.0721966205837172</v>
      </c>
    </row>
    <row r="891" spans="1:28" s="85" customFormat="1" x14ac:dyDescent="0.2">
      <c r="A891" s="29">
        <v>890</v>
      </c>
      <c r="B891" s="175">
        <v>45870</v>
      </c>
      <c r="C891" s="176">
        <v>44550277.240000002</v>
      </c>
      <c r="D891" s="177">
        <f t="shared" si="156"/>
        <v>510634.15943607083</v>
      </c>
      <c r="E891" s="178">
        <v>87.245000000000005</v>
      </c>
      <c r="F891" s="177">
        <f t="shared" si="157"/>
        <v>5.1063415943607087</v>
      </c>
      <c r="G891" s="177">
        <f>(F891/[1]DataSheet!$C$12*100)</f>
        <v>138.75928245545404</v>
      </c>
      <c r="H891" s="177">
        <f t="shared" si="158"/>
        <v>1.3825069999999999</v>
      </c>
      <c r="I891" s="177">
        <f t="shared" si="159"/>
        <v>4.6082949308755765</v>
      </c>
      <c r="J891" s="177">
        <f t="shared" si="160"/>
        <v>1132.0437788018432</v>
      </c>
      <c r="K891" s="178">
        <v>6.3710000000000004</v>
      </c>
      <c r="L891" s="178">
        <v>24565.35</v>
      </c>
      <c r="M891" s="178">
        <v>3.35</v>
      </c>
      <c r="N891" s="177">
        <f t="shared" si="161"/>
        <v>1.7627050691244239</v>
      </c>
      <c r="O891" s="178">
        <v>21.7</v>
      </c>
      <c r="P891" s="178">
        <v>4.22</v>
      </c>
      <c r="Q891" s="177">
        <f t="shared" si="162"/>
        <v>2.1510000000000007</v>
      </c>
      <c r="R891" s="178">
        <v>98.93</v>
      </c>
      <c r="S891" s="177">
        <f t="shared" si="163"/>
        <v>117.39700000000001</v>
      </c>
      <c r="T891" s="178">
        <v>5.41</v>
      </c>
      <c r="U891" s="178">
        <v>21088.65</v>
      </c>
      <c r="V891" s="178">
        <v>33.369999999999997</v>
      </c>
      <c r="W891" s="177">
        <f t="shared" si="164"/>
        <v>631.9643392268506</v>
      </c>
      <c r="X891" s="177">
        <f t="shared" si="165"/>
        <v>2.9967036260113877</v>
      </c>
      <c r="Y891" s="178">
        <v>16863.25</v>
      </c>
      <c r="Z891" s="178">
        <v>31.98</v>
      </c>
      <c r="AA891" s="177">
        <f t="shared" si="166"/>
        <v>527.30612883051901</v>
      </c>
      <c r="AB891" s="177">
        <f t="shared" si="167"/>
        <v>3.1269543464665412</v>
      </c>
    </row>
    <row r="892" spans="1:28" s="85" customFormat="1" x14ac:dyDescent="0.2">
      <c r="A892" s="29">
        <v>891</v>
      </c>
      <c r="B892" s="175">
        <v>45873</v>
      </c>
      <c r="C892" s="176">
        <v>44968362</v>
      </c>
      <c r="D892" s="177">
        <f t="shared" si="156"/>
        <v>512869.09215328464</v>
      </c>
      <c r="E892" s="178">
        <v>87.68</v>
      </c>
      <c r="F892" s="177">
        <f t="shared" si="157"/>
        <v>5.1286909215328462</v>
      </c>
      <c r="G892" s="177">
        <f>(F892/[1]DataSheet!$C$12*100)</f>
        <v>139.36660112860994</v>
      </c>
      <c r="H892" s="177">
        <f t="shared" si="158"/>
        <v>1.3819156999999997</v>
      </c>
      <c r="I892" s="177">
        <f t="shared" si="159"/>
        <v>4.5682960255824581</v>
      </c>
      <c r="J892" s="177">
        <f t="shared" si="160"/>
        <v>1129.4084056646871</v>
      </c>
      <c r="K892" s="178">
        <v>6.3129999999999997</v>
      </c>
      <c r="L892" s="178">
        <v>24722.75</v>
      </c>
      <c r="M892" s="178">
        <v>3.37</v>
      </c>
      <c r="N892" s="177">
        <f t="shared" si="161"/>
        <v>1.7447039744175417</v>
      </c>
      <c r="O892" s="178">
        <v>21.89</v>
      </c>
      <c r="P892" s="178">
        <v>4.1980000000000004</v>
      </c>
      <c r="Q892" s="177">
        <f t="shared" si="162"/>
        <v>2.1149999999999993</v>
      </c>
      <c r="R892" s="178">
        <v>98.585999999999999</v>
      </c>
      <c r="S892" s="177">
        <f t="shared" si="163"/>
        <v>117.9871</v>
      </c>
      <c r="T892" s="178">
        <v>5.39</v>
      </c>
      <c r="U892" s="178">
        <v>21329.4</v>
      </c>
      <c r="V892" s="178">
        <v>33.78</v>
      </c>
      <c r="W892" s="177">
        <f t="shared" si="164"/>
        <v>631.42095914742458</v>
      </c>
      <c r="X892" s="177">
        <f t="shared" si="165"/>
        <v>2.9603315571343991</v>
      </c>
      <c r="Y892" s="178">
        <v>17028.650000000001</v>
      </c>
      <c r="Z892" s="178">
        <v>32.369999999999997</v>
      </c>
      <c r="AA892" s="177">
        <f t="shared" si="166"/>
        <v>526.06271238801367</v>
      </c>
      <c r="AB892" s="177">
        <f t="shared" si="167"/>
        <v>3.0892801977139328</v>
      </c>
    </row>
    <row r="893" spans="1:28" s="85" customFormat="1" x14ac:dyDescent="0.2">
      <c r="A893" s="29">
        <v>892</v>
      </c>
      <c r="B893" s="175">
        <v>45874</v>
      </c>
      <c r="C893" s="176">
        <v>44896389.810000002</v>
      </c>
      <c r="D893" s="177">
        <f t="shared" si="156"/>
        <v>511173.74257087562</v>
      </c>
      <c r="E893" s="178">
        <v>87.83</v>
      </c>
      <c r="F893" s="177">
        <f t="shared" si="157"/>
        <v>5.111737425708756</v>
      </c>
      <c r="G893" s="177">
        <f>(F893/[1]DataSheet!$C$12*100)</f>
        <v>138.90590830730315</v>
      </c>
      <c r="H893" s="177">
        <f t="shared" si="158"/>
        <v>1.3798967999999998</v>
      </c>
      <c r="I893" s="177">
        <f t="shared" si="159"/>
        <v>4.5829514207149407</v>
      </c>
      <c r="J893" s="177">
        <f t="shared" si="160"/>
        <v>1129.6769019248395</v>
      </c>
      <c r="K893" s="178">
        <v>6.3239999999999998</v>
      </c>
      <c r="L893" s="178">
        <v>24649.55</v>
      </c>
      <c r="M893" s="178">
        <v>3.36</v>
      </c>
      <c r="N893" s="177">
        <f t="shared" si="161"/>
        <v>1.7410485792850592</v>
      </c>
      <c r="O893" s="178">
        <v>21.82</v>
      </c>
      <c r="P893" s="178">
        <v>4.1959999999999997</v>
      </c>
      <c r="Q893" s="177">
        <f t="shared" si="162"/>
        <v>2.1280000000000001</v>
      </c>
      <c r="R893" s="178">
        <v>98.581000000000003</v>
      </c>
      <c r="S893" s="177">
        <f t="shared" si="163"/>
        <v>116.9552</v>
      </c>
      <c r="T893" s="178">
        <v>5.36</v>
      </c>
      <c r="U893" s="178">
        <v>21288.85</v>
      </c>
      <c r="V893" s="178">
        <v>33.65</v>
      </c>
      <c r="W893" s="177">
        <f t="shared" si="164"/>
        <v>632.65527488855867</v>
      </c>
      <c r="X893" s="177">
        <f t="shared" si="165"/>
        <v>2.9717682020802378</v>
      </c>
      <c r="Y893" s="178">
        <v>16974.45</v>
      </c>
      <c r="Z893" s="178">
        <v>32.200000000000003</v>
      </c>
      <c r="AA893" s="177">
        <f t="shared" si="166"/>
        <v>527.15683229813658</v>
      </c>
      <c r="AB893" s="177">
        <f t="shared" si="167"/>
        <v>3.1055900621118009</v>
      </c>
    </row>
    <row r="894" spans="1:28" s="85" customFormat="1" x14ac:dyDescent="0.2">
      <c r="A894" s="29">
        <v>893</v>
      </c>
      <c r="B894" s="175">
        <v>45875</v>
      </c>
      <c r="C894" s="176">
        <v>44612575.390000001</v>
      </c>
      <c r="D894" s="177">
        <f t="shared" si="156"/>
        <v>508550.3036762611</v>
      </c>
      <c r="E894" s="178">
        <v>87.724999999999994</v>
      </c>
      <c r="F894" s="177">
        <f t="shared" si="157"/>
        <v>5.0855030367626108</v>
      </c>
      <c r="G894" s="177">
        <f>(F894/[1]DataSheet!$C$12*100)</f>
        <v>138.1930173033318</v>
      </c>
      <c r="H894" s="177">
        <f t="shared" si="158"/>
        <v>1.3935225</v>
      </c>
      <c r="I894" s="177">
        <f t="shared" si="159"/>
        <v>4.5977011494252871</v>
      </c>
      <c r="J894" s="177">
        <f t="shared" si="160"/>
        <v>1129.8482758620689</v>
      </c>
      <c r="K894" s="178">
        <v>6.407</v>
      </c>
      <c r="L894" s="178">
        <v>24574.2</v>
      </c>
      <c r="M894" s="178">
        <v>3.35</v>
      </c>
      <c r="N894" s="177">
        <f t="shared" si="161"/>
        <v>1.809298850574713</v>
      </c>
      <c r="O894" s="178">
        <v>21.75</v>
      </c>
      <c r="P894" s="178">
        <v>4.218</v>
      </c>
      <c r="Q894" s="177">
        <f t="shared" si="162"/>
        <v>2.1890000000000001</v>
      </c>
      <c r="R894" s="178">
        <v>97.983000000000004</v>
      </c>
      <c r="S894" s="177">
        <f t="shared" si="163"/>
        <v>117.45</v>
      </c>
      <c r="T894" s="178">
        <v>5.4</v>
      </c>
      <c r="U894" s="178">
        <v>21096.65</v>
      </c>
      <c r="V894" s="178">
        <v>33.33</v>
      </c>
      <c r="W894" s="177">
        <f t="shared" si="164"/>
        <v>632.96279627962804</v>
      </c>
      <c r="X894" s="177">
        <f t="shared" si="165"/>
        <v>3.0003000300030003</v>
      </c>
      <c r="Y894" s="178">
        <v>16770.099999999999</v>
      </c>
      <c r="Z894" s="178">
        <v>31.89</v>
      </c>
      <c r="AA894" s="177">
        <f t="shared" si="166"/>
        <v>525.87331451865782</v>
      </c>
      <c r="AB894" s="177">
        <f t="shared" si="167"/>
        <v>3.135779241141424</v>
      </c>
    </row>
    <row r="895" spans="1:28" s="85" customFormat="1" x14ac:dyDescent="0.2">
      <c r="A895" s="29">
        <v>894</v>
      </c>
      <c r="B895" s="175">
        <v>45876</v>
      </c>
      <c r="C895" s="176">
        <v>44627053.600000001</v>
      </c>
      <c r="D895" s="177">
        <f t="shared" si="156"/>
        <v>510338.42142579425</v>
      </c>
      <c r="E895" s="178">
        <v>87.445999999999998</v>
      </c>
      <c r="F895" s="177">
        <f t="shared" si="157"/>
        <v>5.1033842142579422</v>
      </c>
      <c r="G895" s="177">
        <f>(F895/[1]DataSheet!$C$12*100)</f>
        <v>138.67891886570493</v>
      </c>
      <c r="H895" s="177">
        <f t="shared" si="158"/>
        <v>1.3872690000000001</v>
      </c>
      <c r="I895" s="177">
        <f t="shared" si="159"/>
        <v>4.6061722708429294</v>
      </c>
      <c r="J895" s="177">
        <f t="shared" si="160"/>
        <v>1132.9410409949332</v>
      </c>
      <c r="K895" s="178">
        <v>6.39</v>
      </c>
      <c r="L895" s="178">
        <v>24596.15</v>
      </c>
      <c r="M895" s="178">
        <v>3.35</v>
      </c>
      <c r="N895" s="177">
        <f t="shared" si="161"/>
        <v>1.7838277291570703</v>
      </c>
      <c r="O895" s="178">
        <v>21.71</v>
      </c>
      <c r="P895" s="178">
        <v>4.2439999999999998</v>
      </c>
      <c r="Q895" s="177">
        <f t="shared" si="162"/>
        <v>2.1459999999999999</v>
      </c>
      <c r="R895" s="178">
        <v>98.228999999999999</v>
      </c>
      <c r="S895" s="177">
        <f t="shared" si="163"/>
        <v>117.6682</v>
      </c>
      <c r="T895" s="178">
        <v>5.42</v>
      </c>
      <c r="U895" s="178">
        <v>21152.1</v>
      </c>
      <c r="V895" s="178">
        <v>33.36</v>
      </c>
      <c r="W895" s="177">
        <f t="shared" si="164"/>
        <v>634.05575539568338</v>
      </c>
      <c r="X895" s="177">
        <f t="shared" si="165"/>
        <v>2.9976019184652274</v>
      </c>
      <c r="Y895" s="178">
        <v>16753.2</v>
      </c>
      <c r="Z895" s="178">
        <v>31.87</v>
      </c>
      <c r="AA895" s="177">
        <f t="shared" si="166"/>
        <v>525.67304675243179</v>
      </c>
      <c r="AB895" s="177">
        <f t="shared" si="167"/>
        <v>3.1377470975839352</v>
      </c>
    </row>
    <row r="896" spans="1:28" s="85" customFormat="1" x14ac:dyDescent="0.2">
      <c r="A896" s="29">
        <v>895</v>
      </c>
      <c r="B896" s="175">
        <v>45877</v>
      </c>
      <c r="C896" s="176">
        <v>44161186.759999998</v>
      </c>
      <c r="D896" s="177">
        <f t="shared" si="156"/>
        <v>504762.73314359516</v>
      </c>
      <c r="E896" s="178">
        <v>87.489000000000004</v>
      </c>
      <c r="F896" s="177">
        <f t="shared" si="157"/>
        <v>5.0476273314359519</v>
      </c>
      <c r="G896" s="177">
        <f>(F896/[1]DataSheet!$C$12*100)</f>
        <v>137.16378618032476</v>
      </c>
      <c r="H896" s="177">
        <f t="shared" si="158"/>
        <v>1.3745052</v>
      </c>
      <c r="I896" s="177">
        <f t="shared" si="159"/>
        <v>4.655493482309125</v>
      </c>
      <c r="J896" s="177">
        <f t="shared" si="160"/>
        <v>1134.2318435754189</v>
      </c>
      <c r="K896" s="178">
        <v>6.399</v>
      </c>
      <c r="L896" s="178">
        <v>24363.3</v>
      </c>
      <c r="M896" s="178">
        <v>3.32</v>
      </c>
      <c r="N896" s="177">
        <f t="shared" si="161"/>
        <v>1.7435065176908751</v>
      </c>
      <c r="O896" s="178">
        <v>21.48</v>
      </c>
      <c r="P896" s="178">
        <v>4.2830000000000004</v>
      </c>
      <c r="Q896" s="177">
        <f t="shared" si="162"/>
        <v>2.1159999999999997</v>
      </c>
      <c r="R896" s="178">
        <v>98.009</v>
      </c>
      <c r="S896" s="177">
        <f t="shared" si="163"/>
        <v>116.85120000000001</v>
      </c>
      <c r="T896" s="178">
        <v>5.44</v>
      </c>
      <c r="U896" s="178">
        <v>20848.25</v>
      </c>
      <c r="V896" s="178">
        <v>32.86</v>
      </c>
      <c r="W896" s="177">
        <f t="shared" si="164"/>
        <v>634.45678636640298</v>
      </c>
      <c r="X896" s="177">
        <f t="shared" si="165"/>
        <v>3.043213633597079</v>
      </c>
      <c r="Y896" s="178">
        <v>16541.900000000001</v>
      </c>
      <c r="Z896" s="178">
        <v>31.38</v>
      </c>
      <c r="AA896" s="177">
        <f t="shared" si="166"/>
        <v>527.14786488209052</v>
      </c>
      <c r="AB896" s="177">
        <f t="shared" si="167"/>
        <v>3.1867431485022299</v>
      </c>
    </row>
    <row r="897" spans="1:28" s="85" customFormat="1" x14ac:dyDescent="0.2">
      <c r="A897" s="29">
        <v>896</v>
      </c>
      <c r="B897" s="175">
        <v>45880</v>
      </c>
      <c r="C897" s="176">
        <v>44497067.060000002</v>
      </c>
      <c r="D897" s="177">
        <f t="shared" si="156"/>
        <v>507609.70864704542</v>
      </c>
      <c r="E897" s="178">
        <v>87.66</v>
      </c>
      <c r="F897" s="177">
        <f t="shared" si="157"/>
        <v>5.0760970864704547</v>
      </c>
      <c r="G897" s="177">
        <f>(F897/[1]DataSheet!$C$12*100)</f>
        <v>137.93742082800148</v>
      </c>
      <c r="H897" s="177">
        <f t="shared" si="158"/>
        <v>1.3929476000000001</v>
      </c>
      <c r="I897" s="177">
        <f t="shared" si="159"/>
        <v>4.6146746654360866</v>
      </c>
      <c r="J897" s="177">
        <f t="shared" si="160"/>
        <v>1134.5200738347946</v>
      </c>
      <c r="K897" s="178">
        <v>6.4279999999999999</v>
      </c>
      <c r="L897" s="178">
        <v>24585.05</v>
      </c>
      <c r="M897" s="178">
        <v>3.33</v>
      </c>
      <c r="N897" s="177">
        <f t="shared" si="161"/>
        <v>1.8133253345639133</v>
      </c>
      <c r="O897" s="178">
        <v>21.67</v>
      </c>
      <c r="P897" s="178">
        <v>4.2729999999999997</v>
      </c>
      <c r="Q897" s="177">
        <f t="shared" si="162"/>
        <v>2.1550000000000002</v>
      </c>
      <c r="R897" s="178">
        <v>98.361000000000004</v>
      </c>
      <c r="S897" s="177">
        <f t="shared" si="163"/>
        <v>118.10150000000002</v>
      </c>
      <c r="T897" s="178">
        <v>5.45</v>
      </c>
      <c r="U897" s="178">
        <v>20983.8</v>
      </c>
      <c r="V897" s="178">
        <v>32.54</v>
      </c>
      <c r="W897" s="177">
        <f t="shared" si="164"/>
        <v>644.86170866625696</v>
      </c>
      <c r="X897" s="177">
        <f t="shared" si="165"/>
        <v>3.0731407498463432</v>
      </c>
      <c r="Y897" s="178">
        <v>16617</v>
      </c>
      <c r="Z897" s="178">
        <v>31.52</v>
      </c>
      <c r="AA897" s="177">
        <f t="shared" si="166"/>
        <v>527.18908629441626</v>
      </c>
      <c r="AB897" s="177">
        <f t="shared" si="167"/>
        <v>3.1725888324873095</v>
      </c>
    </row>
    <row r="898" spans="1:28" s="85" customFormat="1" x14ac:dyDescent="0.2">
      <c r="A898" s="29">
        <v>897</v>
      </c>
      <c r="B898" s="175">
        <v>45881</v>
      </c>
      <c r="C898" s="176">
        <v>44425802.399999999</v>
      </c>
      <c r="D898" s="177">
        <f t="shared" ref="D898:D941" si="168">C898/E898</f>
        <v>507109.12951167731</v>
      </c>
      <c r="E898" s="178">
        <v>87.605999999999995</v>
      </c>
      <c r="F898" s="177">
        <f t="shared" ref="F898:F961" si="169">D898/100000</f>
        <v>5.0710912951167728</v>
      </c>
      <c r="G898" s="177">
        <f>(F898/[1]DataSheet!$C$12*100)</f>
        <v>137.80139388904274</v>
      </c>
      <c r="H898" s="177">
        <f t="shared" ref="H898:H961" si="170">K898/I898</f>
        <v>1.3977347999999998</v>
      </c>
      <c r="I898" s="177">
        <f t="shared" ref="I898:I961" si="171">(J898/L898)*100</f>
        <v>4.6382189239332101</v>
      </c>
      <c r="J898" s="177">
        <f t="shared" ref="J898:J961" si="172">L898/O898</f>
        <v>1135.7792207792209</v>
      </c>
      <c r="K898" s="178">
        <v>6.4829999999999997</v>
      </c>
      <c r="L898" s="178">
        <v>24487.4</v>
      </c>
      <c r="M898" s="178">
        <v>3.26</v>
      </c>
      <c r="N898" s="177">
        <f t="shared" ref="N898:N961" si="173">K898-I898</f>
        <v>1.8447810760667895</v>
      </c>
      <c r="O898" s="178">
        <v>21.56</v>
      </c>
      <c r="P898" s="178">
        <v>4.2930000000000001</v>
      </c>
      <c r="Q898" s="177">
        <f t="shared" ref="Q898:Q961" si="174">K898-P898</f>
        <v>2.1899999999999995</v>
      </c>
      <c r="R898" s="178">
        <v>97.927000000000007</v>
      </c>
      <c r="S898" s="177">
        <f t="shared" ref="S898:S961" si="175">(O898*T898)</f>
        <v>117.2864</v>
      </c>
      <c r="T898" s="178">
        <v>5.44</v>
      </c>
      <c r="U898" s="178">
        <v>20935.2</v>
      </c>
      <c r="V898" s="178">
        <v>32.5</v>
      </c>
      <c r="W898" s="177">
        <f t="shared" ref="W898:W961" si="176">U898/V898</f>
        <v>644.16</v>
      </c>
      <c r="X898" s="177">
        <f t="shared" ref="X898:X961" si="177">(W898/U898)*100</f>
        <v>3.0769230769230766</v>
      </c>
      <c r="Y898" s="178">
        <v>16621.2</v>
      </c>
      <c r="Z898" s="178">
        <v>31.65</v>
      </c>
      <c r="AA898" s="177">
        <f t="shared" ref="AA898:AA961" si="178">Y898/Z898</f>
        <v>525.15639810426546</v>
      </c>
      <c r="AB898" s="177">
        <f t="shared" ref="AB898:AB961" si="179">(AA898/Y898)*100</f>
        <v>3.1595576619273307</v>
      </c>
    </row>
    <row r="899" spans="1:28" s="85" customFormat="1" x14ac:dyDescent="0.2">
      <c r="A899" s="29">
        <v>898</v>
      </c>
      <c r="B899" s="175">
        <v>45882</v>
      </c>
      <c r="C899" s="176">
        <v>44636827.390000001</v>
      </c>
      <c r="D899" s="177">
        <f t="shared" si="168"/>
        <v>510426.84265294456</v>
      </c>
      <c r="E899" s="178">
        <v>87.45</v>
      </c>
      <c r="F899" s="177">
        <f t="shared" si="169"/>
        <v>5.1042684265294458</v>
      </c>
      <c r="G899" s="177">
        <f>(F899/[1]DataSheet!$C$12*100)</f>
        <v>138.70294637308277</v>
      </c>
      <c r="H899" s="177">
        <f t="shared" si="170"/>
        <v>1.4050807999999999</v>
      </c>
      <c r="I899" s="177">
        <f t="shared" si="171"/>
        <v>4.6125461254612548</v>
      </c>
      <c r="J899" s="177">
        <f t="shared" si="172"/>
        <v>1135.5788745387454</v>
      </c>
      <c r="K899" s="178">
        <v>6.4809999999999999</v>
      </c>
      <c r="L899" s="178">
        <v>24619.35</v>
      </c>
      <c r="M899" s="178">
        <v>3.27</v>
      </c>
      <c r="N899" s="177">
        <f t="shared" si="173"/>
        <v>1.8684538745387451</v>
      </c>
      <c r="O899" s="178">
        <v>21.68</v>
      </c>
      <c r="P899" s="178">
        <v>4.24</v>
      </c>
      <c r="Q899" s="177">
        <f t="shared" si="174"/>
        <v>2.2409999999999997</v>
      </c>
      <c r="R899" s="178">
        <v>97.662000000000006</v>
      </c>
      <c r="S899" s="177">
        <f t="shared" si="175"/>
        <v>118.15600000000001</v>
      </c>
      <c r="T899" s="178">
        <v>5.45</v>
      </c>
      <c r="U899" s="178">
        <v>21067.3</v>
      </c>
      <c r="V899" s="178">
        <v>32.72</v>
      </c>
      <c r="W899" s="177">
        <f t="shared" si="176"/>
        <v>643.86613691931541</v>
      </c>
      <c r="X899" s="177">
        <f t="shared" si="177"/>
        <v>3.0562347188264063</v>
      </c>
      <c r="Y899" s="178">
        <v>16727.900000000001</v>
      </c>
      <c r="Z899" s="178">
        <v>31.9</v>
      </c>
      <c r="AA899" s="177">
        <f t="shared" si="178"/>
        <v>524.3855799373041</v>
      </c>
      <c r="AB899" s="177">
        <f t="shared" si="179"/>
        <v>3.1347962382445136</v>
      </c>
    </row>
    <row r="900" spans="1:28" s="85" customFormat="1" x14ac:dyDescent="0.2">
      <c r="A900" s="29">
        <v>899</v>
      </c>
      <c r="B900" s="175">
        <v>45883</v>
      </c>
      <c r="C900" s="176">
        <v>44577632.340000004</v>
      </c>
      <c r="D900" s="177">
        <f t="shared" si="168"/>
        <v>508349.00206406589</v>
      </c>
      <c r="E900" s="178">
        <v>87.691000000000003</v>
      </c>
      <c r="F900" s="177">
        <f t="shared" si="169"/>
        <v>5.0834900206406592</v>
      </c>
      <c r="G900" s="177">
        <f>(F900/[1]DataSheet!$C$12*100)</f>
        <v>138.13831577827878</v>
      </c>
      <c r="H900" s="177">
        <f t="shared" si="170"/>
        <v>1.3871064000000002</v>
      </c>
      <c r="I900" s="177">
        <f t="shared" si="171"/>
        <v>4.6168051708217908</v>
      </c>
      <c r="J900" s="177">
        <f t="shared" si="172"/>
        <v>1137.1791320406278</v>
      </c>
      <c r="K900" s="178">
        <v>6.4039999999999999</v>
      </c>
      <c r="L900" s="178">
        <v>24631.3</v>
      </c>
      <c r="M900" s="178">
        <v>3.34</v>
      </c>
      <c r="N900" s="177">
        <f t="shared" si="173"/>
        <v>1.7871948291782092</v>
      </c>
      <c r="O900" s="178">
        <v>21.66</v>
      </c>
      <c r="P900" s="178">
        <v>4.2930000000000001</v>
      </c>
      <c r="Q900" s="177">
        <f t="shared" si="174"/>
        <v>2.1109999999999998</v>
      </c>
      <c r="R900" s="178">
        <v>98.102999999999994</v>
      </c>
      <c r="S900" s="177">
        <f t="shared" si="175"/>
        <v>118.04700000000001</v>
      </c>
      <c r="T900" s="178">
        <v>5.45</v>
      </c>
      <c r="U900" s="178">
        <v>21017.05</v>
      </c>
      <c r="V900" s="178">
        <v>32.619999999999997</v>
      </c>
      <c r="W900" s="177">
        <f t="shared" si="176"/>
        <v>644.29950950337218</v>
      </c>
      <c r="X900" s="177">
        <f t="shared" si="177"/>
        <v>3.0656039239730228</v>
      </c>
      <c r="Y900" s="178">
        <v>16656.75</v>
      </c>
      <c r="Z900" s="178">
        <v>31.83</v>
      </c>
      <c r="AA900" s="177">
        <f t="shared" si="178"/>
        <v>523.30348727615456</v>
      </c>
      <c r="AB900" s="177">
        <f t="shared" si="179"/>
        <v>3.1416902293433866</v>
      </c>
    </row>
    <row r="901" spans="1:28" s="85" customFormat="1" x14ac:dyDescent="0.2">
      <c r="A901" s="29">
        <v>900</v>
      </c>
      <c r="B901" s="179">
        <v>45887</v>
      </c>
      <c r="C901" s="180">
        <v>45130718.229999997</v>
      </c>
      <c r="D901" s="177">
        <f t="shared" si="168"/>
        <v>516896.13256061659</v>
      </c>
      <c r="E901" s="181">
        <v>87.311000000000007</v>
      </c>
      <c r="F901" s="177">
        <f t="shared" si="169"/>
        <v>5.1689613256061655</v>
      </c>
      <c r="G901" s="177">
        <f>(F901/[1]DataSheet!$C$12*100)</f>
        <v>140.46090558712405</v>
      </c>
      <c r="H901" s="177">
        <f t="shared" si="170"/>
        <v>1.4174024000000003</v>
      </c>
      <c r="I901" s="177">
        <f t="shared" si="171"/>
        <v>4.5745654162854521</v>
      </c>
      <c r="J901" s="177">
        <f t="shared" si="172"/>
        <v>1138.012351326624</v>
      </c>
      <c r="K901" s="181">
        <v>6.484</v>
      </c>
      <c r="L901" s="181">
        <v>24876.95</v>
      </c>
      <c r="M901" s="181">
        <v>3.35</v>
      </c>
      <c r="N901" s="177">
        <f t="shared" si="173"/>
        <v>1.9094345837145479</v>
      </c>
      <c r="O901" s="181">
        <v>21.86</v>
      </c>
      <c r="P901" s="181">
        <v>4.3390000000000004</v>
      </c>
      <c r="Q901" s="177">
        <f t="shared" si="174"/>
        <v>2.1449999999999996</v>
      </c>
      <c r="R901" s="181">
        <v>98.016999999999996</v>
      </c>
      <c r="S901" s="177">
        <f t="shared" si="175"/>
        <v>118.91840000000001</v>
      </c>
      <c r="T901" s="181">
        <v>5.44</v>
      </c>
      <c r="U901" s="181">
        <v>21267.05</v>
      </c>
      <c r="V901" s="181">
        <v>32.92</v>
      </c>
      <c r="W901" s="177">
        <f t="shared" si="176"/>
        <v>646.02217496962328</v>
      </c>
      <c r="X901" s="177">
        <f t="shared" si="177"/>
        <v>3.0376670716889427</v>
      </c>
      <c r="Y901" s="181">
        <v>16878.7</v>
      </c>
      <c r="Z901" s="181">
        <v>32.15</v>
      </c>
      <c r="AA901" s="177">
        <f t="shared" si="178"/>
        <v>524.99844479004673</v>
      </c>
      <c r="AB901" s="177">
        <f t="shared" si="179"/>
        <v>3.1104199066874028</v>
      </c>
    </row>
    <row r="902" spans="1:28" s="85" customFormat="1" x14ac:dyDescent="0.2">
      <c r="A902" s="29">
        <v>901</v>
      </c>
      <c r="B902" s="179">
        <v>45888</v>
      </c>
      <c r="C902" s="180">
        <v>45492470.259999998</v>
      </c>
      <c r="D902" s="177">
        <f t="shared" si="168"/>
        <v>522481.56954174803</v>
      </c>
      <c r="E902" s="181">
        <v>87.07</v>
      </c>
      <c r="F902" s="177">
        <f t="shared" si="169"/>
        <v>5.2248156954174805</v>
      </c>
      <c r="G902" s="177">
        <f>(F902/[1]DataSheet!$C$12*100)</f>
        <v>141.978687375475</v>
      </c>
      <c r="H902" s="177">
        <f t="shared" si="170"/>
        <v>1.429384</v>
      </c>
      <c r="I902" s="177">
        <f t="shared" si="171"/>
        <v>4.5558086560364464</v>
      </c>
      <c r="J902" s="177">
        <f t="shared" si="172"/>
        <v>1138.0706150341687</v>
      </c>
      <c r="K902" s="181">
        <v>6.5119999999999996</v>
      </c>
      <c r="L902" s="181">
        <v>24980.65</v>
      </c>
      <c r="M902" s="181">
        <v>3.36</v>
      </c>
      <c r="N902" s="177">
        <f t="shared" si="173"/>
        <v>1.9561913439635532</v>
      </c>
      <c r="O902" s="181">
        <v>21.95</v>
      </c>
      <c r="P902" s="181">
        <v>4.3019999999999996</v>
      </c>
      <c r="Q902" s="177">
        <f t="shared" si="174"/>
        <v>2.21</v>
      </c>
      <c r="R902" s="181">
        <v>98.119</v>
      </c>
      <c r="S902" s="177">
        <f t="shared" si="175"/>
        <v>120.06649999999999</v>
      </c>
      <c r="T902" s="181">
        <v>5.47</v>
      </c>
      <c r="U902" s="181">
        <v>21466.85</v>
      </c>
      <c r="V902" s="181">
        <v>33.270000000000003</v>
      </c>
      <c r="W902" s="177">
        <f t="shared" si="176"/>
        <v>645.23143973549736</v>
      </c>
      <c r="X902" s="177">
        <f t="shared" si="177"/>
        <v>3.0057108506161705</v>
      </c>
      <c r="Y902" s="181">
        <v>17006.45</v>
      </c>
      <c r="Z902" s="181">
        <v>32.450000000000003</v>
      </c>
      <c r="AA902" s="177">
        <f t="shared" si="178"/>
        <v>524.08166409861326</v>
      </c>
      <c r="AB902" s="177">
        <f t="shared" si="179"/>
        <v>3.0816640986132513</v>
      </c>
    </row>
    <row r="903" spans="1:28" s="85" customFormat="1" x14ac:dyDescent="0.2">
      <c r="A903" s="29">
        <v>902</v>
      </c>
      <c r="B903" s="179">
        <v>45889</v>
      </c>
      <c r="C903" s="180">
        <v>45670407.079999998</v>
      </c>
      <c r="D903" s="177">
        <f t="shared" si="168"/>
        <v>524838.62051529565</v>
      </c>
      <c r="E903" s="181">
        <v>87.018000000000001</v>
      </c>
      <c r="F903" s="177">
        <f t="shared" si="169"/>
        <v>5.2483862051529568</v>
      </c>
      <c r="G903" s="177">
        <f>(F903/[1]DataSheet!$C$12*100)</f>
        <v>142.6191903574173</v>
      </c>
      <c r="H903" s="177">
        <f t="shared" si="170"/>
        <v>1.4293399999999998</v>
      </c>
      <c r="I903" s="177">
        <f t="shared" si="171"/>
        <v>4.5454545454545459</v>
      </c>
      <c r="J903" s="177">
        <f t="shared" si="172"/>
        <v>1138.6613636363636</v>
      </c>
      <c r="K903" s="181">
        <v>6.4969999999999999</v>
      </c>
      <c r="L903" s="181">
        <v>25050.55</v>
      </c>
      <c r="M903" s="181">
        <v>3.37</v>
      </c>
      <c r="N903" s="177">
        <f t="shared" si="173"/>
        <v>1.951545454545454</v>
      </c>
      <c r="O903" s="181">
        <v>22</v>
      </c>
      <c r="P903" s="181">
        <v>4.2960000000000003</v>
      </c>
      <c r="Q903" s="177">
        <f t="shared" si="174"/>
        <v>2.2009999999999996</v>
      </c>
      <c r="R903" s="181">
        <v>98.08</v>
      </c>
      <c r="S903" s="177">
        <f t="shared" si="175"/>
        <v>120.56</v>
      </c>
      <c r="T903" s="181">
        <v>5.48</v>
      </c>
      <c r="U903" s="181">
        <v>21566.1</v>
      </c>
      <c r="V903" s="181">
        <v>33.369999999999997</v>
      </c>
      <c r="W903" s="177">
        <f t="shared" si="176"/>
        <v>646.27210068924182</v>
      </c>
      <c r="X903" s="177">
        <f t="shared" si="177"/>
        <v>2.9967036260113877</v>
      </c>
      <c r="Y903" s="181">
        <v>17064.5</v>
      </c>
      <c r="Z903" s="181">
        <v>32.58</v>
      </c>
      <c r="AA903" s="177">
        <f t="shared" si="178"/>
        <v>523.77225291589934</v>
      </c>
      <c r="AB903" s="177">
        <f t="shared" si="179"/>
        <v>3.0693677102516883</v>
      </c>
    </row>
    <row r="904" spans="1:28" s="85" customFormat="1" x14ac:dyDescent="0.2">
      <c r="A904" s="29">
        <v>903</v>
      </c>
      <c r="B904" s="179">
        <v>45890</v>
      </c>
      <c r="C904" s="180">
        <v>45681057.030000001</v>
      </c>
      <c r="D904" s="177">
        <f t="shared" si="168"/>
        <v>523301.22379544989</v>
      </c>
      <c r="E904" s="181">
        <v>87.293999999999997</v>
      </c>
      <c r="F904" s="177">
        <f t="shared" si="169"/>
        <v>5.2330122379544992</v>
      </c>
      <c r="G904" s="177">
        <f>(F904/[1]DataSheet!$C$12*100)</f>
        <v>142.20141950963313</v>
      </c>
      <c r="H904" s="177">
        <f t="shared" si="170"/>
        <v>1.4374575000000001</v>
      </c>
      <c r="I904" s="177">
        <f t="shared" si="171"/>
        <v>4.5392646391284615</v>
      </c>
      <c r="J904" s="177">
        <f t="shared" si="172"/>
        <v>1138.6177939173854</v>
      </c>
      <c r="K904" s="181">
        <v>6.5250000000000004</v>
      </c>
      <c r="L904" s="181">
        <v>25083.75</v>
      </c>
      <c r="M904" s="181">
        <v>3.37</v>
      </c>
      <c r="N904" s="177">
        <f t="shared" si="173"/>
        <v>1.9857353608715389</v>
      </c>
      <c r="O904" s="181">
        <v>22.03</v>
      </c>
      <c r="P904" s="181">
        <v>4.3319999999999999</v>
      </c>
      <c r="Q904" s="177">
        <f t="shared" si="174"/>
        <v>2.1930000000000005</v>
      </c>
      <c r="R904" s="181">
        <v>98.510999999999996</v>
      </c>
      <c r="S904" s="177">
        <f t="shared" si="175"/>
        <v>120.2838</v>
      </c>
      <c r="T904" s="181">
        <v>5.46</v>
      </c>
      <c r="U904" s="181">
        <v>21476.2</v>
      </c>
      <c r="V904" s="181">
        <v>33.229999999999997</v>
      </c>
      <c r="W904" s="177">
        <f t="shared" si="176"/>
        <v>646.28949744207046</v>
      </c>
      <c r="X904" s="177">
        <f t="shared" si="177"/>
        <v>3.0093289196509181</v>
      </c>
      <c r="Y904" s="181">
        <v>17077.7</v>
      </c>
      <c r="Z904" s="181">
        <v>32.6</v>
      </c>
      <c r="AA904" s="177">
        <f t="shared" si="178"/>
        <v>523.85582822085894</v>
      </c>
      <c r="AB904" s="177">
        <f t="shared" si="179"/>
        <v>3.0674846625766872</v>
      </c>
    </row>
    <row r="905" spans="1:28" s="85" customFormat="1" x14ac:dyDescent="0.2">
      <c r="A905" s="29">
        <v>904</v>
      </c>
      <c r="B905" s="179">
        <v>45891</v>
      </c>
      <c r="C905" s="180">
        <v>45418413.740000002</v>
      </c>
      <c r="D905" s="177">
        <f t="shared" si="168"/>
        <v>520072.06765066244</v>
      </c>
      <c r="E905" s="181">
        <v>87.331000000000003</v>
      </c>
      <c r="F905" s="177">
        <f t="shared" si="169"/>
        <v>5.2007206765066245</v>
      </c>
      <c r="G905" s="177">
        <f>(F905/[1]DataSheet!$C$12*100)</f>
        <v>141.32393142681045</v>
      </c>
      <c r="H905" s="177">
        <f t="shared" si="170"/>
        <v>1.4309565000000002</v>
      </c>
      <c r="I905" s="177">
        <f t="shared" si="171"/>
        <v>4.5766590389016013</v>
      </c>
      <c r="J905" s="177">
        <f t="shared" si="172"/>
        <v>1138.2196796338671</v>
      </c>
      <c r="K905" s="181">
        <v>6.5490000000000004</v>
      </c>
      <c r="L905" s="181">
        <v>24870.1</v>
      </c>
      <c r="M905" s="181">
        <v>3.34</v>
      </c>
      <c r="N905" s="177">
        <f t="shared" si="173"/>
        <v>1.9723409610983991</v>
      </c>
      <c r="O905" s="181">
        <v>21.85</v>
      </c>
      <c r="P905" s="181">
        <v>4.258</v>
      </c>
      <c r="Q905" s="177">
        <f t="shared" si="174"/>
        <v>2.2910000000000004</v>
      </c>
      <c r="R905" s="181">
        <v>97.599000000000004</v>
      </c>
      <c r="S905" s="177">
        <f t="shared" si="175"/>
        <v>119.08250000000001</v>
      </c>
      <c r="T905" s="181">
        <v>5.45</v>
      </c>
      <c r="U905" s="181">
        <v>21438.2</v>
      </c>
      <c r="V905" s="181">
        <v>33.17</v>
      </c>
      <c r="W905" s="177">
        <f t="shared" si="176"/>
        <v>646.31293337353031</v>
      </c>
      <c r="X905" s="177">
        <f t="shared" si="177"/>
        <v>3.0147723846849566</v>
      </c>
      <c r="Y905" s="181">
        <v>17050.349999999999</v>
      </c>
      <c r="Z905" s="181">
        <v>32.549999999999997</v>
      </c>
      <c r="AA905" s="177">
        <f t="shared" si="178"/>
        <v>523.82027649769589</v>
      </c>
      <c r="AB905" s="177">
        <f t="shared" si="179"/>
        <v>3.0721966205837177</v>
      </c>
    </row>
    <row r="906" spans="1:28" s="85" customFormat="1" x14ac:dyDescent="0.2">
      <c r="A906" s="29">
        <v>905</v>
      </c>
      <c r="B906" s="179">
        <v>45894</v>
      </c>
      <c r="C906" s="180">
        <v>45541312.899999999</v>
      </c>
      <c r="D906" s="177">
        <f t="shared" si="168"/>
        <v>519830.52803396946</v>
      </c>
      <c r="E906" s="181">
        <v>87.608000000000004</v>
      </c>
      <c r="F906" s="177">
        <f t="shared" si="169"/>
        <v>5.198305280339695</v>
      </c>
      <c r="G906" s="177">
        <f>(F906/[1]DataSheet!$C$12*100)</f>
        <v>141.25829566140476</v>
      </c>
      <c r="H906" s="177">
        <f t="shared" si="170"/>
        <v>1.4456255999999998</v>
      </c>
      <c r="I906" s="177">
        <f t="shared" si="171"/>
        <v>4.5599635202918378</v>
      </c>
      <c r="J906" s="177">
        <f t="shared" si="172"/>
        <v>1138.5202918376654</v>
      </c>
      <c r="K906" s="181">
        <v>6.5919999999999996</v>
      </c>
      <c r="L906" s="181">
        <v>24967.75</v>
      </c>
      <c r="M906" s="181">
        <v>3.34</v>
      </c>
      <c r="N906" s="177">
        <f t="shared" si="173"/>
        <v>2.0320364797081618</v>
      </c>
      <c r="O906" s="181">
        <v>21.93</v>
      </c>
      <c r="P906" s="181">
        <v>4.2750000000000004</v>
      </c>
      <c r="Q906" s="177">
        <f t="shared" si="174"/>
        <v>2.3169999999999993</v>
      </c>
      <c r="R906" s="181">
        <v>98.317999999999998</v>
      </c>
      <c r="S906" s="177">
        <f t="shared" si="175"/>
        <v>119.9571</v>
      </c>
      <c r="T906" s="181">
        <v>5.47</v>
      </c>
      <c r="U906" s="181">
        <v>21432.3</v>
      </c>
      <c r="V906" s="181">
        <v>33.159999999999997</v>
      </c>
      <c r="W906" s="177">
        <f t="shared" si="176"/>
        <v>646.32991556091679</v>
      </c>
      <c r="X906" s="177">
        <f t="shared" si="177"/>
        <v>3.0156815440289506</v>
      </c>
      <c r="Y906" s="181">
        <v>17060.900000000001</v>
      </c>
      <c r="Z906" s="181">
        <v>32.57</v>
      </c>
      <c r="AA906" s="177">
        <f t="shared" si="178"/>
        <v>523.82253607614371</v>
      </c>
      <c r="AB906" s="177">
        <f t="shared" si="179"/>
        <v>3.0703101013202332</v>
      </c>
    </row>
    <row r="907" spans="1:28" s="85" customFormat="1" x14ac:dyDescent="0.2">
      <c r="A907" s="29">
        <v>906</v>
      </c>
      <c r="B907" s="179">
        <v>45895</v>
      </c>
      <c r="C907" s="180">
        <v>44995068.439999998</v>
      </c>
      <c r="D907" s="177">
        <f t="shared" si="168"/>
        <v>513437.19335881778</v>
      </c>
      <c r="E907" s="181">
        <v>87.635000000000005</v>
      </c>
      <c r="F907" s="177">
        <f t="shared" si="169"/>
        <v>5.1343719335881781</v>
      </c>
      <c r="G907" s="177">
        <f>(F907/[1]DataSheet!$C$12*100)</f>
        <v>139.52097645620049</v>
      </c>
      <c r="H907" s="177">
        <f t="shared" si="170"/>
        <v>1.4365507</v>
      </c>
      <c r="I907" s="177">
        <f t="shared" si="171"/>
        <v>4.6061722708429294</v>
      </c>
      <c r="J907" s="177">
        <f t="shared" si="172"/>
        <v>1138.2795946568401</v>
      </c>
      <c r="K907" s="181">
        <v>6.617</v>
      </c>
      <c r="L907" s="181">
        <v>24712.05</v>
      </c>
      <c r="M907" s="181">
        <v>3.31</v>
      </c>
      <c r="N907" s="177">
        <f t="shared" si="173"/>
        <v>2.0108277291570706</v>
      </c>
      <c r="O907" s="181">
        <v>21.71</v>
      </c>
      <c r="P907" s="181">
        <v>4.2560000000000002</v>
      </c>
      <c r="Q907" s="177">
        <f t="shared" si="174"/>
        <v>2.3609999999999998</v>
      </c>
      <c r="R907" s="181">
        <v>98.122</v>
      </c>
      <c r="S907" s="177">
        <f t="shared" si="175"/>
        <v>119.405</v>
      </c>
      <c r="T907" s="181">
        <v>5.5</v>
      </c>
      <c r="U907" s="181">
        <v>21119.3</v>
      </c>
      <c r="V907" s="181">
        <v>32.67</v>
      </c>
      <c r="W907" s="177">
        <f t="shared" si="176"/>
        <v>646.44322007958363</v>
      </c>
      <c r="X907" s="177">
        <f t="shared" si="177"/>
        <v>3.0609121518212423</v>
      </c>
      <c r="Y907" s="181">
        <v>16743.95</v>
      </c>
      <c r="Z907" s="181">
        <v>31.96</v>
      </c>
      <c r="AA907" s="177">
        <f t="shared" si="178"/>
        <v>523.90331664580731</v>
      </c>
      <c r="AB907" s="177">
        <f t="shared" si="179"/>
        <v>3.1289111389236548</v>
      </c>
    </row>
    <row r="908" spans="1:28" s="85" customFormat="1" x14ac:dyDescent="0.2">
      <c r="A908" s="29">
        <v>907</v>
      </c>
      <c r="B908" s="179">
        <v>45897</v>
      </c>
      <c r="C908" s="180">
        <v>44566207.170000002</v>
      </c>
      <c r="D908" s="177">
        <f t="shared" si="168"/>
        <v>508798.93105456047</v>
      </c>
      <c r="E908" s="181">
        <v>87.590999999999994</v>
      </c>
      <c r="F908" s="177">
        <f t="shared" si="169"/>
        <v>5.0879893105456047</v>
      </c>
      <c r="G908" s="177">
        <f>(F908/[1]DataSheet!$C$12*100)</f>
        <v>138.26057909091315</v>
      </c>
      <c r="H908" s="177">
        <f t="shared" si="170"/>
        <v>1.4069776000000003</v>
      </c>
      <c r="I908" s="177">
        <f t="shared" si="171"/>
        <v>4.6468401486988844</v>
      </c>
      <c r="J908" s="177">
        <f t="shared" si="172"/>
        <v>1138.5176579925651</v>
      </c>
      <c r="K908" s="181">
        <v>6.5380000000000003</v>
      </c>
      <c r="L908" s="181">
        <v>24500.9</v>
      </c>
      <c r="M908" s="181">
        <v>3.28</v>
      </c>
      <c r="N908" s="177">
        <f t="shared" si="173"/>
        <v>1.8911598513011159</v>
      </c>
      <c r="O908" s="181">
        <v>21.52</v>
      </c>
      <c r="P908" s="181">
        <v>4.2069999999999999</v>
      </c>
      <c r="Q908" s="177">
        <f t="shared" si="174"/>
        <v>2.3310000000000004</v>
      </c>
      <c r="R908" s="181">
        <v>97.738</v>
      </c>
      <c r="S908" s="177">
        <f t="shared" si="175"/>
        <v>117.92960000000001</v>
      </c>
      <c r="T908" s="181">
        <v>5.48</v>
      </c>
      <c r="U908" s="181">
        <v>20864.75</v>
      </c>
      <c r="V908" s="181">
        <v>32.28</v>
      </c>
      <c r="W908" s="177">
        <f t="shared" si="176"/>
        <v>646.36771995043364</v>
      </c>
      <c r="X908" s="177">
        <f t="shared" si="177"/>
        <v>3.0978934324659231</v>
      </c>
      <c r="Y908" s="181">
        <v>16559.650000000001</v>
      </c>
      <c r="Z908" s="181">
        <v>31.6</v>
      </c>
      <c r="AA908" s="177">
        <f t="shared" si="178"/>
        <v>524.03955696202536</v>
      </c>
      <c r="AB908" s="177">
        <f t="shared" si="179"/>
        <v>3.1645569620253164</v>
      </c>
    </row>
    <row r="909" spans="1:28" s="85" customFormat="1" x14ac:dyDescent="0.2">
      <c r="A909" s="29">
        <v>908</v>
      </c>
      <c r="B909" s="179">
        <v>45898</v>
      </c>
      <c r="C909" s="180">
        <v>44417133.630000003</v>
      </c>
      <c r="D909" s="177">
        <f t="shared" si="168"/>
        <v>503744.11538548779</v>
      </c>
      <c r="E909" s="181">
        <v>88.174000000000007</v>
      </c>
      <c r="F909" s="177">
        <f t="shared" si="169"/>
        <v>5.0374411538548776</v>
      </c>
      <c r="G909" s="177">
        <f>(F909/[1]DataSheet!$C$12*100)</f>
        <v>136.88698787649122</v>
      </c>
      <c r="H909" s="177">
        <f t="shared" si="170"/>
        <v>1.4137848</v>
      </c>
      <c r="I909" s="177">
        <f t="shared" si="171"/>
        <v>4.6598322460391426</v>
      </c>
      <c r="J909" s="177">
        <f t="shared" si="172"/>
        <v>1138.2502329916122</v>
      </c>
      <c r="K909" s="181">
        <v>6.5880000000000001</v>
      </c>
      <c r="L909" s="181">
        <v>24426.85</v>
      </c>
      <c r="M909" s="181">
        <v>3.27</v>
      </c>
      <c r="N909" s="177">
        <f t="shared" si="173"/>
        <v>1.9281677539608575</v>
      </c>
      <c r="O909" s="181">
        <v>21.46</v>
      </c>
      <c r="P909" s="181">
        <v>4.226</v>
      </c>
      <c r="Q909" s="177">
        <f t="shared" si="174"/>
        <v>2.3620000000000001</v>
      </c>
      <c r="R909" s="181">
        <v>97.69</v>
      </c>
      <c r="S909" s="177">
        <f t="shared" si="175"/>
        <v>118.4592</v>
      </c>
      <c r="T909" s="181">
        <v>5.52</v>
      </c>
      <c r="U909" s="181">
        <v>20750.3</v>
      </c>
      <c r="V909" s="181">
        <v>32.1</v>
      </c>
      <c r="W909" s="177">
        <f t="shared" si="176"/>
        <v>646.42679127725853</v>
      </c>
      <c r="X909" s="177">
        <f t="shared" si="177"/>
        <v>3.1152647975077881</v>
      </c>
      <c r="Y909" s="181">
        <v>16506.150000000001</v>
      </c>
      <c r="Z909" s="181">
        <v>31.51</v>
      </c>
      <c r="AA909" s="177">
        <f t="shared" si="178"/>
        <v>523.83846397968898</v>
      </c>
      <c r="AB909" s="177">
        <f t="shared" si="179"/>
        <v>3.1735956839098698</v>
      </c>
    </row>
    <row r="910" spans="1:28" s="85" customFormat="1" x14ac:dyDescent="0.2">
      <c r="A910" s="29">
        <v>909</v>
      </c>
      <c r="B910" s="179">
        <v>45901</v>
      </c>
      <c r="C910" s="180">
        <v>44923569.590000004</v>
      </c>
      <c r="D910" s="177">
        <f t="shared" si="168"/>
        <v>510489.30796240951</v>
      </c>
      <c r="E910" s="181">
        <v>88.001000000000005</v>
      </c>
      <c r="F910" s="177">
        <f t="shared" si="169"/>
        <v>5.1048930796240954</v>
      </c>
      <c r="G910" s="177">
        <f>(F910/[1]DataSheet!$C$12*100)</f>
        <v>138.71992064195911</v>
      </c>
      <c r="H910" s="177">
        <f t="shared" si="170"/>
        <v>1.4243354999999998</v>
      </c>
      <c r="I910" s="177">
        <f t="shared" si="171"/>
        <v>4.6232085067036532</v>
      </c>
      <c r="J910" s="177">
        <f t="shared" si="172"/>
        <v>1138.4674063800278</v>
      </c>
      <c r="K910" s="181">
        <v>6.585</v>
      </c>
      <c r="L910" s="181">
        <v>24625.05</v>
      </c>
      <c r="M910" s="181">
        <v>3.29</v>
      </c>
      <c r="N910" s="177">
        <f t="shared" si="173"/>
        <v>1.9617914932963467</v>
      </c>
      <c r="O910" s="181">
        <v>21.63</v>
      </c>
      <c r="P910" s="181">
        <v>4.2530000000000001</v>
      </c>
      <c r="Q910" s="177">
        <f t="shared" si="174"/>
        <v>2.3319999999999999</v>
      </c>
      <c r="R910" s="181">
        <v>97.69</v>
      </c>
      <c r="S910" s="177">
        <f t="shared" si="175"/>
        <v>118.53240000000001</v>
      </c>
      <c r="T910" s="181">
        <v>5.48</v>
      </c>
      <c r="U910" s="181">
        <v>21111.85</v>
      </c>
      <c r="V910" s="181">
        <v>32.659999999999997</v>
      </c>
      <c r="W910" s="177">
        <f t="shared" si="176"/>
        <v>646.41304347826087</v>
      </c>
      <c r="X910" s="177">
        <f t="shared" si="177"/>
        <v>3.0618493570116354</v>
      </c>
      <c r="Y910" s="181">
        <v>16738.349999999999</v>
      </c>
      <c r="Z910" s="181">
        <v>31.95</v>
      </c>
      <c r="AA910" s="177">
        <f t="shared" si="178"/>
        <v>523.89201877934272</v>
      </c>
      <c r="AB910" s="177">
        <f t="shared" si="179"/>
        <v>3.1298904538341157</v>
      </c>
    </row>
    <row r="911" spans="1:28" s="85" customFormat="1" x14ac:dyDescent="0.2">
      <c r="A911" s="29">
        <v>910</v>
      </c>
      <c r="B911" s="179">
        <v>45902</v>
      </c>
      <c r="C911" s="180">
        <v>45041600.280000001</v>
      </c>
      <c r="D911" s="177">
        <f t="shared" si="168"/>
        <v>511847.99972726649</v>
      </c>
      <c r="E911" s="181">
        <v>87.998000000000005</v>
      </c>
      <c r="F911" s="177">
        <f t="shared" si="169"/>
        <v>5.1184799972726651</v>
      </c>
      <c r="G911" s="177">
        <f>(F911/[1]DataSheet!$C$12*100)</f>
        <v>139.08913036067023</v>
      </c>
      <c r="H911" s="177">
        <f t="shared" si="170"/>
        <v>1.4182471000000001</v>
      </c>
      <c r="I911" s="177">
        <f t="shared" si="171"/>
        <v>4.6317739694302915</v>
      </c>
      <c r="J911" s="177">
        <f t="shared" si="172"/>
        <v>1138.471514590088</v>
      </c>
      <c r="K911" s="181">
        <v>6.569</v>
      </c>
      <c r="L911" s="181">
        <v>24579.599999999999</v>
      </c>
      <c r="M911" s="181">
        <v>3.29</v>
      </c>
      <c r="N911" s="177">
        <f t="shared" si="173"/>
        <v>1.9372260305697084</v>
      </c>
      <c r="O911" s="181">
        <v>21.59</v>
      </c>
      <c r="P911" s="181">
        <v>4.2770000000000001</v>
      </c>
      <c r="Q911" s="177">
        <f t="shared" si="174"/>
        <v>2.2919999999999998</v>
      </c>
      <c r="R911" s="181">
        <v>98.346999999999994</v>
      </c>
      <c r="S911" s="177">
        <f t="shared" si="175"/>
        <v>118.5291</v>
      </c>
      <c r="T911" s="181">
        <v>5.49</v>
      </c>
      <c r="U911" s="181">
        <v>21149.7</v>
      </c>
      <c r="V911" s="181">
        <v>32.72</v>
      </c>
      <c r="W911" s="177">
        <f t="shared" si="176"/>
        <v>646.38447432762837</v>
      </c>
      <c r="X911" s="177">
        <f t="shared" si="177"/>
        <v>3.0562347188264058</v>
      </c>
      <c r="Y911" s="181">
        <v>16837.849999999999</v>
      </c>
      <c r="Z911" s="181">
        <v>32.14</v>
      </c>
      <c r="AA911" s="177">
        <f t="shared" si="178"/>
        <v>523.89079029247034</v>
      </c>
      <c r="AB911" s="177">
        <f t="shared" si="179"/>
        <v>3.1113876789047912</v>
      </c>
    </row>
    <row r="912" spans="1:28" s="85" customFormat="1" x14ac:dyDescent="0.2">
      <c r="A912" s="29">
        <v>911</v>
      </c>
      <c r="B912" s="179">
        <v>45903</v>
      </c>
      <c r="C912" s="180">
        <v>45329268.170000002</v>
      </c>
      <c r="D912" s="177">
        <f t="shared" si="168"/>
        <v>514678.37101041188</v>
      </c>
      <c r="E912" s="181">
        <v>88.072999999999993</v>
      </c>
      <c r="F912" s="177">
        <f t="shared" si="169"/>
        <v>5.1467837101041187</v>
      </c>
      <c r="G912" s="177">
        <f>(F912/[1]DataSheet!$C$12*100)</f>
        <v>139.85825299195974</v>
      </c>
      <c r="H912" s="177">
        <f t="shared" si="170"/>
        <v>1.4200511000000002</v>
      </c>
      <c r="I912" s="177">
        <f t="shared" si="171"/>
        <v>4.6061722708429294</v>
      </c>
      <c r="J912" s="177">
        <f t="shared" si="172"/>
        <v>1138.4177798249655</v>
      </c>
      <c r="K912" s="181">
        <v>6.5410000000000004</v>
      </c>
      <c r="L912" s="181">
        <v>24715.05</v>
      </c>
      <c r="M912" s="181">
        <v>3.31</v>
      </c>
      <c r="N912" s="177">
        <f t="shared" si="173"/>
        <v>1.934827729157071</v>
      </c>
      <c r="O912" s="181">
        <v>21.71</v>
      </c>
      <c r="P912" s="181">
        <v>4.2110000000000003</v>
      </c>
      <c r="Q912" s="177">
        <f t="shared" si="174"/>
        <v>2.33</v>
      </c>
      <c r="R912" s="181">
        <v>98.082999999999998</v>
      </c>
      <c r="S912" s="177">
        <f t="shared" si="175"/>
        <v>119.405</v>
      </c>
      <c r="T912" s="181">
        <v>5.5</v>
      </c>
      <c r="U912" s="181">
        <v>21292.25</v>
      </c>
      <c r="V912" s="181">
        <v>32.94</v>
      </c>
      <c r="W912" s="177">
        <f t="shared" si="176"/>
        <v>646.3949605343048</v>
      </c>
      <c r="X912" s="177">
        <f t="shared" si="177"/>
        <v>3.0358227079538556</v>
      </c>
      <c r="Y912" s="181">
        <v>16979.05</v>
      </c>
      <c r="Z912" s="181">
        <v>32.409999999999997</v>
      </c>
      <c r="AA912" s="177">
        <f t="shared" si="178"/>
        <v>523.88306078370874</v>
      </c>
      <c r="AB912" s="177">
        <f t="shared" si="179"/>
        <v>3.0854674483184201</v>
      </c>
    </row>
    <row r="913" spans="1:28" s="85" customFormat="1" x14ac:dyDescent="0.2">
      <c r="A913" s="29">
        <v>912</v>
      </c>
      <c r="B913" s="179">
        <v>45904</v>
      </c>
      <c r="C913" s="180">
        <v>45178707.18</v>
      </c>
      <c r="D913" s="177">
        <f t="shared" si="168"/>
        <v>512270.89655641606</v>
      </c>
      <c r="E913" s="181">
        <v>88.192999999999998</v>
      </c>
      <c r="F913" s="177">
        <f t="shared" si="169"/>
        <v>5.1227089655641604</v>
      </c>
      <c r="G913" s="177">
        <f>(F913/[1]DataSheet!$C$12*100)</f>
        <v>139.20404797728696</v>
      </c>
      <c r="H913" s="177">
        <f t="shared" si="170"/>
        <v>1.4111461999999999</v>
      </c>
      <c r="I913" s="177">
        <f t="shared" si="171"/>
        <v>4.6019328117809479</v>
      </c>
      <c r="J913" s="177">
        <f t="shared" si="172"/>
        <v>1138.2558674643349</v>
      </c>
      <c r="K913" s="181">
        <v>6.4939999999999998</v>
      </c>
      <c r="L913" s="181">
        <v>24734.3</v>
      </c>
      <c r="M913" s="181">
        <v>3.3</v>
      </c>
      <c r="N913" s="177">
        <f t="shared" si="173"/>
        <v>1.8920671882190518</v>
      </c>
      <c r="O913" s="181">
        <v>21.73</v>
      </c>
      <c r="P913" s="181">
        <v>4.1760000000000002</v>
      </c>
      <c r="Q913" s="177">
        <f t="shared" si="174"/>
        <v>2.3179999999999996</v>
      </c>
      <c r="R913" s="181">
        <v>98.304000000000002</v>
      </c>
      <c r="S913" s="177">
        <f t="shared" si="175"/>
        <v>119.08040000000001</v>
      </c>
      <c r="T913" s="181">
        <v>5.48</v>
      </c>
      <c r="U913" s="181">
        <v>21157.95</v>
      </c>
      <c r="V913" s="181">
        <v>32.729999999999997</v>
      </c>
      <c r="W913" s="177">
        <f t="shared" si="176"/>
        <v>646.43904674610462</v>
      </c>
      <c r="X913" s="177">
        <f t="shared" si="177"/>
        <v>3.0553009471432939</v>
      </c>
      <c r="Y913" s="181">
        <v>16864.7</v>
      </c>
      <c r="Z913" s="181">
        <v>32.19</v>
      </c>
      <c r="AA913" s="177">
        <f t="shared" si="178"/>
        <v>523.91115253184228</v>
      </c>
      <c r="AB913" s="177">
        <f t="shared" si="179"/>
        <v>3.1065548306927622</v>
      </c>
    </row>
    <row r="914" spans="1:28" s="85" customFormat="1" x14ac:dyDescent="0.2">
      <c r="A914" s="29">
        <v>913</v>
      </c>
      <c r="B914" s="179">
        <v>45905</v>
      </c>
      <c r="C914" s="180">
        <v>45194437.340000004</v>
      </c>
      <c r="D914" s="177">
        <f t="shared" si="168"/>
        <v>512484.12282989564</v>
      </c>
      <c r="E914" s="181">
        <v>88.186999999999998</v>
      </c>
      <c r="F914" s="177">
        <f t="shared" si="169"/>
        <v>5.1248412282989566</v>
      </c>
      <c r="G914" s="177">
        <f>(F914/[1]DataSheet!$C$12*100)</f>
        <v>139.26198989942819</v>
      </c>
      <c r="H914" s="177">
        <f t="shared" si="170"/>
        <v>1.4039753000000001</v>
      </c>
      <c r="I914" s="177">
        <f t="shared" si="171"/>
        <v>4.6019328117809479</v>
      </c>
      <c r="J914" s="177">
        <f t="shared" si="172"/>
        <v>1138.5641969627243</v>
      </c>
      <c r="K914" s="181">
        <v>6.4610000000000003</v>
      </c>
      <c r="L914" s="181">
        <v>24741</v>
      </c>
      <c r="M914" s="181">
        <v>3.3</v>
      </c>
      <c r="N914" s="177">
        <f t="shared" si="173"/>
        <v>1.8590671882190524</v>
      </c>
      <c r="O914" s="181">
        <v>21.73</v>
      </c>
      <c r="P914" s="181">
        <v>4.0860000000000003</v>
      </c>
      <c r="Q914" s="177">
        <f t="shared" si="174"/>
        <v>2.375</v>
      </c>
      <c r="R914" s="181">
        <v>97.727999999999994</v>
      </c>
      <c r="S914" s="177">
        <f t="shared" si="175"/>
        <v>119.08040000000001</v>
      </c>
      <c r="T914" s="181">
        <v>5.48</v>
      </c>
      <c r="U914" s="181">
        <v>21172.65</v>
      </c>
      <c r="V914" s="181">
        <v>32.75</v>
      </c>
      <c r="W914" s="177">
        <f t="shared" si="176"/>
        <v>646.49312977099237</v>
      </c>
      <c r="X914" s="177">
        <f t="shared" si="177"/>
        <v>3.0534351145038165</v>
      </c>
      <c r="Y914" s="181">
        <v>16904.25</v>
      </c>
      <c r="Z914" s="181">
        <v>32.26</v>
      </c>
      <c r="AA914" s="177">
        <f t="shared" si="178"/>
        <v>524.00030998140119</v>
      </c>
      <c r="AB914" s="177">
        <f t="shared" si="179"/>
        <v>3.0998140111593306</v>
      </c>
    </row>
    <row r="915" spans="1:28" s="85" customFormat="1" x14ac:dyDescent="0.2">
      <c r="A915" s="29">
        <v>914</v>
      </c>
      <c r="B915" s="179">
        <v>45908</v>
      </c>
      <c r="C915" s="180">
        <v>45315652.659999996</v>
      </c>
      <c r="D915" s="177">
        <f t="shared" si="168"/>
        <v>515061.80493515643</v>
      </c>
      <c r="E915" s="181">
        <v>87.980999999999995</v>
      </c>
      <c r="F915" s="177">
        <f t="shared" si="169"/>
        <v>5.1506180493515643</v>
      </c>
      <c r="G915" s="177">
        <f>(F915/[1]DataSheet!$C$12*100)</f>
        <v>139.96244699324902</v>
      </c>
      <c r="H915" s="177">
        <f t="shared" si="170"/>
        <v>1.4063488000000002</v>
      </c>
      <c r="I915" s="177">
        <f t="shared" si="171"/>
        <v>4.5955882352941169</v>
      </c>
      <c r="J915" s="177">
        <f t="shared" si="172"/>
        <v>1138.4719669117646</v>
      </c>
      <c r="K915" s="181">
        <v>6.4630000000000001</v>
      </c>
      <c r="L915" s="181">
        <v>24773.15</v>
      </c>
      <c r="M915" s="181">
        <v>3.31</v>
      </c>
      <c r="N915" s="177">
        <f t="shared" si="173"/>
        <v>1.8674117647058832</v>
      </c>
      <c r="O915" s="181">
        <v>21.76</v>
      </c>
      <c r="P915" s="181">
        <v>4.0460000000000003</v>
      </c>
      <c r="Q915" s="177">
        <f t="shared" si="174"/>
        <v>2.4169999999999998</v>
      </c>
      <c r="R915" s="181">
        <v>97.037000000000006</v>
      </c>
      <c r="S915" s="177">
        <f t="shared" si="175"/>
        <v>119.24480000000001</v>
      </c>
      <c r="T915" s="181">
        <v>5.48</v>
      </c>
      <c r="U915" s="181">
        <v>21254.1</v>
      </c>
      <c r="V915" s="181">
        <v>32.880000000000003</v>
      </c>
      <c r="W915" s="177">
        <f t="shared" si="176"/>
        <v>646.41423357664223</v>
      </c>
      <c r="X915" s="177">
        <f t="shared" si="177"/>
        <v>3.0413625304136249</v>
      </c>
      <c r="Y915" s="181">
        <v>16935.150000000001</v>
      </c>
      <c r="Z915" s="181">
        <v>32.32</v>
      </c>
      <c r="AA915" s="177">
        <f t="shared" si="178"/>
        <v>523.9836014851486</v>
      </c>
      <c r="AB915" s="177">
        <f t="shared" si="179"/>
        <v>3.0940594059405946</v>
      </c>
    </row>
    <row r="916" spans="1:28" s="85" customFormat="1" x14ac:dyDescent="0.2">
      <c r="A916" s="29">
        <v>915</v>
      </c>
      <c r="B916" s="179">
        <v>45909</v>
      </c>
      <c r="C916" s="180">
        <v>45438886.5</v>
      </c>
      <c r="D916" s="177">
        <f t="shared" si="168"/>
        <v>514899.90141419636</v>
      </c>
      <c r="E916" s="181">
        <v>88.248000000000005</v>
      </c>
      <c r="F916" s="177">
        <f t="shared" si="169"/>
        <v>5.1489990141419639</v>
      </c>
      <c r="G916" s="177">
        <f>(F916/[1]DataSheet!$C$12*100)</f>
        <v>139.91845147124903</v>
      </c>
      <c r="H916" s="177">
        <f t="shared" si="170"/>
        <v>1.4171910000000001</v>
      </c>
      <c r="I916" s="177">
        <f t="shared" si="171"/>
        <v>4.5766590389016013</v>
      </c>
      <c r="J916" s="177">
        <f t="shared" si="172"/>
        <v>1138.1510297482837</v>
      </c>
      <c r="K916" s="181">
        <v>6.4859999999999998</v>
      </c>
      <c r="L916" s="181">
        <v>24868.6</v>
      </c>
      <c r="M916" s="181">
        <v>3.32</v>
      </c>
      <c r="N916" s="177">
        <f t="shared" si="173"/>
        <v>1.9093409610983985</v>
      </c>
      <c r="O916" s="181">
        <v>21.85</v>
      </c>
      <c r="P916" s="181">
        <v>4.0739999999999998</v>
      </c>
      <c r="Q916" s="177">
        <f t="shared" si="174"/>
        <v>2.4119999999999999</v>
      </c>
      <c r="R916" s="181">
        <v>97.367000000000004</v>
      </c>
      <c r="S916" s="177">
        <f t="shared" si="175"/>
        <v>120.61199999999999</v>
      </c>
      <c r="T916" s="181">
        <v>5.52</v>
      </c>
      <c r="U916" s="181">
        <v>21295.9</v>
      </c>
      <c r="V916" s="181">
        <v>32.94</v>
      </c>
      <c r="W916" s="177">
        <f t="shared" si="176"/>
        <v>646.50576806314518</v>
      </c>
      <c r="X916" s="177">
        <f t="shared" si="177"/>
        <v>3.035822707953856</v>
      </c>
      <c r="Y916" s="181">
        <v>16979.75</v>
      </c>
      <c r="Z916" s="181">
        <v>32.409999999999997</v>
      </c>
      <c r="AA916" s="177">
        <f t="shared" si="178"/>
        <v>523.90465905584699</v>
      </c>
      <c r="AB916" s="177">
        <f t="shared" si="179"/>
        <v>3.0854674483184201</v>
      </c>
    </row>
    <row r="917" spans="1:28" s="85" customFormat="1" x14ac:dyDescent="0.2">
      <c r="A917" s="29">
        <v>916</v>
      </c>
      <c r="B917" s="179">
        <v>45910</v>
      </c>
      <c r="C917" s="180">
        <v>45701095.57</v>
      </c>
      <c r="D917" s="177">
        <f t="shared" si="168"/>
        <v>519012.14675085741</v>
      </c>
      <c r="E917" s="181">
        <v>88.054000000000002</v>
      </c>
      <c r="F917" s="177">
        <f t="shared" si="169"/>
        <v>5.1901214675085745</v>
      </c>
      <c r="G917" s="177">
        <f>(F917/[1]DataSheet!$C$12*100)</f>
        <v>141.03590944316778</v>
      </c>
      <c r="H917" s="177">
        <f t="shared" si="170"/>
        <v>1.4223701999999998</v>
      </c>
      <c r="I917" s="177">
        <f t="shared" si="171"/>
        <v>4.5578851412944399</v>
      </c>
      <c r="J917" s="177">
        <f t="shared" si="172"/>
        <v>1138.2452142206016</v>
      </c>
      <c r="K917" s="181">
        <v>6.4829999999999997</v>
      </c>
      <c r="L917" s="181">
        <v>24973.1</v>
      </c>
      <c r="M917" s="181">
        <v>3.33</v>
      </c>
      <c r="N917" s="177">
        <f t="shared" si="173"/>
        <v>1.9251148587055598</v>
      </c>
      <c r="O917" s="181">
        <v>21.94</v>
      </c>
      <c r="P917" s="181">
        <v>4.032</v>
      </c>
      <c r="Q917" s="177">
        <f t="shared" si="174"/>
        <v>2.4509999999999996</v>
      </c>
      <c r="R917" s="181">
        <v>97.356999999999999</v>
      </c>
      <c r="S917" s="177">
        <f t="shared" si="175"/>
        <v>121.1088</v>
      </c>
      <c r="T917" s="181">
        <v>5.52</v>
      </c>
      <c r="U917" s="181">
        <v>21498.35</v>
      </c>
      <c r="V917" s="181">
        <v>33.26</v>
      </c>
      <c r="W917" s="177">
        <f t="shared" si="176"/>
        <v>646.37251954299461</v>
      </c>
      <c r="X917" s="177">
        <f t="shared" si="177"/>
        <v>3.0066145520144318</v>
      </c>
      <c r="Y917" s="181">
        <v>17092.25</v>
      </c>
      <c r="Z917" s="181">
        <v>32.619999999999997</v>
      </c>
      <c r="AA917" s="177">
        <f t="shared" si="178"/>
        <v>523.98068669527902</v>
      </c>
      <c r="AB917" s="177">
        <f t="shared" si="179"/>
        <v>3.0656039239730228</v>
      </c>
    </row>
    <row r="918" spans="1:28" s="85" customFormat="1" x14ac:dyDescent="0.2">
      <c r="A918" s="29">
        <v>917</v>
      </c>
      <c r="B918" s="179">
        <v>45911</v>
      </c>
      <c r="C918" s="180">
        <v>45774985.670000002</v>
      </c>
      <c r="D918" s="177">
        <f t="shared" si="168"/>
        <v>518596.82180203253</v>
      </c>
      <c r="E918" s="181">
        <v>88.266999999999996</v>
      </c>
      <c r="F918" s="177">
        <f t="shared" si="169"/>
        <v>5.1859682180203253</v>
      </c>
      <c r="G918" s="177">
        <f>(F918/[1]DataSheet!$C$12*100)</f>
        <v>140.92304940272621</v>
      </c>
      <c r="H918" s="177">
        <f t="shared" si="170"/>
        <v>1.4218984000000001</v>
      </c>
      <c r="I918" s="177">
        <f t="shared" si="171"/>
        <v>4.5516613563950843</v>
      </c>
      <c r="J918" s="177">
        <f t="shared" si="172"/>
        <v>1138.1656804733727</v>
      </c>
      <c r="K918" s="181">
        <v>6.4720000000000004</v>
      </c>
      <c r="L918" s="181">
        <v>25005.5</v>
      </c>
      <c r="M918" s="181">
        <v>3.34</v>
      </c>
      <c r="N918" s="177">
        <f t="shared" si="173"/>
        <v>1.9203386436049161</v>
      </c>
      <c r="O918" s="181">
        <v>21.97</v>
      </c>
      <c r="P918" s="181">
        <v>4.0110000000000001</v>
      </c>
      <c r="Q918" s="177">
        <f t="shared" si="174"/>
        <v>2.4610000000000003</v>
      </c>
      <c r="R918" s="181">
        <v>97.528000000000006</v>
      </c>
      <c r="S918" s="177">
        <f t="shared" si="175"/>
        <v>120.83499999999999</v>
      </c>
      <c r="T918" s="181">
        <v>5.5</v>
      </c>
      <c r="U918" s="181">
        <v>21507.75</v>
      </c>
      <c r="V918" s="181">
        <v>33.270000000000003</v>
      </c>
      <c r="W918" s="177">
        <f t="shared" si="176"/>
        <v>646.46077547339939</v>
      </c>
      <c r="X918" s="177">
        <f t="shared" si="177"/>
        <v>3.0057108506161705</v>
      </c>
      <c r="Y918" s="181">
        <v>17090.5</v>
      </c>
      <c r="Z918" s="181">
        <v>32.619999999999997</v>
      </c>
      <c r="AA918" s="177">
        <f t="shared" si="178"/>
        <v>523.92703862660949</v>
      </c>
      <c r="AB918" s="177">
        <f t="shared" si="179"/>
        <v>3.0656039239730228</v>
      </c>
    </row>
    <row r="919" spans="1:28" s="85" customFormat="1" x14ac:dyDescent="0.2">
      <c r="A919" s="29">
        <v>918</v>
      </c>
      <c r="B919" s="179">
        <v>45912</v>
      </c>
      <c r="C919" s="180">
        <v>45931025.189999998</v>
      </c>
      <c r="D919" s="177">
        <f t="shared" si="168"/>
        <v>520305.68766496365</v>
      </c>
      <c r="E919" s="181">
        <v>88.277000000000001</v>
      </c>
      <c r="F919" s="177">
        <f t="shared" si="169"/>
        <v>5.2030568766496366</v>
      </c>
      <c r="G919" s="177">
        <f>(F919/[1]DataSheet!$C$12*100)</f>
        <v>141.3874151263488</v>
      </c>
      <c r="H919" s="177">
        <f t="shared" si="170"/>
        <v>1.4301497999999997</v>
      </c>
      <c r="I919" s="177">
        <f t="shared" si="171"/>
        <v>4.5330915684496835</v>
      </c>
      <c r="J919" s="177">
        <f t="shared" si="172"/>
        <v>1138.4406165004534</v>
      </c>
      <c r="K919" s="181">
        <v>6.4829999999999997</v>
      </c>
      <c r="L919" s="181">
        <v>25114</v>
      </c>
      <c r="M919" s="181">
        <v>3.35</v>
      </c>
      <c r="N919" s="177">
        <f t="shared" si="173"/>
        <v>1.9499084315503161</v>
      </c>
      <c r="O919" s="181">
        <v>22.06</v>
      </c>
      <c r="P919" s="181">
        <v>4.0599999999999996</v>
      </c>
      <c r="Q919" s="177">
        <f t="shared" si="174"/>
        <v>2.423</v>
      </c>
      <c r="R919" s="181">
        <v>97.536000000000001</v>
      </c>
      <c r="S919" s="177">
        <f t="shared" si="175"/>
        <v>121.55059999999999</v>
      </c>
      <c r="T919" s="181">
        <v>5.51</v>
      </c>
      <c r="U919" s="181">
        <v>21567.200000000001</v>
      </c>
      <c r="V919" s="181">
        <v>33.36</v>
      </c>
      <c r="W919" s="177">
        <f t="shared" si="176"/>
        <v>646.49880095923265</v>
      </c>
      <c r="X919" s="177">
        <f t="shared" si="177"/>
        <v>2.9976019184652278</v>
      </c>
      <c r="Y919" s="181">
        <v>17144.849999999999</v>
      </c>
      <c r="Z919" s="181">
        <v>32.72</v>
      </c>
      <c r="AA919" s="177">
        <f t="shared" si="178"/>
        <v>523.98685819070897</v>
      </c>
      <c r="AB919" s="177">
        <f t="shared" si="179"/>
        <v>3.0562347188264058</v>
      </c>
    </row>
    <row r="920" spans="1:28" s="85" customFormat="1" x14ac:dyDescent="0.2">
      <c r="A920" s="29">
        <v>919</v>
      </c>
      <c r="B920" s="179">
        <v>45915</v>
      </c>
      <c r="C920" s="180">
        <v>46046823.140000001</v>
      </c>
      <c r="D920" s="177">
        <f t="shared" si="168"/>
        <v>522534.9304373482</v>
      </c>
      <c r="E920" s="181">
        <v>88.122</v>
      </c>
      <c r="F920" s="177">
        <f t="shared" si="169"/>
        <v>5.2253493043734824</v>
      </c>
      <c r="G920" s="177">
        <f>(F920/[1]DataSheet!$C$12*100)</f>
        <v>141.99318761884462</v>
      </c>
      <c r="H920" s="177">
        <f t="shared" si="170"/>
        <v>1.4295383999999998</v>
      </c>
      <c r="I920" s="177">
        <f t="shared" si="171"/>
        <v>4.5413260672116262</v>
      </c>
      <c r="J920" s="177">
        <f t="shared" si="172"/>
        <v>1138.474114441417</v>
      </c>
      <c r="K920" s="181">
        <v>6.492</v>
      </c>
      <c r="L920" s="181">
        <v>25069.200000000001</v>
      </c>
      <c r="M920" s="181">
        <v>3.34</v>
      </c>
      <c r="N920" s="177">
        <f t="shared" si="173"/>
        <v>1.9506739327883738</v>
      </c>
      <c r="O920" s="181">
        <v>22.02</v>
      </c>
      <c r="P920" s="181">
        <v>4.0339999999999998</v>
      </c>
      <c r="Q920" s="177">
        <f t="shared" si="174"/>
        <v>2.4580000000000002</v>
      </c>
      <c r="R920" s="181">
        <v>97.447999999999993</v>
      </c>
      <c r="S920" s="177">
        <f t="shared" si="175"/>
        <v>120.88980000000001</v>
      </c>
      <c r="T920" s="181">
        <v>5.49</v>
      </c>
      <c r="U920" s="181">
        <v>21657.4</v>
      </c>
      <c r="V920" s="181">
        <v>33.5</v>
      </c>
      <c r="W920" s="177">
        <f t="shared" si="176"/>
        <v>646.48955223880603</v>
      </c>
      <c r="X920" s="177">
        <f t="shared" si="177"/>
        <v>2.9850746268656714</v>
      </c>
      <c r="Y920" s="181">
        <v>17254.25</v>
      </c>
      <c r="Z920" s="181">
        <v>32.93</v>
      </c>
      <c r="AA920" s="177">
        <f t="shared" si="178"/>
        <v>523.96750683267533</v>
      </c>
      <c r="AB920" s="177">
        <f t="shared" si="179"/>
        <v>3.0367446097783173</v>
      </c>
    </row>
    <row r="921" spans="1:28" s="85" customFormat="1" x14ac:dyDescent="0.2">
      <c r="A921" s="29">
        <v>920</v>
      </c>
      <c r="B921" s="179">
        <v>45916</v>
      </c>
      <c r="C921" s="180">
        <v>46345517.859999999</v>
      </c>
      <c r="D921" s="177">
        <f t="shared" si="168"/>
        <v>527354.75416178326</v>
      </c>
      <c r="E921" s="181">
        <v>87.882999999999996</v>
      </c>
      <c r="F921" s="177">
        <f t="shared" si="169"/>
        <v>5.273547541617833</v>
      </c>
      <c r="G921" s="177">
        <f>(F921/[1]DataSheet!$C$12*100)</f>
        <v>143.30292232657155</v>
      </c>
      <c r="H921" s="177">
        <f t="shared" si="170"/>
        <v>1.4388330000000003</v>
      </c>
      <c r="I921" s="177">
        <f t="shared" si="171"/>
        <v>4.5105999097880014</v>
      </c>
      <c r="J921" s="177">
        <f t="shared" si="172"/>
        <v>1138.4348218313035</v>
      </c>
      <c r="K921" s="181">
        <v>6.49</v>
      </c>
      <c r="L921" s="181">
        <v>25239.1</v>
      </c>
      <c r="M921" s="181">
        <v>3.37</v>
      </c>
      <c r="N921" s="177">
        <f t="shared" si="173"/>
        <v>1.9794000902119988</v>
      </c>
      <c r="O921" s="181">
        <v>22.17</v>
      </c>
      <c r="P921" s="181">
        <v>4.0259999999999998</v>
      </c>
      <c r="Q921" s="177">
        <f t="shared" si="174"/>
        <v>2.4640000000000004</v>
      </c>
      <c r="R921" s="181">
        <v>96.248000000000005</v>
      </c>
      <c r="S921" s="177">
        <f t="shared" si="175"/>
        <v>122.1567</v>
      </c>
      <c r="T921" s="181">
        <v>5.51</v>
      </c>
      <c r="U921" s="181">
        <v>21791.15</v>
      </c>
      <c r="V921" s="181">
        <v>33.71</v>
      </c>
      <c r="W921" s="177">
        <f t="shared" si="176"/>
        <v>646.42984277662413</v>
      </c>
      <c r="X921" s="177">
        <f t="shared" si="177"/>
        <v>2.9664787896766533</v>
      </c>
      <c r="Y921" s="181">
        <v>17382.2</v>
      </c>
      <c r="Z921" s="181">
        <v>33.18</v>
      </c>
      <c r="AA921" s="177">
        <f t="shared" si="178"/>
        <v>523.87582881253775</v>
      </c>
      <c r="AB921" s="177">
        <f t="shared" si="179"/>
        <v>3.0138637733574445</v>
      </c>
    </row>
    <row r="922" spans="1:28" s="85" customFormat="1" x14ac:dyDescent="0.2">
      <c r="A922" s="29">
        <v>921</v>
      </c>
      <c r="B922" s="179">
        <v>45917</v>
      </c>
      <c r="C922" s="180">
        <v>46537140.170000002</v>
      </c>
      <c r="D922" s="177">
        <f t="shared" si="168"/>
        <v>530368.00011396664</v>
      </c>
      <c r="E922" s="181">
        <v>87.745000000000005</v>
      </c>
      <c r="F922" s="177">
        <f t="shared" si="169"/>
        <v>5.3036800011396661</v>
      </c>
      <c r="G922" s="177">
        <f>(F922/[1]DataSheet!$C$12*100)</f>
        <v>144.12173916140395</v>
      </c>
      <c r="H922" s="177">
        <f t="shared" si="170"/>
        <v>1.438685</v>
      </c>
      <c r="I922" s="177">
        <f t="shared" si="171"/>
        <v>4.4943820224719104</v>
      </c>
      <c r="J922" s="177">
        <f t="shared" si="172"/>
        <v>1138.4382022471909</v>
      </c>
      <c r="K922" s="181">
        <v>6.4660000000000002</v>
      </c>
      <c r="L922" s="181">
        <v>25330.25</v>
      </c>
      <c r="M922" s="181">
        <v>3.38</v>
      </c>
      <c r="N922" s="177">
        <f t="shared" si="173"/>
        <v>1.9716179775280898</v>
      </c>
      <c r="O922" s="181">
        <v>22.25</v>
      </c>
      <c r="P922" s="181">
        <v>4.0759999999999996</v>
      </c>
      <c r="Q922" s="177">
        <f t="shared" si="174"/>
        <v>2.3900000000000006</v>
      </c>
      <c r="R922" s="181">
        <v>96.52</v>
      </c>
      <c r="S922" s="177">
        <f t="shared" si="175"/>
        <v>122.1525</v>
      </c>
      <c r="T922" s="181">
        <v>5.49</v>
      </c>
      <c r="U922" s="181">
        <v>21831.05</v>
      </c>
      <c r="V922" s="181">
        <v>33.770000000000003</v>
      </c>
      <c r="W922" s="177">
        <f t="shared" si="176"/>
        <v>646.46283683742956</v>
      </c>
      <c r="X922" s="177">
        <f t="shared" si="177"/>
        <v>2.961208172934557</v>
      </c>
      <c r="Y922" s="181">
        <v>17470.75</v>
      </c>
      <c r="Z922" s="181">
        <v>33.35</v>
      </c>
      <c r="AA922" s="177">
        <f t="shared" si="178"/>
        <v>523.86056971514245</v>
      </c>
      <c r="AB922" s="177">
        <f t="shared" si="179"/>
        <v>2.9985007496251872</v>
      </c>
    </row>
    <row r="923" spans="1:28" s="85" customFormat="1" x14ac:dyDescent="0.2">
      <c r="A923" s="29">
        <v>922</v>
      </c>
      <c r="B923" s="179">
        <v>45918</v>
      </c>
      <c r="C923" s="180">
        <v>46628576.119999997</v>
      </c>
      <c r="D923" s="177">
        <f t="shared" si="168"/>
        <v>528626.70899134991</v>
      </c>
      <c r="E923" s="181">
        <v>88.206999999999994</v>
      </c>
      <c r="F923" s="177">
        <f t="shared" si="169"/>
        <v>5.2862670899134994</v>
      </c>
      <c r="G923" s="177">
        <f>(F923/[1]DataSheet!$C$12*100)</f>
        <v>143.6485622259103</v>
      </c>
      <c r="H923" s="177">
        <f t="shared" si="170"/>
        <v>1.4534597</v>
      </c>
      <c r="I923" s="177">
        <f t="shared" si="171"/>
        <v>4.4782803403493059</v>
      </c>
      <c r="J923" s="177">
        <f t="shared" si="172"/>
        <v>1138.5400806090461</v>
      </c>
      <c r="K923" s="181">
        <v>6.5090000000000003</v>
      </c>
      <c r="L923" s="181">
        <v>25423.599999999999</v>
      </c>
      <c r="M923" s="181">
        <v>3.39</v>
      </c>
      <c r="N923" s="177">
        <f t="shared" si="173"/>
        <v>2.0307196596506945</v>
      </c>
      <c r="O923" s="181">
        <v>22.33</v>
      </c>
      <c r="P923" s="181">
        <v>4.1040000000000001</v>
      </c>
      <c r="Q923" s="177">
        <f t="shared" si="174"/>
        <v>2.4050000000000002</v>
      </c>
      <c r="R923" s="181">
        <v>96.971000000000004</v>
      </c>
      <c r="S923" s="177">
        <f t="shared" si="175"/>
        <v>122.815</v>
      </c>
      <c r="T923" s="181">
        <v>5.5</v>
      </c>
      <c r="U923" s="181">
        <v>21898.799999999999</v>
      </c>
      <c r="V923" s="181">
        <v>33.880000000000003</v>
      </c>
      <c r="W923" s="177">
        <f t="shared" si="176"/>
        <v>646.36363636363626</v>
      </c>
      <c r="X923" s="177">
        <f t="shared" si="177"/>
        <v>2.9515938606847696</v>
      </c>
      <c r="Y923" s="181">
        <v>17481.650000000001</v>
      </c>
      <c r="Z923" s="181">
        <v>33.369999999999997</v>
      </c>
      <c r="AA923" s="177">
        <f t="shared" si="178"/>
        <v>523.87323943661977</v>
      </c>
      <c r="AB923" s="177">
        <f t="shared" si="179"/>
        <v>2.9967036260113873</v>
      </c>
    </row>
    <row r="924" spans="1:28" s="85" customFormat="1" x14ac:dyDescent="0.2">
      <c r="A924" s="29">
        <v>923</v>
      </c>
      <c r="B924" s="179">
        <v>45919</v>
      </c>
      <c r="C924" s="180">
        <v>46689419.490000002</v>
      </c>
      <c r="D924" s="177">
        <f t="shared" si="168"/>
        <v>529959.35856980714</v>
      </c>
      <c r="E924" s="182">
        <v>88.1</v>
      </c>
      <c r="F924" s="177">
        <f t="shared" si="169"/>
        <v>5.2995935856980712</v>
      </c>
      <c r="G924" s="177">
        <f>(F924/[1]DataSheet!$C$12*100)</f>
        <v>144.01069526353453</v>
      </c>
      <c r="H924" s="177">
        <f t="shared" si="170"/>
        <v>1.4438024999999999</v>
      </c>
      <c r="I924" s="177">
        <f t="shared" si="171"/>
        <v>4.4943820224719104</v>
      </c>
      <c r="J924" s="177">
        <f t="shared" si="172"/>
        <v>1138.2943820224718</v>
      </c>
      <c r="K924" s="181">
        <v>6.4889999999999999</v>
      </c>
      <c r="L924" s="181">
        <v>25327.05</v>
      </c>
      <c r="M924" s="181">
        <v>3.38</v>
      </c>
      <c r="N924" s="177">
        <f t="shared" si="173"/>
        <v>1.9946179775280894</v>
      </c>
      <c r="O924" s="181">
        <v>22.25</v>
      </c>
      <c r="P924" s="181">
        <v>4.1390000000000002</v>
      </c>
      <c r="Q924" s="177">
        <f t="shared" si="174"/>
        <v>2.3499999999999996</v>
      </c>
      <c r="R924" s="181">
        <v>97.27</v>
      </c>
      <c r="S924" s="177">
        <f t="shared" si="175"/>
        <v>121.2625</v>
      </c>
      <c r="T924" s="181">
        <v>5.45</v>
      </c>
      <c r="U924" s="181">
        <v>21900.6</v>
      </c>
      <c r="V924" s="181">
        <v>33.880000000000003</v>
      </c>
      <c r="W924" s="177">
        <f t="shared" si="176"/>
        <v>646.41676505312864</v>
      </c>
      <c r="X924" s="177">
        <f t="shared" si="177"/>
        <v>2.95159386068477</v>
      </c>
      <c r="Y924" s="181">
        <v>17505.900000000001</v>
      </c>
      <c r="Z924" s="181">
        <v>33.409999999999997</v>
      </c>
      <c r="AA924" s="177">
        <f t="shared" si="178"/>
        <v>523.97186471116447</v>
      </c>
      <c r="AB924" s="177">
        <f t="shared" si="179"/>
        <v>2.9931158335827601</v>
      </c>
    </row>
    <row r="925" spans="1:28" s="85" customFormat="1" x14ac:dyDescent="0.2">
      <c r="A925" s="29">
        <v>924</v>
      </c>
      <c r="B925" s="179">
        <v>45922</v>
      </c>
      <c r="C925" s="180">
        <v>46545453.329999998</v>
      </c>
      <c r="D925" s="177">
        <f t="shared" si="168"/>
        <v>527110.6681539698</v>
      </c>
      <c r="E925" s="182">
        <v>88.302999999999997</v>
      </c>
      <c r="F925" s="177">
        <f t="shared" si="169"/>
        <v>5.2711066815396981</v>
      </c>
      <c r="G925" s="177">
        <f>(F925/[1]DataSheet!$C$12*100)</f>
        <v>143.23659460705699</v>
      </c>
      <c r="H925" s="177">
        <f t="shared" si="170"/>
        <v>1.4348934</v>
      </c>
      <c r="I925" s="177">
        <f t="shared" si="171"/>
        <v>4.5167118337850045</v>
      </c>
      <c r="J925" s="177">
        <f t="shared" si="172"/>
        <v>1138.317524841915</v>
      </c>
      <c r="K925" s="181">
        <v>6.4809999999999999</v>
      </c>
      <c r="L925" s="181">
        <v>25202.35</v>
      </c>
      <c r="M925" s="181">
        <v>3.36</v>
      </c>
      <c r="N925" s="177">
        <f t="shared" si="173"/>
        <v>1.9642881662149954</v>
      </c>
      <c r="O925" s="181">
        <v>22.14</v>
      </c>
      <c r="P925" s="181">
        <v>4.1449999999999996</v>
      </c>
      <c r="Q925" s="177">
        <f t="shared" si="174"/>
        <v>2.3360000000000003</v>
      </c>
      <c r="R925" s="181">
        <v>96.974999999999994</v>
      </c>
      <c r="S925" s="177">
        <f t="shared" si="175"/>
        <v>121.77000000000001</v>
      </c>
      <c r="T925" s="181">
        <v>5.5</v>
      </c>
      <c r="U925" s="181">
        <v>21777.5</v>
      </c>
      <c r="V925" s="181">
        <v>33.69</v>
      </c>
      <c r="W925" s="177">
        <f t="shared" si="176"/>
        <v>646.40842980112802</v>
      </c>
      <c r="X925" s="177">
        <f t="shared" si="177"/>
        <v>2.9682398337785698</v>
      </c>
      <c r="Y925" s="181">
        <v>17345.900000000001</v>
      </c>
      <c r="Z925" s="181">
        <v>33.11</v>
      </c>
      <c r="AA925" s="177">
        <f t="shared" si="178"/>
        <v>523.8870431893688</v>
      </c>
      <c r="AB925" s="177">
        <f t="shared" si="179"/>
        <v>3.0202355783751131</v>
      </c>
    </row>
    <row r="926" spans="1:28" s="85" customFormat="1" x14ac:dyDescent="0.2">
      <c r="A926" s="29">
        <v>925</v>
      </c>
      <c r="B926" s="179">
        <v>45923</v>
      </c>
      <c r="C926" s="180">
        <v>46437915.549999997</v>
      </c>
      <c r="D926" s="177">
        <f t="shared" si="168"/>
        <v>522902.39111341315</v>
      </c>
      <c r="E926" s="182">
        <v>88.808000000000007</v>
      </c>
      <c r="F926" s="177">
        <f t="shared" si="169"/>
        <v>5.2290239111341315</v>
      </c>
      <c r="G926" s="177">
        <f>(F926/[1]DataSheet!$C$12*100)</f>
        <v>142.09304106342748</v>
      </c>
      <c r="H926" s="177">
        <f t="shared" si="170"/>
        <v>1.4298537</v>
      </c>
      <c r="I926" s="177">
        <f t="shared" si="171"/>
        <v>4.522840343735866</v>
      </c>
      <c r="J926" s="177">
        <f t="shared" si="172"/>
        <v>1138.3763003165989</v>
      </c>
      <c r="K926" s="181">
        <v>6.4669999999999996</v>
      </c>
      <c r="L926" s="181">
        <v>25169.5</v>
      </c>
      <c r="M926" s="181">
        <v>3.36</v>
      </c>
      <c r="N926" s="177">
        <f t="shared" si="173"/>
        <v>1.9441596562641337</v>
      </c>
      <c r="O926" s="181">
        <v>22.11</v>
      </c>
      <c r="P926" s="181">
        <v>4.1180000000000003</v>
      </c>
      <c r="Q926" s="177">
        <f t="shared" si="174"/>
        <v>2.3489999999999993</v>
      </c>
      <c r="R926" s="181">
        <v>96.893000000000001</v>
      </c>
      <c r="S926" s="177">
        <f t="shared" si="175"/>
        <v>122.2683</v>
      </c>
      <c r="T926" s="181">
        <v>5.53</v>
      </c>
      <c r="U926" s="181">
        <v>21713.599999999999</v>
      </c>
      <c r="V926" s="181">
        <v>33.590000000000003</v>
      </c>
      <c r="W926" s="177">
        <f t="shared" si="176"/>
        <v>646.43048526347116</v>
      </c>
      <c r="X926" s="177">
        <f t="shared" si="177"/>
        <v>2.9770765108663286</v>
      </c>
      <c r="Y926" s="181">
        <v>17256.25</v>
      </c>
      <c r="Z926" s="181">
        <v>29.66</v>
      </c>
      <c r="AA926" s="177">
        <f t="shared" si="178"/>
        <v>581.80209035738369</v>
      </c>
      <c r="AB926" s="177">
        <f t="shared" si="179"/>
        <v>3.3715441672285906</v>
      </c>
    </row>
    <row r="927" spans="1:28" s="85" customFormat="1" x14ac:dyDescent="0.2">
      <c r="A927" s="29">
        <v>926</v>
      </c>
      <c r="B927" s="179">
        <v>45924</v>
      </c>
      <c r="C927" s="180">
        <v>46134923.600000001</v>
      </c>
      <c r="D927" s="177">
        <f t="shared" si="168"/>
        <v>519672.02766482311</v>
      </c>
      <c r="E927" s="182">
        <v>88.777000000000001</v>
      </c>
      <c r="F927" s="177">
        <f t="shared" si="169"/>
        <v>5.1967202766482314</v>
      </c>
      <c r="G927" s="177">
        <f>(F927/[1]DataSheet!$C$12*100)</f>
        <v>141.21522490891934</v>
      </c>
      <c r="H927" s="177">
        <f t="shared" si="170"/>
        <v>1.4269083000000002</v>
      </c>
      <c r="I927" s="177">
        <f t="shared" si="171"/>
        <v>4.5433893684688771</v>
      </c>
      <c r="J927" s="177">
        <f t="shared" si="172"/>
        <v>1138.4325306678782</v>
      </c>
      <c r="K927" s="181">
        <v>6.4829999999999997</v>
      </c>
      <c r="L927" s="181">
        <v>25056.9</v>
      </c>
      <c r="M927" s="181">
        <v>3.34</v>
      </c>
      <c r="N927" s="177">
        <f t="shared" si="173"/>
        <v>1.9396106315311226</v>
      </c>
      <c r="O927" s="181">
        <v>22.01</v>
      </c>
      <c r="P927" s="181">
        <v>4.1470000000000002</v>
      </c>
      <c r="Q927" s="177">
        <f t="shared" si="174"/>
        <v>2.3359999999999994</v>
      </c>
      <c r="R927" s="181">
        <v>97.518000000000001</v>
      </c>
      <c r="S927" s="177">
        <f t="shared" si="175"/>
        <v>120.3947</v>
      </c>
      <c r="T927" s="181">
        <v>5.47</v>
      </c>
      <c r="U927" s="181">
        <v>21523.35</v>
      </c>
      <c r="V927" s="181">
        <v>33.299999999999997</v>
      </c>
      <c r="W927" s="177">
        <f t="shared" si="176"/>
        <v>646.3468468468468</v>
      </c>
      <c r="X927" s="177">
        <f t="shared" si="177"/>
        <v>3.0030030030030028</v>
      </c>
      <c r="Y927" s="181">
        <v>17162.099999999999</v>
      </c>
      <c r="Z927" s="181">
        <v>29.5</v>
      </c>
      <c r="AA927" s="177">
        <f t="shared" si="178"/>
        <v>581.76610169491516</v>
      </c>
      <c r="AB927" s="177">
        <f t="shared" si="179"/>
        <v>3.3898305084745761</v>
      </c>
    </row>
    <row r="928" spans="1:28" s="85" customFormat="1" x14ac:dyDescent="0.2">
      <c r="A928" s="29">
        <v>927</v>
      </c>
      <c r="B928" s="179">
        <v>45925</v>
      </c>
      <c r="C928" s="180">
        <v>45811797.600000001</v>
      </c>
      <c r="D928" s="177">
        <f t="shared" si="168"/>
        <v>516084.59805335256</v>
      </c>
      <c r="E928" s="182">
        <v>88.768000000000001</v>
      </c>
      <c r="F928" s="177">
        <f t="shared" si="169"/>
        <v>5.1608459805335256</v>
      </c>
      <c r="G928" s="177">
        <f>(F928/[1]DataSheet!$C$12*100)</f>
        <v>140.24037990580231</v>
      </c>
      <c r="H928" s="177">
        <f t="shared" si="170"/>
        <v>1.4191511999999999</v>
      </c>
      <c r="I928" s="177">
        <f t="shared" si="171"/>
        <v>4.574565416285453</v>
      </c>
      <c r="J928" s="177">
        <f t="shared" si="172"/>
        <v>1138.6482159194877</v>
      </c>
      <c r="K928" s="181">
        <v>6.492</v>
      </c>
      <c r="L928" s="181">
        <v>24890.85</v>
      </c>
      <c r="M928" s="181">
        <v>3.32</v>
      </c>
      <c r="N928" s="177">
        <f t="shared" si="173"/>
        <v>1.917434583714547</v>
      </c>
      <c r="O928" s="181">
        <v>21.86</v>
      </c>
      <c r="P928" s="181">
        <v>4.1740000000000004</v>
      </c>
      <c r="Q928" s="177">
        <f t="shared" si="174"/>
        <v>2.3179999999999996</v>
      </c>
      <c r="R928" s="181">
        <v>98.215000000000003</v>
      </c>
      <c r="S928" s="177">
        <f t="shared" si="175"/>
        <v>119.7928</v>
      </c>
      <c r="T928" s="181">
        <v>5.48</v>
      </c>
      <c r="U928" s="181">
        <v>21381.5</v>
      </c>
      <c r="V928" s="181">
        <v>33.08</v>
      </c>
      <c r="W928" s="177">
        <f t="shared" si="176"/>
        <v>646.35731559854901</v>
      </c>
      <c r="X928" s="177">
        <f t="shared" si="177"/>
        <v>3.0229746070133015</v>
      </c>
      <c r="Y928" s="181">
        <v>17048.599999999999</v>
      </c>
      <c r="Z928" s="181">
        <v>29.3</v>
      </c>
      <c r="AA928" s="177">
        <f t="shared" si="178"/>
        <v>581.86348122866889</v>
      </c>
      <c r="AB928" s="177">
        <f t="shared" si="179"/>
        <v>3.4129692832764507</v>
      </c>
    </row>
    <row r="929" spans="1:28" s="85" customFormat="1" x14ac:dyDescent="0.2">
      <c r="A929" s="29">
        <v>928</v>
      </c>
      <c r="B929" s="179">
        <v>45926</v>
      </c>
      <c r="C929" s="180">
        <v>45125527.829999998</v>
      </c>
      <c r="D929" s="177">
        <f t="shared" si="168"/>
        <v>508875.21939172497</v>
      </c>
      <c r="E929" s="182">
        <v>88.677000000000007</v>
      </c>
      <c r="F929" s="177">
        <f t="shared" si="169"/>
        <v>5.0887521939172498</v>
      </c>
      <c r="G929" s="177">
        <f>(F929/[1]DataSheet!$C$12*100)</f>
        <v>138.28130961731657</v>
      </c>
      <c r="H929" s="177">
        <f t="shared" si="170"/>
        <v>1.4115822</v>
      </c>
      <c r="I929" s="177">
        <f t="shared" si="171"/>
        <v>4.6168051708217916</v>
      </c>
      <c r="J929" s="177">
        <f t="shared" si="172"/>
        <v>1138.2594644506003</v>
      </c>
      <c r="K929" s="181">
        <v>6.5170000000000003</v>
      </c>
      <c r="L929" s="181">
        <v>24654.7</v>
      </c>
      <c r="M929" s="181">
        <v>3.29</v>
      </c>
      <c r="N929" s="177">
        <f t="shared" si="173"/>
        <v>1.9001948291782087</v>
      </c>
      <c r="O929" s="181">
        <v>21.66</v>
      </c>
      <c r="P929" s="181">
        <v>4.1870000000000003</v>
      </c>
      <c r="Q929" s="177">
        <f t="shared" si="174"/>
        <v>2.33</v>
      </c>
      <c r="R929" s="181">
        <v>97.823999999999998</v>
      </c>
      <c r="S929" s="177">
        <f t="shared" si="175"/>
        <v>118.91340000000001</v>
      </c>
      <c r="T929" s="181">
        <v>5.49</v>
      </c>
      <c r="U929" s="181">
        <v>20967.75</v>
      </c>
      <c r="V929" s="181">
        <v>32.44</v>
      </c>
      <c r="W929" s="177">
        <f t="shared" si="176"/>
        <v>646.35480887792858</v>
      </c>
      <c r="X929" s="177">
        <f t="shared" si="177"/>
        <v>3.0826140567200988</v>
      </c>
      <c r="Y929" s="181">
        <v>16683.099999999999</v>
      </c>
      <c r="Z929" s="181">
        <v>28.68</v>
      </c>
      <c r="AA929" s="177">
        <f t="shared" si="178"/>
        <v>581.69804741980465</v>
      </c>
      <c r="AB929" s="177">
        <f t="shared" si="179"/>
        <v>3.4867503486750349</v>
      </c>
    </row>
    <row r="930" spans="1:28" s="85" customFormat="1" x14ac:dyDescent="0.2">
      <c r="A930" s="29">
        <v>929</v>
      </c>
      <c r="B930" s="179">
        <v>45929</v>
      </c>
      <c r="C930" s="180">
        <v>45205663.670000002</v>
      </c>
      <c r="D930" s="177">
        <f t="shared" si="168"/>
        <v>509623.73365349934</v>
      </c>
      <c r="E930" s="182">
        <v>88.703999999999994</v>
      </c>
      <c r="F930" s="177">
        <f t="shared" si="169"/>
        <v>5.0962373365349931</v>
      </c>
      <c r="G930" s="177">
        <f>(F930/[1]DataSheet!$C$12*100)</f>
        <v>138.48471023192917</v>
      </c>
      <c r="H930" s="177">
        <f t="shared" si="170"/>
        <v>1.4202332</v>
      </c>
      <c r="I930" s="177">
        <f t="shared" si="171"/>
        <v>4.621072088724584</v>
      </c>
      <c r="J930" s="177">
        <f t="shared" si="172"/>
        <v>1138.3964879852126</v>
      </c>
      <c r="K930" s="181">
        <v>6.5629999999999997</v>
      </c>
      <c r="L930" s="181">
        <v>24634.9</v>
      </c>
      <c r="M930" s="181">
        <v>3.29</v>
      </c>
      <c r="N930" s="177">
        <f t="shared" si="173"/>
        <v>1.9419279112754158</v>
      </c>
      <c r="O930" s="181">
        <v>21.64</v>
      </c>
      <c r="P930" s="181">
        <v>4.141</v>
      </c>
      <c r="Q930" s="177">
        <f t="shared" si="174"/>
        <v>2.4219999999999997</v>
      </c>
      <c r="R930" s="181">
        <v>97.584000000000003</v>
      </c>
      <c r="S930" s="177">
        <f t="shared" si="175"/>
        <v>118.3708</v>
      </c>
      <c r="T930" s="181">
        <v>5.47</v>
      </c>
      <c r="U930" s="181">
        <v>21020</v>
      </c>
      <c r="V930" s="181">
        <v>32.520000000000003</v>
      </c>
      <c r="W930" s="177">
        <f t="shared" si="176"/>
        <v>646.37146371463712</v>
      </c>
      <c r="X930" s="177">
        <f t="shared" si="177"/>
        <v>3.0750307503075032</v>
      </c>
      <c r="Y930" s="181">
        <v>16666.150000000001</v>
      </c>
      <c r="Z930" s="181">
        <v>28.65</v>
      </c>
      <c r="AA930" s="177">
        <f t="shared" si="178"/>
        <v>581.71553228621303</v>
      </c>
      <c r="AB930" s="177">
        <f t="shared" si="179"/>
        <v>3.4904013961605593</v>
      </c>
    </row>
    <row r="931" spans="1:28" s="85" customFormat="1" x14ac:dyDescent="0.2">
      <c r="A931" s="29">
        <v>930</v>
      </c>
      <c r="B931" s="179">
        <v>45930</v>
      </c>
      <c r="C931" s="180">
        <v>45223030.68</v>
      </c>
      <c r="D931" s="177">
        <f t="shared" si="168"/>
        <v>509033.33686023351</v>
      </c>
      <c r="E931" s="182">
        <v>88.840999999999994</v>
      </c>
      <c r="F931" s="177">
        <f t="shared" si="169"/>
        <v>5.0903333686023355</v>
      </c>
      <c r="G931" s="177">
        <f>(F931/[1]DataSheet!$C$12*100)</f>
        <v>138.32427632071565</v>
      </c>
      <c r="H931" s="177">
        <f t="shared" si="170"/>
        <v>1.4298496000000003</v>
      </c>
      <c r="I931" s="177">
        <f t="shared" si="171"/>
        <v>4.5955882352941169</v>
      </c>
      <c r="J931" s="177">
        <f t="shared" si="172"/>
        <v>1131.0248161764705</v>
      </c>
      <c r="K931" s="181">
        <v>6.5709999999999997</v>
      </c>
      <c r="L931" s="181">
        <v>24611.1</v>
      </c>
      <c r="M931" s="181">
        <v>3.37</v>
      </c>
      <c r="N931" s="177">
        <f t="shared" si="173"/>
        <v>1.9754117647058829</v>
      </c>
      <c r="O931" s="181">
        <v>21.76</v>
      </c>
      <c r="P931" s="181">
        <v>4.1500000000000004</v>
      </c>
      <c r="Q931" s="177">
        <f t="shared" si="174"/>
        <v>2.4209999999999994</v>
      </c>
      <c r="R931" s="181">
        <v>97.450999999999993</v>
      </c>
      <c r="S931" s="177">
        <f t="shared" si="175"/>
        <v>117.93920000000001</v>
      </c>
      <c r="T931" s="181">
        <v>5.42</v>
      </c>
      <c r="U931" s="181">
        <v>21038.7</v>
      </c>
      <c r="V931" s="181">
        <v>32.840000000000003</v>
      </c>
      <c r="W931" s="177">
        <f t="shared" si="176"/>
        <v>640.64250913520095</v>
      </c>
      <c r="X931" s="177">
        <f t="shared" si="177"/>
        <v>3.0450669914738122</v>
      </c>
      <c r="Y931" s="181">
        <v>16692.75</v>
      </c>
      <c r="Z931" s="181">
        <v>29.96</v>
      </c>
      <c r="AA931" s="177">
        <f t="shared" si="178"/>
        <v>557.1678905206943</v>
      </c>
      <c r="AB931" s="177">
        <f t="shared" si="179"/>
        <v>3.3377837116154878</v>
      </c>
    </row>
    <row r="932" spans="1:28" s="85" customFormat="1" x14ac:dyDescent="0.2">
      <c r="A932" s="29">
        <v>931</v>
      </c>
      <c r="B932" s="179">
        <v>45931</v>
      </c>
      <c r="C932" s="180">
        <v>45605312.100000001</v>
      </c>
      <c r="D932" s="177">
        <f t="shared" si="168"/>
        <v>514250.89475998777</v>
      </c>
      <c r="E932" s="182">
        <v>88.683000000000007</v>
      </c>
      <c r="F932" s="177">
        <f t="shared" si="169"/>
        <v>5.142508947599878</v>
      </c>
      <c r="G932" s="177">
        <f>(F932/[1]DataSheet!$C$12*100)</f>
        <v>139.74209096738798</v>
      </c>
      <c r="H932" s="177">
        <f t="shared" si="170"/>
        <v>1.4324508</v>
      </c>
      <c r="I932" s="177">
        <f t="shared" si="171"/>
        <v>4.5537340619307827</v>
      </c>
      <c r="J932" s="177">
        <f t="shared" si="172"/>
        <v>1130.979052823315</v>
      </c>
      <c r="K932" s="181">
        <v>6.5229999999999997</v>
      </c>
      <c r="L932" s="181">
        <v>24836.3</v>
      </c>
      <c r="M932" s="181">
        <v>3.4</v>
      </c>
      <c r="N932" s="177">
        <f t="shared" si="173"/>
        <v>1.969265938069217</v>
      </c>
      <c r="O932" s="181">
        <v>21.96</v>
      </c>
      <c r="P932" s="181">
        <v>4.1059999999999999</v>
      </c>
      <c r="Q932" s="177">
        <f t="shared" si="174"/>
        <v>2.4169999999999998</v>
      </c>
      <c r="R932" s="181">
        <v>97.381</v>
      </c>
      <c r="S932" s="177">
        <f t="shared" si="175"/>
        <v>120.34080000000002</v>
      </c>
      <c r="T932" s="181">
        <v>5.48</v>
      </c>
      <c r="U932" s="181">
        <v>21220.45</v>
      </c>
      <c r="V932" s="181">
        <v>33.119999999999997</v>
      </c>
      <c r="W932" s="177">
        <f t="shared" si="176"/>
        <v>640.71407004830928</v>
      </c>
      <c r="X932" s="177">
        <f t="shared" si="177"/>
        <v>3.0193236714975846</v>
      </c>
      <c r="Y932" s="181">
        <v>16869.400000000001</v>
      </c>
      <c r="Z932" s="181">
        <v>30.28</v>
      </c>
      <c r="AA932" s="177">
        <f t="shared" si="178"/>
        <v>557.11360634081905</v>
      </c>
      <c r="AB932" s="177">
        <f t="shared" si="179"/>
        <v>3.3025099075297222</v>
      </c>
    </row>
    <row r="933" spans="1:28" s="85" customFormat="1" x14ac:dyDescent="0.2">
      <c r="A933" s="29">
        <v>932</v>
      </c>
      <c r="B933" s="179">
        <v>45933</v>
      </c>
      <c r="C933" s="180">
        <v>45853492.659999996</v>
      </c>
      <c r="D933" s="177">
        <f t="shared" si="168"/>
        <v>516746.40964670083</v>
      </c>
      <c r="E933" s="182">
        <v>88.734999999999999</v>
      </c>
      <c r="F933" s="177">
        <f t="shared" si="169"/>
        <v>5.1674640964670084</v>
      </c>
      <c r="G933" s="177">
        <f>(F933/[1]DataSheet!$C$12*100)</f>
        <v>140.42022001269044</v>
      </c>
      <c r="H933" s="177">
        <f t="shared" si="170"/>
        <v>1.4337314000000003</v>
      </c>
      <c r="I933" s="177">
        <f t="shared" si="171"/>
        <v>4.5433893684688771</v>
      </c>
      <c r="J933" s="177">
        <f t="shared" si="172"/>
        <v>1131.0427078600635</v>
      </c>
      <c r="K933" s="181">
        <v>6.5140000000000002</v>
      </c>
      <c r="L933" s="181">
        <v>24894.25</v>
      </c>
      <c r="M933" s="181">
        <v>3.4</v>
      </c>
      <c r="N933" s="177">
        <f t="shared" si="173"/>
        <v>1.9706106315311231</v>
      </c>
      <c r="O933" s="181">
        <v>22.01</v>
      </c>
      <c r="P933" s="181">
        <v>4.1189999999999998</v>
      </c>
      <c r="Q933" s="177">
        <f t="shared" si="174"/>
        <v>2.3950000000000005</v>
      </c>
      <c r="R933" s="181">
        <v>97.415000000000006</v>
      </c>
      <c r="S933" s="177">
        <f t="shared" si="175"/>
        <v>120.17460000000001</v>
      </c>
      <c r="T933" s="181">
        <v>5.46</v>
      </c>
      <c r="U933" s="181">
        <v>21400.3</v>
      </c>
      <c r="V933" s="181">
        <v>33.4</v>
      </c>
      <c r="W933" s="177">
        <f t="shared" si="176"/>
        <v>640.72754491017963</v>
      </c>
      <c r="X933" s="177">
        <f t="shared" si="177"/>
        <v>2.9940119760479043</v>
      </c>
      <c r="Y933" s="181">
        <v>17015.3</v>
      </c>
      <c r="Z933" s="181">
        <v>30.54</v>
      </c>
      <c r="AA933" s="177">
        <f t="shared" si="178"/>
        <v>557.14800261951541</v>
      </c>
      <c r="AB933" s="177">
        <f t="shared" si="179"/>
        <v>3.2743942370661432</v>
      </c>
    </row>
    <row r="934" spans="1:28" s="85" customFormat="1" x14ac:dyDescent="0.2">
      <c r="A934" s="29">
        <v>933</v>
      </c>
      <c r="B934" s="179">
        <v>45936</v>
      </c>
      <c r="C934" s="180">
        <v>46050478.890000001</v>
      </c>
      <c r="D934" s="177">
        <f t="shared" si="168"/>
        <v>519048.23987556493</v>
      </c>
      <c r="E934" s="182">
        <v>88.721000000000004</v>
      </c>
      <c r="F934" s="177">
        <f t="shared" si="169"/>
        <v>5.1904823987556492</v>
      </c>
      <c r="G934" s="177">
        <f>(F934/[1]DataSheet!$C$12*100)</f>
        <v>141.04571735749045</v>
      </c>
      <c r="H934" s="177">
        <f t="shared" si="170"/>
        <v>1.4459142</v>
      </c>
      <c r="I934" s="177">
        <f t="shared" si="171"/>
        <v>4.508566275924256</v>
      </c>
      <c r="J934" s="177">
        <f t="shared" si="172"/>
        <v>1130.6424706943194</v>
      </c>
      <c r="K934" s="181">
        <v>6.5190000000000001</v>
      </c>
      <c r="L934" s="181">
        <v>25077.65</v>
      </c>
      <c r="M934" s="181">
        <v>3.43</v>
      </c>
      <c r="N934" s="177">
        <f t="shared" si="173"/>
        <v>2.0104337240757442</v>
      </c>
      <c r="O934" s="181">
        <v>22.18</v>
      </c>
      <c r="P934" s="181">
        <v>4.1619999999999999</v>
      </c>
      <c r="Q934" s="177">
        <f t="shared" si="174"/>
        <v>2.3570000000000002</v>
      </c>
      <c r="R934" s="181">
        <v>97.807000000000002</v>
      </c>
      <c r="S934" s="177">
        <f t="shared" si="175"/>
        <v>119.55019999999999</v>
      </c>
      <c r="T934" s="181">
        <v>5.39</v>
      </c>
      <c r="U934" s="181">
        <v>21551.05</v>
      </c>
      <c r="V934" s="181">
        <v>33.64</v>
      </c>
      <c r="W934" s="177">
        <f t="shared" si="176"/>
        <v>640.63763376932218</v>
      </c>
      <c r="X934" s="177">
        <f t="shared" si="177"/>
        <v>2.9726516052318668</v>
      </c>
      <c r="Y934" s="181">
        <v>17030.150000000001</v>
      </c>
      <c r="Z934" s="181">
        <v>30.56</v>
      </c>
      <c r="AA934" s="177">
        <f t="shared" si="178"/>
        <v>557.2693062827226</v>
      </c>
      <c r="AB934" s="177">
        <f t="shared" si="179"/>
        <v>3.2722513089005236</v>
      </c>
    </row>
    <row r="935" spans="1:28" s="85" customFormat="1" x14ac:dyDescent="0.2">
      <c r="A935" s="29">
        <v>934</v>
      </c>
      <c r="B935" s="179">
        <v>45937</v>
      </c>
      <c r="C935" s="180">
        <v>46098018.020000003</v>
      </c>
      <c r="D935" s="177">
        <f t="shared" si="168"/>
        <v>519478.6736384228</v>
      </c>
      <c r="E935" s="182">
        <v>88.739000000000004</v>
      </c>
      <c r="F935" s="177">
        <f t="shared" si="169"/>
        <v>5.1947867363842279</v>
      </c>
      <c r="G935" s="177">
        <f>(F935/[1]DataSheet!$C$12*100)</f>
        <v>141.16268305391924</v>
      </c>
      <c r="H935" s="177">
        <f t="shared" si="170"/>
        <v>1.4452199999999999</v>
      </c>
      <c r="I935" s="177">
        <f t="shared" si="171"/>
        <v>4.5045045045045047</v>
      </c>
      <c r="J935" s="177">
        <f t="shared" si="172"/>
        <v>1131.0045045045044</v>
      </c>
      <c r="K935" s="181">
        <v>6.51</v>
      </c>
      <c r="L935" s="181">
        <v>25108.3</v>
      </c>
      <c r="M935" s="181">
        <v>3.43</v>
      </c>
      <c r="N935" s="177">
        <f t="shared" si="173"/>
        <v>2.0054954954954951</v>
      </c>
      <c r="O935" s="181">
        <v>22.2</v>
      </c>
      <c r="P935" s="181">
        <v>4.1269999999999998</v>
      </c>
      <c r="Q935" s="177">
        <f t="shared" si="174"/>
        <v>2.383</v>
      </c>
      <c r="R935" s="181">
        <v>98.284000000000006</v>
      </c>
      <c r="S935" s="177">
        <f t="shared" si="175"/>
        <v>119.88000000000001</v>
      </c>
      <c r="T935" s="181">
        <v>5.4</v>
      </c>
      <c r="U935" s="181">
        <v>21635.9</v>
      </c>
      <c r="V935" s="181">
        <v>33.770000000000003</v>
      </c>
      <c r="W935" s="177">
        <f t="shared" si="176"/>
        <v>640.68403908794789</v>
      </c>
      <c r="X935" s="177">
        <f t="shared" si="177"/>
        <v>2.9612081729345574</v>
      </c>
      <c r="Y935" s="181">
        <v>17048.849999999999</v>
      </c>
      <c r="Z935" s="181">
        <v>30.6</v>
      </c>
      <c r="AA935" s="177">
        <f t="shared" si="178"/>
        <v>557.1519607843137</v>
      </c>
      <c r="AB935" s="177">
        <f t="shared" si="179"/>
        <v>3.2679738562091507</v>
      </c>
    </row>
    <row r="936" spans="1:28" s="85" customFormat="1" x14ac:dyDescent="0.2">
      <c r="A936" s="29">
        <v>935</v>
      </c>
      <c r="B936" s="179">
        <v>45938</v>
      </c>
      <c r="C936" s="180">
        <v>45870292.630000003</v>
      </c>
      <c r="D936" s="177">
        <f t="shared" si="168"/>
        <v>516790.13778729155</v>
      </c>
      <c r="E936" s="182">
        <v>88.76</v>
      </c>
      <c r="F936" s="177">
        <f t="shared" si="169"/>
        <v>5.1679013778729157</v>
      </c>
      <c r="G936" s="177">
        <f>(F936/[1]DataSheet!$C$12*100)</f>
        <v>140.4321026595901</v>
      </c>
      <c r="H936" s="177">
        <f t="shared" si="170"/>
        <v>1.4406359999999996</v>
      </c>
      <c r="I936" s="177">
        <f t="shared" si="171"/>
        <v>4.5146726862302495</v>
      </c>
      <c r="J936" s="177">
        <f t="shared" si="172"/>
        <v>1130.7516930022575</v>
      </c>
      <c r="K936" s="181">
        <v>6.5039999999999996</v>
      </c>
      <c r="L936" s="181">
        <v>25046.15</v>
      </c>
      <c r="M936" s="181">
        <v>3.43</v>
      </c>
      <c r="N936" s="177">
        <f t="shared" si="173"/>
        <v>1.98932731376975</v>
      </c>
      <c r="O936" s="181">
        <v>22.15</v>
      </c>
      <c r="P936" s="181">
        <v>4.1310000000000002</v>
      </c>
      <c r="Q936" s="177">
        <f t="shared" si="174"/>
        <v>2.3729999999999993</v>
      </c>
      <c r="R936" s="181">
        <v>98.64</v>
      </c>
      <c r="S936" s="177">
        <f t="shared" si="175"/>
        <v>119.83149999999999</v>
      </c>
      <c r="T936" s="181">
        <v>5.41</v>
      </c>
      <c r="U936" s="181">
        <v>21477.85</v>
      </c>
      <c r="V936" s="181">
        <v>33.520000000000003</v>
      </c>
      <c r="W936" s="177">
        <f t="shared" si="176"/>
        <v>640.74731503579937</v>
      </c>
      <c r="X936" s="177">
        <f t="shared" si="177"/>
        <v>2.9832935560859184</v>
      </c>
      <c r="Y936" s="181">
        <v>16956.55</v>
      </c>
      <c r="Z936" s="181">
        <v>30.43</v>
      </c>
      <c r="AA936" s="177">
        <f t="shared" si="178"/>
        <v>557.23135064081498</v>
      </c>
      <c r="AB936" s="177">
        <f t="shared" si="179"/>
        <v>3.2862306933946761</v>
      </c>
    </row>
    <row r="937" spans="1:28" s="85" customFormat="1" x14ac:dyDescent="0.2">
      <c r="A937" s="29">
        <v>936</v>
      </c>
      <c r="B937" s="179">
        <v>45939</v>
      </c>
      <c r="C937" s="180">
        <v>46204477.049999997</v>
      </c>
      <c r="D937" s="177">
        <f t="shared" si="168"/>
        <v>519934.24988184456</v>
      </c>
      <c r="E937" s="182">
        <v>88.866</v>
      </c>
      <c r="F937" s="177">
        <f t="shared" si="169"/>
        <v>5.1993424988184458</v>
      </c>
      <c r="G937" s="177">
        <f>(F937/[1]DataSheet!$C$12*100)</f>
        <v>141.2864809461534</v>
      </c>
      <c r="H937" s="177">
        <f t="shared" si="170"/>
        <v>1.4522266999999998</v>
      </c>
      <c r="I937" s="177">
        <f t="shared" si="171"/>
        <v>4.4903457566232605</v>
      </c>
      <c r="J937" s="177">
        <f t="shared" si="172"/>
        <v>1130.7498877413561</v>
      </c>
      <c r="K937" s="181">
        <v>6.5209999999999999</v>
      </c>
      <c r="L937" s="181">
        <v>25181.8</v>
      </c>
      <c r="M937" s="181">
        <v>3.44</v>
      </c>
      <c r="N937" s="177">
        <f t="shared" si="173"/>
        <v>2.0306542433767394</v>
      </c>
      <c r="O937" s="181">
        <v>22.27</v>
      </c>
      <c r="P937" s="181">
        <v>4.1479999999999997</v>
      </c>
      <c r="Q937" s="177">
        <f t="shared" si="174"/>
        <v>2.3730000000000002</v>
      </c>
      <c r="R937" s="181">
        <v>99.284999999999997</v>
      </c>
      <c r="S937" s="177">
        <f t="shared" si="175"/>
        <v>121.14880000000001</v>
      </c>
      <c r="T937" s="181">
        <v>5.44</v>
      </c>
      <c r="U937" s="181">
        <v>21655.9</v>
      </c>
      <c r="V937" s="181">
        <v>33.799999999999997</v>
      </c>
      <c r="W937" s="177">
        <f t="shared" si="176"/>
        <v>640.70710059171608</v>
      </c>
      <c r="X937" s="177">
        <f t="shared" si="177"/>
        <v>2.9585798816568047</v>
      </c>
      <c r="Y937" s="181">
        <v>17007.8</v>
      </c>
      <c r="Z937" s="181">
        <v>30.52</v>
      </c>
      <c r="AA937" s="177">
        <f t="shared" si="178"/>
        <v>557.26736566186105</v>
      </c>
      <c r="AB937" s="177">
        <f t="shared" si="179"/>
        <v>3.2765399737876804</v>
      </c>
    </row>
    <row r="938" spans="1:28" s="85" customFormat="1" x14ac:dyDescent="0.2">
      <c r="A938" s="29">
        <v>937</v>
      </c>
      <c r="B938" s="179">
        <v>45940</v>
      </c>
      <c r="C938" s="180">
        <v>46294314.659999996</v>
      </c>
      <c r="D938" s="177">
        <f t="shared" si="168"/>
        <v>521584.94158207235</v>
      </c>
      <c r="E938" s="182">
        <v>88.757000000000005</v>
      </c>
      <c r="F938" s="177">
        <f t="shared" si="169"/>
        <v>5.2158494158207231</v>
      </c>
      <c r="G938" s="177">
        <f>(F938/[1]DataSheet!$C$12*100)</f>
        <v>141.73503847338921</v>
      </c>
      <c r="H938" s="177">
        <f t="shared" si="170"/>
        <v>1.4603315999999997</v>
      </c>
      <c r="I938" s="177">
        <f t="shared" si="171"/>
        <v>4.4722719141323797</v>
      </c>
      <c r="J938" s="177">
        <f t="shared" si="172"/>
        <v>1130.8296064400715</v>
      </c>
      <c r="K938" s="181">
        <v>6.5309999999999997</v>
      </c>
      <c r="L938" s="181">
        <v>25285.35</v>
      </c>
      <c r="M938" s="181">
        <v>3.46</v>
      </c>
      <c r="N938" s="177">
        <f t="shared" si="173"/>
        <v>2.05872808586762</v>
      </c>
      <c r="O938" s="181">
        <v>22.36</v>
      </c>
      <c r="P938" s="181">
        <v>4.0510000000000002</v>
      </c>
      <c r="Q938" s="177">
        <f t="shared" si="174"/>
        <v>2.4799999999999995</v>
      </c>
      <c r="R938" s="181">
        <v>98.731999999999999</v>
      </c>
      <c r="S938" s="177">
        <f t="shared" si="175"/>
        <v>121.41479999999999</v>
      </c>
      <c r="T938" s="181">
        <v>5.43</v>
      </c>
      <c r="U938" s="181">
        <v>21743.95</v>
      </c>
      <c r="V938" s="181">
        <v>33.94</v>
      </c>
      <c r="W938" s="177">
        <f t="shared" si="176"/>
        <v>640.65851502651742</v>
      </c>
      <c r="X938" s="177">
        <f t="shared" si="177"/>
        <v>2.9463759575721862</v>
      </c>
      <c r="Y938" s="181">
        <v>17112.75</v>
      </c>
      <c r="Z938" s="181">
        <v>30.71</v>
      </c>
      <c r="AA938" s="177">
        <f t="shared" si="178"/>
        <v>557.23705633344184</v>
      </c>
      <c r="AB938" s="177">
        <f t="shared" si="179"/>
        <v>3.2562683165092801</v>
      </c>
    </row>
    <row r="939" spans="1:28" s="85" customFormat="1" x14ac:dyDescent="0.2">
      <c r="A939" s="29">
        <v>938</v>
      </c>
      <c r="B939" s="179">
        <v>45943</v>
      </c>
      <c r="C939" s="180">
        <v>46316624.130000003</v>
      </c>
      <c r="D939" s="177">
        <f t="shared" si="168"/>
        <v>522377.76044662495</v>
      </c>
      <c r="E939" s="182">
        <v>88.665000000000006</v>
      </c>
      <c r="F939" s="177">
        <f t="shared" si="169"/>
        <v>5.2237776044662496</v>
      </c>
      <c r="G939" s="177">
        <f>(F939/[1]DataSheet!$C$12*100)</f>
        <v>141.95047838223505</v>
      </c>
      <c r="H939" s="177">
        <f t="shared" si="170"/>
        <v>1.4541657999999997</v>
      </c>
      <c r="I939" s="177">
        <f t="shared" si="171"/>
        <v>4.482294935006724</v>
      </c>
      <c r="J939" s="177">
        <f t="shared" si="172"/>
        <v>1130.7642312864186</v>
      </c>
      <c r="K939" s="181">
        <v>6.5179999999999998</v>
      </c>
      <c r="L939" s="181">
        <v>25227.35</v>
      </c>
      <c r="M939" s="181">
        <v>3.45</v>
      </c>
      <c r="N939" s="177">
        <f t="shared" si="173"/>
        <v>2.0357050649932757</v>
      </c>
      <c r="O939" s="181">
        <v>22.31</v>
      </c>
      <c r="P939" s="181">
        <v>4.0549999999999997</v>
      </c>
      <c r="Q939" s="177">
        <f t="shared" si="174"/>
        <v>2.4630000000000001</v>
      </c>
      <c r="R939" s="181">
        <v>99.03</v>
      </c>
      <c r="S939" s="177">
        <f t="shared" si="175"/>
        <v>120.69709999999999</v>
      </c>
      <c r="T939" s="181">
        <v>5.41</v>
      </c>
      <c r="U939" s="181">
        <v>21746.75</v>
      </c>
      <c r="V939" s="181">
        <v>33.96</v>
      </c>
      <c r="W939" s="177">
        <f t="shared" si="176"/>
        <v>640.3636631330977</v>
      </c>
      <c r="X939" s="177">
        <f t="shared" si="177"/>
        <v>2.9446407538280326</v>
      </c>
      <c r="Y939" s="181">
        <v>17063.099999999999</v>
      </c>
      <c r="Z939" s="181">
        <v>30.62</v>
      </c>
      <c r="AA939" s="177">
        <f t="shared" si="178"/>
        <v>557.25342913128668</v>
      </c>
      <c r="AB939" s="177">
        <f t="shared" si="179"/>
        <v>3.2658393207054215</v>
      </c>
    </row>
    <row r="940" spans="1:28" s="85" customFormat="1" x14ac:dyDescent="0.2">
      <c r="A940" s="29">
        <v>939</v>
      </c>
      <c r="B940" s="179">
        <v>45944</v>
      </c>
      <c r="C940" s="180">
        <v>46050769.07</v>
      </c>
      <c r="D940" s="177">
        <f t="shared" si="168"/>
        <v>518694.88263386727</v>
      </c>
      <c r="E940" s="182">
        <v>88.781999999999996</v>
      </c>
      <c r="F940" s="177">
        <f t="shared" si="169"/>
        <v>5.1869488263386723</v>
      </c>
      <c r="G940" s="177">
        <f>(F940/[1]DataSheet!$C$12*100)</f>
        <v>140.9496963678987</v>
      </c>
      <c r="H940" s="177">
        <f t="shared" si="170"/>
        <v>1.4465060999999999</v>
      </c>
      <c r="I940" s="177">
        <f t="shared" si="171"/>
        <v>4.4984255510571298</v>
      </c>
      <c r="J940" s="177">
        <f t="shared" si="172"/>
        <v>1131.1515969410707</v>
      </c>
      <c r="K940" s="181">
        <v>6.5069999999999997</v>
      </c>
      <c r="L940" s="181">
        <v>25145.5</v>
      </c>
      <c r="M940" s="181">
        <v>3.44</v>
      </c>
      <c r="N940" s="177">
        <f t="shared" si="173"/>
        <v>2.0085744489428699</v>
      </c>
      <c r="O940" s="181">
        <v>22.23</v>
      </c>
      <c r="P940" s="181">
        <v>4.0220000000000002</v>
      </c>
      <c r="Q940" s="177">
        <f t="shared" si="174"/>
        <v>2.4849999999999994</v>
      </c>
      <c r="R940" s="181">
        <v>98.81</v>
      </c>
      <c r="S940" s="177">
        <f t="shared" si="175"/>
        <v>120.26430000000001</v>
      </c>
      <c r="T940" s="181">
        <v>5.41</v>
      </c>
      <c r="U940" s="181">
        <v>21595.95</v>
      </c>
      <c r="V940" s="181">
        <v>33.72</v>
      </c>
      <c r="W940" s="177">
        <f t="shared" si="176"/>
        <v>640.44928825622776</v>
      </c>
      <c r="X940" s="177">
        <f t="shared" si="177"/>
        <v>2.9655990510083035</v>
      </c>
      <c r="Y940" s="181">
        <v>16913.400000000001</v>
      </c>
      <c r="Z940" s="181">
        <v>30.35</v>
      </c>
      <c r="AA940" s="177">
        <f t="shared" si="178"/>
        <v>557.2784184514004</v>
      </c>
      <c r="AB940" s="177">
        <f t="shared" si="179"/>
        <v>3.2948929159802307</v>
      </c>
    </row>
    <row r="941" spans="1:28" s="85" customFormat="1" x14ac:dyDescent="0.2">
      <c r="A941" s="29">
        <v>940</v>
      </c>
      <c r="B941" s="179">
        <v>45945</v>
      </c>
      <c r="C941" s="180">
        <v>46457630.630000003</v>
      </c>
      <c r="D941" s="177">
        <f t="shared" si="168"/>
        <v>529069.93087347678</v>
      </c>
      <c r="E941" s="182">
        <v>87.81</v>
      </c>
      <c r="F941" s="177">
        <f t="shared" si="169"/>
        <v>5.2906993087347676</v>
      </c>
      <c r="G941" s="177">
        <f>(F941/[1]DataSheet!$C$12*100)</f>
        <v>143.76900295474911</v>
      </c>
      <c r="H941" s="177">
        <f t="shared" si="170"/>
        <v>1.4517676000000002</v>
      </c>
      <c r="I941" s="177">
        <f t="shared" si="171"/>
        <v>4.4662795891022773</v>
      </c>
      <c r="J941" s="177">
        <f t="shared" si="172"/>
        <v>1131.0205448861097</v>
      </c>
      <c r="K941" s="181">
        <v>6.484</v>
      </c>
      <c r="L941" s="181">
        <v>25323.55</v>
      </c>
      <c r="M941" s="181">
        <v>3.46</v>
      </c>
      <c r="N941" s="177">
        <f t="shared" si="173"/>
        <v>2.0177204108977227</v>
      </c>
      <c r="O941" s="181">
        <v>22.39</v>
      </c>
      <c r="P941" s="181">
        <v>4.0449999999999999</v>
      </c>
      <c r="Q941" s="177">
        <f t="shared" si="174"/>
        <v>2.4390000000000001</v>
      </c>
      <c r="R941" s="181">
        <v>98.540999999999997</v>
      </c>
      <c r="S941" s="177">
        <f t="shared" si="175"/>
        <v>121.35380000000001</v>
      </c>
      <c r="T941" s="181">
        <v>5.42</v>
      </c>
      <c r="U941" s="181">
        <v>21796.5</v>
      </c>
      <c r="V941" s="181">
        <v>34.07</v>
      </c>
      <c r="W941" s="177">
        <f t="shared" si="176"/>
        <v>639.75638391546818</v>
      </c>
      <c r="X941" s="177">
        <f t="shared" si="177"/>
        <v>2.9351335485764607</v>
      </c>
      <c r="Y941" s="181">
        <v>17052</v>
      </c>
      <c r="Z941" s="181">
        <v>30.6</v>
      </c>
      <c r="AA941" s="177">
        <f t="shared" si="178"/>
        <v>557.25490196078431</v>
      </c>
      <c r="AB941" s="177">
        <f t="shared" si="179"/>
        <v>3.2679738562091507</v>
      </c>
    </row>
    <row r="942" spans="1:28" s="85" customFormat="1" x14ac:dyDescent="0.2">
      <c r="A942" s="29">
        <v>941</v>
      </c>
      <c r="B942" s="179">
        <v>45946</v>
      </c>
      <c r="C942" s="180">
        <v>46763950.890000001</v>
      </c>
      <c r="D942" s="177">
        <f t="shared" ref="D942:D964" si="180">C941/E942</f>
        <v>527981.6189155709</v>
      </c>
      <c r="E942" s="182">
        <v>87.991</v>
      </c>
      <c r="F942" s="177">
        <f t="shared" si="169"/>
        <v>5.2798161891557092</v>
      </c>
      <c r="G942" s="177">
        <f>(F942/[1]DataSheet!$C$12*100)</f>
        <v>143.47326600966602</v>
      </c>
      <c r="H942" s="177">
        <f t="shared" si="170"/>
        <v>1.476181</v>
      </c>
      <c r="I942" s="177">
        <f t="shared" si="171"/>
        <v>4.4052863436123353</v>
      </c>
      <c r="J942" s="177">
        <f t="shared" si="172"/>
        <v>1127.1057268722468</v>
      </c>
      <c r="K942" s="181">
        <v>6.5030000000000001</v>
      </c>
      <c r="L942" s="181">
        <v>25585.3</v>
      </c>
      <c r="M942" s="181">
        <v>3.5</v>
      </c>
      <c r="N942" s="177">
        <f t="shared" si="173"/>
        <v>2.0977136563876648</v>
      </c>
      <c r="O942" s="181">
        <v>22.7</v>
      </c>
      <c r="P942" s="181">
        <v>3.976</v>
      </c>
      <c r="Q942" s="177">
        <f t="shared" si="174"/>
        <v>2.5270000000000001</v>
      </c>
      <c r="R942" s="181">
        <v>98.091999999999999</v>
      </c>
      <c r="S942" s="177">
        <f t="shared" si="175"/>
        <v>123.261</v>
      </c>
      <c r="T942" s="181">
        <v>5.43</v>
      </c>
      <c r="U942" s="181">
        <v>21900.9</v>
      </c>
      <c r="V942" s="181">
        <v>34.21</v>
      </c>
      <c r="W942" s="177">
        <f t="shared" si="176"/>
        <v>640.19000292312194</v>
      </c>
      <c r="X942" s="177">
        <f t="shared" si="177"/>
        <v>2.9231218941829873</v>
      </c>
      <c r="Y942" s="181">
        <v>17117.2</v>
      </c>
      <c r="Z942" s="181">
        <v>30.7</v>
      </c>
      <c r="AA942" s="177">
        <f t="shared" si="178"/>
        <v>557.56351791530949</v>
      </c>
      <c r="AB942" s="177">
        <f t="shared" si="179"/>
        <v>3.2573289902280131</v>
      </c>
    </row>
    <row r="943" spans="1:28" s="85" customFormat="1" x14ac:dyDescent="0.2">
      <c r="A943" s="29">
        <v>942</v>
      </c>
      <c r="B943" s="179">
        <v>45947</v>
      </c>
      <c r="C943" s="180">
        <v>46761076.310000002</v>
      </c>
      <c r="D943" s="177">
        <f t="shared" si="180"/>
        <v>531390.41725850257</v>
      </c>
      <c r="E943" s="182">
        <v>88.003</v>
      </c>
      <c r="F943" s="177">
        <f t="shared" si="169"/>
        <v>5.3139041725850253</v>
      </c>
      <c r="G943" s="177">
        <f>(F943/[1]DataSheet!$C$12*100)</f>
        <v>144.39956990720177</v>
      </c>
      <c r="H943" s="177">
        <f t="shared" si="170"/>
        <v>1.4820668000000001</v>
      </c>
      <c r="I943" s="177">
        <f t="shared" si="171"/>
        <v>4.3898156277436344</v>
      </c>
      <c r="J943" s="177">
        <f t="shared" si="172"/>
        <v>1128.6150131694467</v>
      </c>
      <c r="K943" s="181">
        <v>6.5060000000000002</v>
      </c>
      <c r="L943" s="181">
        <v>25709.85</v>
      </c>
      <c r="M943" s="181">
        <v>3.52</v>
      </c>
      <c r="N943" s="177">
        <f t="shared" si="173"/>
        <v>2.1161843722563658</v>
      </c>
      <c r="O943" s="181">
        <v>22.78</v>
      </c>
      <c r="P943" s="181">
        <v>4.0090000000000003</v>
      </c>
      <c r="Q943" s="177">
        <f t="shared" si="174"/>
        <v>2.4969999999999999</v>
      </c>
      <c r="R943" s="181">
        <v>98.191999999999993</v>
      </c>
      <c r="S943" s="177">
        <f t="shared" si="175"/>
        <v>123.69540000000001</v>
      </c>
      <c r="T943" s="181">
        <v>5.43</v>
      </c>
      <c r="U943" s="181">
        <v>21782.799999999999</v>
      </c>
      <c r="V943" s="181">
        <v>33.99</v>
      </c>
      <c r="W943" s="177">
        <f t="shared" si="176"/>
        <v>640.85907619888201</v>
      </c>
      <c r="X943" s="177">
        <f t="shared" si="177"/>
        <v>2.9420417769932334</v>
      </c>
      <c r="Y943" s="181">
        <v>17076.55</v>
      </c>
      <c r="Z943" s="181">
        <v>30.55</v>
      </c>
      <c r="AA943" s="177">
        <f t="shared" si="178"/>
        <v>558.97054009819965</v>
      </c>
      <c r="AB943" s="177">
        <f t="shared" si="179"/>
        <v>3.2733224222585928</v>
      </c>
    </row>
    <row r="944" spans="1:28" s="85" customFormat="1" x14ac:dyDescent="0.2">
      <c r="A944" s="29">
        <v>943</v>
      </c>
      <c r="B944" s="179">
        <v>45950</v>
      </c>
      <c r="C944" s="180">
        <v>47023825.759999998</v>
      </c>
      <c r="D944" s="177">
        <f t="shared" si="180"/>
        <v>532131.73610241828</v>
      </c>
      <c r="E944" s="182">
        <v>87.875</v>
      </c>
      <c r="F944" s="177">
        <f t="shared" si="169"/>
        <v>5.3213173610241826</v>
      </c>
      <c r="G944" s="177">
        <f>(F944/[1]DataSheet!$C$12*100)</f>
        <v>144.60101524522236</v>
      </c>
      <c r="H944" s="177">
        <f t="shared" si="170"/>
        <v>1.4786175999999998</v>
      </c>
      <c r="I944" s="177">
        <f t="shared" si="171"/>
        <v>4.4014084507042259</v>
      </c>
      <c r="J944" s="177">
        <f t="shared" si="172"/>
        <v>1137.4625880281692</v>
      </c>
      <c r="K944" s="181">
        <v>6.508</v>
      </c>
      <c r="L944" s="181">
        <v>25843.15</v>
      </c>
      <c r="M944" s="181">
        <v>3.53</v>
      </c>
      <c r="N944" s="177">
        <f t="shared" si="173"/>
        <v>2.1065915492957741</v>
      </c>
      <c r="O944" s="181">
        <v>22.72</v>
      </c>
      <c r="P944" s="181">
        <v>3.988</v>
      </c>
      <c r="Q944" s="177">
        <f t="shared" si="174"/>
        <v>2.52</v>
      </c>
      <c r="R944" s="181">
        <v>98.355000000000004</v>
      </c>
      <c r="S944" s="177">
        <f t="shared" si="175"/>
        <v>123.824</v>
      </c>
      <c r="T944" s="181">
        <v>5.45</v>
      </c>
      <c r="U944" s="181">
        <v>21924.85</v>
      </c>
      <c r="V944" s="181">
        <v>34.43</v>
      </c>
      <c r="W944" s="177">
        <f t="shared" si="176"/>
        <v>636.79494626778967</v>
      </c>
      <c r="X944" s="177">
        <f t="shared" si="177"/>
        <v>2.9044437990124892</v>
      </c>
      <c r="Y944" s="181">
        <v>17167.400000000001</v>
      </c>
      <c r="Z944" s="181">
        <v>30.77</v>
      </c>
      <c r="AA944" s="177">
        <f t="shared" si="178"/>
        <v>557.92655183620411</v>
      </c>
      <c r="AB944" s="177">
        <f t="shared" si="179"/>
        <v>3.2499187520311992</v>
      </c>
    </row>
    <row r="945" spans="1:28" s="85" customFormat="1" x14ac:dyDescent="0.2">
      <c r="A945" s="29">
        <v>944</v>
      </c>
      <c r="B945" s="179">
        <v>45951</v>
      </c>
      <c r="C945" s="180">
        <v>47158512.060000002</v>
      </c>
      <c r="D945" s="177">
        <f t="shared" si="180"/>
        <v>534234.16866429604</v>
      </c>
      <c r="E945" s="182">
        <v>88.021000000000001</v>
      </c>
      <c r="F945" s="177">
        <f t="shared" si="169"/>
        <v>5.3423416866429605</v>
      </c>
      <c r="G945" s="177">
        <f>(F945/[1]DataSheet!$C$12*100)</f>
        <v>145.17232844138479</v>
      </c>
      <c r="H945" s="177">
        <f t="shared" si="170"/>
        <v>1.4796917999999999</v>
      </c>
      <c r="I945" s="177">
        <f t="shared" si="171"/>
        <v>4.3975373790677219</v>
      </c>
      <c r="J945" s="177">
        <f t="shared" si="172"/>
        <v>1137.5813544415128</v>
      </c>
      <c r="K945" s="181">
        <v>6.5069999999999997</v>
      </c>
      <c r="L945" s="181">
        <v>25868.6</v>
      </c>
      <c r="M945" s="181">
        <v>3.54</v>
      </c>
      <c r="N945" s="177">
        <f t="shared" si="173"/>
        <v>2.1094626209322778</v>
      </c>
      <c r="O945" s="181">
        <v>22.74</v>
      </c>
      <c r="P945" s="181">
        <v>3.9630000000000001</v>
      </c>
      <c r="Q945" s="177">
        <f t="shared" si="174"/>
        <v>2.5439999999999996</v>
      </c>
      <c r="R945" s="181">
        <v>98.710999999999999</v>
      </c>
      <c r="S945" s="177">
        <f t="shared" si="175"/>
        <v>123.93299999999999</v>
      </c>
      <c r="T945" s="181">
        <v>5.45</v>
      </c>
      <c r="U945" s="181">
        <v>21972.05</v>
      </c>
      <c r="V945" s="181">
        <v>34.5</v>
      </c>
      <c r="W945" s="177">
        <f t="shared" si="176"/>
        <v>636.8710144927536</v>
      </c>
      <c r="X945" s="177">
        <f t="shared" si="177"/>
        <v>2.8985507246376812</v>
      </c>
      <c r="Y945" s="181">
        <v>17286.7</v>
      </c>
      <c r="Z945" s="181">
        <v>30.98</v>
      </c>
      <c r="AA945" s="177">
        <f t="shared" si="178"/>
        <v>557.99548095545515</v>
      </c>
      <c r="AB945" s="177">
        <f t="shared" si="179"/>
        <v>3.2278889606197549</v>
      </c>
    </row>
    <row r="946" spans="1:28" s="85" customFormat="1" x14ac:dyDescent="0.2">
      <c r="A946" s="29">
        <v>945</v>
      </c>
      <c r="B946" s="179">
        <v>45953</v>
      </c>
      <c r="C946" s="180">
        <v>47102217.159999996</v>
      </c>
      <c r="D946" s="177">
        <f t="shared" si="180"/>
        <v>537241.39099329</v>
      </c>
      <c r="E946" s="182">
        <v>87.778999999999996</v>
      </c>
      <c r="F946" s="177">
        <f t="shared" si="169"/>
        <v>5.3724139099328996</v>
      </c>
      <c r="G946" s="177">
        <f>(F946/[1]DataSheet!$C$12*100)</f>
        <v>145.98950842208967</v>
      </c>
      <c r="H946" s="177">
        <f t="shared" si="170"/>
        <v>1.4882763999999999</v>
      </c>
      <c r="I946" s="177">
        <f t="shared" si="171"/>
        <v>4.3936731107205622</v>
      </c>
      <c r="J946" s="177">
        <f t="shared" si="172"/>
        <v>1137.5834797891036</v>
      </c>
      <c r="K946" s="181">
        <v>6.5389999999999997</v>
      </c>
      <c r="L946" s="181">
        <v>25891.4</v>
      </c>
      <c r="M946" s="181">
        <v>3.54</v>
      </c>
      <c r="N946" s="177">
        <f t="shared" si="173"/>
        <v>2.1453268892794375</v>
      </c>
      <c r="O946" s="181">
        <v>22.76</v>
      </c>
      <c r="P946" s="181">
        <v>3.9889999999999999</v>
      </c>
      <c r="Q946" s="177">
        <f t="shared" si="174"/>
        <v>2.5499999999999998</v>
      </c>
      <c r="R946" s="181">
        <v>98.728999999999999</v>
      </c>
      <c r="S946" s="177">
        <f t="shared" si="175"/>
        <v>123.3592</v>
      </c>
      <c r="T946" s="181">
        <v>5.42</v>
      </c>
      <c r="U946" s="181">
        <v>21940.05</v>
      </c>
      <c r="V946" s="181">
        <v>34.450000000000003</v>
      </c>
      <c r="W946" s="177">
        <f t="shared" si="176"/>
        <v>636.86647314949198</v>
      </c>
      <c r="X946" s="177">
        <f t="shared" si="177"/>
        <v>2.9027576197387517</v>
      </c>
      <c r="Y946" s="181">
        <v>17245.55</v>
      </c>
      <c r="Z946" s="181">
        <v>30.91</v>
      </c>
      <c r="AA946" s="177">
        <f t="shared" si="178"/>
        <v>557.92785506308633</v>
      </c>
      <c r="AB946" s="177">
        <f t="shared" si="179"/>
        <v>3.2351989647363313</v>
      </c>
    </row>
    <row r="947" spans="1:28" s="85" customFormat="1" x14ac:dyDescent="0.2">
      <c r="A947" s="29">
        <v>946</v>
      </c>
      <c r="B947" s="179">
        <v>45954</v>
      </c>
      <c r="C947" s="180">
        <v>46967399.619999997</v>
      </c>
      <c r="D947" s="177">
        <f t="shared" si="180"/>
        <v>536251.84616785822</v>
      </c>
      <c r="E947" s="182">
        <v>87.835999999999999</v>
      </c>
      <c r="F947" s="177">
        <f t="shared" si="169"/>
        <v>5.3625184616785821</v>
      </c>
      <c r="G947" s="177">
        <f>(F947/[1]DataSheet!$C$12*100)</f>
        <v>145.72061037170059</v>
      </c>
      <c r="H947" s="177">
        <f t="shared" si="170"/>
        <v>1.4810311000000003</v>
      </c>
      <c r="I947" s="177">
        <f t="shared" si="171"/>
        <v>4.4111160123511244</v>
      </c>
      <c r="J947" s="177">
        <f t="shared" si="172"/>
        <v>1137.8539920599912</v>
      </c>
      <c r="K947" s="181">
        <v>6.5330000000000004</v>
      </c>
      <c r="L947" s="181">
        <v>25795.15</v>
      </c>
      <c r="M947" s="181">
        <v>3.53</v>
      </c>
      <c r="N947" s="177">
        <f t="shared" si="173"/>
        <v>2.121883987648876</v>
      </c>
      <c r="O947" s="181">
        <v>22.67</v>
      </c>
      <c r="P947" s="181">
        <v>3.9969999999999999</v>
      </c>
      <c r="Q947" s="177">
        <f t="shared" si="174"/>
        <v>2.5360000000000005</v>
      </c>
      <c r="R947" s="181">
        <v>98.747</v>
      </c>
      <c r="S947" s="177">
        <f t="shared" si="175"/>
        <v>124.23160000000001</v>
      </c>
      <c r="T947" s="181">
        <v>5.48</v>
      </c>
      <c r="U947" s="181">
        <v>21890.9</v>
      </c>
      <c r="V947" s="181">
        <v>34.39</v>
      </c>
      <c r="W947" s="177">
        <f t="shared" si="176"/>
        <v>636.54841523698758</v>
      </c>
      <c r="X947" s="177">
        <f t="shared" si="177"/>
        <v>2.9078220412910731</v>
      </c>
      <c r="Y947" s="181">
        <v>17219</v>
      </c>
      <c r="Z947" s="181">
        <v>30.86</v>
      </c>
      <c r="AA947" s="177">
        <f t="shared" si="178"/>
        <v>557.9714841218406</v>
      </c>
      <c r="AB947" s="177">
        <f t="shared" si="179"/>
        <v>3.2404406999351911</v>
      </c>
    </row>
    <row r="948" spans="1:28" s="85" customFormat="1" x14ac:dyDescent="0.2">
      <c r="A948" s="29">
        <v>947</v>
      </c>
      <c r="B948" s="179">
        <v>45957</v>
      </c>
      <c r="C948" s="180">
        <v>47248640.549999997</v>
      </c>
      <c r="D948" s="177">
        <f t="shared" si="180"/>
        <v>532359.30427883251</v>
      </c>
      <c r="E948" s="182">
        <v>88.224999999999994</v>
      </c>
      <c r="F948" s="177">
        <f t="shared" si="169"/>
        <v>5.3235930427883247</v>
      </c>
      <c r="G948" s="177">
        <f>(F948/[1]DataSheet!$C$12*100)</f>
        <v>144.66285442359577</v>
      </c>
      <c r="H948" s="177">
        <f t="shared" si="170"/>
        <v>1.4941927999999998</v>
      </c>
      <c r="I948" s="177">
        <f t="shared" si="171"/>
        <v>4.3782837127845893</v>
      </c>
      <c r="J948" s="177">
        <f t="shared" si="172"/>
        <v>1136.8673380035027</v>
      </c>
      <c r="K948" s="181">
        <v>6.5419999999999998</v>
      </c>
      <c r="L948" s="181">
        <v>25966.05</v>
      </c>
      <c r="M948" s="181">
        <v>3.55</v>
      </c>
      <c r="N948" s="177">
        <f t="shared" si="173"/>
        <v>2.1637162872154105</v>
      </c>
      <c r="O948" s="181">
        <v>22.84</v>
      </c>
      <c r="P948" s="181">
        <v>3.9969999999999999</v>
      </c>
      <c r="Q948" s="177">
        <f t="shared" si="174"/>
        <v>2.5449999999999999</v>
      </c>
      <c r="R948" s="181">
        <v>98.563000000000002</v>
      </c>
      <c r="S948" s="177">
        <f t="shared" si="175"/>
        <v>124.47800000000001</v>
      </c>
      <c r="T948" s="181">
        <v>5.45</v>
      </c>
      <c r="U948" s="181">
        <v>22064.65</v>
      </c>
      <c r="V948" s="181">
        <v>34.630000000000003</v>
      </c>
      <c r="W948" s="177">
        <f t="shared" si="176"/>
        <v>637.15420155934157</v>
      </c>
      <c r="X948" s="177">
        <f t="shared" si="177"/>
        <v>2.8876696505919721</v>
      </c>
      <c r="Y948" s="181">
        <v>17330.150000000001</v>
      </c>
      <c r="Z948" s="181">
        <v>31.04</v>
      </c>
      <c r="AA948" s="177">
        <f t="shared" si="178"/>
        <v>558.31668814432999</v>
      </c>
      <c r="AB948" s="177">
        <f t="shared" si="179"/>
        <v>3.221649484536083</v>
      </c>
    </row>
    <row r="949" spans="1:28" s="85" customFormat="1" x14ac:dyDescent="0.2">
      <c r="A949" s="29">
        <v>948</v>
      </c>
      <c r="B949" s="179">
        <v>45958</v>
      </c>
      <c r="C949" s="180">
        <v>47188589.310000002</v>
      </c>
      <c r="D949" s="177">
        <f t="shared" si="180"/>
        <v>535553.14370239386</v>
      </c>
      <c r="E949" s="182">
        <v>88.224000000000004</v>
      </c>
      <c r="F949" s="177">
        <f t="shared" si="169"/>
        <v>5.3555314370239389</v>
      </c>
      <c r="G949" s="177">
        <f>(F949/[1]DataSheet!$C$12*100)</f>
        <v>145.53074557130267</v>
      </c>
      <c r="H949" s="177">
        <f t="shared" si="170"/>
        <v>1.4908306000000002</v>
      </c>
      <c r="I949" s="177">
        <f t="shared" si="171"/>
        <v>4.3821209465381239</v>
      </c>
      <c r="J949" s="177">
        <f t="shared" si="172"/>
        <v>1136.555652936021</v>
      </c>
      <c r="K949" s="181">
        <v>6.5330000000000004</v>
      </c>
      <c r="L949" s="181">
        <v>25936.2</v>
      </c>
      <c r="M949" s="181">
        <v>3.55</v>
      </c>
      <c r="N949" s="177">
        <f t="shared" si="173"/>
        <v>2.1508790534618765</v>
      </c>
      <c r="O949" s="181">
        <v>22.82</v>
      </c>
      <c r="P949" s="181">
        <v>3.9830000000000001</v>
      </c>
      <c r="Q949" s="177">
        <f t="shared" si="174"/>
        <v>2.5500000000000003</v>
      </c>
      <c r="R949" s="181">
        <v>98.453000000000003</v>
      </c>
      <c r="S949" s="177">
        <f t="shared" si="175"/>
        <v>124.8254</v>
      </c>
      <c r="T949" s="181">
        <v>5.47</v>
      </c>
      <c r="U949" s="181">
        <v>22063</v>
      </c>
      <c r="V949" s="181">
        <v>34.6</v>
      </c>
      <c r="W949" s="177">
        <f t="shared" si="176"/>
        <v>637.65895953757217</v>
      </c>
      <c r="X949" s="177">
        <f t="shared" si="177"/>
        <v>2.8901734104046239</v>
      </c>
      <c r="Y949" s="181">
        <v>17346.400000000001</v>
      </c>
      <c r="Z949" s="181">
        <v>30.86</v>
      </c>
      <c r="AA949" s="177">
        <f t="shared" si="178"/>
        <v>562.09980557355811</v>
      </c>
      <c r="AB949" s="177">
        <f t="shared" si="179"/>
        <v>3.2404406999351916</v>
      </c>
    </row>
    <row r="950" spans="1:28" s="85" customFormat="1" x14ac:dyDescent="0.2">
      <c r="A950" s="29">
        <v>949</v>
      </c>
      <c r="B950" s="179">
        <v>45959</v>
      </c>
      <c r="C950" s="180">
        <v>47504242.670000002</v>
      </c>
      <c r="D950" s="177">
        <f t="shared" si="180"/>
        <v>533759.26737399329</v>
      </c>
      <c r="E950" s="181">
        <v>88.408000000000001</v>
      </c>
      <c r="F950" s="177">
        <f t="shared" si="169"/>
        <v>5.3375926737399331</v>
      </c>
      <c r="G950" s="177">
        <f>(F950/[1]DataSheet!$C$12*100)</f>
        <v>145.04327917771556</v>
      </c>
      <c r="H950" s="177">
        <f t="shared" si="170"/>
        <v>1.4982803999999998</v>
      </c>
      <c r="I950" s="177">
        <f t="shared" si="171"/>
        <v>4.3630017452006982</v>
      </c>
      <c r="J950" s="177">
        <f t="shared" si="172"/>
        <v>1136.7321116928447</v>
      </c>
      <c r="K950" s="181">
        <v>6.5369999999999999</v>
      </c>
      <c r="L950" s="182">
        <v>26053.9</v>
      </c>
      <c r="M950" s="181">
        <v>3.56</v>
      </c>
      <c r="N950" s="177">
        <f t="shared" si="173"/>
        <v>2.1739982547993018</v>
      </c>
      <c r="O950" s="181">
        <v>22.92</v>
      </c>
      <c r="P950" s="181">
        <v>4.0579999999999998</v>
      </c>
      <c r="Q950" s="177">
        <f t="shared" si="174"/>
        <v>2.4790000000000001</v>
      </c>
      <c r="R950" s="181">
        <v>99.022000000000006</v>
      </c>
      <c r="S950" s="177">
        <f t="shared" si="175"/>
        <v>124.4556</v>
      </c>
      <c r="T950" s="181">
        <v>5.43</v>
      </c>
      <c r="U950" s="181">
        <v>22190.5</v>
      </c>
      <c r="V950" s="181">
        <v>34.83</v>
      </c>
      <c r="W950" s="177">
        <f t="shared" si="176"/>
        <v>637.10881424059721</v>
      </c>
      <c r="X950" s="177">
        <f t="shared" si="177"/>
        <v>2.8710881424059718</v>
      </c>
      <c r="Y950" s="181">
        <v>17423.599999999999</v>
      </c>
      <c r="Z950" s="181">
        <v>31</v>
      </c>
      <c r="AA950" s="177">
        <f t="shared" si="178"/>
        <v>562.05161290322576</v>
      </c>
      <c r="AB950" s="177">
        <f t="shared" si="179"/>
        <v>3.225806451612903</v>
      </c>
    </row>
    <row r="951" spans="1:28" s="85" customFormat="1" x14ac:dyDescent="0.2">
      <c r="A951" s="29">
        <v>950</v>
      </c>
      <c r="B951" s="179">
        <v>45960</v>
      </c>
      <c r="C951" s="180">
        <v>47313172.979999997</v>
      </c>
      <c r="D951" s="177">
        <f t="shared" si="180"/>
        <v>535971.6882164455</v>
      </c>
      <c r="E951" s="181">
        <v>88.632000000000005</v>
      </c>
      <c r="F951" s="177">
        <f t="shared" si="169"/>
        <v>5.359716882164455</v>
      </c>
      <c r="G951" s="177">
        <f>(F951/[1]DataSheet!$C$12*100)</f>
        <v>145.6444804935993</v>
      </c>
      <c r="H951" s="177">
        <f t="shared" si="170"/>
        <v>1.4966720999999996</v>
      </c>
      <c r="I951" s="177">
        <f t="shared" si="171"/>
        <v>4.3917435221783059</v>
      </c>
      <c r="J951" s="177">
        <f t="shared" si="172"/>
        <v>1136.4888010540185</v>
      </c>
      <c r="K951" s="181">
        <v>6.5730000000000004</v>
      </c>
      <c r="L951" s="182">
        <v>25877.85</v>
      </c>
      <c r="M951" s="181">
        <v>3.54</v>
      </c>
      <c r="N951" s="177">
        <f t="shared" si="173"/>
        <v>2.1812564778216945</v>
      </c>
      <c r="O951" s="181">
        <v>22.77</v>
      </c>
      <c r="P951" s="181">
        <v>4.093</v>
      </c>
      <c r="Q951" s="177">
        <f t="shared" si="174"/>
        <v>2.4800000000000004</v>
      </c>
      <c r="R951" s="181">
        <v>99.347999999999999</v>
      </c>
      <c r="S951" s="177">
        <f t="shared" si="175"/>
        <v>124.09650000000001</v>
      </c>
      <c r="T951" s="181">
        <v>5.45</v>
      </c>
      <c r="U951" s="181">
        <v>22154.45</v>
      </c>
      <c r="V951" s="181">
        <v>34.770000000000003</v>
      </c>
      <c r="W951" s="177">
        <f t="shared" si="176"/>
        <v>637.17141213689956</v>
      </c>
      <c r="X951" s="177">
        <f t="shared" si="177"/>
        <v>2.8760425654299682</v>
      </c>
      <c r="Y951" s="181">
        <v>17411.55</v>
      </c>
      <c r="Z951" s="181">
        <v>30.94</v>
      </c>
      <c r="AA951" s="177">
        <f t="shared" si="178"/>
        <v>562.75210084033608</v>
      </c>
      <c r="AB951" s="177">
        <f t="shared" si="179"/>
        <v>3.232062055591467</v>
      </c>
    </row>
    <row r="952" spans="1:28" s="85" customFormat="1" x14ac:dyDescent="0.2">
      <c r="A952" s="29">
        <v>951</v>
      </c>
      <c r="B952" s="179">
        <v>45961</v>
      </c>
      <c r="C952" s="180">
        <v>47106180.549999997</v>
      </c>
      <c r="D952" s="177">
        <f t="shared" si="180"/>
        <v>532992.06907816906</v>
      </c>
      <c r="E952" s="181">
        <v>88.769000000000005</v>
      </c>
      <c r="F952" s="177">
        <f t="shared" si="169"/>
        <v>5.329920690781691</v>
      </c>
      <c r="G952" s="177">
        <f>(F952/[1]DataSheet!$C$12*100)</f>
        <v>144.83480137993726</v>
      </c>
      <c r="H952" s="177">
        <f t="shared" si="170"/>
        <v>1.4781656000000001</v>
      </c>
      <c r="I952" s="177">
        <f t="shared" si="171"/>
        <v>4.4169611307420489</v>
      </c>
      <c r="J952" s="177">
        <f t="shared" si="172"/>
        <v>1136.1351590106005</v>
      </c>
      <c r="K952" s="181">
        <v>6.5289999999999999</v>
      </c>
      <c r="L952" s="182">
        <v>25722.1</v>
      </c>
      <c r="M952" s="181">
        <v>3.52</v>
      </c>
      <c r="N952" s="177">
        <f t="shared" si="173"/>
        <v>2.112038869257951</v>
      </c>
      <c r="O952" s="181">
        <v>22.64</v>
      </c>
      <c r="P952" s="181">
        <v>4.101</v>
      </c>
      <c r="Q952" s="177">
        <f t="shared" si="174"/>
        <v>2.4279999999999999</v>
      </c>
      <c r="R952" s="181">
        <v>99.63</v>
      </c>
      <c r="S952" s="177">
        <f t="shared" si="175"/>
        <v>123.16160000000001</v>
      </c>
      <c r="T952" s="181">
        <v>5.44</v>
      </c>
      <c r="U952" s="181">
        <v>22045.95</v>
      </c>
      <c r="V952" s="181">
        <v>34.119999999999997</v>
      </c>
      <c r="W952" s="177">
        <f t="shared" si="176"/>
        <v>646.12983587338806</v>
      </c>
      <c r="X952" s="177">
        <f t="shared" si="177"/>
        <v>2.9308323563892147</v>
      </c>
      <c r="Y952" s="181">
        <v>17313.900000000001</v>
      </c>
      <c r="Z952" s="181">
        <v>30.76</v>
      </c>
      <c r="AA952" s="177">
        <f t="shared" si="178"/>
        <v>562.87061118335498</v>
      </c>
      <c r="AB952" s="177">
        <f t="shared" si="179"/>
        <v>3.2509752925877757</v>
      </c>
    </row>
    <row r="953" spans="1:28" s="85" customFormat="1" x14ac:dyDescent="0.2">
      <c r="A953" s="29">
        <v>952</v>
      </c>
      <c r="B953" s="179">
        <v>45964</v>
      </c>
      <c r="C953" s="180">
        <v>47314128.600000001</v>
      </c>
      <c r="D953" s="177">
        <f t="shared" si="180"/>
        <v>530929.40523420938</v>
      </c>
      <c r="E953" s="181">
        <v>88.724000000000004</v>
      </c>
      <c r="F953" s="177">
        <f t="shared" si="169"/>
        <v>5.3092940523420937</v>
      </c>
      <c r="G953" s="177">
        <f>(F953/[1]DataSheet!$C$12*100)</f>
        <v>144.27429490060038</v>
      </c>
      <c r="H953" s="177">
        <f t="shared" si="170"/>
        <v>1.4798976000000001</v>
      </c>
      <c r="I953" s="177">
        <f t="shared" si="171"/>
        <v>4.4111160123511244</v>
      </c>
      <c r="J953" s="177">
        <f t="shared" si="172"/>
        <v>1136.4512571680634</v>
      </c>
      <c r="K953" s="181">
        <v>6.5279999999999996</v>
      </c>
      <c r="L953" s="182">
        <v>25763.35</v>
      </c>
      <c r="M953" s="181">
        <v>3.52</v>
      </c>
      <c r="N953" s="177">
        <f t="shared" si="173"/>
        <v>2.1168839876488752</v>
      </c>
      <c r="O953" s="181">
        <v>22.67</v>
      </c>
      <c r="P953" s="181">
        <v>4.1070000000000002</v>
      </c>
      <c r="Q953" s="177">
        <f t="shared" si="174"/>
        <v>2.4209999999999994</v>
      </c>
      <c r="R953" s="181">
        <v>99.706999999999994</v>
      </c>
      <c r="S953" s="177">
        <f t="shared" si="175"/>
        <v>124.00490000000001</v>
      </c>
      <c r="T953" s="181">
        <v>5.47</v>
      </c>
      <c r="U953" s="181">
        <v>22216.1</v>
      </c>
      <c r="V953" s="181">
        <v>34.39</v>
      </c>
      <c r="W953" s="177">
        <f t="shared" si="176"/>
        <v>646.004652515266</v>
      </c>
      <c r="X953" s="177">
        <f t="shared" si="177"/>
        <v>2.9078220412910727</v>
      </c>
      <c r="Y953" s="181">
        <v>17434.849999999999</v>
      </c>
      <c r="Z953" s="181">
        <v>30.97</v>
      </c>
      <c r="AA953" s="177">
        <f t="shared" si="178"/>
        <v>562.95931546658051</v>
      </c>
      <c r="AB953" s="177">
        <f t="shared" si="179"/>
        <v>3.2289312237649339</v>
      </c>
    </row>
    <row r="954" spans="1:28" s="85" customFormat="1" x14ac:dyDescent="0.2">
      <c r="A954" s="29">
        <v>953</v>
      </c>
      <c r="B954" s="179">
        <v>45965</v>
      </c>
      <c r="C954" s="180">
        <v>47052676.289999999</v>
      </c>
      <c r="D954" s="177">
        <f t="shared" si="180"/>
        <v>533225.08903214172</v>
      </c>
      <c r="E954" s="181">
        <v>88.731999999999999</v>
      </c>
      <c r="F954" s="177">
        <f t="shared" si="169"/>
        <v>5.3322508903214176</v>
      </c>
      <c r="G954" s="177">
        <f>(F954/[1]DataSheet!$C$12*100)</f>
        <v>144.89812201960373</v>
      </c>
      <c r="H954" s="177">
        <f t="shared" si="170"/>
        <v>1.4699030000000002</v>
      </c>
      <c r="I954" s="177">
        <f t="shared" si="171"/>
        <v>4.4424700133274095</v>
      </c>
      <c r="J954" s="177">
        <f t="shared" si="172"/>
        <v>1137.1679253665038</v>
      </c>
      <c r="K954" s="181">
        <v>6.53</v>
      </c>
      <c r="L954" s="182">
        <v>25597.65</v>
      </c>
      <c r="M954" s="181">
        <v>3.5</v>
      </c>
      <c r="N954" s="177">
        <f t="shared" si="173"/>
        <v>2.0875299866725907</v>
      </c>
      <c r="O954" s="181">
        <v>22.51</v>
      </c>
      <c r="P954" s="181">
        <v>4.0910000000000002</v>
      </c>
      <c r="Q954" s="177">
        <f t="shared" si="174"/>
        <v>2.4390000000000001</v>
      </c>
      <c r="R954" s="181">
        <v>100.07</v>
      </c>
      <c r="S954" s="177">
        <f t="shared" si="175"/>
        <v>122.67950000000002</v>
      </c>
      <c r="T954" s="181">
        <v>5.45</v>
      </c>
      <c r="U954" s="181">
        <v>22135.95</v>
      </c>
      <c r="V954" s="181">
        <v>34.15</v>
      </c>
      <c r="W954" s="177">
        <f t="shared" si="176"/>
        <v>648.1976573938507</v>
      </c>
      <c r="X954" s="177">
        <f t="shared" si="177"/>
        <v>2.9282576866764276</v>
      </c>
      <c r="Y954" s="181">
        <v>17320.2</v>
      </c>
      <c r="Z954" s="181">
        <v>29.44</v>
      </c>
      <c r="AA954" s="177">
        <f t="shared" si="178"/>
        <v>588.32201086956525</v>
      </c>
      <c r="AB954" s="177">
        <f t="shared" si="179"/>
        <v>3.3967391304347823</v>
      </c>
    </row>
    <row r="955" spans="1:28" s="85" customFormat="1" x14ac:dyDescent="0.2">
      <c r="A955" s="29">
        <v>954</v>
      </c>
      <c r="B955" s="179">
        <v>45967</v>
      </c>
      <c r="C955" s="180">
        <v>46653650.619999997</v>
      </c>
      <c r="D955" s="177">
        <f t="shared" si="180"/>
        <v>530631.37922479224</v>
      </c>
      <c r="E955" s="181">
        <v>88.673000000000002</v>
      </c>
      <c r="F955" s="177">
        <f t="shared" si="169"/>
        <v>5.3063137922479227</v>
      </c>
      <c r="G955" s="177">
        <f>(F955/[1]DataSheet!$C$12*100)</f>
        <v>144.19330957195442</v>
      </c>
      <c r="H955" s="177">
        <f t="shared" si="170"/>
        <v>1.4519706000000001</v>
      </c>
      <c r="I955" s="177">
        <f t="shared" si="171"/>
        <v>4.4863167339614174</v>
      </c>
      <c r="J955" s="177">
        <f t="shared" si="172"/>
        <v>1144.4459398833558</v>
      </c>
      <c r="K955" s="181">
        <v>6.5140000000000002</v>
      </c>
      <c r="L955" s="182">
        <v>25509.7</v>
      </c>
      <c r="M955" s="181">
        <v>3.49</v>
      </c>
      <c r="N955" s="177">
        <f t="shared" si="173"/>
        <v>2.0276832660385828</v>
      </c>
      <c r="O955" s="181">
        <v>22.29</v>
      </c>
      <c r="P955" s="181">
        <v>4.093</v>
      </c>
      <c r="Q955" s="177">
        <f t="shared" si="174"/>
        <v>2.4210000000000003</v>
      </c>
      <c r="R955" s="181">
        <v>99.584999999999994</v>
      </c>
      <c r="S955" s="177">
        <f t="shared" si="175"/>
        <v>121.03469999999999</v>
      </c>
      <c r="T955" s="181">
        <v>5.43</v>
      </c>
      <c r="U955" s="181">
        <v>21923.1</v>
      </c>
      <c r="V955" s="181">
        <v>33.630000000000003</v>
      </c>
      <c r="W955" s="177">
        <f t="shared" si="176"/>
        <v>651.89116859946466</v>
      </c>
      <c r="X955" s="177">
        <f t="shared" si="177"/>
        <v>2.9735355337496281</v>
      </c>
      <c r="Y955" s="181">
        <v>17061.5</v>
      </c>
      <c r="Z955" s="181">
        <v>28.84</v>
      </c>
      <c r="AA955" s="177">
        <f t="shared" si="178"/>
        <v>591.59153952843269</v>
      </c>
      <c r="AB955" s="177">
        <f t="shared" si="179"/>
        <v>3.467406380027739</v>
      </c>
    </row>
    <row r="956" spans="1:28" s="85" customFormat="1" x14ac:dyDescent="0.2">
      <c r="A956" s="29">
        <v>955</v>
      </c>
      <c r="B956" s="179">
        <v>45968</v>
      </c>
      <c r="C956" s="180">
        <v>46699665.840000004</v>
      </c>
      <c r="D956" s="177">
        <f t="shared" si="180"/>
        <v>526178.8825353859</v>
      </c>
      <c r="E956" s="181">
        <v>88.665000000000006</v>
      </c>
      <c r="F956" s="177">
        <f t="shared" si="169"/>
        <v>5.2617888253538592</v>
      </c>
      <c r="G956" s="177">
        <f>(F956/[1]DataSheet!$C$12*100)</f>
        <v>142.98339199331139</v>
      </c>
      <c r="H956" s="177">
        <f t="shared" si="170"/>
        <v>1.4528787999999999</v>
      </c>
      <c r="I956" s="177">
        <f t="shared" si="171"/>
        <v>4.4883303411131061</v>
      </c>
      <c r="J956" s="177">
        <f t="shared" si="172"/>
        <v>1144.1786355475763</v>
      </c>
      <c r="K956" s="181">
        <v>6.5209999999999999</v>
      </c>
      <c r="L956" s="182">
        <v>25492.3</v>
      </c>
      <c r="M956" s="181">
        <v>3.49</v>
      </c>
      <c r="N956" s="177">
        <f t="shared" si="173"/>
        <v>2.0326696588868938</v>
      </c>
      <c r="O956" s="181">
        <v>22.28</v>
      </c>
      <c r="P956" s="181">
        <v>4.093</v>
      </c>
      <c r="Q956" s="177">
        <f t="shared" si="174"/>
        <v>2.4279999999999999</v>
      </c>
      <c r="R956" s="181">
        <v>99.471000000000004</v>
      </c>
      <c r="S956" s="177">
        <f t="shared" si="175"/>
        <v>121.20320000000001</v>
      </c>
      <c r="T956" s="181">
        <v>5.44</v>
      </c>
      <c r="U956" s="181">
        <v>22026.400000000001</v>
      </c>
      <c r="V956" s="181">
        <v>33.42</v>
      </c>
      <c r="W956" s="177">
        <f t="shared" si="176"/>
        <v>659.07839616995807</v>
      </c>
      <c r="X956" s="177">
        <f t="shared" si="177"/>
        <v>2.9922202274087368</v>
      </c>
      <c r="Y956" s="181">
        <v>17020.05</v>
      </c>
      <c r="Z956" s="181">
        <v>28.76</v>
      </c>
      <c r="AA956" s="177">
        <f t="shared" si="178"/>
        <v>591.79589707927676</v>
      </c>
      <c r="AB956" s="177">
        <f t="shared" si="179"/>
        <v>3.4770514603616132</v>
      </c>
    </row>
    <row r="957" spans="1:28" s="85" customFormat="1" x14ac:dyDescent="0.2">
      <c r="A957" s="29">
        <v>956</v>
      </c>
      <c r="B957" s="179">
        <v>45971</v>
      </c>
      <c r="C957" s="180">
        <v>46874907.780000001</v>
      </c>
      <c r="D957" s="177">
        <f t="shared" si="180"/>
        <v>526448.48591430217</v>
      </c>
      <c r="E957" s="181">
        <v>88.706999999999994</v>
      </c>
      <c r="F957" s="177">
        <f t="shared" si="169"/>
        <v>5.264484859143022</v>
      </c>
      <c r="G957" s="177">
        <f>(F957/[1]DataSheet!$C$12*100)</f>
        <v>143.05665378106039</v>
      </c>
      <c r="H957" s="177">
        <f t="shared" si="170"/>
        <v>1.447919</v>
      </c>
      <c r="I957" s="177">
        <f t="shared" si="171"/>
        <v>4.482294935006724</v>
      </c>
      <c r="J957" s="177">
        <f t="shared" si="172"/>
        <v>1146.317794710892</v>
      </c>
      <c r="K957" s="181">
        <v>6.49</v>
      </c>
      <c r="L957" s="182">
        <v>25574.35</v>
      </c>
      <c r="M957" s="181">
        <v>3.5</v>
      </c>
      <c r="N957" s="177">
        <f t="shared" si="173"/>
        <v>2.0077050649932762</v>
      </c>
      <c r="O957" s="181">
        <v>22.31</v>
      </c>
      <c r="P957" s="181">
        <v>4.1100000000000003</v>
      </c>
      <c r="Q957" s="177">
        <f t="shared" si="174"/>
        <v>2.38</v>
      </c>
      <c r="R957" s="181">
        <v>99.462000000000003</v>
      </c>
      <c r="S957" s="177">
        <f t="shared" si="175"/>
        <v>120.69709999999999</v>
      </c>
      <c r="T957" s="181">
        <v>5.41</v>
      </c>
      <c r="U957" s="181">
        <v>22126.6</v>
      </c>
      <c r="V957" s="181">
        <v>33.47</v>
      </c>
      <c r="W957" s="177">
        <f t="shared" si="176"/>
        <v>661.08754108156552</v>
      </c>
      <c r="X957" s="177">
        <f t="shared" si="177"/>
        <v>2.987750224081267</v>
      </c>
      <c r="Y957" s="181">
        <v>17019.3</v>
      </c>
      <c r="Z957" s="181">
        <v>28.62</v>
      </c>
      <c r="AA957" s="177">
        <f t="shared" si="178"/>
        <v>594.66457023060786</v>
      </c>
      <c r="AB957" s="177">
        <f t="shared" si="179"/>
        <v>3.4940600978336822</v>
      </c>
    </row>
    <row r="958" spans="1:28" s="85" customFormat="1" x14ac:dyDescent="0.2">
      <c r="A958" s="29">
        <v>957</v>
      </c>
      <c r="B958" s="179">
        <v>45972</v>
      </c>
      <c r="C958" s="180">
        <v>46985995.979999997</v>
      </c>
      <c r="D958" s="177">
        <f t="shared" si="180"/>
        <v>529857.54891654523</v>
      </c>
      <c r="E958" s="181">
        <v>88.466999999999999</v>
      </c>
      <c r="F958" s="177">
        <f t="shared" si="169"/>
        <v>5.2985754891654526</v>
      </c>
      <c r="G958" s="177">
        <f>(F958/[1]DataSheet!$C$12*100)</f>
        <v>143.98302959688729</v>
      </c>
      <c r="H958" s="177">
        <f t="shared" si="170"/>
        <v>1.4557759999999995</v>
      </c>
      <c r="I958" s="177">
        <f t="shared" si="171"/>
        <v>4.4642857142857153</v>
      </c>
      <c r="J958" s="177">
        <f t="shared" si="172"/>
        <v>1147.0959821428573</v>
      </c>
      <c r="K958" s="181">
        <v>6.4989999999999997</v>
      </c>
      <c r="L958" s="182">
        <v>25694.95</v>
      </c>
      <c r="M958" s="181">
        <v>3.51</v>
      </c>
      <c r="N958" s="177">
        <f t="shared" si="173"/>
        <v>2.0347142857142844</v>
      </c>
      <c r="O958" s="181">
        <v>22.4</v>
      </c>
      <c r="P958" s="181">
        <v>4.069</v>
      </c>
      <c r="Q958" s="177">
        <f t="shared" si="174"/>
        <v>2.4299999999999997</v>
      </c>
      <c r="R958" s="181">
        <v>99.316000000000003</v>
      </c>
      <c r="S958" s="177">
        <f t="shared" si="175"/>
        <v>121.40799999999999</v>
      </c>
      <c r="T958" s="181">
        <v>5.42</v>
      </c>
      <c r="U958" s="181">
        <v>22224.400000000001</v>
      </c>
      <c r="V958" s="181">
        <v>33.61</v>
      </c>
      <c r="W958" s="177">
        <f t="shared" si="176"/>
        <v>661.24367747694146</v>
      </c>
      <c r="X958" s="177">
        <f t="shared" si="177"/>
        <v>2.9753049687592981</v>
      </c>
      <c r="Y958" s="181">
        <v>16994</v>
      </c>
      <c r="Z958" s="181">
        <v>28.52</v>
      </c>
      <c r="AA958" s="177">
        <f t="shared" si="178"/>
        <v>595.86255259467043</v>
      </c>
      <c r="AB958" s="177">
        <f t="shared" si="179"/>
        <v>3.5063113604488079</v>
      </c>
    </row>
    <row r="959" spans="1:28" s="85" customFormat="1" x14ac:dyDescent="0.2">
      <c r="A959" s="29">
        <v>958</v>
      </c>
      <c r="B959" s="179">
        <v>45973</v>
      </c>
      <c r="C959" s="180">
        <v>47472245.969999999</v>
      </c>
      <c r="D959" s="177">
        <f t="shared" si="180"/>
        <v>530375.84354893328</v>
      </c>
      <c r="E959" s="181">
        <v>88.59</v>
      </c>
      <c r="F959" s="177">
        <f t="shared" si="169"/>
        <v>5.3037584354893328</v>
      </c>
      <c r="G959" s="177">
        <f>(F959/[1]DataSheet!$C$12*100)</f>
        <v>144.12387052960142</v>
      </c>
      <c r="H959" s="177">
        <f t="shared" si="170"/>
        <v>1.4599716000000003</v>
      </c>
      <c r="I959" s="177">
        <f t="shared" si="171"/>
        <v>4.4404973357015978</v>
      </c>
      <c r="J959" s="177">
        <f t="shared" si="172"/>
        <v>1149.0142095914741</v>
      </c>
      <c r="K959" s="181">
        <v>6.4829999999999997</v>
      </c>
      <c r="L959" s="182">
        <v>25875.8</v>
      </c>
      <c r="M959" s="181">
        <v>3.54</v>
      </c>
      <c r="N959" s="177">
        <f t="shared" si="173"/>
        <v>2.0425026642984019</v>
      </c>
      <c r="O959" s="181">
        <v>22.52</v>
      </c>
      <c r="P959" s="181">
        <v>4.0670000000000002</v>
      </c>
      <c r="Q959" s="177">
        <f t="shared" si="174"/>
        <v>2.4159999999999995</v>
      </c>
      <c r="R959" s="181">
        <v>99.373999999999995</v>
      </c>
      <c r="S959" s="177">
        <f t="shared" si="175"/>
        <v>121.83320000000001</v>
      </c>
      <c r="T959" s="181">
        <v>5.41</v>
      </c>
      <c r="U959" s="181">
        <v>22394.45</v>
      </c>
      <c r="V959" s="181">
        <v>33.75</v>
      </c>
      <c r="W959" s="177">
        <f t="shared" si="176"/>
        <v>663.53925925925932</v>
      </c>
      <c r="X959" s="177">
        <f t="shared" si="177"/>
        <v>2.9629629629629632</v>
      </c>
      <c r="Y959" s="181">
        <v>17120.150000000001</v>
      </c>
      <c r="Z959" s="181">
        <v>28.7</v>
      </c>
      <c r="AA959" s="177">
        <f t="shared" si="178"/>
        <v>596.52090592334503</v>
      </c>
      <c r="AB959" s="177">
        <f t="shared" si="179"/>
        <v>3.484320557491289</v>
      </c>
    </row>
    <row r="960" spans="1:28" s="85" customFormat="1" x14ac:dyDescent="0.2">
      <c r="A960" s="29">
        <v>959</v>
      </c>
      <c r="B960" s="179">
        <v>45974</v>
      </c>
      <c r="C960" s="180">
        <v>47422676.630000003</v>
      </c>
      <c r="D960" s="177">
        <f t="shared" si="180"/>
        <v>534495.04002612119</v>
      </c>
      <c r="E960" s="181">
        <v>88.816999999999993</v>
      </c>
      <c r="F960" s="177">
        <f t="shared" si="169"/>
        <v>5.3449504002612116</v>
      </c>
      <c r="G960" s="177">
        <f>(F960/[1]DataSheet!$C$12*100)</f>
        <v>145.24321739840249</v>
      </c>
      <c r="H960" s="177">
        <f t="shared" si="170"/>
        <v>1.4656261000000002</v>
      </c>
      <c r="I960" s="177">
        <f t="shared" si="171"/>
        <v>4.4424700133274095</v>
      </c>
      <c r="J960" s="177">
        <f t="shared" si="172"/>
        <v>1149.6734784540204</v>
      </c>
      <c r="K960" s="181">
        <v>6.5110000000000001</v>
      </c>
      <c r="L960" s="182">
        <v>25879.15</v>
      </c>
      <c r="M960" s="181">
        <v>3.54</v>
      </c>
      <c r="N960" s="177">
        <f t="shared" si="173"/>
        <v>2.0685299866725906</v>
      </c>
      <c r="O960" s="181">
        <v>22.51</v>
      </c>
      <c r="P960" s="181">
        <v>4.1109999999999998</v>
      </c>
      <c r="Q960" s="177">
        <f t="shared" si="174"/>
        <v>2.4000000000000004</v>
      </c>
      <c r="R960" s="181">
        <v>99.05</v>
      </c>
      <c r="S960" s="177">
        <f t="shared" si="175"/>
        <v>121.55400000000002</v>
      </c>
      <c r="T960" s="181">
        <v>5.4</v>
      </c>
      <c r="U960" s="181">
        <v>22322.45</v>
      </c>
      <c r="V960" s="181">
        <v>33.64</v>
      </c>
      <c r="W960" s="177">
        <f t="shared" si="176"/>
        <v>663.5686682520809</v>
      </c>
      <c r="X960" s="177">
        <f t="shared" si="177"/>
        <v>2.9726516052318668</v>
      </c>
      <c r="Y960" s="181">
        <v>17051.05</v>
      </c>
      <c r="Z960" s="181">
        <v>28.49</v>
      </c>
      <c r="AA960" s="177">
        <f t="shared" si="178"/>
        <v>598.49245349245348</v>
      </c>
      <c r="AB960" s="177">
        <f t="shared" si="179"/>
        <v>3.5100035100035099</v>
      </c>
    </row>
    <row r="961" spans="1:28" s="85" customFormat="1" x14ac:dyDescent="0.2">
      <c r="A961" s="29">
        <v>960</v>
      </c>
      <c r="B961" s="179">
        <v>45975</v>
      </c>
      <c r="C961" s="180">
        <v>47499635.710000001</v>
      </c>
      <c r="D961" s="177">
        <f t="shared" si="180"/>
        <v>534707.53565831168</v>
      </c>
      <c r="E961" s="181">
        <v>88.688999999999993</v>
      </c>
      <c r="F961" s="177">
        <f t="shared" si="169"/>
        <v>5.3470753565831171</v>
      </c>
      <c r="G961" s="177">
        <f>(F961/[1]DataSheet!$C$12*100)</f>
        <v>145.30096077671513</v>
      </c>
      <c r="H961" s="177">
        <f t="shared" si="170"/>
        <v>1.4705330999999997</v>
      </c>
      <c r="I961" s="177">
        <f t="shared" si="171"/>
        <v>4.4385264092321357</v>
      </c>
      <c r="J961" s="177">
        <f t="shared" si="172"/>
        <v>1150.0244118952508</v>
      </c>
      <c r="K961" s="181">
        <v>6.5270000000000001</v>
      </c>
      <c r="L961" s="182">
        <v>25910.05</v>
      </c>
      <c r="M961" s="181">
        <v>3.54</v>
      </c>
      <c r="N961" s="177">
        <f t="shared" si="173"/>
        <v>2.0884735907678644</v>
      </c>
      <c r="O961" s="181">
        <v>22.53</v>
      </c>
      <c r="P961" s="181">
        <v>4.1479999999999997</v>
      </c>
      <c r="Q961" s="177">
        <f t="shared" si="174"/>
        <v>2.3790000000000004</v>
      </c>
      <c r="R961" s="181">
        <v>99.198999999999998</v>
      </c>
      <c r="S961" s="177">
        <f t="shared" si="175"/>
        <v>121.2114</v>
      </c>
      <c r="T961" s="181">
        <v>5.38</v>
      </c>
      <c r="U961" s="181">
        <v>22331.25</v>
      </c>
      <c r="V961" s="181">
        <v>33.549999999999997</v>
      </c>
      <c r="W961" s="177">
        <f t="shared" si="176"/>
        <v>665.61102831594644</v>
      </c>
      <c r="X961" s="177">
        <f t="shared" si="177"/>
        <v>2.9806259314456041</v>
      </c>
      <c r="Y961" s="181">
        <v>17081.45</v>
      </c>
      <c r="Z961" s="181">
        <v>29.8</v>
      </c>
      <c r="AA961" s="177">
        <f t="shared" si="178"/>
        <v>573.20302013422815</v>
      </c>
      <c r="AB961" s="177">
        <f t="shared" si="179"/>
        <v>3.3557046979865763</v>
      </c>
    </row>
    <row r="962" spans="1:28" s="85" customFormat="1" x14ac:dyDescent="0.2">
      <c r="A962" s="29">
        <v>961</v>
      </c>
      <c r="B962" s="179">
        <v>45978</v>
      </c>
      <c r="C962" s="180">
        <v>47775359.25</v>
      </c>
      <c r="D962" s="177">
        <f t="shared" si="180"/>
        <v>535895.52450471593</v>
      </c>
      <c r="E962" s="181">
        <v>88.635999999999996</v>
      </c>
      <c r="F962" s="177">
        <f t="shared" ref="F962:F1025" si="181">D962/100000</f>
        <v>5.3589552450471594</v>
      </c>
      <c r="G962" s="177">
        <f>(F962/[1]DataSheet!$C$12*100)</f>
        <v>145.62378383280324</v>
      </c>
      <c r="H962" s="177">
        <f t="shared" ref="H962:H1025" si="182">K962/I962</f>
        <v>1.4699463999999998</v>
      </c>
      <c r="I962" s="177">
        <f t="shared" ref="I962:I1025" si="183">(J962/L962)*100</f>
        <v>4.4464206313917298</v>
      </c>
      <c r="J962" s="177">
        <f t="shared" ref="J962:J1025" si="184">L962/O962</f>
        <v>1156.667407736772</v>
      </c>
      <c r="K962" s="181">
        <v>6.5359999999999996</v>
      </c>
      <c r="L962" s="182">
        <v>26013.45</v>
      </c>
      <c r="M962" s="181">
        <v>3.54</v>
      </c>
      <c r="N962" s="177">
        <f t="shared" ref="N962:N1025" si="185">K962-I962</f>
        <v>2.0895793686082698</v>
      </c>
      <c r="O962" s="181">
        <v>22.49</v>
      </c>
      <c r="P962" s="181">
        <v>4.133</v>
      </c>
      <c r="Q962" s="177">
        <f t="shared" ref="Q962:Q1025" si="186">K962-P962</f>
        <v>2.4029999999999996</v>
      </c>
      <c r="R962" s="181">
        <v>99.488</v>
      </c>
      <c r="S962" s="177">
        <f t="shared" ref="S962:S1025" si="187">(O962*T962)</f>
        <v>121.446</v>
      </c>
      <c r="T962" s="181">
        <v>5.4</v>
      </c>
      <c r="U962" s="181">
        <v>22482.400000000001</v>
      </c>
      <c r="V962" s="181">
        <v>33.74</v>
      </c>
      <c r="W962" s="177">
        <f t="shared" ref="W962:W1025" si="188">U962/V962</f>
        <v>666.34262003556614</v>
      </c>
      <c r="X962" s="177">
        <f t="shared" ref="X962:X1025" si="189">(W962/U962)*100</f>
        <v>2.9638411381149967</v>
      </c>
      <c r="Y962" s="181">
        <v>17197.900000000001</v>
      </c>
      <c r="Z962" s="181">
        <v>30.02</v>
      </c>
      <c r="AA962" s="177">
        <f t="shared" ref="AA962:AA1025" si="190">Y962/Z962</f>
        <v>572.88141239173888</v>
      </c>
      <c r="AB962" s="177">
        <f t="shared" ref="AB962:AB1025" si="191">(AA962/Y962)*100</f>
        <v>3.3311125916055966</v>
      </c>
    </row>
    <row r="963" spans="1:28" s="85" customFormat="1" x14ac:dyDescent="0.2">
      <c r="A963" s="29">
        <v>962</v>
      </c>
      <c r="B963" s="179">
        <v>45979</v>
      </c>
      <c r="C963" s="180">
        <v>47564265.399999999</v>
      </c>
      <c r="D963" s="177">
        <f t="shared" si="180"/>
        <v>539517.56312675029</v>
      </c>
      <c r="E963" s="181">
        <v>88.552000000000007</v>
      </c>
      <c r="F963" s="177">
        <f t="shared" si="181"/>
        <v>5.3951756312675032</v>
      </c>
      <c r="G963" s="177">
        <f>(F963/[1]DataSheet!$C$12*100)</f>
        <v>146.60803345835606</v>
      </c>
      <c r="H963" s="177">
        <f t="shared" si="182"/>
        <v>1.4565858999999999</v>
      </c>
      <c r="I963" s="177">
        <f t="shared" si="183"/>
        <v>4.4782803403493059</v>
      </c>
      <c r="J963" s="177">
        <f t="shared" si="184"/>
        <v>1160.3246753246754</v>
      </c>
      <c r="K963" s="181">
        <v>6.5229999999999997</v>
      </c>
      <c r="L963" s="182">
        <v>25910.05</v>
      </c>
      <c r="M963" s="181">
        <v>3.52</v>
      </c>
      <c r="N963" s="177">
        <f t="shared" si="185"/>
        <v>2.0447196596506938</v>
      </c>
      <c r="O963" s="181">
        <v>22.33</v>
      </c>
      <c r="P963" s="181">
        <v>4.1210000000000004</v>
      </c>
      <c r="Q963" s="177">
        <f t="shared" si="186"/>
        <v>2.4019999999999992</v>
      </c>
      <c r="R963" s="181">
        <v>99.448999999999998</v>
      </c>
      <c r="S963" s="177">
        <f t="shared" si="187"/>
        <v>121.4752</v>
      </c>
      <c r="T963" s="181">
        <v>5.44</v>
      </c>
      <c r="U963" s="181">
        <v>22342.65</v>
      </c>
      <c r="V963" s="181">
        <v>33.450000000000003</v>
      </c>
      <c r="W963" s="177">
        <f t="shared" si="188"/>
        <v>667.94170403587441</v>
      </c>
      <c r="X963" s="177">
        <f t="shared" si="189"/>
        <v>2.9895366218236172</v>
      </c>
      <c r="Y963" s="181">
        <v>17022.75</v>
      </c>
      <c r="Z963" s="181">
        <v>29.76</v>
      </c>
      <c r="AA963" s="177">
        <f t="shared" si="190"/>
        <v>572.0010080645161</v>
      </c>
      <c r="AB963" s="177">
        <f t="shared" si="191"/>
        <v>3.3602150537634405</v>
      </c>
    </row>
    <row r="964" spans="1:28" s="85" customFormat="1" x14ac:dyDescent="0.2">
      <c r="A964" s="29">
        <v>963</v>
      </c>
      <c r="B964" s="179">
        <v>45980</v>
      </c>
      <c r="C964" s="180">
        <v>47676774.869999997</v>
      </c>
      <c r="D964" s="177">
        <f t="shared" si="180"/>
        <v>537522.21092125482</v>
      </c>
      <c r="E964" s="181">
        <v>88.488</v>
      </c>
      <c r="F964" s="177">
        <f t="shared" si="181"/>
        <v>5.3752221092125483</v>
      </c>
      <c r="G964" s="177">
        <f>(F964/[1]DataSheet!$C$12*100)</f>
        <v>146.06581818512359</v>
      </c>
      <c r="H964" s="177">
        <f t="shared" si="182"/>
        <v>1.466434</v>
      </c>
      <c r="I964" s="177">
        <f t="shared" si="183"/>
        <v>4.4543429844097995</v>
      </c>
      <c r="J964" s="177">
        <f t="shared" si="184"/>
        <v>1160.4743875278398</v>
      </c>
      <c r="K964" s="181">
        <v>6.532</v>
      </c>
      <c r="L964" s="182">
        <v>26052.65</v>
      </c>
      <c r="M964" s="181">
        <v>3.54</v>
      </c>
      <c r="N964" s="177">
        <f t="shared" si="185"/>
        <v>2.0776570155902006</v>
      </c>
      <c r="O964" s="181">
        <v>22.45</v>
      </c>
      <c r="P964" s="181">
        <v>4.1310000000000002</v>
      </c>
      <c r="Q964" s="177">
        <f t="shared" si="186"/>
        <v>2.4009999999999998</v>
      </c>
      <c r="R964" s="181">
        <v>100.151</v>
      </c>
      <c r="S964" s="177">
        <f t="shared" si="187"/>
        <v>120.10749999999999</v>
      </c>
      <c r="T964" s="22">
        <v>5.35</v>
      </c>
      <c r="U964" s="181">
        <v>22414.65</v>
      </c>
      <c r="V964" s="181">
        <v>33.549999999999997</v>
      </c>
      <c r="W964" s="177">
        <f t="shared" si="188"/>
        <v>668.09687034277204</v>
      </c>
      <c r="X964" s="177">
        <f t="shared" si="189"/>
        <v>2.9806259314456036</v>
      </c>
      <c r="Y964" s="181">
        <v>16950.8</v>
      </c>
      <c r="Z964" s="181">
        <v>29.6</v>
      </c>
      <c r="AA964" s="177">
        <f t="shared" si="190"/>
        <v>572.66216216216208</v>
      </c>
      <c r="AB964" s="177">
        <f t="shared" si="191"/>
        <v>3.3783783783783781</v>
      </c>
    </row>
    <row r="965" spans="1:28" s="85" customFormat="1" x14ac:dyDescent="0.2">
      <c r="A965" s="29">
        <v>964</v>
      </c>
      <c r="B965" s="183">
        <v>45981</v>
      </c>
      <c r="C965" s="184">
        <v>47746353.549999997</v>
      </c>
      <c r="D965" s="97">
        <f t="shared" ref="D965:D996" si="192">C965/E965</f>
        <v>538199.32987657096</v>
      </c>
      <c r="E965" s="185">
        <v>88.715000000000003</v>
      </c>
      <c r="F965" s="97">
        <f t="shared" si="181"/>
        <v>5.3819932987657095</v>
      </c>
      <c r="G965" s="97">
        <f>F965/DataSheet!$C$12*100</f>
        <v>143.10729068380775</v>
      </c>
      <c r="H965" s="97">
        <f t="shared" si="182"/>
        <v>1.4911200000000002</v>
      </c>
      <c r="I965" s="97">
        <f t="shared" si="183"/>
        <v>4.3859649122807012</v>
      </c>
      <c r="J965" s="97">
        <f t="shared" si="184"/>
        <v>1148.7785087719299</v>
      </c>
      <c r="K965" s="97">
        <v>6.54</v>
      </c>
      <c r="L965" s="22">
        <v>26192.15</v>
      </c>
      <c r="M965" s="22">
        <v>3.56</v>
      </c>
      <c r="N965" s="97">
        <f t="shared" si="185"/>
        <v>2.1540350877192989</v>
      </c>
      <c r="O965" s="22">
        <v>22.8</v>
      </c>
      <c r="P965" s="22">
        <v>4.1040000000000001</v>
      </c>
      <c r="Q965" s="177">
        <f t="shared" si="186"/>
        <v>2.4359999999999999</v>
      </c>
      <c r="R965" s="22">
        <v>100.09</v>
      </c>
      <c r="S965" s="177">
        <f t="shared" si="187"/>
        <v>122.664</v>
      </c>
      <c r="T965" s="22">
        <v>5.38</v>
      </c>
      <c r="U965" s="22">
        <v>22406.75</v>
      </c>
      <c r="V965" s="22">
        <v>33.450000000000003</v>
      </c>
      <c r="W965" s="177">
        <f t="shared" si="188"/>
        <v>669.85799701046335</v>
      </c>
      <c r="X965" s="177">
        <f t="shared" si="189"/>
        <v>2.9895366218236172</v>
      </c>
      <c r="Y965" s="22">
        <v>16934.45</v>
      </c>
      <c r="Z965" s="22">
        <v>29.55</v>
      </c>
      <c r="AA965" s="177">
        <f t="shared" si="190"/>
        <v>573.07783417935707</v>
      </c>
      <c r="AB965" s="177">
        <f t="shared" si="191"/>
        <v>3.3840947546531304</v>
      </c>
    </row>
    <row r="966" spans="1:28" s="85" customFormat="1" x14ac:dyDescent="0.2">
      <c r="A966" s="29">
        <v>965</v>
      </c>
      <c r="B966" s="183">
        <v>45982</v>
      </c>
      <c r="C966" s="184">
        <v>47322693.840000004</v>
      </c>
      <c r="D966" s="97">
        <f t="shared" si="192"/>
        <v>527913.49761827732</v>
      </c>
      <c r="E966" s="185">
        <v>89.641000000000005</v>
      </c>
      <c r="F966" s="97">
        <f t="shared" si="181"/>
        <v>5.2791349761827728</v>
      </c>
      <c r="G966" s="97">
        <f>F966/DataSheet!$C$12*100</f>
        <v>140.37228618788967</v>
      </c>
      <c r="H966" s="97">
        <f t="shared" si="182"/>
        <v>1.4891199999999998</v>
      </c>
      <c r="I966" s="97">
        <f t="shared" si="183"/>
        <v>4.4052863436123353</v>
      </c>
      <c r="J966" s="97">
        <f t="shared" si="184"/>
        <v>1148.3766519823789</v>
      </c>
      <c r="K966" s="97">
        <v>6.56</v>
      </c>
      <c r="L966" s="22">
        <v>26068.15</v>
      </c>
      <c r="M966" s="22">
        <v>3.54</v>
      </c>
      <c r="N966" s="97">
        <f t="shared" si="185"/>
        <v>2.1547136563876643</v>
      </c>
      <c r="O966" s="22">
        <v>22.7</v>
      </c>
      <c r="P966" s="22">
        <v>4.0629999999999997</v>
      </c>
      <c r="Q966" s="177">
        <f t="shared" si="186"/>
        <v>2.4969999999999999</v>
      </c>
      <c r="R966" s="22">
        <v>100.113</v>
      </c>
      <c r="S966" s="177">
        <f t="shared" si="187"/>
        <v>122.12599999999999</v>
      </c>
      <c r="T966" s="22">
        <v>5.38</v>
      </c>
      <c r="U966" s="22">
        <v>22151.15</v>
      </c>
      <c r="V966" s="22">
        <v>33.07</v>
      </c>
      <c r="W966" s="177">
        <f t="shared" si="188"/>
        <v>669.82612639854858</v>
      </c>
      <c r="X966" s="177">
        <f t="shared" si="189"/>
        <v>3.0238887208950711</v>
      </c>
      <c r="Y966" s="22">
        <v>16723.75</v>
      </c>
      <c r="Z966" s="22">
        <v>29.19</v>
      </c>
      <c r="AA966" s="177">
        <f t="shared" si="190"/>
        <v>572.92737238780398</v>
      </c>
      <c r="AB966" s="177">
        <f t="shared" si="191"/>
        <v>3.4258307639602603</v>
      </c>
    </row>
    <row r="967" spans="1:28" s="85" customFormat="1" x14ac:dyDescent="0.2">
      <c r="A967" s="29">
        <v>966</v>
      </c>
      <c r="B967" s="183">
        <v>45985</v>
      </c>
      <c r="C967" s="184">
        <v>47020483.460000001</v>
      </c>
      <c r="D967" s="97">
        <f t="shared" si="192"/>
        <v>527442.9427468928</v>
      </c>
      <c r="E967" s="185">
        <v>89.147999999999996</v>
      </c>
      <c r="F967" s="97">
        <f t="shared" si="181"/>
        <v>5.2744294274689283</v>
      </c>
      <c r="G967" s="97">
        <f>F967/DataSheet!$C$12*100</f>
        <v>140.24716556988864</v>
      </c>
      <c r="H967" s="97">
        <f t="shared" si="182"/>
        <v>1.4757800000000001</v>
      </c>
      <c r="I967" s="97">
        <f t="shared" si="183"/>
        <v>4.4247787610619467</v>
      </c>
      <c r="J967" s="97">
        <f t="shared" si="184"/>
        <v>1148.6504424778761</v>
      </c>
      <c r="K967" s="97">
        <v>6.53</v>
      </c>
      <c r="L967" s="22">
        <v>25959.5</v>
      </c>
      <c r="M967" s="22">
        <v>3.53</v>
      </c>
      <c r="N967" s="97">
        <f t="shared" si="185"/>
        <v>2.1052212389380536</v>
      </c>
      <c r="O967" s="22">
        <v>22.6</v>
      </c>
      <c r="P967" s="22">
        <v>4.0359999999999996</v>
      </c>
      <c r="Q967" s="177">
        <f t="shared" si="186"/>
        <v>2.4940000000000007</v>
      </c>
      <c r="R967" s="22">
        <v>100.072</v>
      </c>
      <c r="S967" s="177">
        <f t="shared" si="187"/>
        <v>122.492</v>
      </c>
      <c r="T967" s="22">
        <v>5.42</v>
      </c>
      <c r="U967" s="22">
        <v>22079.4</v>
      </c>
      <c r="V967" s="22">
        <v>32.96</v>
      </c>
      <c r="W967" s="177">
        <f t="shared" si="188"/>
        <v>669.88470873786412</v>
      </c>
      <c r="X967" s="177">
        <f t="shared" si="189"/>
        <v>3.0339805825242721</v>
      </c>
      <c r="Y967" s="22">
        <v>16615.849999999999</v>
      </c>
      <c r="Z967" s="22">
        <v>28.98</v>
      </c>
      <c r="AA967" s="177">
        <f t="shared" si="190"/>
        <v>573.35576259489301</v>
      </c>
      <c r="AB967" s="177">
        <f t="shared" si="191"/>
        <v>3.4506556245686681</v>
      </c>
    </row>
    <row r="968" spans="1:28" s="85" customFormat="1" x14ac:dyDescent="0.2">
      <c r="A968" s="29">
        <v>967</v>
      </c>
      <c r="B968" s="183">
        <v>45986</v>
      </c>
      <c r="C968" s="184">
        <v>47037564.710000001</v>
      </c>
      <c r="D968" s="97">
        <f t="shared" si="192"/>
        <v>527604.95675972768</v>
      </c>
      <c r="E968" s="185">
        <v>89.153000000000006</v>
      </c>
      <c r="F968" s="97">
        <f t="shared" si="181"/>
        <v>5.2760495675972772</v>
      </c>
      <c r="G968" s="97">
        <f>F968/DataSheet!$C$12*100</f>
        <v>140.29024512265383</v>
      </c>
      <c r="H968" s="97">
        <f t="shared" si="182"/>
        <v>1.4628459999999999</v>
      </c>
      <c r="I968" s="97">
        <f t="shared" si="183"/>
        <v>4.4365572315882877</v>
      </c>
      <c r="J968" s="97">
        <f t="shared" si="184"/>
        <v>1148.3939662821651</v>
      </c>
      <c r="K968" s="97">
        <v>6.49</v>
      </c>
      <c r="L968" s="22">
        <v>25884.799999999999</v>
      </c>
      <c r="M968" s="22">
        <v>3.52</v>
      </c>
      <c r="N968" s="97">
        <f t="shared" si="185"/>
        <v>2.0534427684117125</v>
      </c>
      <c r="O968" s="22">
        <v>22.54</v>
      </c>
      <c r="P968" s="22">
        <v>4.0019999999999998</v>
      </c>
      <c r="Q968" s="177">
        <f t="shared" si="186"/>
        <v>2.4880000000000004</v>
      </c>
      <c r="R968" s="22">
        <v>99.588999999999999</v>
      </c>
      <c r="S968" s="177">
        <f t="shared" si="187"/>
        <v>121.26519999999999</v>
      </c>
      <c r="T968" s="22">
        <v>5.38</v>
      </c>
      <c r="U968" s="22">
        <v>22136.45</v>
      </c>
      <c r="V968" s="22">
        <v>33.04</v>
      </c>
      <c r="W968" s="177">
        <f t="shared" si="188"/>
        <v>669.98940677966107</v>
      </c>
      <c r="X968" s="177">
        <f t="shared" si="189"/>
        <v>3.026634382566586</v>
      </c>
      <c r="Y968" s="22">
        <v>16633.400000000001</v>
      </c>
      <c r="Z968" s="22">
        <v>29.01</v>
      </c>
      <c r="AA968" s="177">
        <f t="shared" si="190"/>
        <v>573.36780420544642</v>
      </c>
      <c r="AB968" s="177">
        <f t="shared" si="191"/>
        <v>3.4470872113064459</v>
      </c>
    </row>
    <row r="969" spans="1:28" s="85" customFormat="1" x14ac:dyDescent="0.2">
      <c r="A969" s="29">
        <v>968</v>
      </c>
      <c r="B969" s="183">
        <v>45987</v>
      </c>
      <c r="C969" s="184">
        <v>47592247.009999998</v>
      </c>
      <c r="D969" s="97">
        <f t="shared" si="192"/>
        <v>533778.74866813968</v>
      </c>
      <c r="E969" s="185">
        <v>89.161000000000001</v>
      </c>
      <c r="F969" s="97">
        <f t="shared" si="181"/>
        <v>5.337787486681397</v>
      </c>
      <c r="G969" s="97">
        <f>F969/DataSheet!$C$12*100</f>
        <v>141.93185741054182</v>
      </c>
      <c r="H969" s="97">
        <f t="shared" si="182"/>
        <v>1.4810180000000002</v>
      </c>
      <c r="I969" s="97">
        <f t="shared" si="183"/>
        <v>4.3821209465381239</v>
      </c>
      <c r="J969" s="97">
        <f t="shared" si="184"/>
        <v>1148.347940403155</v>
      </c>
      <c r="K969" s="97">
        <v>6.49</v>
      </c>
      <c r="L969" s="22">
        <v>26205.3</v>
      </c>
      <c r="M969" s="22">
        <v>3.56</v>
      </c>
      <c r="N969" s="97">
        <f t="shared" si="185"/>
        <v>2.1078790534618763</v>
      </c>
      <c r="O969" s="22">
        <v>22.82</v>
      </c>
      <c r="P969" s="22">
        <v>3.9980000000000002</v>
      </c>
      <c r="Q969" s="177">
        <f t="shared" si="186"/>
        <v>2.492</v>
      </c>
      <c r="R969" s="22">
        <v>99.522000000000006</v>
      </c>
      <c r="S969" s="177">
        <f t="shared" si="187"/>
        <v>122.77159999999999</v>
      </c>
      <c r="T969" s="22">
        <v>5.38</v>
      </c>
      <c r="U969" s="22">
        <v>22419.1</v>
      </c>
      <c r="V969" s="22">
        <v>33.46</v>
      </c>
      <c r="W969" s="177">
        <f t="shared" si="188"/>
        <v>670.02689778840397</v>
      </c>
      <c r="X969" s="177">
        <f t="shared" si="189"/>
        <v>2.9886431560071727</v>
      </c>
      <c r="Y969" s="22">
        <v>16829.8</v>
      </c>
      <c r="Z969" s="22">
        <v>29.35</v>
      </c>
      <c r="AA969" s="177">
        <f t="shared" si="190"/>
        <v>573.41737649063032</v>
      </c>
      <c r="AB969" s="177">
        <f t="shared" si="191"/>
        <v>3.4071550255536627</v>
      </c>
    </row>
    <row r="970" spans="1:28" s="85" customFormat="1" x14ac:dyDescent="0.2">
      <c r="A970" s="29">
        <v>969</v>
      </c>
      <c r="B970" s="183">
        <v>45988</v>
      </c>
      <c r="C970" s="184">
        <v>47534362.560000002</v>
      </c>
      <c r="D970" s="97">
        <f t="shared" si="192"/>
        <v>531912.52235215134</v>
      </c>
      <c r="E970" s="185">
        <v>89.364999999999995</v>
      </c>
      <c r="F970" s="97">
        <f t="shared" si="181"/>
        <v>5.319125223521513</v>
      </c>
      <c r="G970" s="97">
        <f>F970/DataSheet!$C$12*100</f>
        <v>141.43562752496172</v>
      </c>
      <c r="H970" s="97">
        <f t="shared" si="182"/>
        <v>1.4855820000000002</v>
      </c>
      <c r="I970" s="97">
        <f t="shared" si="183"/>
        <v>4.3821209465381239</v>
      </c>
      <c r="J970" s="97">
        <f t="shared" si="184"/>
        <v>1148.7971078001751</v>
      </c>
      <c r="K970" s="97">
        <v>6.51</v>
      </c>
      <c r="L970" s="22">
        <v>26215.55</v>
      </c>
      <c r="M970" s="22">
        <v>3.56</v>
      </c>
      <c r="N970" s="97">
        <f t="shared" si="185"/>
        <v>2.1278790534618759</v>
      </c>
      <c r="O970" s="22">
        <v>22.82</v>
      </c>
      <c r="P970" s="22">
        <v>4.0049999999999999</v>
      </c>
      <c r="Q970" s="177">
        <f t="shared" si="186"/>
        <v>2.5049999999999999</v>
      </c>
      <c r="R970" s="22">
        <v>99.522000000000006</v>
      </c>
      <c r="S970" s="177">
        <f t="shared" si="187"/>
        <v>122.3152</v>
      </c>
      <c r="T970" s="22">
        <v>5.36</v>
      </c>
      <c r="U970" s="22">
        <v>22420.1</v>
      </c>
      <c r="V970" s="22">
        <v>33.409999999999997</v>
      </c>
      <c r="W970" s="177">
        <f t="shared" si="188"/>
        <v>671.05956300508831</v>
      </c>
      <c r="X970" s="177">
        <f t="shared" si="189"/>
        <v>2.9931158335827597</v>
      </c>
      <c r="Y970" s="22">
        <v>16770.05</v>
      </c>
      <c r="Z970" s="22">
        <v>29.25</v>
      </c>
      <c r="AA970" s="177">
        <f t="shared" si="190"/>
        <v>573.33504273504275</v>
      </c>
      <c r="AB970" s="177">
        <f t="shared" si="191"/>
        <v>3.4188034188034191</v>
      </c>
    </row>
    <row r="971" spans="1:28" s="85" customFormat="1" x14ac:dyDescent="0.2">
      <c r="A971" s="29">
        <v>970</v>
      </c>
      <c r="B971" s="183">
        <v>45989</v>
      </c>
      <c r="C971" s="184">
        <v>47532824.829999998</v>
      </c>
      <c r="D971" s="97">
        <f t="shared" si="192"/>
        <v>531942.93485681026</v>
      </c>
      <c r="E971" s="185">
        <v>89.356999999999999</v>
      </c>
      <c r="F971" s="97">
        <f t="shared" si="181"/>
        <v>5.3194293485681028</v>
      </c>
      <c r="G971" s="97">
        <f>F971/DataSheet!$C$12*100</f>
        <v>141.4437142149724</v>
      </c>
      <c r="H971" s="97">
        <f t="shared" si="182"/>
        <v>1.4894929999999997</v>
      </c>
      <c r="I971" s="97">
        <f t="shared" si="183"/>
        <v>4.3840420868040342</v>
      </c>
      <c r="J971" s="97">
        <f t="shared" si="184"/>
        <v>1148.7483559842176</v>
      </c>
      <c r="K971" s="97">
        <v>6.53</v>
      </c>
      <c r="L971" s="22">
        <v>26202.95</v>
      </c>
      <c r="M971" s="22">
        <v>3.56</v>
      </c>
      <c r="N971" s="97">
        <f t="shared" si="185"/>
        <v>2.1459579131959661</v>
      </c>
      <c r="O971" s="22">
        <v>22.81</v>
      </c>
      <c r="P971" s="22">
        <v>4.0190000000000001</v>
      </c>
      <c r="Q971" s="177">
        <f t="shared" si="186"/>
        <v>2.5110000000000001</v>
      </c>
      <c r="R971" s="22">
        <v>99.408000000000001</v>
      </c>
      <c r="S971" s="177">
        <f t="shared" si="187"/>
        <v>121.3492</v>
      </c>
      <c r="T971" s="22">
        <v>5.32</v>
      </c>
      <c r="U971" s="22">
        <v>22395.4</v>
      </c>
      <c r="V971" s="22">
        <v>33.409999999999997</v>
      </c>
      <c r="W971" s="177">
        <f t="shared" si="188"/>
        <v>670.32026339419349</v>
      </c>
      <c r="X971" s="177">
        <f t="shared" si="189"/>
        <v>2.9931158335827601</v>
      </c>
      <c r="Y971" s="22">
        <v>16732.599999999999</v>
      </c>
      <c r="Z971" s="22">
        <v>29.18</v>
      </c>
      <c r="AA971" s="177">
        <f t="shared" si="190"/>
        <v>573.42700479780672</v>
      </c>
      <c r="AB971" s="177">
        <f t="shared" si="191"/>
        <v>3.4270047978067173</v>
      </c>
    </row>
    <row r="972" spans="1:28" s="85" customFormat="1" x14ac:dyDescent="0.2">
      <c r="A972" s="29">
        <v>971</v>
      </c>
      <c r="B972" s="183">
        <v>45992</v>
      </c>
      <c r="C972" s="184">
        <v>47504467.149999999</v>
      </c>
      <c r="D972" s="97">
        <f t="shared" si="192"/>
        <v>530106.87232879153</v>
      </c>
      <c r="E972" s="185">
        <v>89.613</v>
      </c>
      <c r="F972" s="97">
        <f t="shared" si="181"/>
        <v>5.3010687232879157</v>
      </c>
      <c r="G972" s="97">
        <f>F972/DataSheet!$C$12*100</f>
        <v>140.95550488559422</v>
      </c>
      <c r="H972" s="97">
        <f t="shared" si="182"/>
        <v>1.499582</v>
      </c>
      <c r="I972" s="97">
        <f t="shared" si="183"/>
        <v>4.3878894251864855</v>
      </c>
      <c r="J972" s="97">
        <f t="shared" si="184"/>
        <v>1148.5629662132515</v>
      </c>
      <c r="K972" s="97">
        <v>6.58</v>
      </c>
      <c r="L972" s="22">
        <v>26175.75</v>
      </c>
      <c r="M972" s="22">
        <v>3.56</v>
      </c>
      <c r="N972" s="97">
        <f t="shared" si="185"/>
        <v>2.1921105748135146</v>
      </c>
      <c r="O972" s="22">
        <v>22.79</v>
      </c>
      <c r="P972" s="22">
        <v>4.0960000000000001</v>
      </c>
      <c r="Q972" s="177">
        <f t="shared" si="186"/>
        <v>2.484</v>
      </c>
      <c r="R972" s="22">
        <v>99.361999999999995</v>
      </c>
      <c r="S972" s="177">
        <f t="shared" si="187"/>
        <v>122.61019999999999</v>
      </c>
      <c r="T972" s="22">
        <v>5.38</v>
      </c>
      <c r="U972" s="22">
        <v>22372.3</v>
      </c>
      <c r="V972" s="22">
        <v>33.369999999999997</v>
      </c>
      <c r="W972" s="177">
        <f t="shared" si="188"/>
        <v>670.43152532214572</v>
      </c>
      <c r="X972" s="177">
        <f t="shared" si="189"/>
        <v>2.9967036260113882</v>
      </c>
      <c r="Y972" s="22">
        <v>16770.599999999999</v>
      </c>
      <c r="Z972" s="22">
        <v>29.24</v>
      </c>
      <c r="AA972" s="177">
        <f t="shared" si="190"/>
        <v>573.54993160054721</v>
      </c>
      <c r="AB972" s="177">
        <f t="shared" si="191"/>
        <v>3.4199726402188788</v>
      </c>
    </row>
    <row r="973" spans="1:28" s="85" customFormat="1" x14ac:dyDescent="0.2">
      <c r="A973" s="29">
        <v>972</v>
      </c>
      <c r="B973" s="183">
        <v>45993</v>
      </c>
      <c r="C973" s="184">
        <v>47329339.840000004</v>
      </c>
      <c r="D973" s="97">
        <f t="shared" si="192"/>
        <v>526361.12724927161</v>
      </c>
      <c r="E973" s="185">
        <v>89.918000000000006</v>
      </c>
      <c r="F973" s="97">
        <f t="shared" si="181"/>
        <v>5.2636112724927164</v>
      </c>
      <c r="G973" s="97">
        <f>F973/DataSheet!$C$12*100</f>
        <v>139.95951065043747</v>
      </c>
      <c r="H973" s="97">
        <f t="shared" si="182"/>
        <v>1.4729000000000001</v>
      </c>
      <c r="I973" s="97">
        <f t="shared" si="183"/>
        <v>4.4130626654898499</v>
      </c>
      <c r="J973" s="97">
        <f t="shared" si="184"/>
        <v>1148.8172992056489</v>
      </c>
      <c r="K973" s="97">
        <v>6.5</v>
      </c>
      <c r="L973" s="22">
        <v>26032.2</v>
      </c>
      <c r="M973" s="22">
        <v>3.54</v>
      </c>
      <c r="N973" s="97">
        <f t="shared" si="185"/>
        <v>2.0869373345101501</v>
      </c>
      <c r="O973" s="22">
        <v>22.66</v>
      </c>
      <c r="P973" s="22">
        <v>4.0880000000000001</v>
      </c>
      <c r="Q973" s="177">
        <f t="shared" si="186"/>
        <v>2.4119999999999999</v>
      </c>
      <c r="R973" s="22">
        <v>99.296000000000006</v>
      </c>
      <c r="S973" s="177">
        <f t="shared" si="187"/>
        <v>121.45760000000001</v>
      </c>
      <c r="T973" s="22">
        <v>5.36</v>
      </c>
      <c r="U973" s="22">
        <v>22327.85</v>
      </c>
      <c r="V973" s="22">
        <v>33.31</v>
      </c>
      <c r="W973" s="177">
        <f t="shared" si="188"/>
        <v>670.30471329930947</v>
      </c>
      <c r="X973" s="177">
        <f t="shared" si="189"/>
        <v>3.0021014710297207</v>
      </c>
      <c r="Y973" s="22">
        <v>16696.45</v>
      </c>
      <c r="Z973" s="22">
        <v>29.11</v>
      </c>
      <c r="AA973" s="177">
        <f t="shared" si="190"/>
        <v>573.56406733081417</v>
      </c>
      <c r="AB973" s="177">
        <f t="shared" si="191"/>
        <v>3.4352456200618344</v>
      </c>
    </row>
    <row r="974" spans="1:28" s="85" customFormat="1" x14ac:dyDescent="0.2">
      <c r="A974" s="29">
        <v>973</v>
      </c>
      <c r="B974" s="183">
        <v>45994</v>
      </c>
      <c r="C974" s="184">
        <v>47044713.75</v>
      </c>
      <c r="D974" s="97">
        <f t="shared" si="192"/>
        <v>521727.75892470969</v>
      </c>
      <c r="E974" s="185">
        <v>90.171000000000006</v>
      </c>
      <c r="F974" s="97">
        <f t="shared" si="181"/>
        <v>5.2172775892470966</v>
      </c>
      <c r="G974" s="97">
        <f>F974/DataSheet!$C$12*100</f>
        <v>138.72749724785609</v>
      </c>
      <c r="H974" s="97">
        <f t="shared" si="182"/>
        <v>1.4770860000000003</v>
      </c>
      <c r="I974" s="97">
        <f t="shared" si="183"/>
        <v>4.4208664898320063</v>
      </c>
      <c r="J974" s="97">
        <f t="shared" si="184"/>
        <v>1148.8063660477453</v>
      </c>
      <c r="K974" s="97">
        <v>6.53</v>
      </c>
      <c r="L974" s="22">
        <v>25986</v>
      </c>
      <c r="M974" s="22">
        <v>3.53</v>
      </c>
      <c r="N974" s="97">
        <f t="shared" si="185"/>
        <v>2.109133510167994</v>
      </c>
      <c r="O974" s="22">
        <v>22.62</v>
      </c>
      <c r="P974" s="22">
        <v>4.0579999999999998</v>
      </c>
      <c r="Q974" s="177">
        <f t="shared" si="186"/>
        <v>2.4720000000000004</v>
      </c>
      <c r="R974" s="22">
        <v>98.796000000000006</v>
      </c>
      <c r="S974" s="177">
        <f t="shared" si="187"/>
        <v>120.33840000000001</v>
      </c>
      <c r="T974" s="22">
        <v>5.32</v>
      </c>
      <c r="U974" s="22">
        <v>22130.15</v>
      </c>
      <c r="V974" s="22">
        <v>33.01</v>
      </c>
      <c r="W974" s="177">
        <f t="shared" si="188"/>
        <v>670.40745228718583</v>
      </c>
      <c r="X974" s="177">
        <f t="shared" si="189"/>
        <v>3.0293850348379285</v>
      </c>
      <c r="Y974" s="22">
        <v>16622.650000000001</v>
      </c>
      <c r="Z974" s="22">
        <v>28.98</v>
      </c>
      <c r="AA974" s="177">
        <f t="shared" si="190"/>
        <v>573.59040717736377</v>
      </c>
      <c r="AB974" s="177">
        <f t="shared" si="191"/>
        <v>3.4506556245686681</v>
      </c>
    </row>
    <row r="975" spans="1:28" s="85" customFormat="1" x14ac:dyDescent="0.2">
      <c r="A975" s="29">
        <v>974</v>
      </c>
      <c r="B975" s="183">
        <v>45995</v>
      </c>
      <c r="C975" s="184">
        <v>47061596.399999999</v>
      </c>
      <c r="D975" s="97">
        <f t="shared" si="192"/>
        <v>523855.38697863906</v>
      </c>
      <c r="E975" s="185">
        <v>89.837000000000003</v>
      </c>
      <c r="F975" s="97">
        <f t="shared" si="181"/>
        <v>5.2385538697863909</v>
      </c>
      <c r="G975" s="97">
        <f>F975/DataSheet!$C$12*100</f>
        <v>139.2932338987184</v>
      </c>
      <c r="H975" s="97">
        <f t="shared" si="182"/>
        <v>1.4803510000000002</v>
      </c>
      <c r="I975" s="97">
        <f t="shared" si="183"/>
        <v>4.4111160123511244</v>
      </c>
      <c r="J975" s="97">
        <f t="shared" si="184"/>
        <v>1148.378914865461</v>
      </c>
      <c r="K975" s="97">
        <v>6.53</v>
      </c>
      <c r="L975" s="22">
        <v>26033.75</v>
      </c>
      <c r="M975" s="22">
        <v>3.54</v>
      </c>
      <c r="N975" s="97">
        <f t="shared" si="185"/>
        <v>2.1188839876488759</v>
      </c>
      <c r="O975" s="22">
        <v>22.67</v>
      </c>
      <c r="P975" s="22">
        <v>4.1079999999999997</v>
      </c>
      <c r="Q975" s="177">
        <f t="shared" si="186"/>
        <v>2.4220000000000006</v>
      </c>
      <c r="R975" s="22">
        <v>98.953000000000003</v>
      </c>
      <c r="S975" s="177">
        <f t="shared" si="187"/>
        <v>121.0578</v>
      </c>
      <c r="T975" s="22">
        <v>5.34</v>
      </c>
      <c r="U975" s="22">
        <v>22120.75</v>
      </c>
      <c r="V975" s="22">
        <v>33</v>
      </c>
      <c r="W975" s="177">
        <f t="shared" si="188"/>
        <v>670.32575757575762</v>
      </c>
      <c r="X975" s="177">
        <f t="shared" si="189"/>
        <v>3.0303030303030303</v>
      </c>
      <c r="Y975" s="22">
        <v>16582.900000000001</v>
      </c>
      <c r="Z975" s="22">
        <v>28.92</v>
      </c>
      <c r="AA975" s="177">
        <f t="shared" si="190"/>
        <v>573.40594744121722</v>
      </c>
      <c r="AB975" s="177">
        <f t="shared" si="191"/>
        <v>3.4578146611341634</v>
      </c>
    </row>
    <row r="976" spans="1:28" s="85" customFormat="1" x14ac:dyDescent="0.2">
      <c r="A976" s="29">
        <v>975</v>
      </c>
      <c r="B976" s="183">
        <v>45996</v>
      </c>
      <c r="C976" s="184">
        <v>47171042.810000002</v>
      </c>
      <c r="D976" s="97">
        <f t="shared" si="192"/>
        <v>524443.19095002511</v>
      </c>
      <c r="E976" s="185">
        <v>89.944999999999993</v>
      </c>
      <c r="F976" s="97">
        <f t="shared" si="181"/>
        <v>5.2444319095002507</v>
      </c>
      <c r="G976" s="97">
        <f>F976/DataSheet!$C$12*100</f>
        <v>139.44953107177048</v>
      </c>
      <c r="H976" s="97">
        <f t="shared" si="182"/>
        <v>1.4820000000000002</v>
      </c>
      <c r="I976" s="97">
        <f t="shared" si="183"/>
        <v>4.3859649122807012</v>
      </c>
      <c r="J976" s="97">
        <f t="shared" si="184"/>
        <v>1148.5285087719299</v>
      </c>
      <c r="K976" s="97">
        <v>6.5</v>
      </c>
      <c r="L976" s="22">
        <v>26186.45</v>
      </c>
      <c r="M976" s="22">
        <v>3.56</v>
      </c>
      <c r="N976" s="97">
        <f t="shared" si="185"/>
        <v>2.1140350877192988</v>
      </c>
      <c r="O976" s="22">
        <v>22.8</v>
      </c>
      <c r="P976" s="22">
        <v>4.1390000000000002</v>
      </c>
      <c r="Q976" s="177">
        <f t="shared" si="186"/>
        <v>2.3609999999999998</v>
      </c>
      <c r="R976" s="22">
        <v>98.647999999999996</v>
      </c>
      <c r="S976" s="177">
        <f t="shared" si="187"/>
        <v>121.068</v>
      </c>
      <c r="T976" s="22">
        <v>5.31</v>
      </c>
      <c r="U976" s="22">
        <v>22207.9</v>
      </c>
      <c r="V976" s="22">
        <v>33.130000000000003</v>
      </c>
      <c r="W976" s="177">
        <f t="shared" si="188"/>
        <v>670.32598853003321</v>
      </c>
      <c r="X976" s="177">
        <f t="shared" si="189"/>
        <v>3.0184123151222453</v>
      </c>
      <c r="Y976" s="22">
        <v>16494.900000000001</v>
      </c>
      <c r="Z976" s="22">
        <v>28.76</v>
      </c>
      <c r="AA976" s="177">
        <f t="shared" si="190"/>
        <v>573.53616133518778</v>
      </c>
      <c r="AB976" s="177">
        <f t="shared" si="191"/>
        <v>3.4770514603616132</v>
      </c>
    </row>
    <row r="977" spans="1:28" s="85" customFormat="1" x14ac:dyDescent="0.2">
      <c r="A977" s="29">
        <v>976</v>
      </c>
      <c r="B977" s="183">
        <v>45999</v>
      </c>
      <c r="C977" s="184">
        <v>46455202.420000002</v>
      </c>
      <c r="D977" s="97">
        <f t="shared" si="192"/>
        <v>515424.41384666599</v>
      </c>
      <c r="E977" s="185">
        <v>90.13</v>
      </c>
      <c r="F977" s="97">
        <f t="shared" si="181"/>
        <v>5.1542441384666597</v>
      </c>
      <c r="G977" s="97">
        <f>F977/DataSheet!$C$12*100</f>
        <v>137.0514367507707</v>
      </c>
      <c r="H977" s="97">
        <f t="shared" si="182"/>
        <v>1.4848200000000003</v>
      </c>
      <c r="I977" s="97">
        <f t="shared" si="183"/>
        <v>4.4247787610619467</v>
      </c>
      <c r="J977" s="97">
        <f t="shared" si="184"/>
        <v>1148.6969026548672</v>
      </c>
      <c r="K977" s="97">
        <v>6.57</v>
      </c>
      <c r="L977" s="22">
        <v>25960.55</v>
      </c>
      <c r="M977" s="22">
        <v>3.53</v>
      </c>
      <c r="N977" s="97">
        <f t="shared" si="185"/>
        <v>2.1452212389380536</v>
      </c>
      <c r="O977" s="22">
        <v>22.6</v>
      </c>
      <c r="P977" s="22">
        <v>4.1719999999999997</v>
      </c>
      <c r="Q977" s="177">
        <f t="shared" si="186"/>
        <v>2.3980000000000006</v>
      </c>
      <c r="R977" s="22">
        <v>98.745000000000005</v>
      </c>
      <c r="S977" s="177">
        <f t="shared" si="187"/>
        <v>118.42400000000001</v>
      </c>
      <c r="T977" s="22">
        <v>5.24</v>
      </c>
      <c r="U977" s="22">
        <v>21830</v>
      </c>
      <c r="V977" s="22">
        <v>32.56</v>
      </c>
      <c r="W977" s="177">
        <f t="shared" si="188"/>
        <v>670.45454545454538</v>
      </c>
      <c r="X977" s="177">
        <f t="shared" si="189"/>
        <v>3.071253071253071</v>
      </c>
      <c r="Y977" s="22">
        <v>16120</v>
      </c>
      <c r="Z977" s="22">
        <v>28.11</v>
      </c>
      <c r="AA977" s="177">
        <f t="shared" si="190"/>
        <v>573.46140163642838</v>
      </c>
      <c r="AB977" s="177">
        <f t="shared" si="191"/>
        <v>3.5574528637495559</v>
      </c>
    </row>
    <row r="978" spans="1:28" s="85" customFormat="1" x14ac:dyDescent="0.2">
      <c r="A978" s="29">
        <v>977</v>
      </c>
      <c r="B978" s="183">
        <v>46000</v>
      </c>
      <c r="C978" s="184">
        <v>46566604.869999997</v>
      </c>
      <c r="D978" s="97">
        <f t="shared" si="192"/>
        <v>517884.32521102793</v>
      </c>
      <c r="E978" s="185">
        <v>89.917000000000002</v>
      </c>
      <c r="F978" s="97">
        <f t="shared" si="181"/>
        <v>5.178843252110279</v>
      </c>
      <c r="G978" s="97">
        <f>F978/DataSheet!$C$12*100</f>
        <v>137.70552758874496</v>
      </c>
      <c r="H978" s="97">
        <f t="shared" si="182"/>
        <v>1.4895000000000003</v>
      </c>
      <c r="I978" s="97">
        <f t="shared" si="183"/>
        <v>4.4444444444444438</v>
      </c>
      <c r="J978" s="97">
        <f t="shared" si="184"/>
        <v>1148.4288888888889</v>
      </c>
      <c r="K978" s="97">
        <v>6.62</v>
      </c>
      <c r="L978" s="22">
        <v>25839.65</v>
      </c>
      <c r="M978" s="22">
        <v>3.51</v>
      </c>
      <c r="N978" s="97">
        <f t="shared" si="185"/>
        <v>2.1755555555555564</v>
      </c>
      <c r="O978" s="22">
        <v>22.5</v>
      </c>
      <c r="P978" s="22">
        <v>4.1859999999999999</v>
      </c>
      <c r="Q978" s="177">
        <f t="shared" si="186"/>
        <v>2.4340000000000002</v>
      </c>
      <c r="R978" s="22">
        <v>98.847999999999999</v>
      </c>
      <c r="S978" s="177">
        <f t="shared" si="187"/>
        <v>118.125</v>
      </c>
      <c r="T978" s="22">
        <v>5.25</v>
      </c>
      <c r="U978" s="22">
        <v>21911</v>
      </c>
      <c r="V978" s="22">
        <v>32.69</v>
      </c>
      <c r="W978" s="177">
        <f t="shared" si="188"/>
        <v>670.26613643316</v>
      </c>
      <c r="X978" s="177">
        <f t="shared" si="189"/>
        <v>3.0590394616090548</v>
      </c>
      <c r="Y978" s="22">
        <v>16283.65</v>
      </c>
      <c r="Z978" s="22">
        <v>28.39</v>
      </c>
      <c r="AA978" s="177">
        <f t="shared" si="190"/>
        <v>573.56991898555827</v>
      </c>
      <c r="AB978" s="177">
        <f t="shared" si="191"/>
        <v>3.5223670306445931</v>
      </c>
    </row>
    <row r="979" spans="1:28" s="85" customFormat="1" x14ac:dyDescent="0.2">
      <c r="A979" s="29">
        <v>978</v>
      </c>
      <c r="B979" s="183">
        <v>46001</v>
      </c>
      <c r="C979" s="184">
        <v>46487939.189999998</v>
      </c>
      <c r="D979" s="97">
        <f t="shared" si="192"/>
        <v>517723.42153619986</v>
      </c>
      <c r="E979" s="185">
        <v>89.793000000000006</v>
      </c>
      <c r="F979" s="97">
        <f t="shared" si="181"/>
        <v>5.1772342153619988</v>
      </c>
      <c r="G979" s="97">
        <f>F979/DataSheet!$C$12*100</f>
        <v>137.66274327503913</v>
      </c>
      <c r="H979" s="97">
        <f t="shared" si="182"/>
        <v>1.493838</v>
      </c>
      <c r="I979" s="97">
        <f t="shared" si="183"/>
        <v>4.4583147570218458</v>
      </c>
      <c r="J979" s="97">
        <f t="shared" si="184"/>
        <v>1148.372715113687</v>
      </c>
      <c r="K979" s="97">
        <v>6.66</v>
      </c>
      <c r="L979" s="22">
        <v>25758</v>
      </c>
      <c r="M979" s="22">
        <v>3.5</v>
      </c>
      <c r="N979" s="97">
        <f t="shared" si="185"/>
        <v>2.2016852429781544</v>
      </c>
      <c r="O979" s="22">
        <v>22.43</v>
      </c>
      <c r="P979" s="22">
        <v>4.1639999999999997</v>
      </c>
      <c r="Q979" s="177">
        <f t="shared" si="186"/>
        <v>2.4960000000000004</v>
      </c>
      <c r="R979" s="22">
        <v>98.426000000000002</v>
      </c>
      <c r="S979" s="177">
        <f t="shared" si="187"/>
        <v>118.43040000000001</v>
      </c>
      <c r="T979" s="22">
        <v>5.28</v>
      </c>
      <c r="U979" s="22">
        <v>21707.9</v>
      </c>
      <c r="V979" s="22">
        <v>32.369999999999997</v>
      </c>
      <c r="W979" s="177">
        <f t="shared" si="188"/>
        <v>670.61785603954286</v>
      </c>
      <c r="X979" s="177">
        <f t="shared" si="189"/>
        <v>3.0892801977139328</v>
      </c>
      <c r="Y979" s="22">
        <v>16168</v>
      </c>
      <c r="Z979" s="22">
        <v>28.19</v>
      </c>
      <c r="AA979" s="177">
        <f t="shared" si="190"/>
        <v>573.53671514721532</v>
      </c>
      <c r="AB979" s="177">
        <f t="shared" si="191"/>
        <v>3.5473572188719404</v>
      </c>
    </row>
    <row r="980" spans="1:28" s="85" customFormat="1" x14ac:dyDescent="0.2">
      <c r="A980" s="29">
        <v>979</v>
      </c>
      <c r="B980" s="183">
        <v>46002</v>
      </c>
      <c r="C980" s="184">
        <v>46734773.460000001</v>
      </c>
      <c r="D980" s="97">
        <f t="shared" si="192"/>
        <v>517831.08730097173</v>
      </c>
      <c r="E980" s="185">
        <v>90.251000000000005</v>
      </c>
      <c r="F980" s="97">
        <f t="shared" si="181"/>
        <v>5.1783108730097176</v>
      </c>
      <c r="G980" s="97">
        <f>F980/DataSheet!$C$12*100</f>
        <v>137.69137161967018</v>
      </c>
      <c r="H980" s="97">
        <f t="shared" si="182"/>
        <v>1.4905550000000001</v>
      </c>
      <c r="I980" s="97">
        <f t="shared" si="183"/>
        <v>4.434589800443459</v>
      </c>
      <c r="J980" s="97">
        <f t="shared" si="184"/>
        <v>1148.4944567627495</v>
      </c>
      <c r="K980" s="97">
        <v>6.61</v>
      </c>
      <c r="L980" s="22">
        <v>25898.55</v>
      </c>
      <c r="M980" s="22">
        <v>3.52</v>
      </c>
      <c r="N980" s="97">
        <f t="shared" si="185"/>
        <v>2.1754101995565414</v>
      </c>
      <c r="O980" s="22">
        <v>22.55</v>
      </c>
      <c r="P980" s="22">
        <v>4.141</v>
      </c>
      <c r="Q980" s="177">
        <f t="shared" si="186"/>
        <v>2.4690000000000003</v>
      </c>
      <c r="R980" s="22">
        <v>98.343999999999994</v>
      </c>
      <c r="S980" s="177">
        <f t="shared" si="187"/>
        <v>118.8385</v>
      </c>
      <c r="T980" s="22">
        <v>5.27</v>
      </c>
      <c r="U980" s="22">
        <v>21893.25</v>
      </c>
      <c r="V980" s="22">
        <v>32.65</v>
      </c>
      <c r="W980" s="177">
        <f t="shared" si="188"/>
        <v>670.54364471669226</v>
      </c>
      <c r="X980" s="177">
        <f t="shared" si="189"/>
        <v>3.0627871362940278</v>
      </c>
      <c r="Y980" s="22">
        <v>16261.35</v>
      </c>
      <c r="Z980" s="22">
        <v>28.35</v>
      </c>
      <c r="AA980" s="177">
        <f t="shared" si="190"/>
        <v>573.59259259259261</v>
      </c>
      <c r="AB980" s="177">
        <f t="shared" si="191"/>
        <v>3.5273368606701938</v>
      </c>
    </row>
    <row r="981" spans="1:28" s="85" customFormat="1" x14ac:dyDescent="0.2">
      <c r="A981" s="29">
        <v>980</v>
      </c>
      <c r="B981" s="183">
        <v>46003</v>
      </c>
      <c r="C981" s="184">
        <v>47101751.530000001</v>
      </c>
      <c r="D981" s="97">
        <f t="shared" si="192"/>
        <v>519978.71069946128</v>
      </c>
      <c r="E981" s="185">
        <v>90.584000000000003</v>
      </c>
      <c r="F981" s="97">
        <f t="shared" si="181"/>
        <v>5.1997871069946129</v>
      </c>
      <c r="G981" s="97">
        <f>F981/DataSheet!$C$12*100</f>
        <v>138.26242503595273</v>
      </c>
      <c r="H981" s="97">
        <f t="shared" si="182"/>
        <v>1.4968799999999998</v>
      </c>
      <c r="I981" s="97">
        <f t="shared" si="183"/>
        <v>4.4091710758377429</v>
      </c>
      <c r="J981" s="97">
        <f t="shared" si="184"/>
        <v>1148.454585537919</v>
      </c>
      <c r="K981" s="97">
        <v>6.6</v>
      </c>
      <c r="L981" s="22">
        <v>26046.95</v>
      </c>
      <c r="M981" s="22">
        <v>3.54</v>
      </c>
      <c r="N981" s="97">
        <f t="shared" si="185"/>
        <v>2.1908289241622567</v>
      </c>
      <c r="O981" s="22">
        <v>22.68</v>
      </c>
      <c r="P981" s="22">
        <v>4.1959999999999997</v>
      </c>
      <c r="Q981" s="177">
        <f t="shared" si="186"/>
        <v>2.4039999999999999</v>
      </c>
      <c r="R981" s="22">
        <v>98.394000000000005</v>
      </c>
      <c r="S981" s="177">
        <f t="shared" si="187"/>
        <v>119.52359999999999</v>
      </c>
      <c r="T981" s="22">
        <v>5.27</v>
      </c>
      <c r="U981" s="22">
        <v>22152.1</v>
      </c>
      <c r="V981" s="22">
        <v>33.04</v>
      </c>
      <c r="W981" s="177">
        <f t="shared" si="188"/>
        <v>670.46307506053267</v>
      </c>
      <c r="X981" s="177">
        <f t="shared" si="189"/>
        <v>3.026634382566586</v>
      </c>
      <c r="Y981" s="22">
        <v>16396.849999999999</v>
      </c>
      <c r="Z981" s="22">
        <v>28.59</v>
      </c>
      <c r="AA981" s="177">
        <f t="shared" si="190"/>
        <v>573.51696397341721</v>
      </c>
      <c r="AB981" s="177">
        <f t="shared" si="191"/>
        <v>3.4977264777894366</v>
      </c>
    </row>
    <row r="982" spans="1:28" s="85" customFormat="1" x14ac:dyDescent="0.2">
      <c r="A982" s="29">
        <v>981</v>
      </c>
      <c r="B982" s="183">
        <v>46006</v>
      </c>
      <c r="C982" s="184">
        <v>47141731.780000001</v>
      </c>
      <c r="D982" s="97">
        <f t="shared" si="192"/>
        <v>519325.05403470114</v>
      </c>
      <c r="E982" s="185">
        <v>90.775000000000006</v>
      </c>
      <c r="F982" s="97">
        <f t="shared" si="181"/>
        <v>5.1932505403470115</v>
      </c>
      <c r="G982" s="97">
        <f>F982/DataSheet!$C$12*100</f>
        <v>138.08861762085857</v>
      </c>
      <c r="H982" s="97">
        <f t="shared" si="182"/>
        <v>1.4932939999999999</v>
      </c>
      <c r="I982" s="97">
        <f t="shared" si="183"/>
        <v>4.4130626654898499</v>
      </c>
      <c r="J982" s="97">
        <f t="shared" si="184"/>
        <v>1148.6010591350396</v>
      </c>
      <c r="K982" s="97">
        <v>6.59</v>
      </c>
      <c r="L982" s="22">
        <v>26027.3</v>
      </c>
      <c r="M982" s="22">
        <v>3.54</v>
      </c>
      <c r="N982" s="97">
        <f t="shared" si="185"/>
        <v>2.1769373345101499</v>
      </c>
      <c r="O982" s="22">
        <v>22.66</v>
      </c>
      <c r="P982" s="22">
        <v>4.1820000000000004</v>
      </c>
      <c r="Q982" s="177">
        <f t="shared" si="186"/>
        <v>2.4079999999999995</v>
      </c>
      <c r="R982" s="22">
        <v>98.168000000000006</v>
      </c>
      <c r="S982" s="177">
        <f t="shared" si="187"/>
        <v>121.0044</v>
      </c>
      <c r="T982" s="22">
        <v>5.34</v>
      </c>
      <c r="U982" s="22">
        <v>22136.799999999999</v>
      </c>
      <c r="V982" s="22">
        <v>33.01</v>
      </c>
      <c r="W982" s="177">
        <f t="shared" si="188"/>
        <v>670.6089063920025</v>
      </c>
      <c r="X982" s="177">
        <f t="shared" si="189"/>
        <v>3.0293850348379285</v>
      </c>
      <c r="Y982" s="22">
        <v>16455.45</v>
      </c>
      <c r="Z982" s="22">
        <v>28.59</v>
      </c>
      <c r="AA982" s="177">
        <f t="shared" si="190"/>
        <v>575.5666316894019</v>
      </c>
      <c r="AB982" s="177">
        <f t="shared" si="191"/>
        <v>3.4977264777894366</v>
      </c>
    </row>
    <row r="983" spans="1:28" s="85" customFormat="1" x14ac:dyDescent="0.2">
      <c r="A983" s="29">
        <v>982</v>
      </c>
      <c r="B983" s="183">
        <v>46007</v>
      </c>
      <c r="C983" s="184">
        <v>46836828.670000002</v>
      </c>
      <c r="D983" s="97">
        <f t="shared" si="192"/>
        <v>514979.03957162809</v>
      </c>
      <c r="E983" s="185">
        <v>90.948999999999998</v>
      </c>
      <c r="F983" s="97">
        <f t="shared" si="181"/>
        <v>5.1497903957162805</v>
      </c>
      <c r="G983" s="97">
        <f>F983/DataSheet!$C$12*100</f>
        <v>136.93301165749614</v>
      </c>
      <c r="H983" s="97">
        <f t="shared" si="182"/>
        <v>1.4789070000000004</v>
      </c>
      <c r="I983" s="97">
        <f t="shared" si="183"/>
        <v>4.4424700133274087</v>
      </c>
      <c r="J983" s="97">
        <f t="shared" si="184"/>
        <v>1148.8271879164813</v>
      </c>
      <c r="K983" s="97">
        <v>6.57</v>
      </c>
      <c r="L983" s="22">
        <v>25860.1</v>
      </c>
      <c r="M983" s="22">
        <v>3.52</v>
      </c>
      <c r="N983" s="97">
        <f t="shared" si="185"/>
        <v>2.1275299866725916</v>
      </c>
      <c r="O983" s="22">
        <v>22.51</v>
      </c>
      <c r="P983" s="22">
        <v>4.149</v>
      </c>
      <c r="Q983" s="177">
        <f t="shared" si="186"/>
        <v>2.4210000000000003</v>
      </c>
      <c r="R983" s="22">
        <v>97.793999999999997</v>
      </c>
      <c r="S983" s="177">
        <f t="shared" si="187"/>
        <v>119.52809999999999</v>
      </c>
      <c r="T983" s="22">
        <v>5.31</v>
      </c>
      <c r="U983" s="22">
        <v>21966.15</v>
      </c>
      <c r="V983" s="22">
        <v>32.76</v>
      </c>
      <c r="W983" s="177">
        <f t="shared" si="188"/>
        <v>670.51739926739936</v>
      </c>
      <c r="X983" s="177">
        <f t="shared" si="189"/>
        <v>3.0525030525030528</v>
      </c>
      <c r="Y983" s="22">
        <v>16328.25</v>
      </c>
      <c r="Z983" s="22">
        <v>28.37</v>
      </c>
      <c r="AA983" s="177">
        <f t="shared" si="190"/>
        <v>575.54635178004935</v>
      </c>
      <c r="AB983" s="177">
        <f t="shared" si="191"/>
        <v>3.5248501938667602</v>
      </c>
    </row>
    <row r="984" spans="1:28" s="85" customFormat="1" x14ac:dyDescent="0.2">
      <c r="A984" s="29">
        <v>983</v>
      </c>
      <c r="B984" s="183">
        <v>46008</v>
      </c>
      <c r="C984" s="184">
        <v>46688200.530000001</v>
      </c>
      <c r="D984" s="97">
        <f t="shared" si="192"/>
        <v>516410.98264553305</v>
      </c>
      <c r="E984" s="185">
        <v>90.409000000000006</v>
      </c>
      <c r="F984" s="97">
        <f t="shared" si="181"/>
        <v>5.1641098264553307</v>
      </c>
      <c r="G984" s="97">
        <f>F984/DataSheet!$C$12*100</f>
        <v>137.31376555729565</v>
      </c>
      <c r="H984" s="97">
        <f t="shared" si="182"/>
        <v>1.4836800000000001</v>
      </c>
      <c r="I984" s="97">
        <f t="shared" si="183"/>
        <v>4.4483985765124547</v>
      </c>
      <c r="J984" s="97">
        <f t="shared" si="184"/>
        <v>1148.5120106761565</v>
      </c>
      <c r="K984" s="97">
        <v>6.6</v>
      </c>
      <c r="L984" s="22">
        <v>25818.55</v>
      </c>
      <c r="M984" s="22">
        <v>3.51</v>
      </c>
      <c r="N984" s="97">
        <f t="shared" si="185"/>
        <v>2.1516014234875449</v>
      </c>
      <c r="O984" s="22">
        <v>22.48</v>
      </c>
      <c r="P984" s="22">
        <v>4.1509999999999998</v>
      </c>
      <c r="Q984" s="177">
        <f t="shared" si="186"/>
        <v>2.4489999999999998</v>
      </c>
      <c r="R984" s="22">
        <v>98.001999999999995</v>
      </c>
      <c r="S984" s="177">
        <f t="shared" si="187"/>
        <v>118.46959999999999</v>
      </c>
      <c r="T984" s="22">
        <v>5.27</v>
      </c>
      <c r="U984" s="22">
        <v>21846.25</v>
      </c>
      <c r="V984" s="22">
        <v>32.520000000000003</v>
      </c>
      <c r="W984" s="177">
        <f t="shared" si="188"/>
        <v>671.77890528905277</v>
      </c>
      <c r="X984" s="177">
        <f t="shared" si="189"/>
        <v>3.0750307503075023</v>
      </c>
      <c r="Y984" s="22">
        <v>16210.7</v>
      </c>
      <c r="Z984" s="22">
        <v>28.17</v>
      </c>
      <c r="AA984" s="177">
        <f t="shared" si="190"/>
        <v>575.45970891018817</v>
      </c>
      <c r="AB984" s="177">
        <f t="shared" si="191"/>
        <v>3.5498757543485979</v>
      </c>
    </row>
    <row r="985" spans="1:28" s="85" customFormat="1" x14ac:dyDescent="0.2">
      <c r="A985" s="29">
        <v>984</v>
      </c>
      <c r="B985" s="183">
        <v>46009</v>
      </c>
      <c r="C985" s="184">
        <v>46651000.689999998</v>
      </c>
      <c r="D985" s="97">
        <f t="shared" si="192"/>
        <v>516811.24541637587</v>
      </c>
      <c r="E985" s="185">
        <v>90.266999999999996</v>
      </c>
      <c r="F985" s="97">
        <f t="shared" si="181"/>
        <v>5.1681124541637589</v>
      </c>
      <c r="G985" s="97">
        <f>F985/DataSheet!$C$12*100</f>
        <v>137.42019549415576</v>
      </c>
      <c r="H985" s="97">
        <f t="shared" si="182"/>
        <v>1.4769360000000002</v>
      </c>
      <c r="I985" s="97">
        <f t="shared" si="183"/>
        <v>4.4483985765124547</v>
      </c>
      <c r="J985" s="97">
        <f t="shared" si="184"/>
        <v>1148.3785587188611</v>
      </c>
      <c r="K985" s="97">
        <v>6.57</v>
      </c>
      <c r="L985" s="22">
        <v>25815.55</v>
      </c>
      <c r="M985" s="22">
        <v>3.51</v>
      </c>
      <c r="N985" s="97">
        <f t="shared" si="185"/>
        <v>2.1216014234875455</v>
      </c>
      <c r="O985" s="22">
        <v>22.48</v>
      </c>
      <c r="P985" s="22">
        <v>4.1159999999999997</v>
      </c>
      <c r="Q985" s="177">
        <f t="shared" si="186"/>
        <v>2.4540000000000006</v>
      </c>
      <c r="R985" s="22">
        <v>98.087999999999994</v>
      </c>
      <c r="S985" s="177">
        <f t="shared" si="187"/>
        <v>118.6944</v>
      </c>
      <c r="T985" s="22">
        <v>5.28</v>
      </c>
      <c r="U985" s="22">
        <v>21892.75</v>
      </c>
      <c r="V985" s="22">
        <v>32.590000000000003</v>
      </c>
      <c r="W985" s="177">
        <f t="shared" si="188"/>
        <v>671.76281067812204</v>
      </c>
      <c r="X985" s="177">
        <f t="shared" si="189"/>
        <v>3.0684258975145746</v>
      </c>
      <c r="Y985" s="22">
        <v>16192.15</v>
      </c>
      <c r="Z985" s="22">
        <v>28.14</v>
      </c>
      <c r="AA985" s="177">
        <f t="shared" si="190"/>
        <v>575.41400142146404</v>
      </c>
      <c r="AB985" s="177">
        <f t="shared" si="191"/>
        <v>3.5536602700781801</v>
      </c>
    </row>
    <row r="986" spans="1:28" s="85" customFormat="1" x14ac:dyDescent="0.2">
      <c r="A986" s="29">
        <v>985</v>
      </c>
      <c r="B986" s="183">
        <v>46010</v>
      </c>
      <c r="C986" s="184">
        <v>47194825.630000003</v>
      </c>
      <c r="D986" s="97">
        <f t="shared" si="192"/>
        <v>526863.20852450968</v>
      </c>
      <c r="E986" s="185">
        <v>89.576999999999998</v>
      </c>
      <c r="F986" s="97">
        <f t="shared" si="181"/>
        <v>5.2686320852450965</v>
      </c>
      <c r="G986" s="97">
        <f>F986/DataSheet!$C$12*100</f>
        <v>140.09301414442891</v>
      </c>
      <c r="H986" s="97">
        <f t="shared" si="182"/>
        <v>1.4945209999999998</v>
      </c>
      <c r="I986" s="97">
        <f t="shared" si="183"/>
        <v>4.4228217602830613</v>
      </c>
      <c r="J986" s="97">
        <f t="shared" si="184"/>
        <v>1148.4475895621408</v>
      </c>
      <c r="K986" s="97">
        <v>6.61</v>
      </c>
      <c r="L986" s="22">
        <v>25966.400000000001</v>
      </c>
      <c r="M986" s="22">
        <v>3.53</v>
      </c>
      <c r="N986" s="97">
        <f t="shared" si="185"/>
        <v>2.187178239716939</v>
      </c>
      <c r="O986" s="22">
        <v>22.61</v>
      </c>
      <c r="P986" s="22">
        <v>4.1509999999999998</v>
      </c>
      <c r="Q986" s="177">
        <f t="shared" si="186"/>
        <v>2.4590000000000005</v>
      </c>
      <c r="R986" s="22">
        <v>98.251999999999995</v>
      </c>
      <c r="S986" s="177">
        <f t="shared" si="187"/>
        <v>118.92859999999999</v>
      </c>
      <c r="T986" s="22">
        <v>5.26</v>
      </c>
      <c r="U986" s="22">
        <v>22146.15</v>
      </c>
      <c r="V986" s="22">
        <v>32.97</v>
      </c>
      <c r="W986" s="177">
        <f t="shared" si="188"/>
        <v>671.70609645131947</v>
      </c>
      <c r="X986" s="177">
        <f t="shared" si="189"/>
        <v>3.0330603579011224</v>
      </c>
      <c r="Y986" s="22">
        <v>16407.7</v>
      </c>
      <c r="Z986" s="22">
        <v>28.51</v>
      </c>
      <c r="AA986" s="177">
        <f t="shared" si="190"/>
        <v>575.50683970536659</v>
      </c>
      <c r="AB986" s="177">
        <f t="shared" si="191"/>
        <v>3.5075412136092603</v>
      </c>
    </row>
    <row r="987" spans="1:28" s="85" customFormat="1" x14ac:dyDescent="0.2">
      <c r="A987" s="29">
        <v>986</v>
      </c>
      <c r="B987" s="183">
        <v>46013</v>
      </c>
      <c r="C987" s="184">
        <v>47580340.369999997</v>
      </c>
      <c r="D987" s="97">
        <f t="shared" si="192"/>
        <v>531006.87882237392</v>
      </c>
      <c r="E987" s="185">
        <v>89.603999999999999</v>
      </c>
      <c r="F987" s="97">
        <f t="shared" si="181"/>
        <v>5.310068788223739</v>
      </c>
      <c r="G987" s="97">
        <f>F987/DataSheet!$C$12*100</f>
        <v>141.19481676085044</v>
      </c>
      <c r="H987" s="97">
        <f t="shared" si="182"/>
        <v>1.5200930000000001</v>
      </c>
      <c r="I987" s="97">
        <f t="shared" si="183"/>
        <v>4.3878894251864846</v>
      </c>
      <c r="J987" s="97">
        <f t="shared" si="184"/>
        <v>1148.4159719175077</v>
      </c>
      <c r="K987" s="97">
        <v>6.67</v>
      </c>
      <c r="L987" s="22">
        <v>26172.400000000001</v>
      </c>
      <c r="M987" s="22">
        <v>3.56</v>
      </c>
      <c r="N987" s="97">
        <f t="shared" si="185"/>
        <v>2.2821105748135153</v>
      </c>
      <c r="O987" s="22">
        <v>22.79</v>
      </c>
      <c r="P987" s="22">
        <v>4.1710000000000003</v>
      </c>
      <c r="Q987" s="177">
        <f t="shared" si="186"/>
        <v>2.4989999999999997</v>
      </c>
      <c r="R987" s="22">
        <v>97.953999999999994</v>
      </c>
      <c r="S987" s="177">
        <f t="shared" si="187"/>
        <v>124.2055</v>
      </c>
      <c r="T987" s="22">
        <v>5.45</v>
      </c>
      <c r="U987" s="22">
        <v>22328.95</v>
      </c>
      <c r="V987" s="22">
        <v>33.24</v>
      </c>
      <c r="W987" s="177">
        <f t="shared" si="188"/>
        <v>671.74939831528275</v>
      </c>
      <c r="X987" s="177">
        <f t="shared" si="189"/>
        <v>3.0084235860409145</v>
      </c>
      <c r="Y987" s="22">
        <v>16565.7</v>
      </c>
      <c r="Z987" s="22">
        <v>28.79</v>
      </c>
      <c r="AA987" s="177">
        <f t="shared" si="190"/>
        <v>575.39770753733944</v>
      </c>
      <c r="AB987" s="177">
        <f t="shared" si="191"/>
        <v>3.4734282737061486</v>
      </c>
    </row>
    <row r="988" spans="1:28" s="85" customFormat="1" x14ac:dyDescent="0.2">
      <c r="A988" s="29">
        <v>987</v>
      </c>
      <c r="B988" s="183">
        <v>46014</v>
      </c>
      <c r="C988" s="184">
        <v>47655341.890000001</v>
      </c>
      <c r="D988" s="97">
        <f t="shared" si="192"/>
        <v>532842.94791806431</v>
      </c>
      <c r="E988" s="185">
        <v>89.436000000000007</v>
      </c>
      <c r="F988" s="97">
        <f t="shared" si="181"/>
        <v>5.3284294791806435</v>
      </c>
      <c r="G988" s="97">
        <f>F988/DataSheet!$C$12*100</f>
        <v>141.68302783657361</v>
      </c>
      <c r="H988" s="97">
        <f t="shared" si="182"/>
        <v>1.5132559999999999</v>
      </c>
      <c r="I988" s="97">
        <f t="shared" si="183"/>
        <v>4.3878894251864855</v>
      </c>
      <c r="J988" s="97">
        <f t="shared" si="184"/>
        <v>1148.6243966652041</v>
      </c>
      <c r="K988" s="97">
        <v>6.64</v>
      </c>
      <c r="L988" s="22">
        <v>26177.15</v>
      </c>
      <c r="M988" s="22">
        <v>3.56</v>
      </c>
      <c r="N988" s="97">
        <f t="shared" si="185"/>
        <v>2.2521105748135142</v>
      </c>
      <c r="O988" s="22">
        <v>22.79</v>
      </c>
      <c r="P988" s="22">
        <v>4.1689999999999996</v>
      </c>
      <c r="Q988" s="177">
        <f t="shared" si="186"/>
        <v>2.4710000000000001</v>
      </c>
      <c r="R988" s="22">
        <v>97.613</v>
      </c>
      <c r="S988" s="177">
        <f t="shared" si="187"/>
        <v>119.64749999999999</v>
      </c>
      <c r="T988" s="22">
        <v>5.25</v>
      </c>
      <c r="U988" s="22">
        <v>22353.5</v>
      </c>
      <c r="V988" s="22">
        <v>33.28</v>
      </c>
      <c r="W988" s="177">
        <f t="shared" si="188"/>
        <v>671.6796875</v>
      </c>
      <c r="X988" s="177">
        <f t="shared" si="189"/>
        <v>3.0048076923076925</v>
      </c>
      <c r="Y988" s="22">
        <v>16635</v>
      </c>
      <c r="Z988" s="22">
        <v>28.91</v>
      </c>
      <c r="AA988" s="177">
        <f t="shared" si="190"/>
        <v>575.40643375994466</v>
      </c>
      <c r="AB988" s="177">
        <f t="shared" si="191"/>
        <v>3.459010722933241</v>
      </c>
    </row>
    <row r="989" spans="1:28" s="85" customFormat="1" x14ac:dyDescent="0.2">
      <c r="A989" s="29">
        <v>988</v>
      </c>
      <c r="B989" s="183">
        <v>46015</v>
      </c>
      <c r="C989" s="184">
        <v>47582511.310000002</v>
      </c>
      <c r="D989" s="97">
        <f t="shared" si="192"/>
        <v>529789.46834569226</v>
      </c>
      <c r="E989" s="185">
        <v>89.813999999999993</v>
      </c>
      <c r="F989" s="97">
        <f t="shared" si="181"/>
        <v>5.2978946834569225</v>
      </c>
      <c r="G989" s="97">
        <f>F989/DataSheet!$C$12*100</f>
        <v>140.87110711407709</v>
      </c>
      <c r="H989" s="97">
        <f t="shared" si="182"/>
        <v>1.488504</v>
      </c>
      <c r="I989" s="97">
        <f t="shared" si="183"/>
        <v>4.3936731107205622</v>
      </c>
      <c r="J989" s="97">
        <f t="shared" si="184"/>
        <v>1148.5984182776799</v>
      </c>
      <c r="K989" s="97">
        <v>6.54</v>
      </c>
      <c r="L989" s="22">
        <v>26142.1</v>
      </c>
      <c r="M989" s="22">
        <v>3.55</v>
      </c>
      <c r="N989" s="97">
        <f t="shared" si="185"/>
        <v>2.1463268892794378</v>
      </c>
      <c r="O989" s="22">
        <v>22.76</v>
      </c>
      <c r="P989" s="22">
        <v>4.1340000000000003</v>
      </c>
      <c r="Q989" s="177">
        <f t="shared" si="186"/>
        <v>2.4059999999999997</v>
      </c>
      <c r="R989" s="22">
        <v>97.680999999999997</v>
      </c>
      <c r="S989" s="177">
        <f t="shared" si="187"/>
        <v>119.26240000000001</v>
      </c>
      <c r="T989" s="22">
        <v>5.24</v>
      </c>
      <c r="U989" s="22">
        <v>22247.35</v>
      </c>
      <c r="V989" s="22">
        <v>33.119999999999997</v>
      </c>
      <c r="W989" s="177">
        <f t="shared" si="188"/>
        <v>671.71950483091791</v>
      </c>
      <c r="X989" s="177">
        <f t="shared" si="189"/>
        <v>3.0193236714975846</v>
      </c>
      <c r="Y989" s="22">
        <v>16644.75</v>
      </c>
      <c r="Z989" s="22">
        <v>28.92</v>
      </c>
      <c r="AA989" s="177">
        <f t="shared" si="190"/>
        <v>575.5446058091286</v>
      </c>
      <c r="AB989" s="177">
        <f t="shared" si="191"/>
        <v>3.4578146611341629</v>
      </c>
    </row>
    <row r="990" spans="1:28" s="85" customFormat="1" x14ac:dyDescent="0.2">
      <c r="A990" s="29">
        <v>989</v>
      </c>
      <c r="B990" s="183">
        <v>46017</v>
      </c>
      <c r="C990" s="184">
        <v>47480489.479999997</v>
      </c>
      <c r="D990" s="97">
        <f t="shared" si="192"/>
        <v>528759.51579134923</v>
      </c>
      <c r="E990" s="185">
        <v>89.796000000000006</v>
      </c>
      <c r="F990" s="97">
        <f t="shared" si="181"/>
        <v>5.2875951579134925</v>
      </c>
      <c r="G990" s="97">
        <f>F990/DataSheet!$C$12*100</f>
        <v>140.5972425598074</v>
      </c>
      <c r="H990" s="97">
        <f t="shared" si="182"/>
        <v>1.487152</v>
      </c>
      <c r="I990" s="97">
        <f t="shared" si="183"/>
        <v>4.4111160123511244</v>
      </c>
      <c r="J990" s="97">
        <f t="shared" si="184"/>
        <v>1148.7560652845168</v>
      </c>
      <c r="K990" s="97">
        <v>6.56</v>
      </c>
      <c r="L990" s="22">
        <v>26042.3</v>
      </c>
      <c r="M990" s="22">
        <v>3.54</v>
      </c>
      <c r="N990" s="97">
        <f t="shared" si="185"/>
        <v>2.1488839876488752</v>
      </c>
      <c r="O990" s="22">
        <v>22.67</v>
      </c>
      <c r="P990" s="22">
        <v>4.1340000000000003</v>
      </c>
      <c r="Q990" s="177">
        <f t="shared" si="186"/>
        <v>2.4259999999999993</v>
      </c>
      <c r="R990" s="22">
        <v>97.697999999999993</v>
      </c>
      <c r="S990" s="177">
        <f t="shared" si="187"/>
        <v>119.92430000000002</v>
      </c>
      <c r="T990" s="22">
        <v>5.29</v>
      </c>
      <c r="U990" s="22">
        <v>22190.75</v>
      </c>
      <c r="V990" s="22">
        <v>33.03</v>
      </c>
      <c r="W990" s="177">
        <f t="shared" si="188"/>
        <v>671.83620950650925</v>
      </c>
      <c r="X990" s="177">
        <f t="shared" si="189"/>
        <v>3.0275507114744173</v>
      </c>
      <c r="Y990" s="22">
        <v>16614.05</v>
      </c>
      <c r="Z990" s="22">
        <v>28.87</v>
      </c>
      <c r="AA990" s="177">
        <f t="shared" si="190"/>
        <v>575.47800484932452</v>
      </c>
      <c r="AB990" s="177">
        <f t="shared" si="191"/>
        <v>3.4638032559750607</v>
      </c>
    </row>
    <row r="991" spans="1:28" s="85" customFormat="1" x14ac:dyDescent="0.2">
      <c r="A991" s="29">
        <v>990</v>
      </c>
      <c r="B991" s="183">
        <v>46020</v>
      </c>
      <c r="C991" s="184">
        <v>47253019.130000003</v>
      </c>
      <c r="D991" s="97">
        <f t="shared" si="192"/>
        <v>525617.56540600664</v>
      </c>
      <c r="E991" s="185">
        <v>89.9</v>
      </c>
      <c r="F991" s="97">
        <f t="shared" si="181"/>
        <v>5.2561756540600664</v>
      </c>
      <c r="G991" s="97">
        <f>F991/DataSheet!$C$12*100</f>
        <v>139.76179743353339</v>
      </c>
      <c r="H991" s="97">
        <f t="shared" si="182"/>
        <v>1.4909399999999999</v>
      </c>
      <c r="I991" s="97">
        <f t="shared" si="183"/>
        <v>4.426737494466578</v>
      </c>
      <c r="J991" s="97">
        <f t="shared" si="184"/>
        <v>1148.3886675520141</v>
      </c>
      <c r="K991" s="97">
        <v>6.6</v>
      </c>
      <c r="L991" s="22">
        <v>25942.1</v>
      </c>
      <c r="M991" s="22">
        <v>3.53</v>
      </c>
      <c r="N991" s="97">
        <f t="shared" si="185"/>
        <v>2.1732625055334216</v>
      </c>
      <c r="O991" s="22">
        <v>22.59</v>
      </c>
      <c r="P991" s="22">
        <v>4.1159999999999997</v>
      </c>
      <c r="Q991" s="177">
        <f t="shared" si="186"/>
        <v>2.484</v>
      </c>
      <c r="R991" s="22">
        <v>97.731999999999999</v>
      </c>
      <c r="S991" s="177">
        <f t="shared" si="187"/>
        <v>118.5975</v>
      </c>
      <c r="T991" s="22">
        <v>5.25</v>
      </c>
      <c r="U991" s="22">
        <v>22100.95</v>
      </c>
      <c r="V991" s="22">
        <v>32.9</v>
      </c>
      <c r="W991" s="177">
        <f t="shared" si="188"/>
        <v>671.76139817629189</v>
      </c>
      <c r="X991" s="177">
        <f t="shared" si="189"/>
        <v>3.0395136778115504</v>
      </c>
      <c r="Y991" s="22">
        <v>16525.599999999999</v>
      </c>
      <c r="Z991" s="22">
        <v>28.72</v>
      </c>
      <c r="AA991" s="177">
        <f t="shared" si="190"/>
        <v>575.4038997214484</v>
      </c>
      <c r="AB991" s="177">
        <f t="shared" si="191"/>
        <v>3.4818941504178276</v>
      </c>
    </row>
    <row r="992" spans="1:28" s="85" customFormat="1" x14ac:dyDescent="0.2">
      <c r="A992" s="29">
        <v>991</v>
      </c>
      <c r="B992" s="183">
        <v>46021</v>
      </c>
      <c r="C992" s="184">
        <v>47251136.880000003</v>
      </c>
      <c r="D992" s="97">
        <f t="shared" si="192"/>
        <v>526357.76851954998</v>
      </c>
      <c r="E992" s="185">
        <v>89.77</v>
      </c>
      <c r="F992" s="97">
        <f t="shared" si="181"/>
        <v>5.2635776851955001</v>
      </c>
      <c r="G992" s="97">
        <f>F992/DataSheet!$C$12*100</f>
        <v>139.95861756364988</v>
      </c>
      <c r="H992" s="97">
        <f t="shared" si="182"/>
        <v>1.4857640000000001</v>
      </c>
      <c r="I992" s="97">
        <f t="shared" si="183"/>
        <v>4.4286979627989371</v>
      </c>
      <c r="J992" s="97">
        <f t="shared" si="184"/>
        <v>1148.7533215234721</v>
      </c>
      <c r="K992" s="97">
        <v>6.58</v>
      </c>
      <c r="L992" s="22">
        <v>25938.85</v>
      </c>
      <c r="M992" s="22">
        <v>3.53</v>
      </c>
      <c r="N992" s="97">
        <f t="shared" si="185"/>
        <v>2.1513020372010629</v>
      </c>
      <c r="O992" s="22">
        <v>22.58</v>
      </c>
      <c r="P992" s="22">
        <v>4.1280000000000001</v>
      </c>
      <c r="Q992" s="177">
        <f t="shared" si="186"/>
        <v>2.452</v>
      </c>
      <c r="R992" s="22">
        <v>97.954999999999998</v>
      </c>
      <c r="S992" s="177">
        <f t="shared" si="187"/>
        <v>119.67399999999999</v>
      </c>
      <c r="T992" s="22">
        <v>5.3</v>
      </c>
      <c r="U992" s="22">
        <v>22061.9</v>
      </c>
      <c r="V992" s="22">
        <v>32.840000000000003</v>
      </c>
      <c r="W992" s="177">
        <f t="shared" si="188"/>
        <v>671.79963459196097</v>
      </c>
      <c r="X992" s="177">
        <f t="shared" si="189"/>
        <v>3.0450669914738118</v>
      </c>
      <c r="Y992" s="22">
        <v>16491.900000000001</v>
      </c>
      <c r="Z992" s="22">
        <v>28.66</v>
      </c>
      <c r="AA992" s="177">
        <f t="shared" si="190"/>
        <v>575.43265875785073</v>
      </c>
      <c r="AB992" s="177">
        <f t="shared" si="191"/>
        <v>3.4891835310537336</v>
      </c>
    </row>
    <row r="993" spans="1:28" s="85" customFormat="1" x14ac:dyDescent="0.2">
      <c r="A993" s="29">
        <v>992</v>
      </c>
      <c r="B993" s="183">
        <v>46022</v>
      </c>
      <c r="C993" s="184">
        <v>47668989.299999997</v>
      </c>
      <c r="D993" s="97">
        <f t="shared" si="192"/>
        <v>530415.69916880864</v>
      </c>
      <c r="E993" s="185">
        <v>89.870999999999995</v>
      </c>
      <c r="F993" s="97">
        <f t="shared" si="181"/>
        <v>5.3041569916880862</v>
      </c>
      <c r="G993" s="97">
        <f>F993/DataSheet!$C$12*100</f>
        <v>141.03762199334949</v>
      </c>
      <c r="H993" s="97">
        <f t="shared" si="182"/>
        <v>1.4992250000000003</v>
      </c>
      <c r="I993" s="97">
        <f t="shared" si="183"/>
        <v>4.3956043956043951</v>
      </c>
      <c r="J993" s="97">
        <f t="shared" si="184"/>
        <v>1148.5538461538461</v>
      </c>
      <c r="K993" s="97">
        <v>6.59</v>
      </c>
      <c r="L993" s="22">
        <v>26129.599999999999</v>
      </c>
      <c r="M993" s="22">
        <v>3.55</v>
      </c>
      <c r="N993" s="97">
        <f t="shared" si="185"/>
        <v>2.1943956043956048</v>
      </c>
      <c r="O993" s="22">
        <v>22.75</v>
      </c>
      <c r="P993" s="22">
        <v>4.1529999999999996</v>
      </c>
      <c r="Q993" s="177">
        <f t="shared" si="186"/>
        <v>2.4370000000000003</v>
      </c>
      <c r="R993" s="22">
        <v>98.046999999999997</v>
      </c>
      <c r="S993" s="177">
        <f t="shared" si="187"/>
        <v>120.3475</v>
      </c>
      <c r="T993" s="22">
        <v>5.29</v>
      </c>
      <c r="U993" s="22">
        <v>22276.9</v>
      </c>
      <c r="V993" s="22">
        <v>33.56</v>
      </c>
      <c r="W993" s="177">
        <f t="shared" si="188"/>
        <v>663.7932061978546</v>
      </c>
      <c r="X993" s="177">
        <f t="shared" si="189"/>
        <v>2.9797377830750893</v>
      </c>
      <c r="Y993" s="22">
        <v>16684.75</v>
      </c>
      <c r="Z993" s="22">
        <v>29.38</v>
      </c>
      <c r="AA993" s="177">
        <f t="shared" si="190"/>
        <v>567.8948264125255</v>
      </c>
      <c r="AB993" s="177">
        <f t="shared" si="191"/>
        <v>3.4036759700476509</v>
      </c>
    </row>
    <row r="994" spans="1:28" s="85" customFormat="1" x14ac:dyDescent="0.2">
      <c r="A994" s="29">
        <v>993</v>
      </c>
      <c r="B994" s="183">
        <v>46023</v>
      </c>
      <c r="C994" s="184">
        <v>47771819.299999997</v>
      </c>
      <c r="D994" s="97">
        <f t="shared" si="192"/>
        <v>530986.78752445313</v>
      </c>
      <c r="E994" s="185">
        <v>89.968000000000004</v>
      </c>
      <c r="F994" s="97">
        <f t="shared" si="181"/>
        <v>5.3098678752445316</v>
      </c>
      <c r="G994" s="97">
        <f>F994/DataSheet!$C$13*100</f>
        <v>134.22077655967996</v>
      </c>
      <c r="H994" s="97">
        <f t="shared" si="182"/>
        <v>1.4976080000000001</v>
      </c>
      <c r="I994" s="97">
        <f t="shared" si="183"/>
        <v>4.3936731107205622</v>
      </c>
      <c r="J994" s="97">
        <f t="shared" si="184"/>
        <v>1148.7939367311071</v>
      </c>
      <c r="K994" s="97">
        <v>6.58</v>
      </c>
      <c r="L994" s="22">
        <v>26146.55</v>
      </c>
      <c r="M994" s="22">
        <v>3.56</v>
      </c>
      <c r="N994" s="97">
        <f t="shared" si="185"/>
        <v>2.1863268892794379</v>
      </c>
      <c r="O994" s="22">
        <v>22.76</v>
      </c>
      <c r="P994" s="22">
        <v>4.1749999999999998</v>
      </c>
      <c r="Q994" s="177">
        <f t="shared" si="186"/>
        <v>2.4050000000000002</v>
      </c>
      <c r="R994" s="22">
        <v>98.158000000000001</v>
      </c>
      <c r="S994" s="177">
        <f t="shared" si="187"/>
        <v>119.49000000000001</v>
      </c>
      <c r="T994" s="22">
        <v>5.25</v>
      </c>
      <c r="U994" s="22">
        <v>22369.15</v>
      </c>
      <c r="V994" s="22">
        <v>33.700000000000003</v>
      </c>
      <c r="W994" s="177">
        <f t="shared" si="188"/>
        <v>663.77299703264089</v>
      </c>
      <c r="X994" s="177">
        <f t="shared" si="189"/>
        <v>2.9673590504451033</v>
      </c>
      <c r="Y994" s="22">
        <v>16667.900000000001</v>
      </c>
      <c r="Z994" s="22">
        <v>29.35</v>
      </c>
      <c r="AA994" s="177">
        <f t="shared" si="190"/>
        <v>567.90119250425892</v>
      </c>
      <c r="AB994" s="177">
        <f t="shared" si="191"/>
        <v>3.4071550255536627</v>
      </c>
    </row>
    <row r="995" spans="1:28" s="85" customFormat="1" x14ac:dyDescent="0.2">
      <c r="A995" s="29">
        <v>994</v>
      </c>
      <c r="B995" s="183">
        <v>46024</v>
      </c>
      <c r="C995" s="184">
        <v>48201715.670000002</v>
      </c>
      <c r="D995" s="97">
        <f t="shared" si="192"/>
        <v>535491.31990579248</v>
      </c>
      <c r="E995" s="185">
        <v>90.013999999999996</v>
      </c>
      <c r="F995" s="97">
        <f t="shared" si="181"/>
        <v>5.3549131990579246</v>
      </c>
      <c r="G995" s="97">
        <f>F995/DataSheet!$C$13*100</f>
        <v>135.35941474892823</v>
      </c>
      <c r="H995" s="97">
        <f t="shared" si="182"/>
        <v>1.5150120000000002</v>
      </c>
      <c r="I995" s="97">
        <f t="shared" si="183"/>
        <v>4.3630017452006973</v>
      </c>
      <c r="J995" s="97">
        <f t="shared" si="184"/>
        <v>1148.7150959860382</v>
      </c>
      <c r="K995" s="97">
        <v>6.61</v>
      </c>
      <c r="L995" s="22">
        <v>26328.55</v>
      </c>
      <c r="M995" s="22">
        <v>3.58</v>
      </c>
      <c r="N995" s="97">
        <f t="shared" si="185"/>
        <v>2.246998254799303</v>
      </c>
      <c r="O995" s="22">
        <v>22.92</v>
      </c>
      <c r="P995" s="22">
        <v>4.1890000000000001</v>
      </c>
      <c r="Q995" s="177">
        <f t="shared" si="186"/>
        <v>2.4210000000000003</v>
      </c>
      <c r="R995" s="22">
        <v>97.981999999999999</v>
      </c>
      <c r="S995" s="177">
        <f t="shared" si="187"/>
        <v>119.4132</v>
      </c>
      <c r="T995" s="22">
        <v>5.21</v>
      </c>
      <c r="U995" s="22">
        <v>22579.05</v>
      </c>
      <c r="V995" s="22">
        <v>34.020000000000003</v>
      </c>
      <c r="W995" s="177">
        <f t="shared" si="188"/>
        <v>663.69929453262773</v>
      </c>
      <c r="X995" s="177">
        <f t="shared" si="189"/>
        <v>2.939447383891828</v>
      </c>
      <c r="Y995" s="22">
        <v>16795.75</v>
      </c>
      <c r="Z995" s="22">
        <v>29.57</v>
      </c>
      <c r="AA995" s="177">
        <f t="shared" si="190"/>
        <v>567.99966181941159</v>
      </c>
      <c r="AB995" s="177">
        <f t="shared" si="191"/>
        <v>3.3818058843422385</v>
      </c>
    </row>
    <row r="996" spans="1:28" s="85" customFormat="1" x14ac:dyDescent="0.2">
      <c r="A996" s="29">
        <v>995</v>
      </c>
      <c r="B996" s="183">
        <v>46027</v>
      </c>
      <c r="C996" s="184">
        <v>48122636.460000001</v>
      </c>
      <c r="D996" s="97">
        <f t="shared" si="192"/>
        <v>533315.26669843623</v>
      </c>
      <c r="E996" s="185">
        <v>90.233000000000004</v>
      </c>
      <c r="F996" s="97">
        <f t="shared" si="181"/>
        <v>5.3331526669843621</v>
      </c>
      <c r="G996" s="97">
        <f>F996/DataSheet!$C$13*100</f>
        <v>134.80936047603714</v>
      </c>
      <c r="H996" s="97">
        <f t="shared" si="182"/>
        <v>1.5149550000000001</v>
      </c>
      <c r="I996" s="97">
        <f t="shared" si="183"/>
        <v>4.3763676148796495</v>
      </c>
      <c r="J996" s="97">
        <f t="shared" si="184"/>
        <v>1148.8096280087527</v>
      </c>
      <c r="K996" s="97">
        <v>6.63</v>
      </c>
      <c r="L996" s="22">
        <v>26250.3</v>
      </c>
      <c r="M996" s="22">
        <v>3.57</v>
      </c>
      <c r="N996" s="97">
        <f t="shared" si="185"/>
        <v>2.2536323851203504</v>
      </c>
      <c r="O996" s="22">
        <v>22.85</v>
      </c>
      <c r="P996" s="22">
        <v>4.1630000000000003</v>
      </c>
      <c r="Q996" s="177">
        <f t="shared" si="186"/>
        <v>2.4669999999999996</v>
      </c>
      <c r="R996" s="22">
        <v>98.316999999999993</v>
      </c>
      <c r="S996" s="177">
        <f t="shared" si="187"/>
        <v>119.96250000000001</v>
      </c>
      <c r="T996" s="22">
        <v>5.25</v>
      </c>
      <c r="U996" s="22">
        <v>22555.45</v>
      </c>
      <c r="V996" s="22">
        <v>33.979999999999997</v>
      </c>
      <c r="W996" s="177">
        <f t="shared" si="188"/>
        <v>663.78605061801068</v>
      </c>
      <c r="X996" s="177">
        <f t="shared" si="189"/>
        <v>2.9429075927015895</v>
      </c>
      <c r="Y996" s="22">
        <v>16843.349999999999</v>
      </c>
      <c r="Z996" s="22">
        <v>29.66</v>
      </c>
      <c r="AA996" s="177">
        <f t="shared" si="190"/>
        <v>567.88098449089682</v>
      </c>
      <c r="AB996" s="177">
        <f t="shared" si="191"/>
        <v>3.3715441672285906</v>
      </c>
    </row>
    <row r="997" spans="1:28" s="85" customFormat="1" x14ac:dyDescent="0.2">
      <c r="A997" s="29">
        <v>996</v>
      </c>
      <c r="B997" s="183">
        <v>46028</v>
      </c>
      <c r="C997" s="184">
        <v>48034435.530000001</v>
      </c>
      <c r="D997" s="97">
        <f t="shared" ref="D997:D1179" si="193">C997/E997</f>
        <v>533076.25882274599</v>
      </c>
      <c r="E997" s="185">
        <v>90.108000000000004</v>
      </c>
      <c r="F997" s="97">
        <f t="shared" si="181"/>
        <v>5.3307625882274596</v>
      </c>
      <c r="G997" s="97">
        <f>F997/DataSheet!$C$13*100</f>
        <v>134.74894499408404</v>
      </c>
      <c r="H997" s="97">
        <f t="shared" si="182"/>
        <v>1.506419</v>
      </c>
      <c r="I997" s="97">
        <f t="shared" si="183"/>
        <v>4.3878894251864855</v>
      </c>
      <c r="J997" s="97">
        <f t="shared" si="184"/>
        <v>1148.6924089512945</v>
      </c>
      <c r="K997" s="97">
        <v>6.61</v>
      </c>
      <c r="L997" s="22">
        <v>26178.7</v>
      </c>
      <c r="M997" s="22">
        <v>3.56</v>
      </c>
      <c r="N997" s="97">
        <f t="shared" si="185"/>
        <v>2.2221105748135148</v>
      </c>
      <c r="O997" s="22">
        <v>22.79</v>
      </c>
      <c r="P997" s="22">
        <v>4.1790000000000003</v>
      </c>
      <c r="Q997" s="177">
        <f t="shared" si="186"/>
        <v>2.431</v>
      </c>
      <c r="R997" s="22">
        <v>98.421999999999997</v>
      </c>
      <c r="S997" s="177">
        <f t="shared" si="187"/>
        <v>120.78699999999999</v>
      </c>
      <c r="T997" s="22">
        <v>5.3</v>
      </c>
      <c r="U997" s="22">
        <v>22510.6</v>
      </c>
      <c r="V997" s="22">
        <v>33.909999999999997</v>
      </c>
      <c r="W997" s="177">
        <f t="shared" si="188"/>
        <v>663.83367738130346</v>
      </c>
      <c r="X997" s="177">
        <f t="shared" si="189"/>
        <v>2.9489826010026543</v>
      </c>
      <c r="Y997" s="22">
        <v>16791.5</v>
      </c>
      <c r="Z997" s="22">
        <v>29.57</v>
      </c>
      <c r="AA997" s="177">
        <f t="shared" si="190"/>
        <v>567.85593506932696</v>
      </c>
      <c r="AB997" s="177">
        <f t="shared" si="191"/>
        <v>3.3818058843422385</v>
      </c>
    </row>
    <row r="998" spans="1:28" s="85" customFormat="1" x14ac:dyDescent="0.2">
      <c r="A998" s="29">
        <v>997</v>
      </c>
      <c r="B998" s="183">
        <v>46029</v>
      </c>
      <c r="C998" s="184">
        <v>48067120.210000001</v>
      </c>
      <c r="D998" s="97">
        <f t="shared" si="193"/>
        <v>534887.38771922013</v>
      </c>
      <c r="E998" s="185">
        <v>89.864000000000004</v>
      </c>
      <c r="F998" s="97">
        <f t="shared" si="181"/>
        <v>5.3488738771922018</v>
      </c>
      <c r="G998" s="97">
        <f>F998/DataSheet!$C$13*100</f>
        <v>135.20675511788724</v>
      </c>
      <c r="H998" s="97">
        <f t="shared" si="182"/>
        <v>1.5044360000000001</v>
      </c>
      <c r="I998" s="97">
        <f t="shared" si="183"/>
        <v>4.3936731107205622</v>
      </c>
      <c r="J998" s="97">
        <f t="shared" si="184"/>
        <v>1148.5391036906854</v>
      </c>
      <c r="K998" s="97">
        <v>6.61</v>
      </c>
      <c r="L998" s="22">
        <v>26140.75</v>
      </c>
      <c r="M998" s="22">
        <v>3.55</v>
      </c>
      <c r="N998" s="97">
        <f t="shared" si="185"/>
        <v>2.2163268892794381</v>
      </c>
      <c r="O998" s="22">
        <v>22.76</v>
      </c>
      <c r="P998" s="22">
        <v>4.1379999999999999</v>
      </c>
      <c r="Q998" s="177">
        <f t="shared" si="186"/>
        <v>2.4720000000000004</v>
      </c>
      <c r="R998" s="22">
        <v>98.688000000000002</v>
      </c>
      <c r="S998" s="177">
        <f t="shared" si="187"/>
        <v>119.26240000000001</v>
      </c>
      <c r="T998" s="22">
        <v>5.24</v>
      </c>
      <c r="U998" s="22">
        <v>22606.5</v>
      </c>
      <c r="V998" s="22">
        <v>34.06</v>
      </c>
      <c r="W998" s="177">
        <f t="shared" si="188"/>
        <v>663.72577803875504</v>
      </c>
      <c r="X998" s="177">
        <f t="shared" si="189"/>
        <v>2.9359953024075156</v>
      </c>
      <c r="Y998" s="22">
        <v>16816</v>
      </c>
      <c r="Z998" s="22">
        <v>29.61</v>
      </c>
      <c r="AA998" s="177">
        <f t="shared" si="190"/>
        <v>567.91624451198925</v>
      </c>
      <c r="AB998" s="177">
        <f t="shared" si="191"/>
        <v>3.3772374197906116</v>
      </c>
    </row>
    <row r="999" spans="1:28" s="85" customFormat="1" x14ac:dyDescent="0.2">
      <c r="A999" s="29">
        <v>998</v>
      </c>
      <c r="B999" s="183">
        <v>46030</v>
      </c>
      <c r="C999" s="184">
        <v>47295303.789999999</v>
      </c>
      <c r="D999" s="97">
        <f t="shared" si="193"/>
        <v>526058.6595851176</v>
      </c>
      <c r="E999" s="185">
        <v>89.905000000000001</v>
      </c>
      <c r="F999" s="97">
        <f t="shared" si="181"/>
        <v>5.2605865958511764</v>
      </c>
      <c r="G999" s="97">
        <f>F999/DataSheet!$C$13*100</f>
        <v>132.97506353151428</v>
      </c>
      <c r="H999" s="97">
        <f t="shared" si="182"/>
        <v>1.4937389999999997</v>
      </c>
      <c r="I999" s="97">
        <f t="shared" si="183"/>
        <v>4.4385264092321357</v>
      </c>
      <c r="J999" s="97">
        <f t="shared" si="184"/>
        <v>1148.5508211273857</v>
      </c>
      <c r="K999" s="97">
        <v>6.63</v>
      </c>
      <c r="L999" s="22">
        <v>25876.85</v>
      </c>
      <c r="M999" s="22">
        <v>3.52</v>
      </c>
      <c r="N999" s="97">
        <f t="shared" si="185"/>
        <v>2.1914735907678642</v>
      </c>
      <c r="O999" s="22">
        <v>22.53</v>
      </c>
      <c r="P999" s="22">
        <v>4.1829999999999998</v>
      </c>
      <c r="Q999" s="177">
        <f t="shared" si="186"/>
        <v>2.4470000000000001</v>
      </c>
      <c r="R999" s="22">
        <v>98.89</v>
      </c>
      <c r="S999" s="177">
        <f t="shared" si="187"/>
        <v>119.40900000000001</v>
      </c>
      <c r="T999" s="22">
        <v>5.3</v>
      </c>
      <c r="U999" s="22">
        <v>22180.55</v>
      </c>
      <c r="V999" s="22">
        <v>33.42</v>
      </c>
      <c r="W999" s="177">
        <f t="shared" si="188"/>
        <v>663.69090365050863</v>
      </c>
      <c r="X999" s="177">
        <f t="shared" si="189"/>
        <v>2.9922202274087373</v>
      </c>
      <c r="Y999" s="22">
        <v>16489.05</v>
      </c>
      <c r="Z999" s="22">
        <v>29.03</v>
      </c>
      <c r="AA999" s="177">
        <f t="shared" si="190"/>
        <v>568.00034447123664</v>
      </c>
      <c r="AB999" s="177">
        <f t="shared" si="191"/>
        <v>3.444712366517396</v>
      </c>
    </row>
    <row r="1000" spans="1:28" s="85" customFormat="1" x14ac:dyDescent="0.2">
      <c r="A1000" s="29">
        <v>999</v>
      </c>
      <c r="B1000" s="183">
        <v>46031</v>
      </c>
      <c r="C1000" s="184">
        <v>46850471.439999998</v>
      </c>
      <c r="D1000" s="97">
        <f t="shared" si="193"/>
        <v>519153.31146669027</v>
      </c>
      <c r="E1000" s="185">
        <v>90.244</v>
      </c>
      <c r="F1000" s="97">
        <f t="shared" si="181"/>
        <v>5.1915331146669024</v>
      </c>
      <c r="G1000" s="97">
        <f>F1000/DataSheet!$C$13*100</f>
        <v>131.22955647061104</v>
      </c>
      <c r="H1000" s="97">
        <f t="shared" si="182"/>
        <v>1.4847039999999998</v>
      </c>
      <c r="I1000" s="97">
        <f t="shared" si="183"/>
        <v>4.4722719141323797</v>
      </c>
      <c r="J1000" s="97">
        <f t="shared" si="184"/>
        <v>1148.6270125223614</v>
      </c>
      <c r="K1000" s="97">
        <v>6.64</v>
      </c>
      <c r="L1000" s="22">
        <v>25683.3</v>
      </c>
      <c r="M1000" s="22">
        <v>3.49</v>
      </c>
      <c r="N1000" s="97">
        <f t="shared" si="185"/>
        <v>2.16772808586762</v>
      </c>
      <c r="O1000" s="22">
        <v>22.36</v>
      </c>
      <c r="P1000" s="22">
        <v>4.1710000000000003</v>
      </c>
      <c r="Q1000" s="177">
        <f t="shared" si="186"/>
        <v>2.4689999999999994</v>
      </c>
      <c r="R1000" s="22">
        <v>98.626000000000005</v>
      </c>
      <c r="S1000" s="177">
        <f t="shared" si="187"/>
        <v>118.9552</v>
      </c>
      <c r="T1000" s="22">
        <v>5.32</v>
      </c>
      <c r="U1000" s="22">
        <v>21985.9</v>
      </c>
      <c r="V1000" s="22">
        <v>33.119999999999997</v>
      </c>
      <c r="W1000" s="177">
        <f t="shared" si="188"/>
        <v>663.82548309178753</v>
      </c>
      <c r="X1000" s="177">
        <f t="shared" si="189"/>
        <v>3.0193236714975846</v>
      </c>
      <c r="Y1000" s="22">
        <v>16209.45</v>
      </c>
      <c r="Z1000" s="22">
        <v>28.54</v>
      </c>
      <c r="AA1000" s="177">
        <f t="shared" si="190"/>
        <v>567.95550105115626</v>
      </c>
      <c r="AB1000" s="177">
        <f t="shared" si="191"/>
        <v>3.5038542396636299</v>
      </c>
    </row>
    <row r="1001" spans="1:28" s="85" customFormat="1" x14ac:dyDescent="0.2">
      <c r="A1001" s="29">
        <v>1000</v>
      </c>
      <c r="B1001" s="183">
        <v>46034</v>
      </c>
      <c r="C1001" s="184">
        <v>46902125.210000001</v>
      </c>
      <c r="D1001" s="97">
        <f t="shared" si="193"/>
        <v>520371.51300315093</v>
      </c>
      <c r="E1001" s="185">
        <v>90.132000000000005</v>
      </c>
      <c r="F1001" s="97">
        <f t="shared" si="181"/>
        <v>5.203715130031509</v>
      </c>
      <c r="G1001" s="97">
        <f>F1001/DataSheet!$C$13*100</f>
        <v>131.5374887206624</v>
      </c>
      <c r="H1001" s="97">
        <f t="shared" si="182"/>
        <v>1.4839449999999998</v>
      </c>
      <c r="I1001" s="97">
        <f t="shared" si="183"/>
        <v>4.4543429844098004</v>
      </c>
      <c r="J1001" s="97">
        <f t="shared" si="184"/>
        <v>1148.7861915367484</v>
      </c>
      <c r="K1001" s="97">
        <v>6.61</v>
      </c>
      <c r="L1001" s="22">
        <v>25790.25</v>
      </c>
      <c r="M1001" s="22">
        <v>3.51</v>
      </c>
      <c r="N1001" s="97">
        <f t="shared" si="185"/>
        <v>2.1556570155902</v>
      </c>
      <c r="O1001" s="22">
        <v>22.45</v>
      </c>
      <c r="P1001" s="22">
        <v>4.1870000000000003</v>
      </c>
      <c r="Q1001" s="177">
        <f t="shared" si="186"/>
        <v>2.423</v>
      </c>
      <c r="R1001" s="22">
        <v>98.909000000000006</v>
      </c>
      <c r="S1001" s="177">
        <f t="shared" si="187"/>
        <v>120.10749999999999</v>
      </c>
      <c r="T1001" s="22">
        <v>5.35</v>
      </c>
      <c r="U1001" s="22">
        <v>21948.85</v>
      </c>
      <c r="V1001" s="22">
        <v>33.07</v>
      </c>
      <c r="W1001" s="177">
        <f t="shared" si="188"/>
        <v>663.70879951617781</v>
      </c>
      <c r="X1001" s="177">
        <f t="shared" si="189"/>
        <v>3.0238887208950715</v>
      </c>
      <c r="Y1001" s="22">
        <v>16101.4</v>
      </c>
      <c r="Z1001" s="22">
        <v>28.35</v>
      </c>
      <c r="AA1001" s="177">
        <f t="shared" si="190"/>
        <v>567.95061728395058</v>
      </c>
      <c r="AB1001" s="177">
        <f t="shared" si="191"/>
        <v>3.5273368606701938</v>
      </c>
    </row>
    <row r="1002" spans="1:28" s="85" customFormat="1" x14ac:dyDescent="0.2">
      <c r="A1002" s="29">
        <v>1001</v>
      </c>
      <c r="B1002" s="183">
        <v>46035</v>
      </c>
      <c r="C1002" s="184">
        <v>46858229.259999998</v>
      </c>
      <c r="D1002" s="97">
        <f t="shared" si="193"/>
        <v>519020.72683369886</v>
      </c>
      <c r="E1002" s="185">
        <v>90.281999999999996</v>
      </c>
      <c r="F1002" s="97">
        <f t="shared" si="181"/>
        <v>5.1902072683369882</v>
      </c>
      <c r="G1002" s="97">
        <f>F1002/DataSheet!$C$13*100</f>
        <v>131.19604224235133</v>
      </c>
      <c r="H1002" s="97">
        <f t="shared" si="182"/>
        <v>1.48512</v>
      </c>
      <c r="I1002" s="97">
        <f t="shared" si="183"/>
        <v>4.4642857142857144</v>
      </c>
      <c r="J1002" s="97">
        <f t="shared" si="184"/>
        <v>1148.7633928571429</v>
      </c>
      <c r="K1002" s="97">
        <v>6.63</v>
      </c>
      <c r="L1002" s="22">
        <v>25732.3</v>
      </c>
      <c r="M1002" s="22">
        <v>3.5</v>
      </c>
      <c r="N1002" s="97">
        <f t="shared" si="185"/>
        <v>2.1657142857142855</v>
      </c>
      <c r="O1002" s="22">
        <v>22.4</v>
      </c>
      <c r="P1002" s="22">
        <v>4.1710000000000003</v>
      </c>
      <c r="Q1002" s="177">
        <f t="shared" si="186"/>
        <v>2.4589999999999996</v>
      </c>
      <c r="R1002" s="22">
        <v>98.906999999999996</v>
      </c>
      <c r="S1002" s="177">
        <f t="shared" si="187"/>
        <v>118.71999999999998</v>
      </c>
      <c r="T1002" s="22">
        <v>5.3</v>
      </c>
      <c r="U1002" s="22">
        <v>21918.7</v>
      </c>
      <c r="V1002" s="22">
        <v>32.880000000000003</v>
      </c>
      <c r="W1002" s="177">
        <f t="shared" si="188"/>
        <v>666.62712895377126</v>
      </c>
      <c r="X1002" s="177">
        <f t="shared" si="189"/>
        <v>3.0413625304136249</v>
      </c>
      <c r="Y1002" s="22">
        <v>16205.25</v>
      </c>
      <c r="Z1002" s="22">
        <v>28.57</v>
      </c>
      <c r="AA1002" s="177">
        <f t="shared" si="190"/>
        <v>567.21211060553026</v>
      </c>
      <c r="AB1002" s="177">
        <f t="shared" si="191"/>
        <v>3.5001750087504377</v>
      </c>
    </row>
    <row r="1003" spans="1:28" s="85" customFormat="1" x14ac:dyDescent="0.2">
      <c r="A1003" s="29">
        <v>1002</v>
      </c>
      <c r="B1003" s="183">
        <v>46036</v>
      </c>
      <c r="C1003" s="184">
        <v>47315921.539999999</v>
      </c>
      <c r="D1003" s="97">
        <f t="shared" si="193"/>
        <v>524287.75751263183</v>
      </c>
      <c r="E1003" s="185">
        <v>90.248000000000005</v>
      </c>
      <c r="F1003" s="97">
        <f t="shared" si="181"/>
        <v>5.2428775751263181</v>
      </c>
      <c r="G1003" s="97">
        <f>F1003/DataSheet!$C$13*100</f>
        <v>132.52742178794406</v>
      </c>
      <c r="H1003" s="97">
        <f t="shared" si="182"/>
        <v>1.4882700000000002</v>
      </c>
      <c r="I1003" s="97">
        <f t="shared" si="183"/>
        <v>4.4682752457551382</v>
      </c>
      <c r="J1003" s="97">
        <f t="shared" si="184"/>
        <v>1146.8096514745307</v>
      </c>
      <c r="K1003" s="97">
        <v>6.65</v>
      </c>
      <c r="L1003" s="22">
        <v>25665.599999999999</v>
      </c>
      <c r="M1003" s="22">
        <v>3.49</v>
      </c>
      <c r="N1003" s="97">
        <f t="shared" si="185"/>
        <v>2.1817247542448621</v>
      </c>
      <c r="O1003" s="22">
        <v>22.38</v>
      </c>
      <c r="P1003" s="22">
        <v>4.1399999999999997</v>
      </c>
      <c r="Q1003" s="177">
        <f t="shared" si="186"/>
        <v>2.5100000000000007</v>
      </c>
      <c r="R1003" s="22">
        <v>99.122</v>
      </c>
      <c r="S1003" s="177">
        <f t="shared" si="187"/>
        <v>118.61399999999999</v>
      </c>
      <c r="T1003" s="22">
        <v>5.3</v>
      </c>
      <c r="U1003" s="22">
        <v>21965.45</v>
      </c>
      <c r="V1003" s="22">
        <v>32.950000000000003</v>
      </c>
      <c r="W1003" s="177">
        <f t="shared" si="188"/>
        <v>666.62974203338388</v>
      </c>
      <c r="X1003" s="177">
        <f t="shared" si="189"/>
        <v>3.0349013657056143</v>
      </c>
      <c r="Y1003" s="22">
        <v>16283.6</v>
      </c>
      <c r="Z1003" s="22">
        <v>28.7</v>
      </c>
      <c r="AA1003" s="177">
        <f t="shared" si="190"/>
        <v>567.3728222996516</v>
      </c>
      <c r="AB1003" s="177">
        <f t="shared" si="191"/>
        <v>3.484320557491289</v>
      </c>
    </row>
    <row r="1004" spans="1:28" s="85" customFormat="1" x14ac:dyDescent="0.2">
      <c r="A1004" s="29">
        <v>1003</v>
      </c>
      <c r="B1004" s="183">
        <v>46038</v>
      </c>
      <c r="C1004" s="184">
        <v>46781995.520000003</v>
      </c>
      <c r="D1004" s="97">
        <f t="shared" si="193"/>
        <v>515737.08805079985</v>
      </c>
      <c r="E1004" s="185">
        <v>90.709000000000003</v>
      </c>
      <c r="F1004" s="97">
        <f t="shared" si="181"/>
        <v>5.1573708805079983</v>
      </c>
      <c r="G1004" s="97">
        <f>F1004/DataSheet!$C$13*100</f>
        <v>130.36601679211941</v>
      </c>
      <c r="H1004" s="97">
        <f t="shared" si="182"/>
        <v>1.4963199999999999</v>
      </c>
      <c r="I1004" s="97">
        <f t="shared" si="183"/>
        <v>4.4642857142857144</v>
      </c>
      <c r="J1004" s="97">
        <f t="shared" si="184"/>
        <v>1147.0691964285713</v>
      </c>
      <c r="K1004" s="97">
        <v>6.68</v>
      </c>
      <c r="L1004" s="22">
        <v>25694.35</v>
      </c>
      <c r="M1004" s="22">
        <v>3.49</v>
      </c>
      <c r="N1004" s="97">
        <f t="shared" si="185"/>
        <v>2.2157142857142853</v>
      </c>
      <c r="O1004" s="22">
        <v>22.4</v>
      </c>
      <c r="P1004" s="22">
        <v>4.2309999999999999</v>
      </c>
      <c r="Q1004" s="177">
        <f t="shared" si="186"/>
        <v>2.4489999999999998</v>
      </c>
      <c r="R1004" s="22">
        <v>99.200999999999993</v>
      </c>
      <c r="S1004" s="177">
        <f t="shared" si="187"/>
        <v>120.288</v>
      </c>
      <c r="T1004" s="22">
        <v>5.37</v>
      </c>
      <c r="U1004" s="22">
        <v>21975.1</v>
      </c>
      <c r="V1004" s="22">
        <v>32.950000000000003</v>
      </c>
      <c r="W1004" s="177">
        <f t="shared" si="188"/>
        <v>666.92261001517443</v>
      </c>
      <c r="X1004" s="177">
        <f t="shared" si="189"/>
        <v>3.0349013657056143</v>
      </c>
      <c r="Y1004" s="22">
        <v>16207.3</v>
      </c>
      <c r="Z1004" s="22">
        <v>28.57</v>
      </c>
      <c r="AA1004" s="177">
        <f t="shared" si="190"/>
        <v>567.28386419320964</v>
      </c>
      <c r="AB1004" s="177">
        <f t="shared" si="191"/>
        <v>3.5001750087504377</v>
      </c>
    </row>
    <row r="1005" spans="1:28" s="85" customFormat="1" x14ac:dyDescent="0.2">
      <c r="A1005" s="29">
        <v>1004</v>
      </c>
      <c r="B1005" s="183">
        <v>46041</v>
      </c>
      <c r="C1005" s="184">
        <v>46519796.630000003</v>
      </c>
      <c r="D1005" s="97">
        <f t="shared" si="193"/>
        <v>511757.6800290423</v>
      </c>
      <c r="E1005" s="185">
        <v>90.902000000000001</v>
      </c>
      <c r="F1005" s="97">
        <f t="shared" si="181"/>
        <v>5.1175768002904229</v>
      </c>
      <c r="G1005" s="97">
        <f>F1005/DataSheet!$C$13*100</f>
        <v>129.36011749767883</v>
      </c>
      <c r="H1005" s="97">
        <f t="shared" si="182"/>
        <v>1.4903079999999997</v>
      </c>
      <c r="I1005" s="97">
        <f t="shared" si="183"/>
        <v>4.482294935006724</v>
      </c>
      <c r="J1005" s="97">
        <f t="shared" si="184"/>
        <v>1146.8175705961453</v>
      </c>
      <c r="K1005" s="97">
        <v>6.68</v>
      </c>
      <c r="L1005" s="22">
        <v>25585.5</v>
      </c>
      <c r="M1005" s="22">
        <v>3.48</v>
      </c>
      <c r="N1005" s="97">
        <f t="shared" si="185"/>
        <v>2.1977050649932757</v>
      </c>
      <c r="O1005" s="22">
        <v>22.31</v>
      </c>
      <c r="P1005" s="22">
        <v>4.2629999999999999</v>
      </c>
      <c r="Q1005" s="177">
        <f t="shared" si="186"/>
        <v>2.4169999999999998</v>
      </c>
      <c r="R1005" s="22">
        <v>99.200999999999993</v>
      </c>
      <c r="S1005" s="177">
        <f t="shared" si="187"/>
        <v>119.8047</v>
      </c>
      <c r="T1005" s="22">
        <v>5.37</v>
      </c>
      <c r="U1005" s="22">
        <v>21878.45</v>
      </c>
      <c r="V1005" s="22">
        <v>32.74</v>
      </c>
      <c r="W1005" s="177">
        <f t="shared" si="188"/>
        <v>668.24832009773979</v>
      </c>
      <c r="X1005" s="177">
        <f t="shared" si="189"/>
        <v>3.0543677458766032</v>
      </c>
      <c r="Y1005" s="22">
        <v>16024.05</v>
      </c>
      <c r="Z1005" s="22">
        <v>28.18</v>
      </c>
      <c r="AA1005" s="177">
        <f t="shared" si="190"/>
        <v>568.63200851667852</v>
      </c>
      <c r="AB1005" s="177">
        <f t="shared" si="191"/>
        <v>3.5486160397445001</v>
      </c>
    </row>
    <row r="1006" spans="1:28" s="85" customFormat="1" x14ac:dyDescent="0.2">
      <c r="A1006" s="29">
        <v>1005</v>
      </c>
      <c r="B1006" s="183">
        <v>46042</v>
      </c>
      <c r="C1006" s="184">
        <v>45576003.890000001</v>
      </c>
      <c r="D1006" s="97">
        <f t="shared" si="193"/>
        <v>500181.12457336014</v>
      </c>
      <c r="E1006" s="185">
        <v>91.119</v>
      </c>
      <c r="F1006" s="97">
        <f t="shared" si="181"/>
        <v>5.0018112457336015</v>
      </c>
      <c r="G1006" s="97">
        <f>F1006/DataSheet!$C$13*100</f>
        <v>126.43384079992521</v>
      </c>
      <c r="H1006" s="97">
        <f t="shared" si="182"/>
        <v>1.4613969999999998</v>
      </c>
      <c r="I1006" s="97">
        <f t="shared" si="183"/>
        <v>4.5641259698767689</v>
      </c>
      <c r="J1006" s="97">
        <f t="shared" si="184"/>
        <v>1151.6430853491556</v>
      </c>
      <c r="K1006" s="97">
        <v>6.67</v>
      </c>
      <c r="L1006" s="22">
        <v>25232.5</v>
      </c>
      <c r="M1006" s="22">
        <v>3.43</v>
      </c>
      <c r="N1006" s="97">
        <f t="shared" si="185"/>
        <v>2.105874030123231</v>
      </c>
      <c r="O1006" s="22">
        <v>21.91</v>
      </c>
      <c r="P1006" s="22">
        <v>4.2949999999999999</v>
      </c>
      <c r="Q1006" s="177">
        <f t="shared" si="186"/>
        <v>2.375</v>
      </c>
      <c r="R1006" s="22">
        <v>98.438999999999993</v>
      </c>
      <c r="S1006" s="177">
        <f t="shared" si="187"/>
        <v>118.31400000000001</v>
      </c>
      <c r="T1006" s="22">
        <v>5.4</v>
      </c>
      <c r="U1006" s="22">
        <v>21334.6</v>
      </c>
      <c r="V1006" s="22">
        <v>31.87</v>
      </c>
      <c r="W1006" s="177">
        <f t="shared" si="188"/>
        <v>669.42579228114209</v>
      </c>
      <c r="X1006" s="177">
        <f t="shared" si="189"/>
        <v>3.1377470975839343</v>
      </c>
      <c r="Y1006" s="22">
        <v>15595.2</v>
      </c>
      <c r="Z1006" s="22">
        <v>27.32</v>
      </c>
      <c r="AA1006" s="177">
        <f t="shared" si="190"/>
        <v>570.83455344070285</v>
      </c>
      <c r="AB1006" s="177">
        <f t="shared" si="191"/>
        <v>3.6603221083455346</v>
      </c>
    </row>
    <row r="1007" spans="1:28" s="85" customFormat="1" x14ac:dyDescent="0.2">
      <c r="A1007" s="29">
        <v>1006</v>
      </c>
      <c r="B1007" s="183">
        <v>46043</v>
      </c>
      <c r="C1007" s="184">
        <v>45397852.159999996</v>
      </c>
      <c r="D1007" s="97">
        <f t="shared" si="193"/>
        <v>495902.08376116917</v>
      </c>
      <c r="E1007" s="185">
        <v>91.546000000000006</v>
      </c>
      <c r="F1007" s="97">
        <f t="shared" si="181"/>
        <v>4.9590208376116918</v>
      </c>
      <c r="G1007" s="97">
        <f>F1007/DataSheet!$C$13*100</f>
        <v>125.35220149319126</v>
      </c>
      <c r="H1007" s="97">
        <f t="shared" si="182"/>
        <v>1.4552100000000001</v>
      </c>
      <c r="I1007" s="97">
        <f t="shared" si="183"/>
        <v>4.5766590389016013</v>
      </c>
      <c r="J1007" s="97">
        <f t="shared" si="184"/>
        <v>1151.3729977116705</v>
      </c>
      <c r="K1007" s="97">
        <v>6.66</v>
      </c>
      <c r="L1007" s="22">
        <v>25157.5</v>
      </c>
      <c r="M1007" s="22">
        <v>3.42</v>
      </c>
      <c r="N1007" s="97">
        <f t="shared" si="185"/>
        <v>2.0833409610983988</v>
      </c>
      <c r="O1007" s="22">
        <v>21.85</v>
      </c>
      <c r="P1007" s="22">
        <v>4.2530000000000001</v>
      </c>
      <c r="Q1007" s="177">
        <f t="shared" si="186"/>
        <v>2.407</v>
      </c>
      <c r="R1007" s="22">
        <v>98.563000000000002</v>
      </c>
      <c r="S1007" s="177">
        <f t="shared" si="187"/>
        <v>119.08250000000001</v>
      </c>
      <c r="T1007" s="22">
        <v>5.45</v>
      </c>
      <c r="U1007" s="22">
        <v>21118.45</v>
      </c>
      <c r="V1007" s="22">
        <v>31.47</v>
      </c>
      <c r="W1007" s="177">
        <f t="shared" si="188"/>
        <v>671.06609469335876</v>
      </c>
      <c r="X1007" s="177">
        <f t="shared" si="189"/>
        <v>3.1776294884016525</v>
      </c>
      <c r="Y1007" s="22">
        <v>15478.8</v>
      </c>
      <c r="Z1007" s="22">
        <v>27.1</v>
      </c>
      <c r="AA1007" s="177">
        <f t="shared" si="190"/>
        <v>571.17343173431732</v>
      </c>
      <c r="AB1007" s="177">
        <f t="shared" si="191"/>
        <v>3.6900369003690034</v>
      </c>
    </row>
    <row r="1008" spans="1:28" s="85" customFormat="1" x14ac:dyDescent="0.2">
      <c r="A1008" s="29">
        <v>1007</v>
      </c>
      <c r="B1008" s="183">
        <v>46044</v>
      </c>
      <c r="C1008" s="184">
        <v>45842842.609999999</v>
      </c>
      <c r="D1008" s="97">
        <f t="shared" si="193"/>
        <v>500631.67642240913</v>
      </c>
      <c r="E1008" s="185">
        <v>91.57</v>
      </c>
      <c r="F1008" s="97">
        <f t="shared" si="181"/>
        <v>5.0063167642240911</v>
      </c>
      <c r="G1008" s="97">
        <f>F1008/DataSheet!$C$13*100</f>
        <v>126.54772954533391</v>
      </c>
      <c r="H1008" s="97">
        <f t="shared" si="182"/>
        <v>1.4588079999999999</v>
      </c>
      <c r="I1008" s="97">
        <f t="shared" si="183"/>
        <v>4.5516613563950843</v>
      </c>
      <c r="J1008" s="97">
        <f t="shared" si="184"/>
        <v>1151.1106053709605</v>
      </c>
      <c r="K1008" s="97">
        <v>6.64</v>
      </c>
      <c r="L1008" s="22">
        <v>25289.9</v>
      </c>
      <c r="M1008" s="22">
        <v>3.44</v>
      </c>
      <c r="N1008" s="97">
        <f t="shared" si="185"/>
        <v>2.0883386436049154</v>
      </c>
      <c r="O1008" s="22">
        <v>21.97</v>
      </c>
      <c r="P1008" s="22">
        <v>4.2510000000000003</v>
      </c>
      <c r="Q1008" s="177">
        <f t="shared" si="186"/>
        <v>2.3889999999999993</v>
      </c>
      <c r="R1008" s="22">
        <v>98.176000000000002</v>
      </c>
      <c r="S1008" s="177">
        <f t="shared" si="187"/>
        <v>119.9562</v>
      </c>
      <c r="T1008" s="22">
        <v>5.46</v>
      </c>
      <c r="U1008" s="22">
        <v>21376</v>
      </c>
      <c r="V1008" s="22">
        <v>31.42</v>
      </c>
      <c r="W1008" s="177">
        <f t="shared" si="188"/>
        <v>680.33099936346275</v>
      </c>
      <c r="X1008" s="177">
        <f t="shared" si="189"/>
        <v>3.1826861871419476</v>
      </c>
      <c r="Y1008" s="22">
        <v>15618.8</v>
      </c>
      <c r="Z1008" s="22">
        <v>27.26</v>
      </c>
      <c r="AA1008" s="177">
        <f t="shared" si="190"/>
        <v>572.95671313279524</v>
      </c>
      <c r="AB1008" s="177">
        <f t="shared" si="191"/>
        <v>3.6683785766691122</v>
      </c>
    </row>
    <row r="1009" spans="1:28" s="85" customFormat="1" x14ac:dyDescent="0.2">
      <c r="A1009" s="29">
        <v>1008</v>
      </c>
      <c r="B1009" s="183">
        <v>46045</v>
      </c>
      <c r="C1009" s="184">
        <v>45142552.299999997</v>
      </c>
      <c r="D1009" s="97">
        <f t="shared" si="193"/>
        <v>492419.44150531769</v>
      </c>
      <c r="E1009" s="185">
        <v>91.674999999999997</v>
      </c>
      <c r="F1009" s="97">
        <f t="shared" si="181"/>
        <v>4.9241944150531767</v>
      </c>
      <c r="G1009" s="97">
        <f>F1009/DataSheet!$C$13*100</f>
        <v>124.47187271845989</v>
      </c>
      <c r="H1009" s="97">
        <f t="shared" si="182"/>
        <v>1.4492160000000003</v>
      </c>
      <c r="I1009" s="97">
        <f t="shared" si="183"/>
        <v>4.5955882352941169</v>
      </c>
      <c r="J1009" s="97">
        <f t="shared" si="184"/>
        <v>1151.1328125</v>
      </c>
      <c r="K1009" s="97">
        <v>6.66</v>
      </c>
      <c r="L1009" s="22">
        <v>25048.65</v>
      </c>
      <c r="M1009" s="22">
        <v>3.41</v>
      </c>
      <c r="N1009" s="97">
        <f t="shared" si="185"/>
        <v>2.0644117647058833</v>
      </c>
      <c r="O1009" s="22">
        <v>21.76</v>
      </c>
      <c r="P1009" s="22">
        <v>4.2389999999999999</v>
      </c>
      <c r="Q1009" s="177">
        <f t="shared" si="186"/>
        <v>2.4210000000000003</v>
      </c>
      <c r="R1009" s="22">
        <v>97.403999999999996</v>
      </c>
      <c r="S1009" s="177">
        <f t="shared" si="187"/>
        <v>118.59200000000001</v>
      </c>
      <c r="T1009" s="22">
        <v>5.45</v>
      </c>
      <c r="U1009" s="22">
        <v>21008.55</v>
      </c>
      <c r="V1009" s="22">
        <v>30.88</v>
      </c>
      <c r="W1009" s="177">
        <f t="shared" si="188"/>
        <v>680.32869170984452</v>
      </c>
      <c r="X1009" s="177">
        <f t="shared" si="189"/>
        <v>3.2383419689119166</v>
      </c>
      <c r="Y1009" s="22">
        <v>15314.6</v>
      </c>
      <c r="Z1009" s="22">
        <v>26.73</v>
      </c>
      <c r="AA1009" s="177">
        <f t="shared" si="190"/>
        <v>572.93677515899742</v>
      </c>
      <c r="AB1009" s="177">
        <f t="shared" si="191"/>
        <v>3.7411148522259636</v>
      </c>
    </row>
    <row r="1010" spans="1:28" s="85" customFormat="1" x14ac:dyDescent="0.2">
      <c r="A1010" s="29">
        <v>1009</v>
      </c>
      <c r="B1010" s="183">
        <v>46049</v>
      </c>
      <c r="C1010" s="184">
        <v>45305150.789999999</v>
      </c>
      <c r="D1010" s="97">
        <f t="shared" si="193"/>
        <v>495278.99501497688</v>
      </c>
      <c r="E1010" s="185">
        <v>91.474000000000004</v>
      </c>
      <c r="F1010" s="97">
        <f t="shared" si="181"/>
        <v>4.9527899501497687</v>
      </c>
      <c r="G1010" s="97">
        <f>F1010/DataSheet!$C$13*100</f>
        <v>125.19469954145828</v>
      </c>
      <c r="H1010" s="97">
        <f t="shared" si="182"/>
        <v>1.4723519999999999</v>
      </c>
      <c r="I1010" s="97">
        <f t="shared" si="183"/>
        <v>4.5641259698767689</v>
      </c>
      <c r="J1010" s="97">
        <f t="shared" si="184"/>
        <v>1149.0369694203562</v>
      </c>
      <c r="K1010" s="97">
        <v>6.72</v>
      </c>
      <c r="L1010" s="22">
        <v>25175.4</v>
      </c>
      <c r="M1010" s="22">
        <v>3.42</v>
      </c>
      <c r="N1010" s="97">
        <f t="shared" si="185"/>
        <v>2.1558740301232309</v>
      </c>
      <c r="O1010" s="22">
        <v>21.91</v>
      </c>
      <c r="P1010" s="22">
        <v>4.2229999999999999</v>
      </c>
      <c r="Q1010" s="177">
        <f t="shared" si="186"/>
        <v>2.4969999999999999</v>
      </c>
      <c r="R1010" s="22">
        <v>96.856999999999999</v>
      </c>
      <c r="S1010" s="177">
        <f t="shared" si="187"/>
        <v>119.40950000000001</v>
      </c>
      <c r="T1010" s="22">
        <v>5.45</v>
      </c>
      <c r="U1010" s="22">
        <v>21119.1</v>
      </c>
      <c r="V1010" s="22">
        <v>31.01</v>
      </c>
      <c r="W1010" s="177">
        <f t="shared" si="188"/>
        <v>681.04159948403731</v>
      </c>
      <c r="X1010" s="177">
        <f t="shared" si="189"/>
        <v>3.2247662044501775</v>
      </c>
      <c r="Y1010" s="22">
        <v>15345.5</v>
      </c>
      <c r="Z1010" s="22">
        <v>26.72</v>
      </c>
      <c r="AA1010" s="177">
        <f t="shared" si="190"/>
        <v>574.30763473053889</v>
      </c>
      <c r="AB1010" s="177">
        <f t="shared" si="191"/>
        <v>3.7425149700598799</v>
      </c>
    </row>
    <row r="1011" spans="1:28" s="85" customFormat="1" x14ac:dyDescent="0.2">
      <c r="A1011" s="29">
        <v>1010</v>
      </c>
      <c r="B1011" s="183">
        <v>46050</v>
      </c>
      <c r="C1011" s="184">
        <v>45942373.509999998</v>
      </c>
      <c r="D1011" s="97">
        <f t="shared" si="193"/>
        <v>499140.33125821623</v>
      </c>
      <c r="E1011" s="185">
        <v>92.043000000000006</v>
      </c>
      <c r="F1011" s="97">
        <f t="shared" si="181"/>
        <v>4.991403312582162</v>
      </c>
      <c r="G1011" s="97">
        <f>F1011/DataSheet!$C$13*100</f>
        <v>126.17075311059112</v>
      </c>
      <c r="H1011" s="97">
        <f t="shared" si="182"/>
        <v>1.4786900000000001</v>
      </c>
      <c r="I1011" s="97">
        <f t="shared" si="183"/>
        <v>4.5310376076121432</v>
      </c>
      <c r="J1011" s="97">
        <f t="shared" si="184"/>
        <v>1148.2895333031263</v>
      </c>
      <c r="K1011" s="97">
        <v>6.7</v>
      </c>
      <c r="L1011" s="22">
        <v>25342.75</v>
      </c>
      <c r="M1011" s="22">
        <v>3.45</v>
      </c>
      <c r="N1011" s="97">
        <f t="shared" si="185"/>
        <v>2.1689623923878569</v>
      </c>
      <c r="O1011" s="22">
        <v>22.07</v>
      </c>
      <c r="P1011" s="22">
        <v>4.2510000000000003</v>
      </c>
      <c r="Q1011" s="177">
        <f t="shared" si="186"/>
        <v>2.4489999999999998</v>
      </c>
      <c r="R1011" s="22">
        <v>96.051000000000002</v>
      </c>
      <c r="S1011" s="177">
        <f t="shared" si="187"/>
        <v>120.28150000000001</v>
      </c>
      <c r="T1011" s="22">
        <v>5.45</v>
      </c>
      <c r="U1011" s="22">
        <v>21460.95</v>
      </c>
      <c r="V1011" s="22">
        <v>31.79</v>
      </c>
      <c r="W1011" s="177">
        <f t="shared" si="188"/>
        <v>675.08493236866946</v>
      </c>
      <c r="X1011" s="177">
        <f t="shared" si="189"/>
        <v>3.1456432840515887</v>
      </c>
      <c r="Y1011" s="22">
        <v>15639.55</v>
      </c>
      <c r="Z1011" s="22">
        <v>26.98</v>
      </c>
      <c r="AA1011" s="177">
        <f t="shared" si="190"/>
        <v>579.67197924388427</v>
      </c>
      <c r="AB1011" s="177">
        <f t="shared" si="191"/>
        <v>3.7064492216456628</v>
      </c>
    </row>
    <row r="1012" spans="1:28" s="85" customFormat="1" x14ac:dyDescent="0.2">
      <c r="A1012" s="29">
        <v>1011</v>
      </c>
      <c r="B1012" s="183">
        <v>46051</v>
      </c>
      <c r="C1012" s="184">
        <v>45982989.710000001</v>
      </c>
      <c r="D1012" s="97">
        <f t="shared" si="193"/>
        <v>501002.26307990676</v>
      </c>
      <c r="E1012" s="185">
        <v>91.781999999999996</v>
      </c>
      <c r="F1012" s="97">
        <f t="shared" si="181"/>
        <v>5.0100226307990674</v>
      </c>
      <c r="G1012" s="97">
        <f>F1012/DataSheet!$C$13*100</f>
        <v>126.64140500039352</v>
      </c>
      <c r="H1012" s="97">
        <f t="shared" si="182"/>
        <v>1.48204</v>
      </c>
      <c r="I1012" s="97">
        <f t="shared" si="183"/>
        <v>4.5207956600361667</v>
      </c>
      <c r="J1012" s="97">
        <f t="shared" si="184"/>
        <v>1149.1365280289331</v>
      </c>
      <c r="K1012" s="97">
        <v>6.7</v>
      </c>
      <c r="L1012" s="22">
        <v>25418.9</v>
      </c>
      <c r="M1012" s="22">
        <v>3.46</v>
      </c>
      <c r="N1012" s="97">
        <f t="shared" si="185"/>
        <v>2.1792043399638334</v>
      </c>
      <c r="O1012" s="22">
        <v>22.12</v>
      </c>
      <c r="P1012" s="22">
        <v>4.2270000000000003</v>
      </c>
      <c r="Q1012" s="177">
        <f t="shared" si="186"/>
        <v>2.4729999999999999</v>
      </c>
      <c r="R1012" s="22">
        <v>96.274000000000001</v>
      </c>
      <c r="S1012" s="177">
        <f t="shared" si="187"/>
        <v>120.33280000000002</v>
      </c>
      <c r="T1012" s="22">
        <v>5.44</v>
      </c>
      <c r="U1012" s="22">
        <v>21483.65</v>
      </c>
      <c r="V1012" s="22">
        <v>31.72</v>
      </c>
      <c r="W1012" s="177">
        <f t="shared" si="188"/>
        <v>677.29035308953348</v>
      </c>
      <c r="X1012" s="177">
        <f t="shared" si="189"/>
        <v>3.1525851197982346</v>
      </c>
      <c r="Y1012" s="22">
        <v>15630.3</v>
      </c>
      <c r="Z1012" s="22">
        <v>26.98</v>
      </c>
      <c r="AA1012" s="177">
        <f t="shared" si="190"/>
        <v>579.32913269088215</v>
      </c>
      <c r="AB1012" s="177">
        <f t="shared" si="191"/>
        <v>3.7064492216456637</v>
      </c>
    </row>
    <row r="1013" spans="1:28" s="85" customFormat="1" x14ac:dyDescent="0.2">
      <c r="A1013" s="29">
        <v>1012</v>
      </c>
      <c r="B1013" s="183">
        <v>46052</v>
      </c>
      <c r="C1013" s="184">
        <v>45988009.840000004</v>
      </c>
      <c r="D1013" s="97">
        <f t="shared" si="193"/>
        <v>501537.83061050891</v>
      </c>
      <c r="E1013" s="185">
        <v>91.694000000000003</v>
      </c>
      <c r="F1013" s="97">
        <f t="shared" si="181"/>
        <v>5.0153783061050889</v>
      </c>
      <c r="G1013" s="97">
        <f>F1013/DataSheet!$C$13*100</f>
        <v>126.77678367938607</v>
      </c>
      <c r="H1013" s="97">
        <f t="shared" si="182"/>
        <v>1.4766799999999998</v>
      </c>
      <c r="I1013" s="97">
        <f t="shared" si="183"/>
        <v>4.5372050816696925</v>
      </c>
      <c r="J1013" s="97">
        <f t="shared" si="184"/>
        <v>1148.8498185117969</v>
      </c>
      <c r="K1013" s="97">
        <v>6.7</v>
      </c>
      <c r="L1013" s="22">
        <v>25320.65</v>
      </c>
      <c r="M1013" s="22">
        <v>3.44</v>
      </c>
      <c r="N1013" s="97">
        <f t="shared" si="185"/>
        <v>2.1627949183303077</v>
      </c>
      <c r="O1013" s="22">
        <v>22.04</v>
      </c>
      <c r="P1013" s="22">
        <v>4.2409999999999997</v>
      </c>
      <c r="Q1013" s="177">
        <f t="shared" si="186"/>
        <v>2.4590000000000005</v>
      </c>
      <c r="R1013" s="22">
        <v>96.137</v>
      </c>
      <c r="S1013" s="177">
        <f t="shared" si="187"/>
        <v>120.11799999999999</v>
      </c>
      <c r="T1013" s="22">
        <v>5.45</v>
      </c>
      <c r="U1013" s="22">
        <v>21490.9</v>
      </c>
      <c r="V1013" s="22">
        <v>31.81</v>
      </c>
      <c r="W1013" s="177">
        <f t="shared" si="188"/>
        <v>675.60201194592901</v>
      </c>
      <c r="X1013" s="177">
        <f t="shared" si="189"/>
        <v>3.1436655139893119</v>
      </c>
      <c r="Y1013" s="22">
        <v>15763.45</v>
      </c>
      <c r="Z1013" s="22">
        <v>27.14</v>
      </c>
      <c r="AA1013" s="177">
        <f t="shared" si="190"/>
        <v>580.81982313927779</v>
      </c>
      <c r="AB1013" s="177">
        <f t="shared" si="191"/>
        <v>3.6845983787767129</v>
      </c>
    </row>
    <row r="1014" spans="1:28" s="85" customFormat="1" x14ac:dyDescent="0.2">
      <c r="A1014" s="29">
        <v>1013</v>
      </c>
      <c r="B1014" s="183">
        <v>46054</v>
      </c>
      <c r="C1014" s="184">
        <v>45040389.909999996</v>
      </c>
      <c r="D1014" s="97">
        <f t="shared" si="193"/>
        <v>491203.24023382115</v>
      </c>
      <c r="E1014" s="185">
        <v>91.694000000000003</v>
      </c>
      <c r="F1014" s="97">
        <f t="shared" si="181"/>
        <v>4.9120324023382116</v>
      </c>
      <c r="G1014" s="97">
        <f>F1014/DataSheet!$C$13*100</f>
        <v>124.1644460876125</v>
      </c>
      <c r="H1014" s="97">
        <f t="shared" si="182"/>
        <v>1.44519</v>
      </c>
      <c r="I1014" s="97">
        <f t="shared" si="183"/>
        <v>4.6360686138154845</v>
      </c>
      <c r="J1014" s="97">
        <f t="shared" si="184"/>
        <v>1150.9248956884562</v>
      </c>
      <c r="K1014" s="97">
        <v>6.7</v>
      </c>
      <c r="L1014" s="22">
        <v>24825.45</v>
      </c>
      <c r="M1014" s="22">
        <v>3.38</v>
      </c>
      <c r="N1014" s="97">
        <f t="shared" si="185"/>
        <v>2.0639313861845157</v>
      </c>
      <c r="O1014" s="22">
        <v>21.57</v>
      </c>
      <c r="P1014" s="22">
        <v>4.2409999999999997</v>
      </c>
      <c r="Q1014" s="177">
        <f t="shared" si="186"/>
        <v>2.4590000000000005</v>
      </c>
      <c r="R1014" s="22">
        <v>96.858999999999995</v>
      </c>
      <c r="S1014" s="177">
        <f t="shared" si="187"/>
        <v>116.90940000000001</v>
      </c>
      <c r="T1014" s="22">
        <v>5.42</v>
      </c>
      <c r="U1014" s="22">
        <v>21041.8</v>
      </c>
      <c r="V1014" s="22">
        <v>31.02</v>
      </c>
      <c r="W1014" s="177">
        <f t="shared" si="188"/>
        <v>678.33010960670538</v>
      </c>
      <c r="X1014" s="177">
        <f t="shared" si="189"/>
        <v>3.2237266279819474</v>
      </c>
      <c r="Y1014" s="22">
        <v>15421.05</v>
      </c>
      <c r="Z1014" s="22">
        <v>26.57</v>
      </c>
      <c r="AA1014" s="177">
        <f t="shared" si="190"/>
        <v>580.39330071509221</v>
      </c>
      <c r="AB1014" s="177">
        <f t="shared" si="191"/>
        <v>3.7636432066240122</v>
      </c>
    </row>
    <row r="1015" spans="1:28" s="85" customFormat="1" x14ac:dyDescent="0.2">
      <c r="A1015" s="29">
        <v>1014</v>
      </c>
      <c r="B1015" s="183">
        <v>46055</v>
      </c>
      <c r="C1015" s="184">
        <v>45435628.100000001</v>
      </c>
      <c r="D1015" s="97">
        <f t="shared" si="193"/>
        <v>497733.77992003073</v>
      </c>
      <c r="E1015" s="185">
        <v>91.284999999999997</v>
      </c>
      <c r="F1015" s="97">
        <f t="shared" si="181"/>
        <v>4.9773377992003072</v>
      </c>
      <c r="G1015" s="97">
        <f>F1015/DataSheet!$C$13*100</f>
        <v>125.81521052964955</v>
      </c>
      <c r="H1015" s="97">
        <f t="shared" si="182"/>
        <v>1.4758600000000002</v>
      </c>
      <c r="I1015" s="97">
        <f t="shared" si="183"/>
        <v>4.5871559633027514</v>
      </c>
      <c r="J1015" s="97">
        <f t="shared" si="184"/>
        <v>1150.8440366972477</v>
      </c>
      <c r="K1015" s="97">
        <v>6.77</v>
      </c>
      <c r="L1015" s="22">
        <v>25088.400000000001</v>
      </c>
      <c r="M1015" s="22">
        <v>3.41</v>
      </c>
      <c r="N1015" s="97">
        <f t="shared" si="185"/>
        <v>2.1828440366972481</v>
      </c>
      <c r="O1015" s="22">
        <v>21.8</v>
      </c>
      <c r="P1015" s="22">
        <v>4.2770000000000001</v>
      </c>
      <c r="Q1015" s="177">
        <f t="shared" si="186"/>
        <v>2.4929999999999994</v>
      </c>
      <c r="R1015" s="22">
        <v>97.492000000000004</v>
      </c>
      <c r="S1015" s="177">
        <f t="shared" si="187"/>
        <v>117.066</v>
      </c>
      <c r="T1015" s="22">
        <v>5.37</v>
      </c>
      <c r="U1015" s="22">
        <v>21249.35</v>
      </c>
      <c r="V1015" s="22">
        <v>31.33</v>
      </c>
      <c r="W1015" s="177">
        <f t="shared" si="188"/>
        <v>678.24289818065756</v>
      </c>
      <c r="X1015" s="177">
        <f t="shared" si="189"/>
        <v>3.1918289179699975</v>
      </c>
      <c r="Y1015" s="22">
        <v>15507.15</v>
      </c>
      <c r="Z1015" s="22">
        <v>26.72</v>
      </c>
      <c r="AA1015" s="177">
        <f t="shared" si="190"/>
        <v>580.35741017964074</v>
      </c>
      <c r="AB1015" s="177">
        <f t="shared" si="191"/>
        <v>3.7425149700598808</v>
      </c>
    </row>
    <row r="1016" spans="1:28" s="85" customFormat="1" x14ac:dyDescent="0.2">
      <c r="A1016" s="29">
        <v>1015</v>
      </c>
      <c r="B1016" s="183">
        <v>46056</v>
      </c>
      <c r="C1016" s="184">
        <v>46703438.909999996</v>
      </c>
      <c r="D1016" s="97">
        <f t="shared" si="193"/>
        <v>516499.55110978399</v>
      </c>
      <c r="E1016" s="185">
        <v>90.423000000000002</v>
      </c>
      <c r="F1016" s="97">
        <f t="shared" si="181"/>
        <v>5.1649955110978398</v>
      </c>
      <c r="G1016" s="97">
        <f>F1016/DataSheet!$C$13*100</f>
        <v>130.55874924098512</v>
      </c>
      <c r="H1016" s="97">
        <f t="shared" si="182"/>
        <v>1.5019200000000001</v>
      </c>
      <c r="I1016" s="97">
        <f t="shared" si="183"/>
        <v>4.4742729306487687</v>
      </c>
      <c r="J1016" s="97">
        <f t="shared" si="184"/>
        <v>1151.1208053691273</v>
      </c>
      <c r="K1016" s="97">
        <v>6.72</v>
      </c>
      <c r="L1016" s="22">
        <v>25727.55</v>
      </c>
      <c r="M1016" s="22">
        <v>3.5</v>
      </c>
      <c r="N1016" s="97">
        <f t="shared" si="185"/>
        <v>2.245727069351231</v>
      </c>
      <c r="O1016" s="22">
        <v>22.35</v>
      </c>
      <c r="P1016" s="22">
        <v>4.2729999999999997</v>
      </c>
      <c r="Q1016" s="177">
        <f t="shared" si="186"/>
        <v>2.4470000000000001</v>
      </c>
      <c r="R1016" s="22">
        <v>97.301000000000002</v>
      </c>
      <c r="S1016" s="177">
        <f t="shared" si="187"/>
        <v>118.90200000000002</v>
      </c>
      <c r="T1016" s="22">
        <v>5.32</v>
      </c>
      <c r="U1016" s="22">
        <v>21869.85</v>
      </c>
      <c r="V1016" s="22">
        <v>32.24</v>
      </c>
      <c r="W1016" s="177">
        <f t="shared" si="188"/>
        <v>678.34522332506197</v>
      </c>
      <c r="X1016" s="177">
        <f t="shared" si="189"/>
        <v>3.1017369727047144</v>
      </c>
      <c r="Y1016" s="22">
        <v>15962.45</v>
      </c>
      <c r="Z1016" s="22">
        <v>27.5</v>
      </c>
      <c r="AA1016" s="177">
        <f t="shared" si="190"/>
        <v>580.45272727272732</v>
      </c>
      <c r="AB1016" s="177">
        <f t="shared" si="191"/>
        <v>3.6363636363636362</v>
      </c>
    </row>
    <row r="1017" spans="1:28" s="85" customFormat="1" x14ac:dyDescent="0.2">
      <c r="A1017" s="186">
        <v>1016</v>
      </c>
      <c r="B1017" s="187">
        <v>46057</v>
      </c>
      <c r="C1017" s="188">
        <v>46898657.829999998</v>
      </c>
      <c r="D1017" s="97">
        <f t="shared" si="193"/>
        <v>518842.11735681642</v>
      </c>
      <c r="E1017" s="181">
        <v>90.391000000000005</v>
      </c>
      <c r="F1017" s="97">
        <f t="shared" si="181"/>
        <v>5.1884211735681642</v>
      </c>
      <c r="G1017" s="97">
        <f>F1017/DataSheet!$C$13*100</f>
        <v>131.15089403292066</v>
      </c>
      <c r="H1017" s="97">
        <f t="shared" si="182"/>
        <v>1.4983410000000001</v>
      </c>
      <c r="I1017" s="97">
        <f t="shared" si="183"/>
        <v>4.4682752457551382</v>
      </c>
      <c r="J1017" s="97">
        <f t="shared" si="184"/>
        <v>1151.7426273458445</v>
      </c>
      <c r="K1017" s="181">
        <v>6.6950000000000003</v>
      </c>
      <c r="L1017" s="181">
        <v>25776</v>
      </c>
      <c r="M1017" s="181">
        <v>3.5</v>
      </c>
      <c r="N1017" s="97">
        <f t="shared" si="185"/>
        <v>2.226724754244862</v>
      </c>
      <c r="O1017" s="181">
        <v>22.38</v>
      </c>
      <c r="P1017" s="181">
        <v>4.2779999999999996</v>
      </c>
      <c r="Q1017" s="177">
        <f t="shared" si="186"/>
        <v>2.4170000000000007</v>
      </c>
      <c r="R1017" s="181">
        <v>97.489000000000004</v>
      </c>
      <c r="S1017" s="177">
        <f t="shared" si="187"/>
        <v>119.0616</v>
      </c>
      <c r="T1017" s="181">
        <v>5.32</v>
      </c>
      <c r="U1017" s="181">
        <v>22002</v>
      </c>
      <c r="V1017" s="181">
        <v>32.76</v>
      </c>
      <c r="W1017" s="177">
        <f t="shared" si="188"/>
        <v>671.61172161172169</v>
      </c>
      <c r="X1017" s="177">
        <f t="shared" si="189"/>
        <v>3.0525030525030528</v>
      </c>
      <c r="Y1017" s="181">
        <v>16084.15</v>
      </c>
      <c r="Z1017" s="181">
        <v>26.71</v>
      </c>
      <c r="AA1017" s="177">
        <f t="shared" si="190"/>
        <v>602.17708723324597</v>
      </c>
      <c r="AB1017" s="177">
        <f t="shared" si="191"/>
        <v>3.7439161362785476</v>
      </c>
    </row>
    <row r="1018" spans="1:28" s="85" customFormat="1" x14ac:dyDescent="0.2">
      <c r="A1018" s="186">
        <v>1017</v>
      </c>
      <c r="B1018" s="187">
        <v>46058</v>
      </c>
      <c r="C1018" s="188">
        <v>46653998.840000004</v>
      </c>
      <c r="D1018" s="97">
        <f t="shared" si="193"/>
        <v>516546.89312326314</v>
      </c>
      <c r="E1018" s="181">
        <v>90.319000000000003</v>
      </c>
      <c r="F1018" s="97">
        <f t="shared" si="181"/>
        <v>5.1654689312326312</v>
      </c>
      <c r="G1018" s="97">
        <f>F1018/DataSheet!$C$13*100</f>
        <v>130.5707161711656</v>
      </c>
      <c r="H1018" s="97">
        <f t="shared" si="182"/>
        <v>1.4771871000000001</v>
      </c>
      <c r="I1018" s="97">
        <f t="shared" si="183"/>
        <v>4.5024763619990988</v>
      </c>
      <c r="J1018" s="97">
        <f t="shared" si="184"/>
        <v>1154.561008554705</v>
      </c>
      <c r="K1018" s="181">
        <v>6.6509999999999998</v>
      </c>
      <c r="L1018" s="181">
        <v>25642.799999999999</v>
      </c>
      <c r="M1018" s="181">
        <v>3.49</v>
      </c>
      <c r="N1018" s="97">
        <f t="shared" si="185"/>
        <v>2.148523638000901</v>
      </c>
      <c r="O1018" s="181">
        <v>22.21</v>
      </c>
      <c r="P1018" s="181">
        <v>4.21</v>
      </c>
      <c r="Q1018" s="177">
        <f t="shared" si="186"/>
        <v>2.4409999999999998</v>
      </c>
      <c r="R1018" s="181">
        <v>97.700999999999993</v>
      </c>
      <c r="S1018" s="177">
        <f t="shared" si="187"/>
        <v>117.93509999999999</v>
      </c>
      <c r="T1018" s="181">
        <v>5.31</v>
      </c>
      <c r="U1018" s="181">
        <v>21931.5</v>
      </c>
      <c r="V1018" s="181">
        <v>32.61</v>
      </c>
      <c r="W1018" s="177">
        <f t="shared" si="188"/>
        <v>672.53909843606255</v>
      </c>
      <c r="X1018" s="177">
        <f t="shared" si="189"/>
        <v>3.0665440049064703</v>
      </c>
      <c r="Y1018" s="181">
        <v>15919.15</v>
      </c>
      <c r="Z1018" s="181">
        <v>26.36</v>
      </c>
      <c r="AA1018" s="177">
        <f t="shared" si="190"/>
        <v>603.91312594840667</v>
      </c>
      <c r="AB1018" s="177">
        <f t="shared" si="191"/>
        <v>3.793626707132018</v>
      </c>
    </row>
    <row r="1019" spans="1:28" s="85" customFormat="1" x14ac:dyDescent="0.2">
      <c r="A1019" s="186">
        <v>1018</v>
      </c>
      <c r="B1019" s="187">
        <v>46059</v>
      </c>
      <c r="C1019" s="188">
        <v>46711743.039999999</v>
      </c>
      <c r="D1019" s="97">
        <f t="shared" si="193"/>
        <v>515604.91677336744</v>
      </c>
      <c r="E1019" s="181">
        <v>90.596000000000004</v>
      </c>
      <c r="F1019" s="97">
        <f t="shared" si="181"/>
        <v>5.1560491677336744</v>
      </c>
      <c r="G1019" s="97">
        <f>F1019/DataSheet!$C$13*100</f>
        <v>130.33260705027146</v>
      </c>
      <c r="H1019" s="97">
        <f t="shared" si="182"/>
        <v>1.4987658000000001</v>
      </c>
      <c r="I1019" s="97">
        <f t="shared" si="183"/>
        <v>4.4923629829290199</v>
      </c>
      <c r="J1019" s="97">
        <f t="shared" si="184"/>
        <v>1154.2542677448337</v>
      </c>
      <c r="K1019" s="181">
        <v>6.7329999999999997</v>
      </c>
      <c r="L1019" s="181">
        <v>25693.7</v>
      </c>
      <c r="M1019" s="181">
        <v>3.49</v>
      </c>
      <c r="N1019" s="97">
        <f t="shared" si="185"/>
        <v>2.2406370170709797</v>
      </c>
      <c r="O1019" s="181">
        <v>22.26</v>
      </c>
      <c r="P1019" s="181">
        <v>4.2060000000000004</v>
      </c>
      <c r="Q1019" s="177">
        <f t="shared" si="186"/>
        <v>2.5269999999999992</v>
      </c>
      <c r="R1019" s="181">
        <v>97.506</v>
      </c>
      <c r="S1019" s="177">
        <f t="shared" si="187"/>
        <v>118.20059999999999</v>
      </c>
      <c r="T1019" s="181">
        <v>5.31</v>
      </c>
      <c r="U1019" s="181">
        <v>21926.85</v>
      </c>
      <c r="V1019" s="181">
        <v>32.6</v>
      </c>
      <c r="W1019" s="177">
        <f t="shared" si="188"/>
        <v>672.60276073619627</v>
      </c>
      <c r="X1019" s="177">
        <f t="shared" si="189"/>
        <v>3.0674846625766872</v>
      </c>
      <c r="Y1019" s="181">
        <v>15864.5</v>
      </c>
      <c r="Z1019" s="181">
        <v>26.19</v>
      </c>
      <c r="AA1019" s="177">
        <f t="shared" si="190"/>
        <v>605.74646811760215</v>
      </c>
      <c r="AB1019" s="177">
        <f t="shared" si="191"/>
        <v>3.8182512409316534</v>
      </c>
    </row>
    <row r="1020" spans="1:28" s="85" customFormat="1" x14ac:dyDescent="0.2">
      <c r="A1020" s="186">
        <v>1019</v>
      </c>
      <c r="B1020" s="187">
        <v>46062</v>
      </c>
      <c r="C1020" s="188">
        <v>47275815.210000001</v>
      </c>
      <c r="D1020" s="97">
        <f t="shared" si="193"/>
        <v>520911.18174005026</v>
      </c>
      <c r="E1020" s="181">
        <v>90.756</v>
      </c>
      <c r="F1020" s="97">
        <f t="shared" si="181"/>
        <v>5.2091118174005029</v>
      </c>
      <c r="G1020" s="97">
        <f>F1020/DataSheet!$C$13*100</f>
        <v>131.67390408664414</v>
      </c>
      <c r="H1020" s="97">
        <f t="shared" si="182"/>
        <v>1.5408319000000004</v>
      </c>
      <c r="I1020" s="97">
        <f t="shared" si="183"/>
        <v>4.3878894251864846</v>
      </c>
      <c r="J1020" s="97">
        <f t="shared" si="184"/>
        <v>1135.0285212812637</v>
      </c>
      <c r="K1020" s="181">
        <v>6.7610000000000001</v>
      </c>
      <c r="L1020" s="181">
        <v>25867.3</v>
      </c>
      <c r="M1020" s="181">
        <v>3.52</v>
      </c>
      <c r="N1020" s="97">
        <f t="shared" si="185"/>
        <v>2.3731105748135155</v>
      </c>
      <c r="O1020" s="181">
        <v>22.79</v>
      </c>
      <c r="P1020" s="181">
        <v>4.1980000000000004</v>
      </c>
      <c r="Q1020" s="177">
        <f t="shared" si="186"/>
        <v>2.5629999999999997</v>
      </c>
      <c r="R1020" s="181">
        <v>96.688000000000002</v>
      </c>
      <c r="S1020" s="177">
        <f t="shared" si="187"/>
        <v>120.78699999999999</v>
      </c>
      <c r="T1020" s="181">
        <v>5.3</v>
      </c>
      <c r="U1020" s="181">
        <v>22272</v>
      </c>
      <c r="V1020" s="181">
        <v>33.07</v>
      </c>
      <c r="W1020" s="177">
        <f t="shared" si="188"/>
        <v>673.4804959177502</v>
      </c>
      <c r="X1020" s="177">
        <f t="shared" si="189"/>
        <v>3.0238887208950711</v>
      </c>
      <c r="Y1020" s="181">
        <v>16268.8</v>
      </c>
      <c r="Z1020" s="181">
        <v>26.83</v>
      </c>
      <c r="AA1020" s="177">
        <f t="shared" si="190"/>
        <v>606.36600819977639</v>
      </c>
      <c r="AB1020" s="177">
        <f t="shared" si="191"/>
        <v>3.7271710771524411</v>
      </c>
    </row>
    <row r="1021" spans="1:28" s="85" customFormat="1" x14ac:dyDescent="0.2">
      <c r="A1021" s="186">
        <v>1020</v>
      </c>
      <c r="B1021" s="187">
        <v>46063</v>
      </c>
      <c r="C1021" s="188">
        <v>47429647.68</v>
      </c>
      <c r="D1021" s="97">
        <f t="shared" si="193"/>
        <v>523575.39276725397</v>
      </c>
      <c r="E1021" s="181">
        <v>90.587999999999994</v>
      </c>
      <c r="F1021" s="97">
        <f t="shared" si="181"/>
        <v>5.2357539276725396</v>
      </c>
      <c r="G1021" s="97">
        <f>F1021/DataSheet!$C$13*100</f>
        <v>132.34735299609309</v>
      </c>
      <c r="H1021" s="97">
        <f t="shared" si="182"/>
        <v>1.5290471000000001</v>
      </c>
      <c r="I1021" s="97">
        <f t="shared" si="183"/>
        <v>4.3994720633523974</v>
      </c>
      <c r="J1021" s="97">
        <f t="shared" si="184"/>
        <v>1141.0096788385395</v>
      </c>
      <c r="K1021" s="181">
        <v>6.7270000000000003</v>
      </c>
      <c r="L1021" s="181">
        <v>25935.15</v>
      </c>
      <c r="M1021" s="181">
        <v>3.53</v>
      </c>
      <c r="N1021" s="97">
        <f t="shared" si="185"/>
        <v>2.3275279366476029</v>
      </c>
      <c r="O1021" s="181">
        <v>22.73</v>
      </c>
      <c r="P1021" s="181">
        <v>4.1449999999999996</v>
      </c>
      <c r="Q1021" s="177">
        <f t="shared" si="186"/>
        <v>2.5820000000000007</v>
      </c>
      <c r="R1021" s="181">
        <v>96.674999999999997</v>
      </c>
      <c r="S1021" s="177">
        <f t="shared" si="187"/>
        <v>120.01440000000001</v>
      </c>
      <c r="T1021" s="181">
        <v>5.28</v>
      </c>
      <c r="U1021" s="181">
        <v>22359.75</v>
      </c>
      <c r="V1021" s="181">
        <v>33.1</v>
      </c>
      <c r="W1021" s="177">
        <f t="shared" si="188"/>
        <v>675.52114803625375</v>
      </c>
      <c r="X1021" s="177">
        <f t="shared" si="189"/>
        <v>3.0211480362537761</v>
      </c>
      <c r="Y1021" s="181">
        <v>16349.35</v>
      </c>
      <c r="Z1021" s="181">
        <v>27</v>
      </c>
      <c r="AA1021" s="177">
        <f t="shared" si="190"/>
        <v>605.53148148148148</v>
      </c>
      <c r="AB1021" s="177">
        <f t="shared" si="191"/>
        <v>3.7037037037037033</v>
      </c>
    </row>
    <row r="1022" spans="1:28" s="85" customFormat="1" x14ac:dyDescent="0.2">
      <c r="A1022" s="186">
        <v>1021</v>
      </c>
      <c r="B1022" s="187">
        <v>46064</v>
      </c>
      <c r="C1022" s="188">
        <v>47478122.350000001</v>
      </c>
      <c r="D1022" s="97">
        <f t="shared" si="193"/>
        <v>523255.62455916061</v>
      </c>
      <c r="E1022" s="181">
        <v>90.736000000000004</v>
      </c>
      <c r="F1022" s="97">
        <f t="shared" si="181"/>
        <v>5.2325562455916064</v>
      </c>
      <c r="G1022" s="97">
        <f>F1022/DataSheet!$C$13*100</f>
        <v>132.26652323117656</v>
      </c>
      <c r="H1022" s="97">
        <f t="shared" si="182"/>
        <v>1.525854</v>
      </c>
      <c r="I1022" s="97">
        <f t="shared" si="183"/>
        <v>4.3975373790677219</v>
      </c>
      <c r="J1022" s="97">
        <f t="shared" si="184"/>
        <v>1141.330255057168</v>
      </c>
      <c r="K1022" s="181">
        <v>6.71</v>
      </c>
      <c r="L1022" s="181">
        <v>25953.85</v>
      </c>
      <c r="M1022" s="181">
        <v>3.53</v>
      </c>
      <c r="N1022" s="97">
        <f t="shared" si="185"/>
        <v>2.3124626209322781</v>
      </c>
      <c r="O1022" s="181">
        <v>22.74</v>
      </c>
      <c r="P1022" s="181">
        <v>4.1719999999999997</v>
      </c>
      <c r="Q1022" s="177">
        <f t="shared" si="186"/>
        <v>2.5380000000000003</v>
      </c>
      <c r="R1022" s="181">
        <v>96.721000000000004</v>
      </c>
      <c r="S1022" s="177">
        <f t="shared" si="187"/>
        <v>119.1576</v>
      </c>
      <c r="T1022" s="181">
        <v>5.24</v>
      </c>
      <c r="U1022" s="181">
        <v>22364.400000000001</v>
      </c>
      <c r="V1022" s="181">
        <v>32.979999999999997</v>
      </c>
      <c r="W1022" s="177">
        <f t="shared" si="188"/>
        <v>678.12007277137673</v>
      </c>
      <c r="X1022" s="177">
        <f t="shared" si="189"/>
        <v>3.032140691328078</v>
      </c>
      <c r="Y1022" s="181">
        <v>16369.9</v>
      </c>
      <c r="Z1022" s="181">
        <v>26.92</v>
      </c>
      <c r="AA1022" s="177">
        <f t="shared" si="190"/>
        <v>608.09435364041599</v>
      </c>
      <c r="AB1022" s="177">
        <f t="shared" si="191"/>
        <v>3.7147102526002973</v>
      </c>
    </row>
    <row r="1023" spans="1:28" s="85" customFormat="1" x14ac:dyDescent="0.2">
      <c r="A1023" s="186">
        <v>1022</v>
      </c>
      <c r="B1023" s="187">
        <v>46065</v>
      </c>
      <c r="C1023" s="188">
        <v>47221442.729999997</v>
      </c>
      <c r="D1023" s="97">
        <f t="shared" si="193"/>
        <v>521415.16198489466</v>
      </c>
      <c r="E1023" s="181">
        <v>90.563999999999993</v>
      </c>
      <c r="F1023" s="97">
        <f t="shared" si="181"/>
        <v>5.2141516198489466</v>
      </c>
      <c r="G1023" s="97">
        <f>F1023/DataSheet!$C$13*100</f>
        <v>131.80129825430154</v>
      </c>
      <c r="H1023" s="97">
        <f t="shared" si="182"/>
        <v>1.5096987999999998</v>
      </c>
      <c r="I1023" s="97">
        <f t="shared" si="183"/>
        <v>4.428697962798938</v>
      </c>
      <c r="J1023" s="97">
        <f t="shared" si="184"/>
        <v>1142.9229406554475</v>
      </c>
      <c r="K1023" s="181">
        <v>6.6859999999999999</v>
      </c>
      <c r="L1023" s="181">
        <v>25807.200000000001</v>
      </c>
      <c r="M1023" s="181">
        <v>3.51</v>
      </c>
      <c r="N1023" s="97">
        <f t="shared" si="185"/>
        <v>2.2573020372010619</v>
      </c>
      <c r="O1023" s="181">
        <v>22.58</v>
      </c>
      <c r="P1023" s="181">
        <v>4.1040000000000001</v>
      </c>
      <c r="Q1023" s="177">
        <f t="shared" si="186"/>
        <v>2.5819999999999999</v>
      </c>
      <c r="R1023" s="181">
        <v>96.837000000000003</v>
      </c>
      <c r="S1023" s="177">
        <f t="shared" si="187"/>
        <v>119.44819999999999</v>
      </c>
      <c r="T1023" s="181">
        <v>5.29</v>
      </c>
      <c r="U1023" s="181">
        <v>22252.400000000001</v>
      </c>
      <c r="V1023" s="181">
        <v>32.79</v>
      </c>
      <c r="W1023" s="177">
        <f t="shared" si="188"/>
        <v>678.63372979566952</v>
      </c>
      <c r="X1023" s="177">
        <f t="shared" si="189"/>
        <v>3.0497102775236358</v>
      </c>
      <c r="Y1023" s="181">
        <v>16250.15</v>
      </c>
      <c r="Z1023" s="181">
        <v>26.74</v>
      </c>
      <c r="AA1023" s="177">
        <f t="shared" si="190"/>
        <v>607.7094240837697</v>
      </c>
      <c r="AB1023" s="177">
        <f t="shared" si="191"/>
        <v>3.7397157816005984</v>
      </c>
    </row>
    <row r="1024" spans="1:28" s="85" customFormat="1" x14ac:dyDescent="0.2">
      <c r="A1024" s="186">
        <v>1023</v>
      </c>
      <c r="B1024" s="187">
        <v>46066</v>
      </c>
      <c r="C1024" s="188">
        <v>46525081.140000001</v>
      </c>
      <c r="D1024" s="97">
        <f t="shared" si="193"/>
        <v>513777.05416597647</v>
      </c>
      <c r="E1024" s="181">
        <v>90.555000000000007</v>
      </c>
      <c r="F1024" s="97">
        <f t="shared" si="181"/>
        <v>5.1377705416597648</v>
      </c>
      <c r="G1024" s="97">
        <f>F1024/DataSheet!$C$13*100</f>
        <v>129.87056704405546</v>
      </c>
      <c r="H1024" s="97">
        <f t="shared" si="182"/>
        <v>1.4849647999999998</v>
      </c>
      <c r="I1024" s="97">
        <f t="shared" si="183"/>
        <v>4.4964028776978422</v>
      </c>
      <c r="J1024" s="97">
        <f t="shared" si="184"/>
        <v>1145.283273381295</v>
      </c>
      <c r="K1024" s="181">
        <v>6.6769999999999996</v>
      </c>
      <c r="L1024" s="181">
        <v>25471.1</v>
      </c>
      <c r="M1024" s="181">
        <v>3.46</v>
      </c>
      <c r="N1024" s="97">
        <f t="shared" si="185"/>
        <v>2.1805971223021574</v>
      </c>
      <c r="O1024" s="181">
        <v>22.24</v>
      </c>
      <c r="P1024" s="181">
        <v>4.056</v>
      </c>
      <c r="Q1024" s="177">
        <f t="shared" si="186"/>
        <v>2.6209999999999996</v>
      </c>
      <c r="R1024" s="181">
        <v>96.819000000000003</v>
      </c>
      <c r="S1024" s="177">
        <f t="shared" si="187"/>
        <v>117.20479999999998</v>
      </c>
      <c r="T1024" s="181">
        <v>5.27</v>
      </c>
      <c r="U1024" s="181">
        <v>21884.35</v>
      </c>
      <c r="V1024" s="181">
        <v>32.21</v>
      </c>
      <c r="W1024" s="177">
        <f t="shared" si="188"/>
        <v>679.42719652281892</v>
      </c>
      <c r="X1024" s="177">
        <f t="shared" si="189"/>
        <v>3.1046258925799441</v>
      </c>
      <c r="Y1024" s="181">
        <v>15988.3</v>
      </c>
      <c r="Z1024" s="181">
        <v>26.28</v>
      </c>
      <c r="AA1024" s="177">
        <f t="shared" si="190"/>
        <v>608.38280060882801</v>
      </c>
      <c r="AB1024" s="177">
        <f t="shared" si="191"/>
        <v>3.8051750380517508</v>
      </c>
    </row>
    <row r="1025" spans="1:28" s="85" customFormat="1" x14ac:dyDescent="0.2">
      <c r="A1025" s="186">
        <v>1024</v>
      </c>
      <c r="B1025" s="187">
        <v>46069</v>
      </c>
      <c r="C1025" s="188">
        <v>46792926.119999997</v>
      </c>
      <c r="D1025" s="97">
        <f t="shared" si="193"/>
        <v>515459.81030855153</v>
      </c>
      <c r="E1025" s="181">
        <v>90.778999999999996</v>
      </c>
      <c r="F1025" s="97">
        <f t="shared" si="181"/>
        <v>5.1545981030855152</v>
      </c>
      <c r="G1025" s="97">
        <f>F1025/DataSheet!$C$13*100</f>
        <v>130.29592760202715</v>
      </c>
      <c r="H1025" s="97">
        <f t="shared" si="182"/>
        <v>1.5009668000000003</v>
      </c>
      <c r="I1025" s="97">
        <f t="shared" si="183"/>
        <v>4.4424700133274095</v>
      </c>
      <c r="J1025" s="97">
        <f t="shared" si="184"/>
        <v>1140.9484673478453</v>
      </c>
      <c r="K1025" s="181">
        <v>6.6680000000000001</v>
      </c>
      <c r="L1025" s="181">
        <v>25682.75</v>
      </c>
      <c r="M1025" s="181">
        <v>3.49</v>
      </c>
      <c r="N1025" s="97">
        <f t="shared" si="185"/>
        <v>2.2255299866725906</v>
      </c>
      <c r="O1025" s="181">
        <v>22.51</v>
      </c>
      <c r="P1025" s="181">
        <v>4.0419999999999998</v>
      </c>
      <c r="Q1025" s="177">
        <f t="shared" si="186"/>
        <v>2.6260000000000003</v>
      </c>
      <c r="R1025" s="181">
        <v>96.819000000000003</v>
      </c>
      <c r="S1025" s="177">
        <f t="shared" si="187"/>
        <v>118.6277</v>
      </c>
      <c r="T1025" s="181">
        <v>5.27</v>
      </c>
      <c r="U1025" s="181">
        <v>21977.200000000001</v>
      </c>
      <c r="V1025" s="181">
        <v>32.24</v>
      </c>
      <c r="W1025" s="177">
        <f t="shared" si="188"/>
        <v>681.67493796526048</v>
      </c>
      <c r="X1025" s="177">
        <f t="shared" si="189"/>
        <v>3.1017369727047144</v>
      </c>
      <c r="Y1025" s="181">
        <v>15981.15</v>
      </c>
      <c r="Z1025" s="181">
        <v>26.3</v>
      </c>
      <c r="AA1025" s="177">
        <f t="shared" si="190"/>
        <v>607.64828897338396</v>
      </c>
      <c r="AB1025" s="177">
        <f t="shared" si="191"/>
        <v>3.8022813688212929</v>
      </c>
    </row>
    <row r="1026" spans="1:28" s="85" customFormat="1" x14ac:dyDescent="0.2">
      <c r="A1026" s="186">
        <v>1025</v>
      </c>
      <c r="B1026" s="187">
        <v>46070</v>
      </c>
      <c r="C1026" s="188">
        <v>46981944.840000004</v>
      </c>
      <c r="D1026" s="97">
        <f t="shared" si="193"/>
        <v>518381.41980757349</v>
      </c>
      <c r="E1026" s="181">
        <v>90.632000000000005</v>
      </c>
      <c r="F1026" s="97">
        <f t="shared" ref="F1026:F1179" si="194">D1026/100000</f>
        <v>5.1838141980757353</v>
      </c>
      <c r="G1026" s="97">
        <f>F1026/DataSheet!$C$13*100</f>
        <v>131.0344406968465</v>
      </c>
      <c r="H1026" s="97">
        <f t="shared" ref="H1026:H1129" si="195">K1026/I1026</f>
        <v>1.4996068</v>
      </c>
      <c r="I1026" s="97">
        <f t="shared" ref="I1026:I1179" si="196">(J1026/L1026)*100</f>
        <v>4.4404973357015987</v>
      </c>
      <c r="J1026" s="97">
        <f t="shared" ref="J1026:J1179" si="197">L1026/O1026</f>
        <v>1142.3357015985791</v>
      </c>
      <c r="K1026" s="181">
        <v>6.6589999999999998</v>
      </c>
      <c r="L1026" s="181">
        <v>25725.4</v>
      </c>
      <c r="M1026" s="181">
        <v>3.5</v>
      </c>
      <c r="N1026" s="97">
        <f t="shared" ref="N1026:N1179" si="198">K1026-I1026</f>
        <v>2.2185026642984012</v>
      </c>
      <c r="O1026" s="181">
        <v>22.52</v>
      </c>
      <c r="P1026" s="181">
        <v>4.0540000000000003</v>
      </c>
      <c r="Q1026" s="177">
        <f t="shared" ref="Q1026:Q1179" si="199">K1026-P1026</f>
        <v>2.6049999999999995</v>
      </c>
      <c r="R1026" s="181">
        <v>97.06</v>
      </c>
      <c r="S1026" s="177">
        <f t="shared" ref="S1026:S1162" si="200">(O1026*T1026)</f>
        <v>118.45519999999999</v>
      </c>
      <c r="T1026" s="181">
        <v>5.26</v>
      </c>
      <c r="U1026" s="181">
        <v>22039.7</v>
      </c>
      <c r="V1026" s="181">
        <v>32.82</v>
      </c>
      <c r="W1026" s="177">
        <f t="shared" ref="W1026:W1162" si="201">U1026/V1026</f>
        <v>671.53260207190738</v>
      </c>
      <c r="X1026" s="177">
        <f t="shared" ref="X1026:X1162" si="202">(W1026/U1026)*100</f>
        <v>3.0469226081657528</v>
      </c>
      <c r="Y1026" s="181">
        <v>16099.35</v>
      </c>
      <c r="Z1026" s="181">
        <v>26.48</v>
      </c>
      <c r="AA1026" s="177">
        <f t="shared" ref="AA1026:AA1179" si="203">Y1026/Z1026</f>
        <v>607.9814954682779</v>
      </c>
      <c r="AB1026" s="177">
        <f t="shared" ref="AB1026:AB1179" si="204">(AA1026/Y1026)*100</f>
        <v>3.7764350453172204</v>
      </c>
    </row>
    <row r="1027" spans="1:28" s="85" customFormat="1" x14ac:dyDescent="0.2">
      <c r="A1027" s="186">
        <v>1026</v>
      </c>
      <c r="B1027" s="187">
        <v>46071</v>
      </c>
      <c r="C1027" s="188">
        <v>47174876.859999999</v>
      </c>
      <c r="D1027" s="97">
        <f t="shared" si="193"/>
        <v>519524.21545306372</v>
      </c>
      <c r="E1027" s="181">
        <v>90.804000000000002</v>
      </c>
      <c r="F1027" s="97">
        <f t="shared" si="194"/>
        <v>5.1952421545306375</v>
      </c>
      <c r="G1027" s="97">
        <f>F1027/DataSheet!$C$13*100</f>
        <v>131.32331213883063</v>
      </c>
      <c r="H1027" s="97">
        <f t="shared" si="195"/>
        <v>1.5083240000000002</v>
      </c>
      <c r="I1027" s="97">
        <f t="shared" si="196"/>
        <v>4.4247787610619467</v>
      </c>
      <c r="J1027" s="97">
        <f t="shared" si="197"/>
        <v>1142.4491150442477</v>
      </c>
      <c r="K1027" s="181">
        <v>6.6740000000000004</v>
      </c>
      <c r="L1027" s="181">
        <v>25819.35</v>
      </c>
      <c r="M1027" s="181">
        <v>3.51</v>
      </c>
      <c r="N1027" s="97">
        <f t="shared" si="198"/>
        <v>2.2492212389380537</v>
      </c>
      <c r="O1027" s="181">
        <v>22.6</v>
      </c>
      <c r="P1027" s="181">
        <v>4.0810000000000004</v>
      </c>
      <c r="Q1027" s="177">
        <f t="shared" si="199"/>
        <v>2.593</v>
      </c>
      <c r="R1027" s="181">
        <v>97.620999999999995</v>
      </c>
      <c r="S1027" s="177">
        <f t="shared" si="200"/>
        <v>119.554</v>
      </c>
      <c r="T1027" s="181">
        <v>5.29</v>
      </c>
      <c r="U1027" s="181">
        <v>22159.95</v>
      </c>
      <c r="V1027" s="181">
        <v>33</v>
      </c>
      <c r="W1027" s="177">
        <f t="shared" si="201"/>
        <v>671.51363636363635</v>
      </c>
      <c r="X1027" s="177">
        <f t="shared" si="202"/>
        <v>3.0303030303030298</v>
      </c>
      <c r="Y1027" s="181">
        <v>16180.85</v>
      </c>
      <c r="Z1027" s="181">
        <v>26.61</v>
      </c>
      <c r="AA1027" s="177">
        <f t="shared" si="203"/>
        <v>608.07403231867727</v>
      </c>
      <c r="AB1027" s="177">
        <f t="shared" si="204"/>
        <v>3.7579857196542656</v>
      </c>
    </row>
    <row r="1028" spans="1:28" s="85" customFormat="1" x14ac:dyDescent="0.2">
      <c r="A1028" s="186">
        <v>1027</v>
      </c>
      <c r="B1028" s="187">
        <v>46072</v>
      </c>
      <c r="C1028" s="188">
        <v>46510908.039999999</v>
      </c>
      <c r="D1028" s="97">
        <f t="shared" si="193"/>
        <v>510895.53856631299</v>
      </c>
      <c r="E1028" s="181">
        <v>91.037999999999997</v>
      </c>
      <c r="F1028" s="97">
        <f t="shared" si="194"/>
        <v>5.1089553856631298</v>
      </c>
      <c r="G1028" s="97">
        <f>F1028/DataSheet!$C$13*100</f>
        <v>129.14218872929777</v>
      </c>
      <c r="H1028" s="97">
        <f t="shared" si="195"/>
        <v>1.4869672</v>
      </c>
      <c r="I1028" s="97">
        <f t="shared" si="196"/>
        <v>4.4883303411131061</v>
      </c>
      <c r="J1028" s="97">
        <f t="shared" si="197"/>
        <v>1142.4753141831238</v>
      </c>
      <c r="K1028" s="181">
        <v>6.6740000000000004</v>
      </c>
      <c r="L1028" s="181">
        <v>25454.35</v>
      </c>
      <c r="M1028" s="181">
        <v>3.46</v>
      </c>
      <c r="N1028" s="97">
        <f t="shared" si="198"/>
        <v>2.1856696588868942</v>
      </c>
      <c r="O1028" s="181">
        <v>22.28</v>
      </c>
      <c r="P1028" s="181">
        <v>4.0750000000000002</v>
      </c>
      <c r="Q1028" s="177">
        <f t="shared" si="199"/>
        <v>2.5990000000000002</v>
      </c>
      <c r="R1028" s="181">
        <v>97.855000000000004</v>
      </c>
      <c r="S1028" s="177">
        <f t="shared" si="200"/>
        <v>117.86120000000001</v>
      </c>
      <c r="T1028" s="181">
        <v>5.29</v>
      </c>
      <c r="U1028" s="181">
        <v>21813.4</v>
      </c>
      <c r="V1028" s="181">
        <v>32.49</v>
      </c>
      <c r="W1028" s="177">
        <f t="shared" si="201"/>
        <v>671.38811942136044</v>
      </c>
      <c r="X1028" s="177">
        <f t="shared" si="202"/>
        <v>3.0778701138811941</v>
      </c>
      <c r="Y1028" s="181">
        <v>15988</v>
      </c>
      <c r="Z1028" s="181">
        <v>26.29</v>
      </c>
      <c r="AA1028" s="177">
        <f t="shared" si="203"/>
        <v>608.13997717763414</v>
      </c>
      <c r="AB1028" s="177">
        <f t="shared" si="204"/>
        <v>3.8037276531000384</v>
      </c>
    </row>
    <row r="1029" spans="1:28" s="85" customFormat="1" x14ac:dyDescent="0.2">
      <c r="A1029" s="186">
        <v>1028</v>
      </c>
      <c r="B1029" s="187">
        <v>46073</v>
      </c>
      <c r="C1029" s="188">
        <v>46688088.130000003</v>
      </c>
      <c r="D1029" s="97">
        <f t="shared" si="193"/>
        <v>514582.69734376721</v>
      </c>
      <c r="E1029" s="181">
        <v>90.73</v>
      </c>
      <c r="F1029" s="97">
        <f t="shared" si="194"/>
        <v>5.1458269734376723</v>
      </c>
      <c r="G1029" s="97">
        <f>F1029/DataSheet!$C$13*100</f>
        <v>130.07421439554082</v>
      </c>
      <c r="H1029" s="97">
        <f t="shared" si="195"/>
        <v>1.505055</v>
      </c>
      <c r="I1029" s="97">
        <f t="shared" si="196"/>
        <v>4.4682752457551382</v>
      </c>
      <c r="J1029" s="97">
        <f t="shared" si="197"/>
        <v>1142.5938337801608</v>
      </c>
      <c r="K1029" s="181">
        <v>6.7249999999999996</v>
      </c>
      <c r="L1029" s="181">
        <v>25571.25</v>
      </c>
      <c r="M1029" s="181">
        <v>3.48</v>
      </c>
      <c r="N1029" s="97">
        <f t="shared" si="198"/>
        <v>2.2567247542448614</v>
      </c>
      <c r="O1029" s="181">
        <v>22.38</v>
      </c>
      <c r="P1029" s="181">
        <v>4.085</v>
      </c>
      <c r="Q1029" s="177">
        <f t="shared" si="199"/>
        <v>2.6399999999999997</v>
      </c>
      <c r="R1029" s="181">
        <v>97.728999999999999</v>
      </c>
      <c r="S1029" s="177">
        <f t="shared" si="200"/>
        <v>117.49499999999999</v>
      </c>
      <c r="T1029" s="181">
        <v>5.25</v>
      </c>
      <c r="U1029" s="181">
        <v>21918.2</v>
      </c>
      <c r="V1029" s="181">
        <v>32.64</v>
      </c>
      <c r="W1029" s="177">
        <f t="shared" si="201"/>
        <v>671.51348039215691</v>
      </c>
      <c r="X1029" s="177">
        <f t="shared" si="202"/>
        <v>3.0637254901960786</v>
      </c>
      <c r="Y1029" s="181">
        <v>15958.8</v>
      </c>
      <c r="Z1029" s="181">
        <v>26.25</v>
      </c>
      <c r="AA1029" s="177">
        <f t="shared" si="203"/>
        <v>607.95428571428567</v>
      </c>
      <c r="AB1029" s="177">
        <f t="shared" si="204"/>
        <v>3.8095238095238093</v>
      </c>
    </row>
    <row r="1030" spans="1:28" s="85" customFormat="1" x14ac:dyDescent="0.2">
      <c r="A1030" s="186">
        <v>1029</v>
      </c>
      <c r="B1030" s="187">
        <v>46076</v>
      </c>
      <c r="C1030" s="188">
        <v>46852324.310000002</v>
      </c>
      <c r="D1030" s="97">
        <f t="shared" si="193"/>
        <v>514770.1976575547</v>
      </c>
      <c r="E1030" s="181">
        <v>91.016000000000005</v>
      </c>
      <c r="F1030" s="97">
        <f t="shared" si="194"/>
        <v>5.1477019765755472</v>
      </c>
      <c r="G1030" s="97">
        <f>F1030/DataSheet!$C$13*100</f>
        <v>130.12160999617163</v>
      </c>
      <c r="H1030" s="97">
        <f t="shared" si="195"/>
        <v>1.5072749999999999</v>
      </c>
      <c r="I1030" s="97">
        <f t="shared" si="196"/>
        <v>4.4444444444444446</v>
      </c>
      <c r="J1030" s="97">
        <f t="shared" si="197"/>
        <v>1142.8</v>
      </c>
      <c r="K1030" s="181">
        <v>6.6989999999999998</v>
      </c>
      <c r="L1030" s="181">
        <v>25713</v>
      </c>
      <c r="M1030" s="181">
        <v>3.5</v>
      </c>
      <c r="N1030" s="97">
        <f t="shared" si="198"/>
        <v>2.2545555555555552</v>
      </c>
      <c r="O1030" s="181">
        <v>22.5</v>
      </c>
      <c r="P1030" s="181">
        <v>4.0270000000000001</v>
      </c>
      <c r="Q1030" s="177">
        <f t="shared" si="199"/>
        <v>2.6719999999999997</v>
      </c>
      <c r="R1030" s="181">
        <v>97.641000000000005</v>
      </c>
      <c r="S1030" s="177">
        <f t="shared" si="200"/>
        <v>118.80000000000001</v>
      </c>
      <c r="T1030" s="181">
        <v>5.28</v>
      </c>
      <c r="U1030" s="181">
        <v>21882.1</v>
      </c>
      <c r="V1030" s="181">
        <v>32.590000000000003</v>
      </c>
      <c r="W1030" s="177">
        <f t="shared" si="201"/>
        <v>671.43602332003672</v>
      </c>
      <c r="X1030" s="177">
        <f t="shared" si="202"/>
        <v>3.0684258975145746</v>
      </c>
      <c r="Y1030" s="181">
        <v>16027.95</v>
      </c>
      <c r="Z1030" s="181">
        <v>26.36</v>
      </c>
      <c r="AA1030" s="177">
        <f t="shared" si="203"/>
        <v>608.04059180576633</v>
      </c>
      <c r="AB1030" s="177">
        <f t="shared" si="204"/>
        <v>3.793626707132018</v>
      </c>
    </row>
    <row r="1031" spans="1:28" s="85" customFormat="1" x14ac:dyDescent="0.2">
      <c r="A1031" s="186">
        <v>1030</v>
      </c>
      <c r="B1031" s="187">
        <v>46077</v>
      </c>
      <c r="C1031" s="188">
        <v>46537224.539999999</v>
      </c>
      <c r="D1031" s="97">
        <f t="shared" si="193"/>
        <v>511859.30772784265</v>
      </c>
      <c r="E1031" s="181">
        <v>90.918000000000006</v>
      </c>
      <c r="F1031" s="97">
        <f t="shared" si="194"/>
        <v>5.1185930772784269</v>
      </c>
      <c r="G1031" s="97">
        <f>F1031/DataSheet!$C$13*100</f>
        <v>129.38580655242268</v>
      </c>
      <c r="H1031" s="97">
        <f t="shared" si="195"/>
        <v>1.4874124999999998</v>
      </c>
      <c r="I1031" s="97">
        <f t="shared" si="196"/>
        <v>4.4943820224719104</v>
      </c>
      <c r="J1031" s="97">
        <f t="shared" si="197"/>
        <v>1142.6808988764046</v>
      </c>
      <c r="K1031" s="181">
        <v>6.6849999999999996</v>
      </c>
      <c r="L1031" s="181">
        <v>25424.65</v>
      </c>
      <c r="M1031" s="181">
        <v>3.46</v>
      </c>
      <c r="N1031" s="97">
        <f t="shared" si="198"/>
        <v>2.1906179775280892</v>
      </c>
      <c r="O1031" s="181">
        <v>22.25</v>
      </c>
      <c r="P1031" s="181">
        <v>4.0330000000000004</v>
      </c>
      <c r="Q1031" s="177">
        <f t="shared" si="199"/>
        <v>2.6519999999999992</v>
      </c>
      <c r="R1031" s="181">
        <v>97.77</v>
      </c>
      <c r="S1031" s="177">
        <f t="shared" si="200"/>
        <v>117.035</v>
      </c>
      <c r="T1031" s="181">
        <v>5.26</v>
      </c>
      <c r="U1031" s="181">
        <v>21820.2</v>
      </c>
      <c r="V1031" s="181">
        <v>32.5</v>
      </c>
      <c r="W1031" s="177">
        <f t="shared" si="201"/>
        <v>671.39076923076925</v>
      </c>
      <c r="X1031" s="177">
        <f t="shared" si="202"/>
        <v>3.0769230769230766</v>
      </c>
      <c r="Y1031" s="181">
        <v>15933.05</v>
      </c>
      <c r="Z1031" s="181">
        <v>26.2</v>
      </c>
      <c r="AA1031" s="177">
        <f t="shared" si="203"/>
        <v>608.13167938931292</v>
      </c>
      <c r="AB1031" s="177">
        <f t="shared" si="204"/>
        <v>3.8167938931297711</v>
      </c>
    </row>
    <row r="1032" spans="1:28" s="85" customFormat="1" x14ac:dyDescent="0.2">
      <c r="A1032" s="186">
        <v>1031</v>
      </c>
      <c r="B1032" s="187">
        <v>46078</v>
      </c>
      <c r="C1032" s="188">
        <v>46714730.659999996</v>
      </c>
      <c r="D1032" s="97">
        <f t="shared" si="193"/>
        <v>513947.35252051835</v>
      </c>
      <c r="E1032" s="181">
        <v>90.894000000000005</v>
      </c>
      <c r="F1032" s="97">
        <f t="shared" si="194"/>
        <v>5.139473525205184</v>
      </c>
      <c r="G1032" s="97">
        <f>F1032/DataSheet!$C$13*100</f>
        <v>129.91361440028069</v>
      </c>
      <c r="H1032" s="97">
        <f t="shared" si="195"/>
        <v>1.490086</v>
      </c>
      <c r="I1032" s="97">
        <f t="shared" si="196"/>
        <v>4.4843049327354265</v>
      </c>
      <c r="J1032" s="97">
        <f t="shared" si="197"/>
        <v>1142.713004484305</v>
      </c>
      <c r="K1032" s="181">
        <v>6.6820000000000004</v>
      </c>
      <c r="L1032" s="181">
        <v>25482.5</v>
      </c>
      <c r="M1032" s="181">
        <v>3.46</v>
      </c>
      <c r="N1032" s="97">
        <f t="shared" si="198"/>
        <v>2.1976950672645739</v>
      </c>
      <c r="O1032" s="181">
        <v>22.3</v>
      </c>
      <c r="P1032" s="181">
        <v>4.048</v>
      </c>
      <c r="Q1032" s="177">
        <f t="shared" si="199"/>
        <v>2.6340000000000003</v>
      </c>
      <c r="R1032" s="181">
        <v>97.625</v>
      </c>
      <c r="S1032" s="177">
        <f t="shared" si="200"/>
        <v>117.075</v>
      </c>
      <c r="T1032" s="181">
        <v>5.25</v>
      </c>
      <c r="U1032" s="181">
        <v>21959.05</v>
      </c>
      <c r="V1032" s="181">
        <v>32.700000000000003</v>
      </c>
      <c r="W1032" s="177">
        <f t="shared" si="201"/>
        <v>671.53058103975525</v>
      </c>
      <c r="X1032" s="177">
        <f t="shared" si="202"/>
        <v>3.0581039755351678</v>
      </c>
      <c r="Y1032" s="181">
        <v>16035.7</v>
      </c>
      <c r="Z1032" s="181">
        <v>26.37</v>
      </c>
      <c r="AA1032" s="177">
        <f t="shared" si="203"/>
        <v>608.10390595373531</v>
      </c>
      <c r="AB1032" s="177">
        <f t="shared" si="204"/>
        <v>3.7921880925293894</v>
      </c>
    </row>
    <row r="1033" spans="1:28" s="85" customFormat="1" x14ac:dyDescent="0.2">
      <c r="A1033" s="186">
        <v>1032</v>
      </c>
      <c r="B1033" s="187">
        <v>46079</v>
      </c>
      <c r="C1033" s="188">
        <v>46826538.649999999</v>
      </c>
      <c r="D1033" s="97">
        <f t="shared" si="193"/>
        <v>514616.93372017628</v>
      </c>
      <c r="E1033" s="181">
        <v>90.992999999999995</v>
      </c>
      <c r="F1033" s="97">
        <f t="shared" si="194"/>
        <v>5.1461693372017629</v>
      </c>
      <c r="G1033" s="97">
        <f>F1033/DataSheet!$C$13*100</f>
        <v>130.08286853371561</v>
      </c>
      <c r="H1033" s="97">
        <f t="shared" si="195"/>
        <v>1.4925389999999998</v>
      </c>
      <c r="I1033" s="97">
        <f t="shared" si="196"/>
        <v>4.482294935006724</v>
      </c>
      <c r="J1033" s="97">
        <f t="shared" si="197"/>
        <v>1142.8305692514568</v>
      </c>
      <c r="K1033" s="181">
        <v>6.69</v>
      </c>
      <c r="L1033" s="181">
        <v>25496.55</v>
      </c>
      <c r="M1033" s="181">
        <v>3.47</v>
      </c>
      <c r="N1033" s="97">
        <f t="shared" si="198"/>
        <v>2.2077050649932763</v>
      </c>
      <c r="O1033" s="181">
        <v>22.31</v>
      </c>
      <c r="P1033" s="181">
        <v>4.0170000000000003</v>
      </c>
      <c r="Q1033" s="177">
        <f t="shared" si="199"/>
        <v>2.673</v>
      </c>
      <c r="R1033" s="181">
        <v>97.74</v>
      </c>
      <c r="S1033" s="177">
        <f t="shared" si="200"/>
        <v>118.46609999999998</v>
      </c>
      <c r="T1033" s="181">
        <v>5.31</v>
      </c>
      <c r="U1033" s="181">
        <v>22087.15</v>
      </c>
      <c r="V1033" s="181">
        <v>32.89</v>
      </c>
      <c r="W1033" s="177">
        <f t="shared" si="201"/>
        <v>671.54606263301923</v>
      </c>
      <c r="X1033" s="177">
        <f t="shared" si="202"/>
        <v>3.0404378230465188</v>
      </c>
      <c r="Y1033" s="181">
        <v>16047.45</v>
      </c>
      <c r="Z1033" s="181">
        <v>26.39</v>
      </c>
      <c r="AA1033" s="177">
        <f t="shared" si="203"/>
        <v>608.08829101932554</v>
      </c>
      <c r="AB1033" s="177">
        <f t="shared" si="204"/>
        <v>3.7893141341417205</v>
      </c>
    </row>
    <row r="1034" spans="1:28" s="85" customFormat="1" x14ac:dyDescent="0.2">
      <c r="A1034" s="186">
        <v>1033</v>
      </c>
      <c r="B1034" s="187">
        <v>46080</v>
      </c>
      <c r="C1034" s="188">
        <v>46325200.409999996</v>
      </c>
      <c r="D1034" s="97">
        <f t="shared" si="193"/>
        <v>508643.33534630417</v>
      </c>
      <c r="E1034" s="181">
        <v>91.075999999999993</v>
      </c>
      <c r="F1034" s="97">
        <f t="shared" si="194"/>
        <v>5.0864333534630415</v>
      </c>
      <c r="G1034" s="97">
        <f>F1034/DataSheet!$C$13*100</f>
        <v>128.57288555215257</v>
      </c>
      <c r="H1034" s="97">
        <f t="shared" si="195"/>
        <v>1.4674182999999998</v>
      </c>
      <c r="I1034" s="97">
        <f t="shared" si="196"/>
        <v>4.5392646391284615</v>
      </c>
      <c r="J1034" s="97">
        <f t="shared" si="197"/>
        <v>1142.9255560599183</v>
      </c>
      <c r="K1034" s="181">
        <v>6.6609999999999996</v>
      </c>
      <c r="L1034" s="181">
        <v>25178.65</v>
      </c>
      <c r="M1034" s="181">
        <v>3.42</v>
      </c>
      <c r="N1034" s="97">
        <f t="shared" si="198"/>
        <v>2.1217353608715381</v>
      </c>
      <c r="O1034" s="181">
        <v>22.03</v>
      </c>
      <c r="P1034" s="181">
        <v>3.9620000000000002</v>
      </c>
      <c r="Q1034" s="177">
        <f t="shared" si="199"/>
        <v>2.6989999999999994</v>
      </c>
      <c r="R1034" s="181">
        <v>97.564999999999998</v>
      </c>
      <c r="S1034" s="177">
        <f t="shared" si="200"/>
        <v>116.0981</v>
      </c>
      <c r="T1034" s="181">
        <v>5.27</v>
      </c>
      <c r="U1034" s="181">
        <v>21847.35</v>
      </c>
      <c r="V1034" s="181">
        <v>32.56</v>
      </c>
      <c r="W1034" s="177">
        <f t="shared" si="201"/>
        <v>670.98740786240774</v>
      </c>
      <c r="X1034" s="177">
        <f t="shared" si="202"/>
        <v>3.071253071253071</v>
      </c>
      <c r="Y1034" s="181">
        <v>15881.05</v>
      </c>
      <c r="Z1034" s="181">
        <v>26.13</v>
      </c>
      <c r="AA1034" s="177">
        <f t="shared" si="203"/>
        <v>607.77076157673173</v>
      </c>
      <c r="AB1034" s="177">
        <f t="shared" si="204"/>
        <v>3.8270187523918873</v>
      </c>
    </row>
    <row r="1035" spans="1:28" s="85" customFormat="1" x14ac:dyDescent="0.2">
      <c r="A1035" s="186">
        <v>1034</v>
      </c>
      <c r="B1035" s="187">
        <v>46083</v>
      </c>
      <c r="C1035" s="188">
        <v>45617223.979999997</v>
      </c>
      <c r="D1035" s="97">
        <f t="shared" si="193"/>
        <v>498086.19293552439</v>
      </c>
      <c r="E1035" s="181">
        <v>91.584999999999994</v>
      </c>
      <c r="F1035" s="97">
        <f t="shared" si="194"/>
        <v>4.9808619293552443</v>
      </c>
      <c r="G1035" s="97">
        <f>F1035/DataSheet!$C$13*100</f>
        <v>125.90429212211221</v>
      </c>
      <c r="H1035" s="97">
        <f t="shared" si="195"/>
        <v>1.4535680000000002</v>
      </c>
      <c r="I1035" s="97">
        <f t="shared" si="196"/>
        <v>4.5955882352941169</v>
      </c>
      <c r="J1035" s="97">
        <f t="shared" si="197"/>
        <v>1142.7251838235293</v>
      </c>
      <c r="K1035" s="181">
        <v>6.68</v>
      </c>
      <c r="L1035" s="181">
        <v>24865.7</v>
      </c>
      <c r="M1035" s="181">
        <v>3.38</v>
      </c>
      <c r="N1035" s="97">
        <f t="shared" si="198"/>
        <v>2.0844117647058829</v>
      </c>
      <c r="O1035" s="181">
        <v>21.76</v>
      </c>
      <c r="P1035" s="181">
        <v>4.0519999999999996</v>
      </c>
      <c r="Q1035" s="177">
        <f t="shared" si="199"/>
        <v>2.6280000000000001</v>
      </c>
      <c r="R1035" s="181">
        <v>98.337000000000003</v>
      </c>
      <c r="S1035" s="177">
        <f t="shared" si="200"/>
        <v>115.11040000000001</v>
      </c>
      <c r="T1035" s="181">
        <v>5.29</v>
      </c>
      <c r="U1035" s="181">
        <v>21476.25</v>
      </c>
      <c r="V1035" s="181">
        <v>32.01</v>
      </c>
      <c r="W1035" s="177">
        <f t="shared" si="201"/>
        <v>670.92314901593261</v>
      </c>
      <c r="X1035" s="177">
        <f t="shared" si="202"/>
        <v>3.124023742580444</v>
      </c>
      <c r="Y1035" s="181">
        <v>15580.4</v>
      </c>
      <c r="Z1035" s="181">
        <v>25.63</v>
      </c>
      <c r="AA1035" s="177">
        <f t="shared" si="203"/>
        <v>607.89699570815446</v>
      </c>
      <c r="AB1035" s="177">
        <f t="shared" si="204"/>
        <v>3.9016777214202101</v>
      </c>
    </row>
    <row r="1036" spans="1:28" s="85" customFormat="1" x14ac:dyDescent="0.2">
      <c r="A1036" s="186">
        <v>1035</v>
      </c>
      <c r="B1036" s="187">
        <v>46085</v>
      </c>
      <c r="C1036" s="188">
        <v>44687694.68</v>
      </c>
      <c r="D1036" s="97">
        <f t="shared" si="193"/>
        <v>485087.27114835597</v>
      </c>
      <c r="E1036" s="181">
        <v>92.123000000000005</v>
      </c>
      <c r="F1036" s="97">
        <f t="shared" si="194"/>
        <v>4.8508727114835599</v>
      </c>
      <c r="G1036" s="97">
        <f>F1036/DataSheet!$C$13*100</f>
        <v>122.61847519087277</v>
      </c>
      <c r="H1036" s="97">
        <f t="shared" si="195"/>
        <v>1.4284997999999998</v>
      </c>
      <c r="I1036" s="97">
        <f t="shared" si="196"/>
        <v>4.6685340802987865</v>
      </c>
      <c r="J1036" s="97">
        <f t="shared" si="197"/>
        <v>1142.8804855275444</v>
      </c>
      <c r="K1036" s="181">
        <v>6.6689999999999996</v>
      </c>
      <c r="L1036" s="181">
        <v>24480.5</v>
      </c>
      <c r="M1036" s="181">
        <v>3.33</v>
      </c>
      <c r="N1036" s="97">
        <f t="shared" si="198"/>
        <v>2.0004659197012131</v>
      </c>
      <c r="O1036" s="181">
        <v>21.42</v>
      </c>
      <c r="P1036" s="181">
        <v>4.0819999999999999</v>
      </c>
      <c r="Q1036" s="177">
        <f t="shared" si="199"/>
        <v>2.5869999999999997</v>
      </c>
      <c r="R1036" s="181">
        <v>98.73</v>
      </c>
      <c r="S1036" s="177">
        <f t="shared" si="200"/>
        <v>113.7402</v>
      </c>
      <c r="T1036" s="181">
        <v>5.31</v>
      </c>
      <c r="U1036" s="181">
        <v>21004.95</v>
      </c>
      <c r="V1036" s="181">
        <v>31.31</v>
      </c>
      <c r="W1036" s="177">
        <f t="shared" si="201"/>
        <v>670.8703289683807</v>
      </c>
      <c r="X1036" s="177">
        <f t="shared" si="202"/>
        <v>3.1938677738741617</v>
      </c>
      <c r="Y1036" s="181">
        <v>15250.6</v>
      </c>
      <c r="Z1036" s="181">
        <v>25.09</v>
      </c>
      <c r="AA1036" s="177">
        <f t="shared" si="203"/>
        <v>607.8357911518533</v>
      </c>
      <c r="AB1036" s="177">
        <f t="shared" si="204"/>
        <v>3.9856516540454363</v>
      </c>
    </row>
    <row r="1037" spans="1:28" s="85" customFormat="1" x14ac:dyDescent="0.2">
      <c r="A1037" s="186">
        <v>1036</v>
      </c>
      <c r="B1037" s="187">
        <v>46086</v>
      </c>
      <c r="C1037" s="188">
        <v>45250021.350000001</v>
      </c>
      <c r="D1037" s="97">
        <f t="shared" si="193"/>
        <v>492989.43586782442</v>
      </c>
      <c r="E1037" s="181">
        <v>91.787000000000006</v>
      </c>
      <c r="F1037" s="97">
        <f t="shared" si="194"/>
        <v>4.9298943586782444</v>
      </c>
      <c r="G1037" s="97">
        <f>F1037/DataSheet!$C$13*100</f>
        <v>124.61595367822724</v>
      </c>
      <c r="H1037" s="97">
        <f t="shared" si="195"/>
        <v>1.4384546</v>
      </c>
      <c r="I1037" s="97">
        <f t="shared" si="196"/>
        <v>4.6146746654360866</v>
      </c>
      <c r="J1037" s="97">
        <f t="shared" si="197"/>
        <v>1142.8657129672358</v>
      </c>
      <c r="K1037" s="181">
        <v>6.6379999999999999</v>
      </c>
      <c r="L1037" s="181">
        <v>24765.9</v>
      </c>
      <c r="M1037" s="181">
        <v>3.37</v>
      </c>
      <c r="N1037" s="97">
        <f t="shared" si="198"/>
        <v>2.0233253345639133</v>
      </c>
      <c r="O1037" s="181">
        <v>21.67</v>
      </c>
      <c r="P1037" s="181">
        <v>4.1459999999999999</v>
      </c>
      <c r="Q1037" s="177">
        <f t="shared" si="199"/>
        <v>2.492</v>
      </c>
      <c r="R1037" s="181">
        <v>99.308999999999997</v>
      </c>
      <c r="S1037" s="177">
        <f t="shared" si="200"/>
        <v>114.851</v>
      </c>
      <c r="T1037" s="181">
        <v>5.3</v>
      </c>
      <c r="U1037" s="181">
        <v>21326</v>
      </c>
      <c r="V1037" s="181">
        <v>31.79</v>
      </c>
      <c r="W1037" s="177">
        <f t="shared" si="201"/>
        <v>670.83988675684179</v>
      </c>
      <c r="X1037" s="177">
        <f t="shared" si="202"/>
        <v>3.1456432840515887</v>
      </c>
      <c r="Y1037" s="181">
        <v>15465.75</v>
      </c>
      <c r="Z1037" s="181">
        <v>25.44</v>
      </c>
      <c r="AA1037" s="177">
        <f t="shared" si="203"/>
        <v>607.93042452830184</v>
      </c>
      <c r="AB1037" s="177">
        <f t="shared" si="204"/>
        <v>3.9308176100628929</v>
      </c>
    </row>
    <row r="1038" spans="1:28" s="85" customFormat="1" x14ac:dyDescent="0.2">
      <c r="A1038" s="186">
        <v>1037</v>
      </c>
      <c r="B1038" s="187">
        <v>46087</v>
      </c>
      <c r="C1038" s="188">
        <v>44935447.219999999</v>
      </c>
      <c r="D1038" s="97">
        <f t="shared" si="193"/>
        <v>488784.73692798009</v>
      </c>
      <c r="E1038" s="181">
        <v>91.933000000000007</v>
      </c>
      <c r="F1038" s="97">
        <f t="shared" si="194"/>
        <v>4.8878473692798012</v>
      </c>
      <c r="G1038" s="97">
        <f>F1038/DataSheet!$C$13*100</f>
        <v>123.55310622106792</v>
      </c>
      <c r="H1038" s="97">
        <f t="shared" si="195"/>
        <v>1.4305631999999999</v>
      </c>
      <c r="I1038" s="97">
        <f t="shared" si="196"/>
        <v>4.6750818139317438</v>
      </c>
      <c r="J1038" s="97">
        <f t="shared" si="197"/>
        <v>1143.0785413744741</v>
      </c>
      <c r="K1038" s="181">
        <v>6.6879999999999997</v>
      </c>
      <c r="L1038" s="181">
        <v>24450.45</v>
      </c>
      <c r="M1038" s="181">
        <v>3.32</v>
      </c>
      <c r="N1038" s="97">
        <f t="shared" si="198"/>
        <v>2.0129181860682559</v>
      </c>
      <c r="O1038" s="181">
        <v>21.39</v>
      </c>
      <c r="P1038" s="181">
        <v>4.1319999999999997</v>
      </c>
      <c r="Q1038" s="177">
        <f t="shared" si="199"/>
        <v>2.556</v>
      </c>
      <c r="R1038" s="181">
        <v>98.978999999999999</v>
      </c>
      <c r="S1038" s="177">
        <f t="shared" si="200"/>
        <v>113.5809</v>
      </c>
      <c r="T1038" s="181">
        <v>5.31</v>
      </c>
      <c r="U1038" s="181">
        <v>21181.8</v>
      </c>
      <c r="V1038" s="181">
        <v>31.57</v>
      </c>
      <c r="W1038" s="177">
        <f t="shared" si="201"/>
        <v>670.94710167880896</v>
      </c>
      <c r="X1038" s="177">
        <f t="shared" si="202"/>
        <v>3.167564143173899</v>
      </c>
      <c r="Y1038" s="181">
        <v>15422.2</v>
      </c>
      <c r="Z1038" s="181">
        <v>25.37</v>
      </c>
      <c r="AA1038" s="177">
        <f t="shared" si="203"/>
        <v>607.89121009065832</v>
      </c>
      <c r="AB1038" s="177">
        <f t="shared" si="204"/>
        <v>3.9416633819471816</v>
      </c>
    </row>
    <row r="1039" spans="1:28" s="85" customFormat="1" x14ac:dyDescent="0.2">
      <c r="A1039" s="186">
        <v>1038</v>
      </c>
      <c r="B1039" s="187">
        <v>46090</v>
      </c>
      <c r="C1039" s="188">
        <v>44041844.479999997</v>
      </c>
      <c r="D1039" s="97">
        <f t="shared" si="193"/>
        <v>477910.52552764362</v>
      </c>
      <c r="E1039" s="181">
        <v>92.155000000000001</v>
      </c>
      <c r="F1039" s="97">
        <f t="shared" si="194"/>
        <v>4.7791052552764359</v>
      </c>
      <c r="G1039" s="97">
        <f>F1039/DataSheet!$C$13*100</f>
        <v>120.80436532408262</v>
      </c>
      <c r="H1039" s="97">
        <f t="shared" si="195"/>
        <v>1.4131746000000001</v>
      </c>
      <c r="I1039" s="97">
        <f t="shared" si="196"/>
        <v>4.7573739295908659</v>
      </c>
      <c r="J1039" s="97">
        <f t="shared" si="197"/>
        <v>1143.1041864890581</v>
      </c>
      <c r="K1039" s="181">
        <v>6.7229999999999999</v>
      </c>
      <c r="L1039" s="181">
        <v>24028.05</v>
      </c>
      <c r="M1039" s="181">
        <v>3.27</v>
      </c>
      <c r="N1039" s="97">
        <f t="shared" si="198"/>
        <v>1.965626070409134</v>
      </c>
      <c r="O1039" s="181">
        <v>21.02</v>
      </c>
      <c r="P1039" s="181">
        <v>4.1340000000000003</v>
      </c>
      <c r="Q1039" s="177">
        <f t="shared" si="199"/>
        <v>2.5889999999999995</v>
      </c>
      <c r="R1039" s="181">
        <v>98.930999999999997</v>
      </c>
      <c r="S1039" s="177">
        <f t="shared" si="200"/>
        <v>110.355</v>
      </c>
      <c r="T1039" s="181">
        <v>5.25</v>
      </c>
      <c r="U1039" s="181">
        <v>20749.45</v>
      </c>
      <c r="V1039" s="181">
        <v>30.91</v>
      </c>
      <c r="W1039" s="177">
        <f t="shared" si="201"/>
        <v>671.28599158848272</v>
      </c>
      <c r="X1039" s="177">
        <f t="shared" si="202"/>
        <v>3.2351989647363313</v>
      </c>
      <c r="Y1039" s="181">
        <v>15063.5</v>
      </c>
      <c r="Z1039" s="181">
        <v>24.78</v>
      </c>
      <c r="AA1039" s="177">
        <f t="shared" si="203"/>
        <v>607.88942695722358</v>
      </c>
      <c r="AB1039" s="177">
        <f t="shared" si="204"/>
        <v>4.0355125100887808</v>
      </c>
    </row>
    <row r="1040" spans="1:28" s="85" customFormat="1" x14ac:dyDescent="0.2">
      <c r="A1040" s="186">
        <v>1039</v>
      </c>
      <c r="B1040" s="187">
        <v>46091</v>
      </c>
      <c r="C1040" s="188">
        <v>44670244.18</v>
      </c>
      <c r="D1040" s="97">
        <f t="shared" si="193"/>
        <v>485683.39074086153</v>
      </c>
      <c r="E1040" s="181">
        <v>91.974000000000004</v>
      </c>
      <c r="F1040" s="97">
        <f t="shared" si="194"/>
        <v>4.8568339074086158</v>
      </c>
      <c r="G1040" s="97">
        <f>F1040/DataSheet!$C$13*100</f>
        <v>122.76915998474789</v>
      </c>
      <c r="H1040" s="97">
        <f t="shared" si="195"/>
        <v>1.4162533000000002</v>
      </c>
      <c r="I1040" s="97">
        <f t="shared" si="196"/>
        <v>4.7103155911446066</v>
      </c>
      <c r="J1040" s="97">
        <f t="shared" si="197"/>
        <v>1142.7979274611398</v>
      </c>
      <c r="K1040" s="181">
        <v>6.6710000000000003</v>
      </c>
      <c r="L1040" s="181">
        <v>24261.599999999999</v>
      </c>
      <c r="M1040" s="181">
        <v>3.3</v>
      </c>
      <c r="N1040" s="97">
        <f t="shared" si="198"/>
        <v>1.9606844088553936</v>
      </c>
      <c r="O1040" s="181">
        <v>21.23</v>
      </c>
      <c r="P1040" s="181">
        <v>4.1360000000000001</v>
      </c>
      <c r="Q1040" s="177">
        <f t="shared" si="199"/>
        <v>2.5350000000000001</v>
      </c>
      <c r="R1040" s="181">
        <v>98.558999999999997</v>
      </c>
      <c r="S1040" s="177">
        <f t="shared" si="200"/>
        <v>112.09440000000001</v>
      </c>
      <c r="T1040" s="181">
        <v>5.28</v>
      </c>
      <c r="U1040" s="181">
        <v>21079.75</v>
      </c>
      <c r="V1040" s="181">
        <v>31.41</v>
      </c>
      <c r="W1040" s="177">
        <f t="shared" si="201"/>
        <v>671.11588666029922</v>
      </c>
      <c r="X1040" s="177">
        <f t="shared" si="202"/>
        <v>3.1836994587710916</v>
      </c>
      <c r="Y1040" s="181">
        <v>15385.9</v>
      </c>
      <c r="Z1040" s="181">
        <v>25.31</v>
      </c>
      <c r="AA1040" s="177">
        <f t="shared" si="203"/>
        <v>607.89806400632165</v>
      </c>
      <c r="AB1040" s="177">
        <f t="shared" si="204"/>
        <v>3.9510075069142636</v>
      </c>
    </row>
    <row r="1041" spans="1:28" s="85" customFormat="1" x14ac:dyDescent="0.2">
      <c r="A1041" s="186">
        <v>1040</v>
      </c>
      <c r="B1041" s="187">
        <v>46092</v>
      </c>
      <c r="C1041" s="188">
        <v>44154881.060000002</v>
      </c>
      <c r="D1041" s="97">
        <f t="shared" si="193"/>
        <v>478752.68147762638</v>
      </c>
      <c r="E1041" s="181">
        <v>92.228999999999999</v>
      </c>
      <c r="F1041" s="97">
        <f t="shared" si="194"/>
        <v>4.787526814776264</v>
      </c>
      <c r="G1041" s="97">
        <f>F1041/DataSheet!$C$13*100</f>
        <v>121.01724223222199</v>
      </c>
      <c r="H1041" s="97">
        <f t="shared" si="195"/>
        <v>1.3851791999999998</v>
      </c>
      <c r="I1041" s="97">
        <f t="shared" si="196"/>
        <v>4.7892720306513414</v>
      </c>
      <c r="J1041" s="97">
        <f t="shared" si="197"/>
        <v>1143.0483716475096</v>
      </c>
      <c r="K1041" s="181">
        <v>6.6340000000000003</v>
      </c>
      <c r="L1041" s="181">
        <v>23866.85</v>
      </c>
      <c r="M1041" s="181">
        <v>3.24</v>
      </c>
      <c r="N1041" s="97">
        <f t="shared" si="198"/>
        <v>1.8447279693486589</v>
      </c>
      <c r="O1041" s="181">
        <v>20.88</v>
      </c>
      <c r="P1041" s="181">
        <v>4.2060000000000004</v>
      </c>
      <c r="Q1041" s="177">
        <f t="shared" si="199"/>
        <v>2.4279999999999999</v>
      </c>
      <c r="R1041" s="181">
        <v>99.224999999999994</v>
      </c>
      <c r="S1041" s="177">
        <f t="shared" si="200"/>
        <v>111.08159999999999</v>
      </c>
      <c r="T1041" s="181">
        <v>5.32</v>
      </c>
      <c r="U1041" s="181">
        <v>20839.349999999999</v>
      </c>
      <c r="V1041" s="181">
        <v>31.05</v>
      </c>
      <c r="W1041" s="177">
        <f t="shared" si="201"/>
        <v>671.15458937198059</v>
      </c>
      <c r="X1041" s="177">
        <f t="shared" si="202"/>
        <v>3.2206119162640898</v>
      </c>
      <c r="Y1041" s="181">
        <v>15326.6</v>
      </c>
      <c r="Z1041" s="181">
        <v>25.24</v>
      </c>
      <c r="AA1041" s="177">
        <f t="shared" si="203"/>
        <v>607.23454833597475</v>
      </c>
      <c r="AB1041" s="177">
        <f t="shared" si="204"/>
        <v>3.9619651347068152</v>
      </c>
    </row>
    <row r="1042" spans="1:28" s="85" customFormat="1" x14ac:dyDescent="0.2">
      <c r="A1042" s="186">
        <v>1041</v>
      </c>
      <c r="B1042" s="187">
        <v>46093</v>
      </c>
      <c r="C1042" s="188">
        <v>43972120.420000002</v>
      </c>
      <c r="D1042" s="97">
        <f t="shared" si="193"/>
        <v>475950.56089535437</v>
      </c>
      <c r="E1042" s="181">
        <v>92.388000000000005</v>
      </c>
      <c r="F1042" s="97">
        <f t="shared" si="194"/>
        <v>4.7595056089535435</v>
      </c>
      <c r="G1042" s="97">
        <f>F1042/DataSheet!$C$13*100</f>
        <v>120.30893308140512</v>
      </c>
      <c r="H1042" s="97">
        <f t="shared" si="195"/>
        <v>1.3791491999999999</v>
      </c>
      <c r="I1042" s="97">
        <f t="shared" si="196"/>
        <v>4.8355899419729207</v>
      </c>
      <c r="J1042" s="97">
        <f t="shared" si="197"/>
        <v>1143.0923597678918</v>
      </c>
      <c r="K1042" s="181">
        <v>6.6689999999999996</v>
      </c>
      <c r="L1042" s="181">
        <v>23639.15</v>
      </c>
      <c r="M1042" s="181">
        <v>3.21</v>
      </c>
      <c r="N1042" s="97">
        <f t="shared" si="198"/>
        <v>1.8334100580270789</v>
      </c>
      <c r="O1042" s="181">
        <v>20.68</v>
      </c>
      <c r="P1042" s="181">
        <v>4.2729999999999997</v>
      </c>
      <c r="Q1042" s="177">
        <f t="shared" si="199"/>
        <v>2.3959999999999999</v>
      </c>
      <c r="R1042" s="181">
        <v>99.754000000000005</v>
      </c>
      <c r="S1042" s="177">
        <f t="shared" si="200"/>
        <v>109.604</v>
      </c>
      <c r="T1042" s="181">
        <v>5.3</v>
      </c>
      <c r="U1042" s="181">
        <v>20790.900000000001</v>
      </c>
      <c r="V1042" s="181">
        <v>30.97</v>
      </c>
      <c r="W1042" s="177">
        <f t="shared" si="201"/>
        <v>671.32386180174365</v>
      </c>
      <c r="X1042" s="177">
        <f t="shared" si="202"/>
        <v>3.2289312237649339</v>
      </c>
      <c r="Y1042" s="181">
        <v>15266.45</v>
      </c>
      <c r="Z1042" s="181">
        <v>25.14</v>
      </c>
      <c r="AA1042" s="177">
        <f t="shared" si="203"/>
        <v>607.25735879077172</v>
      </c>
      <c r="AB1042" s="177">
        <f t="shared" si="204"/>
        <v>3.9777247414478918</v>
      </c>
    </row>
    <row r="1043" spans="1:28" s="85" customFormat="1" x14ac:dyDescent="0.2">
      <c r="A1043" s="186">
        <v>1042</v>
      </c>
      <c r="B1043" s="187">
        <v>46094</v>
      </c>
      <c r="C1043" s="188">
        <v>42939960.289999999</v>
      </c>
      <c r="D1043" s="97">
        <f t="shared" si="193"/>
        <v>464015.13172682078</v>
      </c>
      <c r="E1043" s="181">
        <v>92.54</v>
      </c>
      <c r="F1043" s="97">
        <f t="shared" si="194"/>
        <v>4.6401513172682076</v>
      </c>
      <c r="G1043" s="97">
        <f>F1043/DataSheet!$C$13*100</f>
        <v>117.29194168121919</v>
      </c>
      <c r="H1043" s="97">
        <f t="shared" si="195"/>
        <v>1.3531654000000004</v>
      </c>
      <c r="I1043" s="97">
        <f t="shared" si="196"/>
        <v>4.9358341559723584</v>
      </c>
      <c r="J1043" s="97">
        <f t="shared" si="197"/>
        <v>1142.6999012833166</v>
      </c>
      <c r="K1043" s="181">
        <v>6.6790000000000003</v>
      </c>
      <c r="L1043" s="181">
        <v>23151.1</v>
      </c>
      <c r="M1043" s="181">
        <v>3.15</v>
      </c>
      <c r="N1043" s="97">
        <f t="shared" si="198"/>
        <v>1.7431658440276419</v>
      </c>
      <c r="O1043" s="181">
        <v>20.260000000000002</v>
      </c>
      <c r="P1043" s="181">
        <v>4.2850000000000001</v>
      </c>
      <c r="Q1043" s="177">
        <f t="shared" si="199"/>
        <v>2.3940000000000001</v>
      </c>
      <c r="R1043" s="181">
        <v>100.36199999999999</v>
      </c>
      <c r="S1043" s="177">
        <f t="shared" si="200"/>
        <v>108.39100000000001</v>
      </c>
      <c r="T1043" s="181">
        <v>5.35</v>
      </c>
      <c r="U1043" s="181">
        <v>20233</v>
      </c>
      <c r="V1043" s="181">
        <v>30.14</v>
      </c>
      <c r="W1043" s="177">
        <f t="shared" si="201"/>
        <v>671.30059721300597</v>
      </c>
      <c r="X1043" s="177">
        <f t="shared" si="202"/>
        <v>3.3178500331785004</v>
      </c>
      <c r="Y1043" s="181">
        <v>14857.5</v>
      </c>
      <c r="Z1043" s="181">
        <v>24.46</v>
      </c>
      <c r="AA1043" s="177">
        <f t="shared" si="203"/>
        <v>607.42027800490598</v>
      </c>
      <c r="AB1043" s="177">
        <f t="shared" si="204"/>
        <v>4.0883074407195421</v>
      </c>
    </row>
    <row r="1044" spans="1:28" s="85" customFormat="1" x14ac:dyDescent="0.2">
      <c r="A1044" s="186">
        <v>1043</v>
      </c>
      <c r="B1044" s="187">
        <v>46097</v>
      </c>
      <c r="C1044" s="188">
        <v>42984231.060000002</v>
      </c>
      <c r="D1044" s="97">
        <f t="shared" si="193"/>
        <v>465883.02111332701</v>
      </c>
      <c r="E1044" s="181">
        <v>92.263999999999996</v>
      </c>
      <c r="F1044" s="97">
        <f t="shared" si="194"/>
        <v>4.65883021113327</v>
      </c>
      <c r="G1044" s="97">
        <f>F1044/DataSheet!$C$13*100</f>
        <v>117.76409950110261</v>
      </c>
      <c r="H1044" s="97">
        <f t="shared" si="195"/>
        <v>1.3733888000000001</v>
      </c>
      <c r="I1044" s="97">
        <f t="shared" si="196"/>
        <v>4.8828125</v>
      </c>
      <c r="J1044" s="97">
        <f t="shared" si="197"/>
        <v>1143.0078125</v>
      </c>
      <c r="K1044" s="181">
        <v>6.7060000000000004</v>
      </c>
      <c r="L1044" s="181">
        <v>23408.799999999999</v>
      </c>
      <c r="M1044" s="181">
        <v>3.18</v>
      </c>
      <c r="N1044" s="97">
        <f t="shared" si="198"/>
        <v>1.8231875000000004</v>
      </c>
      <c r="O1044" s="181">
        <v>20.48</v>
      </c>
      <c r="P1044" s="181">
        <v>4.22</v>
      </c>
      <c r="Q1044" s="177">
        <f t="shared" si="199"/>
        <v>2.4860000000000007</v>
      </c>
      <c r="R1044" s="181">
        <v>99.834999999999994</v>
      </c>
      <c r="S1044" s="177">
        <f t="shared" si="200"/>
        <v>109.36320000000001</v>
      </c>
      <c r="T1044" s="181">
        <v>5.34</v>
      </c>
      <c r="U1044" s="181">
        <v>20158.45</v>
      </c>
      <c r="V1044" s="181">
        <v>30.03</v>
      </c>
      <c r="W1044" s="177">
        <f t="shared" si="201"/>
        <v>671.27705627705632</v>
      </c>
      <c r="X1044" s="177">
        <f t="shared" si="202"/>
        <v>3.3300033300033305</v>
      </c>
      <c r="Y1044" s="181">
        <v>14804.7</v>
      </c>
      <c r="Z1044" s="181">
        <v>24.38</v>
      </c>
      <c r="AA1044" s="177">
        <f t="shared" si="203"/>
        <v>607.24774405250207</v>
      </c>
      <c r="AB1044" s="177">
        <f t="shared" si="204"/>
        <v>4.1017227235438884</v>
      </c>
    </row>
    <row r="1045" spans="1:28" s="85" customFormat="1" x14ac:dyDescent="0.2">
      <c r="A1045" s="186">
        <v>1044</v>
      </c>
      <c r="B1045" s="187">
        <v>46098</v>
      </c>
      <c r="C1045" s="188">
        <v>43284171.729999997</v>
      </c>
      <c r="D1045" s="97">
        <f t="shared" si="193"/>
        <v>468468.76703284809</v>
      </c>
      <c r="E1045" s="181">
        <v>92.394999999999996</v>
      </c>
      <c r="F1045" s="97">
        <f t="shared" si="194"/>
        <v>4.684687670328481</v>
      </c>
      <c r="G1045" s="97">
        <f>F1045/DataSheet!$C$13*100</f>
        <v>118.41771430557297</v>
      </c>
      <c r="H1045" s="97">
        <f t="shared" si="195"/>
        <v>1.3857170999999999</v>
      </c>
      <c r="I1045" s="97">
        <f t="shared" si="196"/>
        <v>4.847309743092584</v>
      </c>
      <c r="J1045" s="97">
        <f t="shared" si="197"/>
        <v>1143.0513814832768</v>
      </c>
      <c r="K1045" s="181">
        <v>6.7169999999999996</v>
      </c>
      <c r="L1045" s="181">
        <v>23581.15</v>
      </c>
      <c r="M1045" s="181">
        <v>3.2</v>
      </c>
      <c r="N1045" s="97">
        <f t="shared" si="198"/>
        <v>1.8696902569074156</v>
      </c>
      <c r="O1045" s="181">
        <v>20.63</v>
      </c>
      <c r="P1045" s="181">
        <v>4.202</v>
      </c>
      <c r="Q1045" s="177">
        <f t="shared" si="199"/>
        <v>2.5149999999999997</v>
      </c>
      <c r="R1045" s="181">
        <v>99.33</v>
      </c>
      <c r="S1045" s="177">
        <f t="shared" si="200"/>
        <v>109.7516</v>
      </c>
      <c r="T1045" s="181">
        <v>5.32</v>
      </c>
      <c r="U1045" s="181">
        <v>20366.95</v>
      </c>
      <c r="V1045" s="181">
        <v>30.34</v>
      </c>
      <c r="W1045" s="177">
        <f t="shared" si="201"/>
        <v>671.29037574159531</v>
      </c>
      <c r="X1045" s="177">
        <f t="shared" si="202"/>
        <v>3.2959789057350037</v>
      </c>
      <c r="Y1045" s="181">
        <v>14889.5</v>
      </c>
      <c r="Z1045" s="181">
        <v>24.52</v>
      </c>
      <c r="AA1045" s="177">
        <f t="shared" si="203"/>
        <v>607.2389885807504</v>
      </c>
      <c r="AB1045" s="177">
        <f t="shared" si="204"/>
        <v>4.0783034257748776</v>
      </c>
    </row>
    <row r="1046" spans="1:28" s="85" customFormat="1" x14ac:dyDescent="0.2">
      <c r="A1046" s="186">
        <v>1045</v>
      </c>
      <c r="B1046" s="187">
        <v>46099</v>
      </c>
      <c r="C1046" s="188">
        <v>43863555.25</v>
      </c>
      <c r="D1046" s="97">
        <f t="shared" si="193"/>
        <v>470997.81217451062</v>
      </c>
      <c r="E1046" s="181">
        <v>93.129000000000005</v>
      </c>
      <c r="F1046" s="97">
        <f t="shared" si="194"/>
        <v>4.709978121745106</v>
      </c>
      <c r="G1046" s="97">
        <f>F1046/DataSheet!$C$13*100</f>
        <v>119.05699650777429</v>
      </c>
      <c r="H1046" s="97">
        <f t="shared" si="195"/>
        <v>1.4003049000000001</v>
      </c>
      <c r="I1046" s="97">
        <f t="shared" si="196"/>
        <v>4.8053820278712154</v>
      </c>
      <c r="J1046" s="97">
        <f t="shared" si="197"/>
        <v>1142.6141278231619</v>
      </c>
      <c r="K1046" s="181">
        <v>6.7290000000000001</v>
      </c>
      <c r="L1046" s="181">
        <v>23777.8</v>
      </c>
      <c r="M1046" s="181">
        <v>3.23</v>
      </c>
      <c r="N1046" s="97">
        <f t="shared" si="198"/>
        <v>1.9236179721287847</v>
      </c>
      <c r="O1046" s="181">
        <v>20.81</v>
      </c>
      <c r="P1046" s="181">
        <v>4.2569999999999997</v>
      </c>
      <c r="Q1046" s="177">
        <f t="shared" si="199"/>
        <v>2.4720000000000004</v>
      </c>
      <c r="R1046" s="181">
        <v>99.873000000000005</v>
      </c>
      <c r="S1046" s="177">
        <f t="shared" si="200"/>
        <v>110.50109999999998</v>
      </c>
      <c r="T1046" s="181">
        <v>5.31</v>
      </c>
      <c r="U1046" s="181">
        <v>20746.8</v>
      </c>
      <c r="V1046" s="181">
        <v>30.91</v>
      </c>
      <c r="W1046" s="177">
        <f t="shared" si="201"/>
        <v>671.2002588159171</v>
      </c>
      <c r="X1046" s="177">
        <f t="shared" si="202"/>
        <v>3.2351989647363313</v>
      </c>
      <c r="Y1046" s="181">
        <v>15153.55</v>
      </c>
      <c r="Z1046" s="181">
        <v>24.95</v>
      </c>
      <c r="AA1046" s="177">
        <f t="shared" si="203"/>
        <v>607.35671342685373</v>
      </c>
      <c r="AB1046" s="177">
        <f t="shared" si="204"/>
        <v>4.0080160320641287</v>
      </c>
    </row>
    <row r="1047" spans="1:28" s="85" customFormat="1" x14ac:dyDescent="0.2">
      <c r="A1047" s="186">
        <v>1046</v>
      </c>
      <c r="B1047" s="187">
        <v>46100</v>
      </c>
      <c r="C1047" s="188">
        <v>42577279.219999999</v>
      </c>
      <c r="D1047" s="97">
        <f t="shared" si="193"/>
        <v>458258.75536804035</v>
      </c>
      <c r="E1047" s="181">
        <v>92.911000000000001</v>
      </c>
      <c r="F1047" s="97">
        <f t="shared" si="194"/>
        <v>4.5825875536804039</v>
      </c>
      <c r="G1047" s="97">
        <f>F1047/DataSheet!$C$13*100</f>
        <v>115.83686723643424</v>
      </c>
      <c r="H1047" s="97">
        <f t="shared" si="195"/>
        <v>1.3545477000000001</v>
      </c>
      <c r="I1047" s="97">
        <f t="shared" si="196"/>
        <v>4.9677098857426722</v>
      </c>
      <c r="J1047" s="97">
        <f t="shared" si="197"/>
        <v>1142.6800794833582</v>
      </c>
      <c r="K1047" s="181">
        <v>6.7290000000000001</v>
      </c>
      <c r="L1047" s="181">
        <v>23002.15</v>
      </c>
      <c r="M1047" s="181">
        <v>3.13</v>
      </c>
      <c r="N1047" s="97">
        <f t="shared" si="198"/>
        <v>1.7612901142573278</v>
      </c>
      <c r="O1047" s="181">
        <v>20.13</v>
      </c>
      <c r="P1047" s="181">
        <v>4.2830000000000004</v>
      </c>
      <c r="Q1047" s="177">
        <f t="shared" si="199"/>
        <v>2.4459999999999997</v>
      </c>
      <c r="R1047" s="181">
        <v>99.058000000000007</v>
      </c>
      <c r="S1047" s="177">
        <f t="shared" si="200"/>
        <v>106.89029999999998</v>
      </c>
      <c r="T1047" s="181">
        <v>5.31</v>
      </c>
      <c r="U1047" s="181">
        <v>20108.95</v>
      </c>
      <c r="V1047" s="181">
        <v>29.96</v>
      </c>
      <c r="W1047" s="177">
        <f t="shared" si="201"/>
        <v>671.19325767690259</v>
      </c>
      <c r="X1047" s="177">
        <f t="shared" si="202"/>
        <v>3.3377837116154878</v>
      </c>
      <c r="Y1047" s="181">
        <v>14753.25</v>
      </c>
      <c r="Z1047" s="181">
        <v>24.29</v>
      </c>
      <c r="AA1047" s="177">
        <f t="shared" si="203"/>
        <v>607.37958007410464</v>
      </c>
      <c r="AB1047" s="177">
        <f t="shared" si="204"/>
        <v>4.1169205434335128</v>
      </c>
    </row>
    <row r="1048" spans="1:28" s="85" customFormat="1" x14ac:dyDescent="0.2">
      <c r="A1048" s="186">
        <v>1047</v>
      </c>
      <c r="B1048" s="187">
        <v>46101</v>
      </c>
      <c r="C1048" s="188">
        <v>42876298.380000003</v>
      </c>
      <c r="D1048" s="97">
        <f t="shared" si="193"/>
        <v>457630.30333432957</v>
      </c>
      <c r="E1048" s="181">
        <v>93.691999999999993</v>
      </c>
      <c r="F1048" s="97">
        <f t="shared" si="194"/>
        <v>4.5763030333432955</v>
      </c>
      <c r="G1048" s="97">
        <f>F1048/DataSheet!$C$13*100</f>
        <v>115.67800957372583</v>
      </c>
      <c r="H1048" s="97">
        <f t="shared" si="195"/>
        <v>1.3628951</v>
      </c>
      <c r="I1048" s="97">
        <f t="shared" si="196"/>
        <v>4.9431537320810675</v>
      </c>
      <c r="J1048" s="97">
        <f t="shared" si="197"/>
        <v>1142.5852694018783</v>
      </c>
      <c r="K1048" s="181">
        <v>6.7370000000000001</v>
      </c>
      <c r="L1048" s="181">
        <v>23114.5</v>
      </c>
      <c r="M1048" s="181">
        <v>3.14</v>
      </c>
      <c r="N1048" s="97">
        <f t="shared" si="198"/>
        <v>1.7938462679189326</v>
      </c>
      <c r="O1048" s="181">
        <v>20.23</v>
      </c>
      <c r="P1048" s="181">
        <v>4.3920000000000003</v>
      </c>
      <c r="Q1048" s="177">
        <f t="shared" si="199"/>
        <v>2.3449999999999998</v>
      </c>
      <c r="R1048" s="181">
        <v>99.459000000000003</v>
      </c>
      <c r="S1048" s="177">
        <f t="shared" si="200"/>
        <v>109.64660000000001</v>
      </c>
      <c r="T1048" s="181">
        <v>5.42</v>
      </c>
      <c r="U1048" s="181">
        <v>20226.900000000001</v>
      </c>
      <c r="V1048" s="181">
        <v>30.13</v>
      </c>
      <c r="W1048" s="177">
        <f t="shared" si="201"/>
        <v>671.32094258214408</v>
      </c>
      <c r="X1048" s="177">
        <f t="shared" si="202"/>
        <v>3.318951211417192</v>
      </c>
      <c r="Y1048" s="181">
        <v>14791.95</v>
      </c>
      <c r="Z1048" s="181">
        <v>24.36</v>
      </c>
      <c r="AA1048" s="177">
        <f t="shared" si="203"/>
        <v>607.2229064039409</v>
      </c>
      <c r="AB1048" s="177">
        <f t="shared" si="204"/>
        <v>4.1050903119868636</v>
      </c>
    </row>
    <row r="1049" spans="1:28" s="85" customFormat="1" x14ac:dyDescent="0.2">
      <c r="A1049" s="186">
        <v>1048</v>
      </c>
      <c r="B1049" s="187">
        <v>46104</v>
      </c>
      <c r="C1049" s="188">
        <v>41452902.32</v>
      </c>
      <c r="D1049" s="97">
        <f t="shared" si="193"/>
        <v>444716.37042440887</v>
      </c>
      <c r="E1049" s="181">
        <v>93.212000000000003</v>
      </c>
      <c r="F1049" s="97">
        <f t="shared" si="194"/>
        <v>4.4471637042440886</v>
      </c>
      <c r="G1049" s="97">
        <f>F1049/DataSheet!$C$13*100</f>
        <v>112.4136758005821</v>
      </c>
      <c r="H1049" s="97">
        <f t="shared" si="195"/>
        <v>1.347283</v>
      </c>
      <c r="I1049" s="97">
        <f t="shared" si="196"/>
        <v>5.0761421319796955</v>
      </c>
      <c r="J1049" s="97">
        <f t="shared" si="197"/>
        <v>1142.774111675127</v>
      </c>
      <c r="K1049" s="181">
        <v>6.8390000000000004</v>
      </c>
      <c r="L1049" s="181">
        <v>22512.65</v>
      </c>
      <c r="M1049" s="181">
        <v>3.06</v>
      </c>
      <c r="N1049" s="97">
        <f t="shared" si="198"/>
        <v>1.7628578680203049</v>
      </c>
      <c r="O1049" s="181">
        <v>19.7</v>
      </c>
      <c r="P1049" s="181">
        <v>4.3360000000000003</v>
      </c>
      <c r="Q1049" s="177">
        <f t="shared" si="199"/>
        <v>2.5030000000000001</v>
      </c>
      <c r="R1049" s="181">
        <v>98.724999999999994</v>
      </c>
      <c r="S1049" s="177">
        <f t="shared" si="200"/>
        <v>104.41</v>
      </c>
      <c r="T1049" s="181">
        <v>5.3</v>
      </c>
      <c r="U1049" s="181">
        <v>19445.75</v>
      </c>
      <c r="V1049" s="181">
        <v>28.97</v>
      </c>
      <c r="W1049" s="177">
        <f t="shared" si="201"/>
        <v>671.23748705557477</v>
      </c>
      <c r="X1049" s="177">
        <f t="shared" si="202"/>
        <v>3.451846738004833</v>
      </c>
      <c r="Y1049" s="181">
        <v>14232.85</v>
      </c>
      <c r="Z1049" s="181">
        <v>23.43</v>
      </c>
      <c r="AA1049" s="177">
        <f t="shared" si="203"/>
        <v>607.46265471617585</v>
      </c>
      <c r="AB1049" s="177">
        <f t="shared" si="204"/>
        <v>4.2680324370465215</v>
      </c>
    </row>
    <row r="1050" spans="1:28" s="85" customFormat="1" x14ac:dyDescent="0.2">
      <c r="A1050" s="186">
        <v>1049</v>
      </c>
      <c r="B1050" s="187">
        <v>46105</v>
      </c>
      <c r="C1050" s="188">
        <v>42223593.189999998</v>
      </c>
      <c r="D1050" s="97">
        <f t="shared" si="193"/>
        <v>448981.77631508984</v>
      </c>
      <c r="E1050" s="181">
        <v>94.043000000000006</v>
      </c>
      <c r="F1050" s="97">
        <f t="shared" si="194"/>
        <v>4.4898177631508984</v>
      </c>
      <c r="G1050" s="97">
        <f>F1050/DataSheet!$C$13*100</f>
        <v>113.49186852484658</v>
      </c>
      <c r="H1050" s="97">
        <f t="shared" si="195"/>
        <v>1.3768335</v>
      </c>
      <c r="I1050" s="97">
        <f t="shared" si="196"/>
        <v>4.9875311720698257</v>
      </c>
      <c r="J1050" s="97">
        <f t="shared" si="197"/>
        <v>1142.7630922693268</v>
      </c>
      <c r="K1050" s="181">
        <v>6.867</v>
      </c>
      <c r="L1050" s="181">
        <v>22912.400000000001</v>
      </c>
      <c r="M1050" s="181">
        <v>3.11</v>
      </c>
      <c r="N1050" s="97">
        <f t="shared" si="198"/>
        <v>1.8794688279301743</v>
      </c>
      <c r="O1050" s="181">
        <v>20.05</v>
      </c>
      <c r="P1050" s="181">
        <v>4.3920000000000003</v>
      </c>
      <c r="Q1050" s="177">
        <f t="shared" si="199"/>
        <v>2.4749999999999996</v>
      </c>
      <c r="R1050" s="181">
        <v>99.242000000000004</v>
      </c>
      <c r="S1050" s="177">
        <f t="shared" si="200"/>
        <v>107.66850000000001</v>
      </c>
      <c r="T1050" s="181">
        <v>5.37</v>
      </c>
      <c r="U1050" s="181">
        <v>19931.5</v>
      </c>
      <c r="V1050" s="181">
        <v>29.69</v>
      </c>
      <c r="W1050" s="177">
        <f t="shared" si="201"/>
        <v>671.32030986864265</v>
      </c>
      <c r="X1050" s="177">
        <f t="shared" si="202"/>
        <v>3.3681374200067364</v>
      </c>
      <c r="Y1050" s="181">
        <v>14574.25</v>
      </c>
      <c r="Z1050" s="181">
        <v>23.99</v>
      </c>
      <c r="AA1050" s="177">
        <f t="shared" si="203"/>
        <v>607.51354731137974</v>
      </c>
      <c r="AB1050" s="177">
        <f t="shared" si="204"/>
        <v>4.1684035014589416</v>
      </c>
    </row>
    <row r="1051" spans="1:28" s="85" customFormat="1" x14ac:dyDescent="0.2">
      <c r="A1051" s="186">
        <v>1050</v>
      </c>
      <c r="B1051" s="187">
        <v>46106</v>
      </c>
      <c r="C1051" s="188">
        <v>43053317.409999996</v>
      </c>
      <c r="D1051" s="97">
        <f t="shared" si="193"/>
        <v>458472.48748748744</v>
      </c>
      <c r="E1051" s="181">
        <v>93.906000000000006</v>
      </c>
      <c r="F1051" s="97">
        <f t="shared" si="194"/>
        <v>4.5847248748748743</v>
      </c>
      <c r="G1051" s="97">
        <f>F1051/DataSheet!$C$13*100</f>
        <v>115.89089361095417</v>
      </c>
      <c r="H1051" s="97">
        <f t="shared" si="195"/>
        <v>1.4016086000000001</v>
      </c>
      <c r="I1051" s="97">
        <f t="shared" si="196"/>
        <v>4.9043648847474248</v>
      </c>
      <c r="J1051" s="97">
        <f t="shared" si="197"/>
        <v>1143.0333496812164</v>
      </c>
      <c r="K1051" s="181">
        <v>6.8739999999999997</v>
      </c>
      <c r="L1051" s="181">
        <v>23306.45</v>
      </c>
      <c r="M1051" s="181">
        <v>3.17</v>
      </c>
      <c r="N1051" s="97">
        <f t="shared" si="198"/>
        <v>1.9696351152525748</v>
      </c>
      <c r="O1051" s="181">
        <v>20.39</v>
      </c>
      <c r="P1051" s="181">
        <v>4.3280000000000003</v>
      </c>
      <c r="Q1051" s="177">
        <f t="shared" si="199"/>
        <v>2.5459999999999994</v>
      </c>
      <c r="R1051" s="181">
        <v>99.399000000000001</v>
      </c>
      <c r="S1051" s="177">
        <f t="shared" si="200"/>
        <v>109.29040000000001</v>
      </c>
      <c r="T1051" s="181">
        <v>5.36</v>
      </c>
      <c r="U1051" s="181">
        <v>20397.75</v>
      </c>
      <c r="V1051" s="181">
        <v>30.39</v>
      </c>
      <c r="W1051" s="177">
        <f t="shared" si="201"/>
        <v>671.19940769990126</v>
      </c>
      <c r="X1051" s="177">
        <f t="shared" si="202"/>
        <v>3.2905561039815727</v>
      </c>
      <c r="Y1051" s="181">
        <v>14937.2</v>
      </c>
      <c r="Z1051" s="181">
        <v>24.59</v>
      </c>
      <c r="AA1051" s="177">
        <f t="shared" si="203"/>
        <v>607.45018300122001</v>
      </c>
      <c r="AB1051" s="177">
        <f t="shared" si="204"/>
        <v>4.0666937779585197</v>
      </c>
    </row>
    <row r="1052" spans="1:28" s="85" customFormat="1" x14ac:dyDescent="0.2">
      <c r="A1052" s="186">
        <v>1051</v>
      </c>
      <c r="B1052" s="187">
        <v>46108</v>
      </c>
      <c r="C1052" s="188">
        <v>42162095.719999999</v>
      </c>
      <c r="D1052" s="97">
        <f t="shared" si="193"/>
        <v>444832.3069781182</v>
      </c>
      <c r="E1052" s="181">
        <v>94.781999999999996</v>
      </c>
      <c r="F1052" s="97">
        <f t="shared" si="194"/>
        <v>4.448323069781182</v>
      </c>
      <c r="G1052" s="97">
        <f>F1052/DataSheet!$C$13*100</f>
        <v>112.44298179206085</v>
      </c>
      <c r="H1052" s="97">
        <f t="shared" si="195"/>
        <v>1.3843204</v>
      </c>
      <c r="I1052" s="97">
        <f t="shared" si="196"/>
        <v>5.0075112669003508</v>
      </c>
      <c r="J1052" s="97">
        <f t="shared" si="197"/>
        <v>1142.6940410615923</v>
      </c>
      <c r="K1052" s="181">
        <v>6.9320000000000004</v>
      </c>
      <c r="L1052" s="181">
        <v>22819.599999999999</v>
      </c>
      <c r="M1052" s="181">
        <v>3.1</v>
      </c>
      <c r="N1052" s="97">
        <f t="shared" si="198"/>
        <v>1.9244887330996496</v>
      </c>
      <c r="O1052" s="181">
        <v>19.97</v>
      </c>
      <c r="P1052" s="181">
        <v>4.4400000000000004</v>
      </c>
      <c r="Q1052" s="177">
        <f t="shared" si="199"/>
        <v>2.492</v>
      </c>
      <c r="R1052" s="181">
        <v>99.981999999999999</v>
      </c>
      <c r="S1052" s="177">
        <f t="shared" si="200"/>
        <v>106.24039999999999</v>
      </c>
      <c r="T1052" s="181">
        <v>5.32</v>
      </c>
      <c r="U1052" s="181">
        <v>19952.75</v>
      </c>
      <c r="V1052" s="181">
        <v>29.73</v>
      </c>
      <c r="W1052" s="177">
        <f t="shared" si="201"/>
        <v>671.13185334678769</v>
      </c>
      <c r="X1052" s="177">
        <f t="shared" si="202"/>
        <v>3.3636057854019503</v>
      </c>
      <c r="Y1052" s="181">
        <v>14655.35</v>
      </c>
      <c r="Z1052" s="181">
        <v>24.12</v>
      </c>
      <c r="AA1052" s="177">
        <f t="shared" si="203"/>
        <v>607.60157545605307</v>
      </c>
      <c r="AB1052" s="177">
        <f t="shared" si="204"/>
        <v>4.1459369817578775</v>
      </c>
    </row>
    <row r="1053" spans="1:28" s="85" customFormat="1" x14ac:dyDescent="0.2">
      <c r="A1053" s="15">
        <v>1052</v>
      </c>
      <c r="B1053" s="187">
        <v>46111</v>
      </c>
      <c r="C1053" s="188">
        <v>41155003.149999999</v>
      </c>
      <c r="D1053" s="97">
        <f t="shared" si="193"/>
        <v>433909.38195198582</v>
      </c>
      <c r="E1053" s="181">
        <v>94.846999999999994</v>
      </c>
      <c r="F1053" s="97">
        <f t="shared" si="194"/>
        <v>4.3390938195198583</v>
      </c>
      <c r="G1053" s="97">
        <f>F1053/DataSheet!$C$13*100</f>
        <v>109.68192725406422</v>
      </c>
      <c r="H1053" s="97">
        <f t="shared" si="195"/>
        <v>1.3657482000000001</v>
      </c>
      <c r="I1053" s="97">
        <f t="shared" si="196"/>
        <v>5.0968399592252807</v>
      </c>
      <c r="J1053" s="97">
        <f t="shared" si="197"/>
        <v>1138.1957186544344</v>
      </c>
      <c r="K1053" s="181">
        <v>6.9610000000000003</v>
      </c>
      <c r="L1053" s="97">
        <v>22331.4</v>
      </c>
      <c r="M1053" s="97">
        <v>3.05</v>
      </c>
      <c r="N1053" s="97">
        <f t="shared" si="198"/>
        <v>1.8641600407747196</v>
      </c>
      <c r="O1053" s="97">
        <v>19.62</v>
      </c>
      <c r="P1053" s="181">
        <v>4.3330000000000002</v>
      </c>
      <c r="Q1053" s="177">
        <f t="shared" si="199"/>
        <v>2.6280000000000001</v>
      </c>
      <c r="R1053" s="181">
        <v>100.39</v>
      </c>
      <c r="S1053" s="177">
        <f t="shared" si="200"/>
        <v>103.986</v>
      </c>
      <c r="T1053" s="181">
        <v>5.3</v>
      </c>
      <c r="U1053" s="97">
        <v>19430.900000000001</v>
      </c>
      <c r="V1053" s="97">
        <v>30.61</v>
      </c>
      <c r="W1053" s="97">
        <f t="shared" si="201"/>
        <v>634.7892845475335</v>
      </c>
      <c r="X1053" s="97">
        <f t="shared" si="202"/>
        <v>3.2669062397909174</v>
      </c>
      <c r="Y1053" s="97">
        <v>14288.45</v>
      </c>
      <c r="Z1053" s="97">
        <v>25.86</v>
      </c>
      <c r="AA1053" s="97">
        <f t="shared" si="203"/>
        <v>552.53093580819802</v>
      </c>
      <c r="AB1053" s="97">
        <f t="shared" si="204"/>
        <v>3.8669760247486464</v>
      </c>
    </row>
    <row r="1054" spans="1:28" s="92" customFormat="1" x14ac:dyDescent="0.2">
      <c r="A1054" s="92">
        <v>1053</v>
      </c>
      <c r="B1054" s="99">
        <v>46113</v>
      </c>
      <c r="C1054" s="190">
        <v>42148029.890000001</v>
      </c>
      <c r="D1054" s="97">
        <f t="shared" si="193"/>
        <v>450877.51272999571</v>
      </c>
      <c r="E1054" s="181">
        <v>93.48</v>
      </c>
      <c r="F1054" s="97">
        <f t="shared" si="194"/>
        <v>4.5087751272999572</v>
      </c>
      <c r="G1054" s="97">
        <f>F1054/DataSheet!$C$13*100</f>
        <v>113.97106540834609</v>
      </c>
      <c r="H1054" s="97">
        <f t="shared" si="195"/>
        <v>1.3871280000000001</v>
      </c>
      <c r="I1054" s="97">
        <f t="shared" si="196"/>
        <v>5.0175614651279474</v>
      </c>
      <c r="J1054" s="97">
        <f t="shared" si="197"/>
        <v>1137.9528349222278</v>
      </c>
      <c r="K1054" s="97">
        <v>6.96</v>
      </c>
      <c r="L1054" s="97">
        <v>22679.4</v>
      </c>
      <c r="M1054" s="97">
        <v>3.1</v>
      </c>
      <c r="N1054" s="97">
        <f t="shared" si="198"/>
        <v>1.9424385348720525</v>
      </c>
      <c r="O1054" s="97">
        <v>19.93</v>
      </c>
      <c r="P1054" s="97">
        <v>4.32</v>
      </c>
      <c r="Q1054" s="97">
        <f t="shared" si="199"/>
        <v>2.6399999999999997</v>
      </c>
      <c r="R1054" s="97">
        <v>99.26</v>
      </c>
      <c r="S1054" s="97">
        <f t="shared" si="200"/>
        <v>106.82480000000001</v>
      </c>
      <c r="T1054" s="97">
        <v>5.36</v>
      </c>
      <c r="U1054" s="97">
        <v>19869.099999999999</v>
      </c>
      <c r="V1054" s="97">
        <v>31.3</v>
      </c>
      <c r="W1054" s="97">
        <f t="shared" si="201"/>
        <v>634.7955271565495</v>
      </c>
      <c r="X1054" s="97">
        <f t="shared" si="202"/>
        <v>3.1948881789137378</v>
      </c>
      <c r="Y1054" s="97">
        <v>14749.1</v>
      </c>
      <c r="Z1054" s="97">
        <v>26.69</v>
      </c>
      <c r="AA1054" s="97">
        <f t="shared" si="203"/>
        <v>552.60771824653432</v>
      </c>
      <c r="AB1054" s="97">
        <f t="shared" si="204"/>
        <v>3.7467216185837393</v>
      </c>
    </row>
    <row r="1055" spans="1:28" s="85" customFormat="1" x14ac:dyDescent="0.2">
      <c r="A1055" s="92">
        <v>1054</v>
      </c>
      <c r="B1055" s="99">
        <v>46114</v>
      </c>
      <c r="C1055" s="189">
        <v>42181410.689999998</v>
      </c>
      <c r="D1055" s="97">
        <f t="shared" si="193"/>
        <v>453709.91384317522</v>
      </c>
      <c r="E1055" s="181">
        <v>92.97</v>
      </c>
      <c r="F1055" s="97">
        <f t="shared" si="194"/>
        <v>4.5370991384317518</v>
      </c>
      <c r="G1055" s="97">
        <f>F1055/DataSheet!$C$13*100</f>
        <v>114.68702875408555</v>
      </c>
      <c r="H1055" s="97">
        <f t="shared" si="195"/>
        <v>1.4211520000000002</v>
      </c>
      <c r="I1055" s="97">
        <f t="shared" si="196"/>
        <v>5.0100200400801596</v>
      </c>
      <c r="J1055" s="97">
        <f t="shared" si="197"/>
        <v>1137.9308617234467</v>
      </c>
      <c r="K1055" s="97">
        <v>7.12</v>
      </c>
      <c r="L1055" s="97">
        <v>22713.1</v>
      </c>
      <c r="M1055" s="97">
        <v>3.1</v>
      </c>
      <c r="N1055" s="97">
        <f t="shared" si="198"/>
        <v>2.1099799599198406</v>
      </c>
      <c r="O1055" s="97">
        <v>19.96</v>
      </c>
      <c r="P1055" s="97">
        <v>4.3099999999999996</v>
      </c>
      <c r="Q1055" s="97">
        <f t="shared" si="199"/>
        <v>2.8100000000000005</v>
      </c>
      <c r="R1055" s="97">
        <v>99.85</v>
      </c>
      <c r="S1055" s="97">
        <f t="shared" si="200"/>
        <v>106.1872</v>
      </c>
      <c r="T1055" s="97">
        <v>5.32</v>
      </c>
      <c r="U1055" s="97">
        <v>19805.5</v>
      </c>
      <c r="V1055" s="97">
        <v>31.2</v>
      </c>
      <c r="W1055" s="97">
        <f t="shared" si="201"/>
        <v>634.79166666666663</v>
      </c>
      <c r="X1055" s="97">
        <f t="shared" si="202"/>
        <v>3.2051282051282048</v>
      </c>
      <c r="Y1055" s="97">
        <v>14724.45</v>
      </c>
      <c r="Z1055" s="97">
        <v>26.65</v>
      </c>
      <c r="AA1055" s="97">
        <f t="shared" si="203"/>
        <v>552.51219512195132</v>
      </c>
      <c r="AB1055" s="97">
        <f t="shared" si="204"/>
        <v>3.75234521575985</v>
      </c>
    </row>
    <row r="1056" spans="1:28" s="92" customFormat="1" x14ac:dyDescent="0.2">
      <c r="A1056" s="92">
        <v>1055</v>
      </c>
      <c r="B1056" s="99">
        <v>46118</v>
      </c>
      <c r="C1056" s="190">
        <v>42670800.32</v>
      </c>
      <c r="D1056" s="97">
        <f t="shared" si="193"/>
        <v>458825.8098924731</v>
      </c>
      <c r="E1056" s="97">
        <v>93</v>
      </c>
      <c r="F1056" s="97">
        <f t="shared" si="194"/>
        <v>4.5882580989247312</v>
      </c>
      <c r="G1056" s="97">
        <f>F1056/DataSheet!$C$13*100</f>
        <v>115.9802050753584</v>
      </c>
      <c r="H1056" s="97">
        <f t="shared" si="195"/>
        <v>1.4206719999999999</v>
      </c>
      <c r="I1056" s="97">
        <f t="shared" si="196"/>
        <v>4.9554013875123886</v>
      </c>
      <c r="J1056" s="97">
        <f t="shared" si="197"/>
        <v>1138.1689791873141</v>
      </c>
      <c r="K1056" s="97">
        <v>7.04</v>
      </c>
      <c r="L1056" s="97">
        <v>22968.25</v>
      </c>
      <c r="M1056" s="97">
        <v>3.14</v>
      </c>
      <c r="N1056" s="97">
        <f t="shared" si="198"/>
        <v>2.0845986124876115</v>
      </c>
      <c r="O1056" s="97">
        <v>20.18</v>
      </c>
      <c r="P1056" s="97">
        <v>4.32</v>
      </c>
      <c r="Q1056" s="97">
        <f t="shared" si="199"/>
        <v>2.7199999999999998</v>
      </c>
      <c r="R1056" s="97">
        <v>99.79</v>
      </c>
      <c r="S1056" s="97">
        <f t="shared" si="200"/>
        <v>106.95399999999999</v>
      </c>
      <c r="T1056" s="97">
        <v>5.3</v>
      </c>
      <c r="U1056" s="97">
        <v>20090.599999999999</v>
      </c>
      <c r="V1056" s="97">
        <v>31.65</v>
      </c>
      <c r="W1056" s="97">
        <f t="shared" si="201"/>
        <v>634.7740916271722</v>
      </c>
      <c r="X1056" s="97">
        <f t="shared" si="202"/>
        <v>3.1595576619273307</v>
      </c>
      <c r="Y1056" s="97">
        <v>14881.85</v>
      </c>
      <c r="Z1056" s="97">
        <v>26.93</v>
      </c>
      <c r="AA1056" s="97">
        <f t="shared" si="203"/>
        <v>552.61232825844786</v>
      </c>
      <c r="AB1056" s="97">
        <f t="shared" si="204"/>
        <v>3.713330857779428</v>
      </c>
    </row>
    <row r="1057" spans="1:28" s="92" customFormat="1" x14ac:dyDescent="0.2">
      <c r="A1057" s="92">
        <v>1056</v>
      </c>
      <c r="B1057" s="99">
        <v>46119</v>
      </c>
      <c r="C1057" s="190">
        <v>42877488.659999996</v>
      </c>
      <c r="D1057" s="97">
        <f t="shared" si="193"/>
        <v>460454.13079896901</v>
      </c>
      <c r="E1057" s="97">
        <v>93.12</v>
      </c>
      <c r="F1057" s="97">
        <f t="shared" si="194"/>
        <v>4.60454130798969</v>
      </c>
      <c r="G1057" s="97">
        <f>F1057/DataSheet!$C$13*100</f>
        <v>116.39180570590737</v>
      </c>
      <c r="H1057" s="97">
        <f t="shared" si="195"/>
        <v>1.4305280000000002</v>
      </c>
      <c r="I1057" s="97">
        <f t="shared" si="196"/>
        <v>4.9212598425196843</v>
      </c>
      <c r="J1057" s="97">
        <f t="shared" si="197"/>
        <v>1137.9749015748032</v>
      </c>
      <c r="K1057" s="97">
        <v>7.04</v>
      </c>
      <c r="L1057" s="97">
        <v>23123.65</v>
      </c>
      <c r="M1057" s="97">
        <v>3.16</v>
      </c>
      <c r="N1057" s="97">
        <f t="shared" si="198"/>
        <v>2.1187401574803157</v>
      </c>
      <c r="O1057" s="97">
        <v>20.32</v>
      </c>
      <c r="P1057" s="97">
        <v>4.3499999999999996</v>
      </c>
      <c r="Q1057" s="97">
        <f t="shared" si="199"/>
        <v>2.6900000000000004</v>
      </c>
      <c r="R1057" s="97">
        <v>99.67</v>
      </c>
      <c r="S1057" s="97">
        <f t="shared" si="200"/>
        <v>108.1024</v>
      </c>
      <c r="T1057" s="97">
        <v>5.32</v>
      </c>
      <c r="U1057" s="97">
        <v>20110.900000000001</v>
      </c>
      <c r="V1057" s="97">
        <v>31.68</v>
      </c>
      <c r="W1057" s="97">
        <f t="shared" si="201"/>
        <v>634.8137626262627</v>
      </c>
      <c r="X1057" s="97">
        <f t="shared" si="202"/>
        <v>3.1565656565656566</v>
      </c>
      <c r="Y1057" s="97">
        <v>14900.95</v>
      </c>
      <c r="Z1057" s="97">
        <v>26.97</v>
      </c>
      <c r="AA1057" s="97">
        <f t="shared" si="203"/>
        <v>552.50092695587693</v>
      </c>
      <c r="AB1057" s="97">
        <f t="shared" si="204"/>
        <v>3.707823507601038</v>
      </c>
    </row>
    <row r="1058" spans="1:28" s="92" customFormat="1" x14ac:dyDescent="0.2">
      <c r="A1058" s="92">
        <v>1057</v>
      </c>
      <c r="B1058" s="99">
        <v>46120</v>
      </c>
      <c r="C1058" s="190">
        <v>44507905.68</v>
      </c>
      <c r="D1058" s="97">
        <f t="shared" si="193"/>
        <v>482470.52227642277</v>
      </c>
      <c r="E1058" s="92">
        <v>92.25</v>
      </c>
      <c r="F1058" s="97">
        <f t="shared" si="194"/>
        <v>4.8247052227642273</v>
      </c>
      <c r="G1058" s="97">
        <f>F1058/DataSheet!$C$13*100</f>
        <v>121.9570235805794</v>
      </c>
      <c r="H1058" s="97">
        <f t="shared" si="195"/>
        <v>1.453101</v>
      </c>
      <c r="I1058" s="97">
        <f t="shared" si="196"/>
        <v>4.7415836889521099</v>
      </c>
      <c r="J1058" s="97">
        <f t="shared" si="197"/>
        <v>1137.854433380749</v>
      </c>
      <c r="K1058" s="97">
        <v>6.89</v>
      </c>
      <c r="L1058" s="97">
        <v>23997.35</v>
      </c>
      <c r="M1058" s="97">
        <v>3.28</v>
      </c>
      <c r="N1058" s="97">
        <f t="shared" si="198"/>
        <v>2.1484163110478898</v>
      </c>
      <c r="O1058" s="92">
        <v>21.09</v>
      </c>
      <c r="P1058" s="92">
        <v>4.29</v>
      </c>
      <c r="Q1058" s="97">
        <f t="shared" si="199"/>
        <v>2.5999999999999996</v>
      </c>
      <c r="R1058" s="92">
        <v>98.91</v>
      </c>
      <c r="S1058" s="97">
        <f t="shared" si="200"/>
        <v>112.4097</v>
      </c>
      <c r="T1058" s="92">
        <v>5.33</v>
      </c>
      <c r="U1058" s="92">
        <v>20909.45</v>
      </c>
      <c r="V1058" s="97">
        <v>32.94</v>
      </c>
      <c r="W1058" s="97">
        <f t="shared" si="201"/>
        <v>634.77383120825755</v>
      </c>
      <c r="X1058" s="97">
        <f t="shared" si="202"/>
        <v>3.035822707953856</v>
      </c>
      <c r="Y1058" s="97">
        <v>15483.5</v>
      </c>
      <c r="Z1058" s="92">
        <v>28.02</v>
      </c>
      <c r="AA1058" s="97">
        <f t="shared" si="203"/>
        <v>552.58743754461102</v>
      </c>
      <c r="AB1058" s="97">
        <f t="shared" si="204"/>
        <v>3.5688793718772307</v>
      </c>
    </row>
    <row r="1059" spans="1:28" s="97" customFormat="1" x14ac:dyDescent="0.2">
      <c r="A1059" s="92">
        <v>1058</v>
      </c>
      <c r="B1059" s="99">
        <v>46121</v>
      </c>
      <c r="C1059" s="190">
        <v>44435990.909999996</v>
      </c>
      <c r="D1059" s="97">
        <f t="shared" si="193"/>
        <v>480544.94333297282</v>
      </c>
      <c r="E1059" s="97">
        <v>92.47</v>
      </c>
      <c r="F1059" s="97">
        <f t="shared" si="194"/>
        <v>4.805449433329728</v>
      </c>
      <c r="G1059" s="97">
        <f>F1059/DataSheet!$C$13*100</f>
        <v>121.47028321869249</v>
      </c>
      <c r="H1059" s="97">
        <f t="shared" si="195"/>
        <v>1.4518550000000001</v>
      </c>
      <c r="I1059" s="97">
        <f t="shared" si="196"/>
        <v>4.7869794159885108</v>
      </c>
      <c r="J1059" s="97">
        <f t="shared" si="197"/>
        <v>1138.1091431306845</v>
      </c>
      <c r="K1059" s="97">
        <v>6.95</v>
      </c>
      <c r="L1059" s="97">
        <v>23775.1</v>
      </c>
      <c r="M1059" s="97">
        <v>3.25</v>
      </c>
      <c r="N1059" s="97">
        <f t="shared" si="198"/>
        <v>2.1630205840114893</v>
      </c>
      <c r="O1059" s="97">
        <v>20.89</v>
      </c>
      <c r="P1059" s="97">
        <v>4.28</v>
      </c>
      <c r="Q1059" s="97">
        <f t="shared" si="199"/>
        <v>2.67</v>
      </c>
      <c r="R1059" s="97">
        <v>98.58</v>
      </c>
      <c r="S1059" s="97">
        <f t="shared" si="200"/>
        <v>110.5081</v>
      </c>
      <c r="T1059" s="97">
        <v>5.29</v>
      </c>
      <c r="U1059" s="97">
        <v>20965.5</v>
      </c>
      <c r="V1059" s="97">
        <v>33.03</v>
      </c>
      <c r="W1059" s="97">
        <f t="shared" si="201"/>
        <v>634.74114441416896</v>
      </c>
      <c r="X1059" s="97">
        <f t="shared" si="202"/>
        <v>3.0275507114744173</v>
      </c>
      <c r="Y1059" s="97">
        <v>15503.75</v>
      </c>
      <c r="Z1059" s="97">
        <v>28.06</v>
      </c>
      <c r="AA1059" s="97">
        <f t="shared" si="203"/>
        <v>552.5213827512473</v>
      </c>
      <c r="AB1059" s="97">
        <f t="shared" si="204"/>
        <v>3.5637918745545254</v>
      </c>
    </row>
    <row r="1060" spans="1:28" s="92" customFormat="1" x14ac:dyDescent="0.2">
      <c r="A1060" s="92">
        <v>1059</v>
      </c>
      <c r="B1060" s="99">
        <v>46122</v>
      </c>
      <c r="C1060" s="190">
        <v>45094939.579999998</v>
      </c>
      <c r="D1060" s="97">
        <f t="shared" si="193"/>
        <v>486461.05264293414</v>
      </c>
      <c r="E1060" s="97">
        <v>92.7</v>
      </c>
      <c r="F1060" s="97">
        <f t="shared" si="194"/>
        <v>4.8646105264293418</v>
      </c>
      <c r="G1060" s="97">
        <f>F1060/DataSheet!$C$13*100</f>
        <v>122.96573433810174</v>
      </c>
      <c r="H1060" s="97">
        <f t="shared" si="195"/>
        <v>1.4600830000000002</v>
      </c>
      <c r="I1060" s="97">
        <f t="shared" si="196"/>
        <v>4.7326076668244195</v>
      </c>
      <c r="J1060" s="97">
        <f t="shared" si="197"/>
        <v>1138.2205395172739</v>
      </c>
      <c r="K1060" s="92">
        <v>6.91</v>
      </c>
      <c r="L1060" s="97">
        <v>24050.6</v>
      </c>
      <c r="M1060" s="92">
        <v>3.28</v>
      </c>
      <c r="N1060" s="97">
        <f t="shared" si="198"/>
        <v>2.1773923331755807</v>
      </c>
      <c r="O1060" s="92">
        <v>21.13</v>
      </c>
      <c r="P1060" s="92">
        <v>4.3099999999999996</v>
      </c>
      <c r="Q1060" s="97">
        <f t="shared" si="199"/>
        <v>2.6000000000000005</v>
      </c>
      <c r="R1060" s="97">
        <v>98.5</v>
      </c>
      <c r="S1060" s="97">
        <f t="shared" si="200"/>
        <v>110.7212</v>
      </c>
      <c r="T1060" s="92">
        <v>5.24</v>
      </c>
      <c r="U1060" s="97">
        <v>21300.3</v>
      </c>
      <c r="V1060" s="97">
        <v>33.549999999999997</v>
      </c>
      <c r="W1060" s="97">
        <f t="shared" si="201"/>
        <v>634.88226527570794</v>
      </c>
      <c r="X1060" s="97">
        <f t="shared" si="202"/>
        <v>2.9806259314456041</v>
      </c>
      <c r="Y1060" s="92">
        <v>15753.05</v>
      </c>
      <c r="Z1060" s="92">
        <v>28.51</v>
      </c>
      <c r="AA1060" s="97">
        <f t="shared" si="203"/>
        <v>552.54472115047349</v>
      </c>
      <c r="AB1060" s="97">
        <f t="shared" si="204"/>
        <v>3.5075412136092594</v>
      </c>
    </row>
    <row r="1061" spans="1:28" s="92" customFormat="1" x14ac:dyDescent="0.2">
      <c r="A1061" s="92">
        <v>1060</v>
      </c>
      <c r="B1061" s="99">
        <v>46125</v>
      </c>
      <c r="C1061" s="190">
        <v>44847962.82</v>
      </c>
      <c r="D1061" s="97">
        <f t="shared" si="193"/>
        <v>481252.95439424831</v>
      </c>
      <c r="E1061" s="97">
        <v>93.19</v>
      </c>
      <c r="F1061" s="97">
        <f t="shared" si="194"/>
        <v>4.8125295439424836</v>
      </c>
      <c r="G1061" s="97">
        <f>F1061/DataSheet!$C$13*100</f>
        <v>121.64925150319594</v>
      </c>
      <c r="H1061" s="97">
        <f t="shared" si="195"/>
        <v>1.4504489999999999</v>
      </c>
      <c r="I1061" s="97">
        <f t="shared" si="196"/>
        <v>4.7778308647873864</v>
      </c>
      <c r="J1061" s="97">
        <f t="shared" si="197"/>
        <v>1139.1614906832299</v>
      </c>
      <c r="K1061" s="97">
        <v>6.93</v>
      </c>
      <c r="L1061" s="97">
        <v>23842.65</v>
      </c>
      <c r="M1061" s="97">
        <v>3.26</v>
      </c>
      <c r="N1061" s="97">
        <f t="shared" si="198"/>
        <v>2.1521691352126133</v>
      </c>
      <c r="O1061" s="97">
        <v>20.93</v>
      </c>
      <c r="P1061" s="97">
        <v>4.29</v>
      </c>
      <c r="Q1061" s="97">
        <f t="shared" si="199"/>
        <v>2.6399999999999997</v>
      </c>
      <c r="R1061" s="97">
        <v>98.16</v>
      </c>
      <c r="S1061" s="97">
        <f t="shared" si="200"/>
        <v>109.46390000000001</v>
      </c>
      <c r="T1061" s="97">
        <v>5.23</v>
      </c>
      <c r="U1061" s="97">
        <v>21177.599999999999</v>
      </c>
      <c r="V1061" s="97">
        <v>33.36</v>
      </c>
      <c r="W1061" s="97">
        <f t="shared" si="201"/>
        <v>634.8201438848921</v>
      </c>
      <c r="X1061" s="97">
        <f t="shared" si="202"/>
        <v>2.9976019184652283</v>
      </c>
      <c r="Y1061" s="97">
        <v>15687.95</v>
      </c>
      <c r="Z1061" s="97">
        <v>28.38</v>
      </c>
      <c r="AA1061" s="97">
        <f t="shared" si="203"/>
        <v>552.7818886539817</v>
      </c>
      <c r="AB1061" s="97">
        <f t="shared" si="204"/>
        <v>3.5236081747709656</v>
      </c>
    </row>
    <row r="1062" spans="1:28" s="97" customFormat="1" x14ac:dyDescent="0.2">
      <c r="A1062" s="92">
        <v>1061</v>
      </c>
      <c r="B1062" s="99">
        <v>46127</v>
      </c>
      <c r="C1062" s="189">
        <v>45829511.270000003</v>
      </c>
      <c r="D1062" s="97">
        <f t="shared" si="193"/>
        <v>490785.08535018208</v>
      </c>
      <c r="E1062" s="97">
        <v>93.38</v>
      </c>
      <c r="F1062" s="97">
        <f t="shared" si="194"/>
        <v>4.907850853501821</v>
      </c>
      <c r="G1062" s="97">
        <f>F1062/DataSheet!$C$13*100</f>
        <v>124.05874652121476</v>
      </c>
      <c r="H1062" s="97">
        <f t="shared" si="195"/>
        <v>1.4591219999999998</v>
      </c>
      <c r="I1062" s="97">
        <f t="shared" si="196"/>
        <v>4.7014574518100618</v>
      </c>
      <c r="J1062" s="97">
        <f t="shared" si="197"/>
        <v>1139.2242595204514</v>
      </c>
      <c r="K1062" s="97">
        <v>6.86</v>
      </c>
      <c r="L1062" s="97">
        <v>24231.3</v>
      </c>
      <c r="M1062" s="97">
        <v>3.31</v>
      </c>
      <c r="N1062" s="97">
        <f t="shared" si="198"/>
        <v>2.1585425481899385</v>
      </c>
      <c r="O1062" s="97">
        <v>21.27</v>
      </c>
      <c r="P1062" s="97">
        <v>4.2699999999999996</v>
      </c>
      <c r="Q1062" s="97">
        <f t="shared" si="199"/>
        <v>2.5900000000000007</v>
      </c>
      <c r="R1062" s="97">
        <v>97.85</v>
      </c>
      <c r="S1062" s="97">
        <f t="shared" si="200"/>
        <v>109.54050000000001</v>
      </c>
      <c r="T1062" s="97">
        <v>5.15</v>
      </c>
      <c r="U1062" s="97">
        <v>21644.45</v>
      </c>
      <c r="V1062" s="97">
        <v>34.1</v>
      </c>
      <c r="W1062" s="97">
        <f t="shared" si="201"/>
        <v>634.73460410557186</v>
      </c>
      <c r="X1062" s="97">
        <f t="shared" si="202"/>
        <v>2.9325513196480935</v>
      </c>
      <c r="Y1062" s="97">
        <v>16051.4</v>
      </c>
      <c r="Z1062" s="97">
        <v>29.04</v>
      </c>
      <c r="AA1062" s="97">
        <f t="shared" si="203"/>
        <v>552.73415977961429</v>
      </c>
      <c r="AB1062" s="97">
        <f t="shared" si="204"/>
        <v>3.443526170798898</v>
      </c>
    </row>
    <row r="1063" spans="1:28" s="92" customFormat="1" x14ac:dyDescent="0.2">
      <c r="A1063" s="92">
        <v>1062</v>
      </c>
      <c r="B1063" s="99">
        <v>46128</v>
      </c>
      <c r="C1063" s="190">
        <v>46052800.390000001</v>
      </c>
      <c r="D1063" s="97">
        <f t="shared" si="193"/>
        <v>494925.31316496507</v>
      </c>
      <c r="E1063" s="97">
        <v>93.05</v>
      </c>
      <c r="F1063" s="97">
        <f t="shared" si="194"/>
        <v>4.9492531316496509</v>
      </c>
      <c r="G1063" s="97">
        <f>F1063/DataSheet!$C$13*100</f>
        <v>125.10529721793726</v>
      </c>
      <c r="H1063" s="97">
        <f t="shared" si="195"/>
        <v>1.4634359999999997</v>
      </c>
      <c r="I1063" s="97">
        <f t="shared" si="196"/>
        <v>4.7080979284369118</v>
      </c>
      <c r="J1063" s="97">
        <f t="shared" si="197"/>
        <v>1139.2066854990585</v>
      </c>
      <c r="K1063" s="97">
        <v>6.89</v>
      </c>
      <c r="L1063" s="97">
        <v>24196.75</v>
      </c>
      <c r="M1063" s="97">
        <v>3.3</v>
      </c>
      <c r="N1063" s="97">
        <f t="shared" si="198"/>
        <v>2.1819020715630879</v>
      </c>
      <c r="O1063" s="97">
        <v>21.24</v>
      </c>
      <c r="P1063" s="97">
        <v>4.3</v>
      </c>
      <c r="Q1063" s="97">
        <f t="shared" si="199"/>
        <v>2.59</v>
      </c>
      <c r="R1063" s="97">
        <v>98.02</v>
      </c>
      <c r="S1063" s="97">
        <f t="shared" si="200"/>
        <v>109.5984</v>
      </c>
      <c r="T1063" s="97">
        <v>5.16</v>
      </c>
      <c r="U1063" s="97">
        <v>21780.5</v>
      </c>
      <c r="V1063" s="97">
        <v>34.31</v>
      </c>
      <c r="W1063" s="97">
        <f t="shared" si="201"/>
        <v>634.81492276304277</v>
      </c>
      <c r="X1063" s="97">
        <f t="shared" si="202"/>
        <v>2.9146021568055955</v>
      </c>
      <c r="Y1063" s="97">
        <v>16199.25</v>
      </c>
      <c r="Z1063" s="97">
        <v>29.31</v>
      </c>
      <c r="AA1063" s="97">
        <f t="shared" si="203"/>
        <v>552.68679631525083</v>
      </c>
      <c r="AB1063" s="97">
        <f t="shared" si="204"/>
        <v>3.4118048447628802</v>
      </c>
    </row>
    <row r="1064" spans="1:28" s="92" customFormat="1" x14ac:dyDescent="0.2">
      <c r="A1064" s="92">
        <v>1063</v>
      </c>
      <c r="B1064" s="99">
        <v>46129</v>
      </c>
      <c r="C1064" s="190">
        <v>46542294.359999999</v>
      </c>
      <c r="D1064" s="97">
        <f t="shared" si="193"/>
        <v>502616.56976241904</v>
      </c>
      <c r="E1064" s="97">
        <v>92.6</v>
      </c>
      <c r="F1064" s="97">
        <f t="shared" si="194"/>
        <v>5.0261656976241902</v>
      </c>
      <c r="G1064" s="97">
        <f>F1064/DataSheet!$C$13*100</f>
        <v>127.04946316986782</v>
      </c>
      <c r="H1064" s="97">
        <f t="shared" si="195"/>
        <v>1.4752199999999998</v>
      </c>
      <c r="I1064" s="97">
        <f t="shared" si="196"/>
        <v>4.6772684752104778</v>
      </c>
      <c r="J1064" s="97">
        <f t="shared" si="197"/>
        <v>1139.0809167446212</v>
      </c>
      <c r="K1064" s="97">
        <v>6.9</v>
      </c>
      <c r="L1064" s="97">
        <v>24353.55</v>
      </c>
      <c r="M1064" s="97">
        <v>3.33</v>
      </c>
      <c r="N1064" s="97">
        <f t="shared" si="198"/>
        <v>2.2227315247895225</v>
      </c>
      <c r="O1064" s="97">
        <v>21.38</v>
      </c>
      <c r="P1064" s="97">
        <v>4.24</v>
      </c>
      <c r="Q1064" s="97">
        <f t="shared" si="199"/>
        <v>2.66</v>
      </c>
      <c r="R1064" s="97">
        <v>97.89</v>
      </c>
      <c r="S1064" s="97">
        <f t="shared" si="200"/>
        <v>110.107</v>
      </c>
      <c r="T1064" s="97">
        <v>5.15</v>
      </c>
      <c r="U1064" s="97">
        <v>22045.200000000001</v>
      </c>
      <c r="V1064" s="97">
        <v>34.71</v>
      </c>
      <c r="W1064" s="97">
        <f t="shared" si="201"/>
        <v>635.12532411408813</v>
      </c>
      <c r="X1064" s="97">
        <f t="shared" si="202"/>
        <v>2.881014116969173</v>
      </c>
      <c r="Y1064" s="97">
        <v>16439.25</v>
      </c>
      <c r="Z1064" s="97">
        <v>29.8</v>
      </c>
      <c r="AA1064" s="97">
        <f t="shared" si="203"/>
        <v>551.65268456375838</v>
      </c>
      <c r="AB1064" s="97">
        <f t="shared" si="204"/>
        <v>3.3557046979865772</v>
      </c>
    </row>
    <row r="1065" spans="1:28" s="97" customFormat="1" x14ac:dyDescent="0.2">
      <c r="A1065" s="92">
        <v>1064</v>
      </c>
      <c r="B1065" s="99">
        <v>46132</v>
      </c>
      <c r="C1065" s="190">
        <v>46511145.789999999</v>
      </c>
      <c r="D1065" s="97">
        <f t="shared" si="193"/>
        <v>499475.36286512023</v>
      </c>
      <c r="E1065" s="97">
        <v>93.12</v>
      </c>
      <c r="F1065" s="97">
        <f t="shared" si="194"/>
        <v>4.9947536286512024</v>
      </c>
      <c r="G1065" s="97">
        <f>F1065/DataSheet!$C$13*100</f>
        <v>126.25544109814039</v>
      </c>
      <c r="H1065" s="97">
        <f t="shared" si="195"/>
        <v>1.4737710000000002</v>
      </c>
      <c r="I1065" s="97">
        <f t="shared" si="196"/>
        <v>4.6750818139317429</v>
      </c>
      <c r="J1065" s="97">
        <f t="shared" si="197"/>
        <v>1139.0766713417484</v>
      </c>
      <c r="K1065" s="97">
        <v>6.89</v>
      </c>
      <c r="L1065" s="97">
        <v>24364.85</v>
      </c>
      <c r="M1065" s="97">
        <v>3.33</v>
      </c>
      <c r="N1065" s="97">
        <f t="shared" si="198"/>
        <v>2.2149181860682567</v>
      </c>
      <c r="O1065" s="97">
        <v>21.39</v>
      </c>
      <c r="P1065" s="97">
        <v>4.25</v>
      </c>
      <c r="Q1065" s="97">
        <f t="shared" si="199"/>
        <v>2.6399999999999997</v>
      </c>
      <c r="R1065" s="97">
        <v>97.9</v>
      </c>
      <c r="S1065" s="97">
        <f t="shared" si="200"/>
        <v>109.089</v>
      </c>
      <c r="T1065" s="97">
        <v>5.0999999999999996</v>
      </c>
      <c r="U1065" s="97">
        <v>22025.15</v>
      </c>
      <c r="V1065" s="97">
        <v>34.61</v>
      </c>
      <c r="W1065" s="97">
        <f t="shared" si="201"/>
        <v>636.38110372724657</v>
      </c>
      <c r="X1065" s="97">
        <f t="shared" si="202"/>
        <v>2.8893383415197924</v>
      </c>
      <c r="Y1065" s="97">
        <v>16379.5</v>
      </c>
      <c r="Z1065" s="97">
        <v>29.69</v>
      </c>
      <c r="AA1065" s="97">
        <f t="shared" si="203"/>
        <v>551.68406871000332</v>
      </c>
      <c r="AB1065" s="97">
        <f t="shared" si="204"/>
        <v>3.368137420006736</v>
      </c>
    </row>
    <row r="1066" spans="1:28" s="97" customFormat="1" x14ac:dyDescent="0.2">
      <c r="A1066" s="92">
        <v>1065</v>
      </c>
      <c r="B1066" s="99">
        <v>46133</v>
      </c>
      <c r="C1066" s="190">
        <v>46843434.359999999</v>
      </c>
      <c r="D1066" s="97">
        <f t="shared" si="193"/>
        <v>495750.17843158008</v>
      </c>
      <c r="E1066" s="97">
        <v>94.49</v>
      </c>
      <c r="F1066" s="97">
        <f t="shared" si="194"/>
        <v>4.9575017843158005</v>
      </c>
      <c r="G1066" s="97">
        <f>F1066/DataSheet!$C$13*100</f>
        <v>125.3138034543322</v>
      </c>
      <c r="H1066" s="97">
        <f t="shared" si="195"/>
        <v>1.4779050000000002</v>
      </c>
      <c r="I1066" s="97">
        <f t="shared" si="196"/>
        <v>4.6620046620046613</v>
      </c>
      <c r="J1066" s="97">
        <f t="shared" si="197"/>
        <v>1145.7622377622376</v>
      </c>
      <c r="K1066" s="97">
        <v>6.89</v>
      </c>
      <c r="L1066" s="97">
        <v>24576.6</v>
      </c>
      <c r="M1066" s="97">
        <v>3.36</v>
      </c>
      <c r="N1066" s="97">
        <f t="shared" si="198"/>
        <v>2.2279953379953383</v>
      </c>
      <c r="O1066" s="97">
        <v>21.45</v>
      </c>
      <c r="P1066" s="97">
        <v>4.29</v>
      </c>
      <c r="Q1066" s="97">
        <f t="shared" si="199"/>
        <v>2.5999999999999996</v>
      </c>
      <c r="R1066" s="97">
        <v>98.22</v>
      </c>
      <c r="S1066" s="97">
        <f t="shared" si="200"/>
        <v>111.32550000000001</v>
      </c>
      <c r="T1066" s="97">
        <v>5.19</v>
      </c>
      <c r="U1066" s="97">
        <v>22141.599999999999</v>
      </c>
      <c r="V1066" s="97">
        <v>34.729999999999997</v>
      </c>
      <c r="W1066" s="97">
        <f t="shared" si="201"/>
        <v>637.53527209904985</v>
      </c>
      <c r="X1066" s="97">
        <f t="shared" si="202"/>
        <v>2.8793550244745179</v>
      </c>
      <c r="Y1066" s="97">
        <v>16513.2</v>
      </c>
      <c r="Z1066" s="97">
        <v>29.89</v>
      </c>
      <c r="AA1066" s="97">
        <f t="shared" si="203"/>
        <v>552.46570759451322</v>
      </c>
      <c r="AB1066" s="97">
        <f t="shared" si="204"/>
        <v>3.3456005352960854</v>
      </c>
    </row>
    <row r="1067" spans="1:28" s="97" customFormat="1" x14ac:dyDescent="0.2">
      <c r="A1067" s="92">
        <v>1066</v>
      </c>
      <c r="B1067" s="99">
        <v>46134</v>
      </c>
      <c r="C1067" s="190">
        <v>46910817.990000002</v>
      </c>
      <c r="D1067" s="97">
        <f t="shared" si="193"/>
        <v>500115.33038379537</v>
      </c>
      <c r="E1067" s="97">
        <v>93.8</v>
      </c>
      <c r="F1067" s="97">
        <f t="shared" si="194"/>
        <v>5.0011533038379534</v>
      </c>
      <c r="G1067" s="97">
        <f>F1067/DataSheet!$C$13*100</f>
        <v>126.41720960038508</v>
      </c>
      <c r="H1067" s="97">
        <f t="shared" si="195"/>
        <v>1.4725760000000001</v>
      </c>
      <c r="I1067" s="97">
        <f t="shared" si="196"/>
        <v>4.6992481203007515</v>
      </c>
      <c r="J1067" s="97">
        <f t="shared" si="197"/>
        <v>1145.5874060150375</v>
      </c>
      <c r="K1067" s="97">
        <v>6.92</v>
      </c>
      <c r="L1067" s="97">
        <v>24378.1</v>
      </c>
      <c r="M1067" s="97">
        <v>3.33</v>
      </c>
      <c r="N1067" s="97">
        <f t="shared" si="198"/>
        <v>2.2207518796992485</v>
      </c>
      <c r="O1067" s="97">
        <v>21.28</v>
      </c>
      <c r="P1067" s="97">
        <v>4.29</v>
      </c>
      <c r="Q1067" s="97">
        <f t="shared" si="199"/>
        <v>2.63</v>
      </c>
      <c r="R1067" s="97">
        <v>98.41</v>
      </c>
      <c r="S1067" s="97">
        <f t="shared" si="200"/>
        <v>110.44320000000002</v>
      </c>
      <c r="T1067" s="97">
        <v>5.19</v>
      </c>
      <c r="U1067" s="97">
        <v>22191.05</v>
      </c>
      <c r="V1067" s="97">
        <v>34.75</v>
      </c>
      <c r="W1067" s="97">
        <f t="shared" si="201"/>
        <v>638.59136690647483</v>
      </c>
      <c r="X1067" s="97">
        <f t="shared" si="202"/>
        <v>2.877697841726619</v>
      </c>
      <c r="Y1067" s="97">
        <v>16683.45</v>
      </c>
      <c r="Z1067" s="97">
        <v>30.16</v>
      </c>
      <c r="AA1067" s="97">
        <f t="shared" si="203"/>
        <v>553.1647877984085</v>
      </c>
      <c r="AB1067" s="97">
        <f t="shared" si="204"/>
        <v>3.3156498673740051</v>
      </c>
    </row>
    <row r="1068" spans="1:28" s="97" customFormat="1" x14ac:dyDescent="0.2">
      <c r="A1068" s="92">
        <v>1067</v>
      </c>
      <c r="B1068" s="99">
        <v>46135</v>
      </c>
      <c r="C1068" s="190">
        <v>46610524.549999997</v>
      </c>
      <c r="D1068" s="97">
        <f t="shared" si="193"/>
        <v>495277.06460524915</v>
      </c>
      <c r="E1068" s="97">
        <v>94.11</v>
      </c>
      <c r="F1068" s="97">
        <f t="shared" si="194"/>
        <v>4.9527706460524916</v>
      </c>
      <c r="G1068" s="97">
        <f>F1068/DataSheet!$C$13*100</f>
        <v>125.19421157998953</v>
      </c>
      <c r="H1068" s="97">
        <f t="shared" si="195"/>
        <v>1.4657549999999997</v>
      </c>
      <c r="I1068" s="97">
        <f t="shared" si="196"/>
        <v>4.7415836889521108</v>
      </c>
      <c r="J1068" s="97">
        <f t="shared" si="197"/>
        <v>1146.1853959222381</v>
      </c>
      <c r="K1068" s="97">
        <v>6.95</v>
      </c>
      <c r="L1068" s="97">
        <v>24173.05</v>
      </c>
      <c r="M1068" s="97">
        <v>3.3</v>
      </c>
      <c r="N1068" s="97">
        <f t="shared" si="198"/>
        <v>2.2084163110478894</v>
      </c>
      <c r="O1068" s="97">
        <v>21.09</v>
      </c>
      <c r="P1068" s="97">
        <v>4.32</v>
      </c>
      <c r="Q1068" s="97">
        <f t="shared" si="199"/>
        <v>2.63</v>
      </c>
      <c r="R1068" s="97">
        <v>98.6</v>
      </c>
      <c r="S1068" s="97">
        <f t="shared" si="200"/>
        <v>109.45710000000001</v>
      </c>
      <c r="T1068" s="97">
        <v>5.19</v>
      </c>
      <c r="U1068" s="97">
        <v>22099.3</v>
      </c>
      <c r="V1068" s="97">
        <v>34.57</v>
      </c>
      <c r="W1068" s="97">
        <f t="shared" si="201"/>
        <v>639.26236621347982</v>
      </c>
      <c r="X1068" s="97">
        <f t="shared" si="202"/>
        <v>2.8926815157651142</v>
      </c>
      <c r="Y1068" s="97">
        <v>16592.45</v>
      </c>
      <c r="Z1068" s="97">
        <v>30</v>
      </c>
      <c r="AA1068" s="97">
        <f t="shared" si="203"/>
        <v>553.08166666666671</v>
      </c>
      <c r="AB1068" s="97">
        <f t="shared" si="204"/>
        <v>3.3333333333333335</v>
      </c>
    </row>
    <row r="1069" spans="1:28" s="97" customFormat="1" x14ac:dyDescent="0.2">
      <c r="A1069" s="92">
        <v>1068</v>
      </c>
      <c r="B1069" s="99">
        <v>46136</v>
      </c>
      <c r="C1069" s="190">
        <v>46117411.340000004</v>
      </c>
      <c r="D1069" s="97">
        <f t="shared" si="193"/>
        <v>489309.40413793107</v>
      </c>
      <c r="E1069" s="97">
        <v>94.25</v>
      </c>
      <c r="F1069" s="97">
        <f t="shared" si="194"/>
        <v>4.8930940413793103</v>
      </c>
      <c r="G1069" s="97">
        <f>F1069/DataSheet!$C$13*100</f>
        <v>123.68572955936853</v>
      </c>
      <c r="H1069" s="97">
        <f t="shared" si="195"/>
        <v>1.4449049999999999</v>
      </c>
      <c r="I1069" s="97">
        <f t="shared" si="196"/>
        <v>4.7961630695443649</v>
      </c>
      <c r="J1069" s="97">
        <f t="shared" si="197"/>
        <v>1146.1846522781775</v>
      </c>
      <c r="K1069" s="97">
        <v>6.93</v>
      </c>
      <c r="L1069" s="97">
        <v>23897.95</v>
      </c>
      <c r="M1069" s="97">
        <v>3.26</v>
      </c>
      <c r="N1069" s="97">
        <f t="shared" si="198"/>
        <v>2.1338369304556348</v>
      </c>
      <c r="O1069" s="97">
        <v>20.85</v>
      </c>
      <c r="P1069" s="97">
        <v>4.3099999999999996</v>
      </c>
      <c r="Q1069" s="97">
        <f t="shared" si="199"/>
        <v>2.62</v>
      </c>
      <c r="R1069" s="97">
        <v>98.36</v>
      </c>
      <c r="S1069" s="97">
        <f t="shared" si="200"/>
        <v>108.6285</v>
      </c>
      <c r="T1069" s="97">
        <v>5.21</v>
      </c>
      <c r="U1069" s="97">
        <v>21875.95</v>
      </c>
      <c r="V1069" s="97">
        <v>34.24</v>
      </c>
      <c r="W1069" s="97">
        <f t="shared" si="201"/>
        <v>638.90040887850466</v>
      </c>
      <c r="X1069" s="97">
        <f t="shared" si="202"/>
        <v>2.9205607476635516</v>
      </c>
      <c r="Y1069" s="97">
        <v>16414.650000000001</v>
      </c>
      <c r="Z1069" s="97">
        <v>29.67</v>
      </c>
      <c r="AA1069" s="97">
        <f t="shared" si="203"/>
        <v>553.24064711830135</v>
      </c>
      <c r="AB1069" s="97">
        <f t="shared" si="204"/>
        <v>3.3704078193461404</v>
      </c>
    </row>
    <row r="1070" spans="1:28" s="97" customFormat="1" x14ac:dyDescent="0.2">
      <c r="A1070" s="92">
        <v>1069</v>
      </c>
      <c r="B1070" s="99">
        <v>46139</v>
      </c>
      <c r="C1070" s="190">
        <v>46726255.200000003</v>
      </c>
      <c r="D1070" s="97">
        <f t="shared" si="193"/>
        <v>496085.09608238674</v>
      </c>
      <c r="E1070" s="97">
        <v>94.19</v>
      </c>
      <c r="F1070" s="97">
        <f t="shared" si="194"/>
        <v>4.9608509608238673</v>
      </c>
      <c r="G1070" s="97">
        <f>F1070/DataSheet!$C$13*100</f>
        <v>125.39846263650207</v>
      </c>
      <c r="H1070" s="97">
        <f t="shared" si="195"/>
        <v>1.4546239999999999</v>
      </c>
      <c r="I1070" s="97">
        <f t="shared" si="196"/>
        <v>4.770992366412214</v>
      </c>
      <c r="J1070" s="97">
        <f t="shared" si="197"/>
        <v>1149.4608778625955</v>
      </c>
      <c r="K1070" s="97">
        <v>6.94</v>
      </c>
      <c r="L1070" s="97">
        <v>24092.7</v>
      </c>
      <c r="M1070" s="97">
        <v>3.29</v>
      </c>
      <c r="N1070" s="97">
        <f t="shared" si="198"/>
        <v>2.1690076335877864</v>
      </c>
      <c r="O1070" s="97">
        <v>20.96</v>
      </c>
      <c r="P1070" s="97">
        <v>4.33</v>
      </c>
      <c r="Q1070" s="97">
        <f t="shared" si="199"/>
        <v>2.6100000000000003</v>
      </c>
      <c r="R1070" s="97">
        <v>98.31</v>
      </c>
      <c r="S1070" s="97">
        <f t="shared" si="200"/>
        <v>109.62080000000002</v>
      </c>
      <c r="T1070" s="97">
        <v>5.23</v>
      </c>
      <c r="U1070" s="97">
        <v>22198.45</v>
      </c>
      <c r="V1070" s="97">
        <v>34.74</v>
      </c>
      <c r="W1070" s="97">
        <f t="shared" si="201"/>
        <v>638.98819804260222</v>
      </c>
      <c r="X1070" s="97">
        <f t="shared" si="202"/>
        <v>2.8785261945883707</v>
      </c>
      <c r="Y1070" s="97">
        <v>16713.55</v>
      </c>
      <c r="Z1070" s="97">
        <v>30.14</v>
      </c>
      <c r="AA1070" s="97">
        <f t="shared" si="203"/>
        <v>554.53052422030521</v>
      </c>
      <c r="AB1070" s="97">
        <f t="shared" si="204"/>
        <v>3.3178500331785004</v>
      </c>
    </row>
    <row r="1071" spans="1:28" s="97" customFormat="1" x14ac:dyDescent="0.2">
      <c r="A1071" s="92">
        <v>1070</v>
      </c>
      <c r="B1071" s="99">
        <v>46140</v>
      </c>
      <c r="C1071" s="190">
        <v>46666067.810999997</v>
      </c>
      <c r="D1071" s="97">
        <f t="shared" si="193"/>
        <v>493611.88714829693</v>
      </c>
      <c r="E1071" s="97">
        <v>94.54</v>
      </c>
      <c r="F1071" s="97">
        <f t="shared" si="194"/>
        <v>4.9361188714829689</v>
      </c>
      <c r="G1071" s="97">
        <f>F1071/DataSheet!$C$13*100</f>
        <v>124.77329449385297</v>
      </c>
      <c r="H1071" s="97">
        <f t="shared" si="195"/>
        <v>1.4567260000000002</v>
      </c>
      <c r="I1071" s="97">
        <f t="shared" si="196"/>
        <v>4.7915668423574509</v>
      </c>
      <c r="J1071" s="97">
        <f t="shared" si="197"/>
        <v>1149.7700047915669</v>
      </c>
      <c r="K1071" s="97">
        <v>6.98</v>
      </c>
      <c r="L1071" s="97">
        <v>23995.7</v>
      </c>
      <c r="M1071" s="97">
        <v>3.28</v>
      </c>
      <c r="N1071" s="97">
        <f t="shared" si="198"/>
        <v>2.1884331576425495</v>
      </c>
      <c r="O1071" s="97">
        <v>20.87</v>
      </c>
      <c r="P1071" s="97">
        <v>4.3499999999999996</v>
      </c>
      <c r="Q1071" s="97">
        <f t="shared" si="199"/>
        <v>2.6300000000000008</v>
      </c>
      <c r="R1071" s="97">
        <v>98.47</v>
      </c>
      <c r="S1071" s="97">
        <f t="shared" si="200"/>
        <v>109.15010000000001</v>
      </c>
      <c r="T1071" s="97">
        <v>5.23</v>
      </c>
      <c r="U1071" s="97">
        <v>22220.75</v>
      </c>
      <c r="V1071" s="97">
        <v>33.81</v>
      </c>
      <c r="W1071" s="97">
        <f t="shared" si="201"/>
        <v>657.22419402543619</v>
      </c>
      <c r="X1071" s="97">
        <f t="shared" si="202"/>
        <v>2.9577048210588579</v>
      </c>
      <c r="Y1071" s="97">
        <v>16721.849999999999</v>
      </c>
      <c r="Z1071" s="97">
        <v>29.81</v>
      </c>
      <c r="AA1071" s="97">
        <f t="shared" si="203"/>
        <v>560.94766856759475</v>
      </c>
      <c r="AB1071" s="97">
        <f t="shared" si="204"/>
        <v>3.3545790003354581</v>
      </c>
    </row>
    <row r="1072" spans="1:28" s="97" customFormat="1" x14ac:dyDescent="0.2">
      <c r="A1072" s="92">
        <v>1071</v>
      </c>
      <c r="B1072" s="99">
        <v>46141</v>
      </c>
      <c r="C1072" s="190">
        <v>46824264.810000002</v>
      </c>
      <c r="D1072" s="97">
        <f t="shared" si="193"/>
        <v>493666.47137585666</v>
      </c>
      <c r="E1072" s="97">
        <v>94.85</v>
      </c>
      <c r="F1072" s="97">
        <f t="shared" si="194"/>
        <v>4.9366647137585664</v>
      </c>
      <c r="G1072" s="97">
        <f>F1072/DataSheet!$C$13*100</f>
        <v>124.78709208276311</v>
      </c>
      <c r="H1072" s="97">
        <f t="shared" si="195"/>
        <v>1.469298</v>
      </c>
      <c r="I1072" s="97">
        <f t="shared" si="196"/>
        <v>4.7573739295908659</v>
      </c>
      <c r="J1072" s="97">
        <f t="shared" si="197"/>
        <v>1150.221217887726</v>
      </c>
      <c r="K1072" s="97">
        <v>6.99</v>
      </c>
      <c r="L1072" s="97">
        <v>24177.65</v>
      </c>
      <c r="M1072" s="97">
        <v>3.3</v>
      </c>
      <c r="N1072" s="97">
        <f t="shared" si="198"/>
        <v>2.2326260704091343</v>
      </c>
      <c r="O1072" s="97">
        <v>21.02</v>
      </c>
      <c r="P1072" s="97">
        <v>4.3600000000000003</v>
      </c>
      <c r="Q1072" s="97">
        <f t="shared" si="199"/>
        <v>2.63</v>
      </c>
      <c r="R1072" s="97">
        <v>98.58</v>
      </c>
      <c r="S1072" s="97">
        <f t="shared" si="200"/>
        <v>109.304</v>
      </c>
      <c r="T1072" s="97">
        <v>5.2</v>
      </c>
      <c r="U1072" s="97">
        <v>22212.35</v>
      </c>
      <c r="V1072" s="97">
        <v>33.799999999999997</v>
      </c>
      <c r="W1072" s="97">
        <f t="shared" si="201"/>
        <v>657.17011834319533</v>
      </c>
      <c r="X1072" s="97">
        <f t="shared" si="202"/>
        <v>2.9585798816568052</v>
      </c>
      <c r="Y1072" s="97">
        <v>16804.400000000001</v>
      </c>
      <c r="Z1072" s="97">
        <v>29.96</v>
      </c>
      <c r="AA1072" s="97">
        <f t="shared" si="203"/>
        <v>560.89452603471295</v>
      </c>
      <c r="AB1072" s="97">
        <f t="shared" si="204"/>
        <v>3.3377837116154869</v>
      </c>
    </row>
    <row r="1073" spans="1:28" s="97" customFormat="1" x14ac:dyDescent="0.2">
      <c r="A1073" s="92">
        <v>1072</v>
      </c>
      <c r="B1073" s="99">
        <v>46142</v>
      </c>
      <c r="C1073" s="190">
        <v>46301247.225000001</v>
      </c>
      <c r="D1073" s="97">
        <f t="shared" si="193"/>
        <v>487843.71746918134</v>
      </c>
      <c r="E1073" s="97">
        <v>94.91</v>
      </c>
      <c r="F1073" s="97">
        <f t="shared" si="194"/>
        <v>4.8784371746918138</v>
      </c>
      <c r="G1073" s="97">
        <f>F1073/DataSheet!$C$13*100</f>
        <v>123.31523897938645</v>
      </c>
      <c r="H1073" s="97">
        <f t="shared" si="195"/>
        <v>1.467894</v>
      </c>
      <c r="I1073" s="97">
        <f t="shared" si="196"/>
        <v>4.7755491881566376</v>
      </c>
      <c r="J1073" s="97">
        <f t="shared" si="197"/>
        <v>1146.0148042024832</v>
      </c>
      <c r="K1073" s="97">
        <v>7.01</v>
      </c>
      <c r="L1073" s="97">
        <v>23997.55</v>
      </c>
      <c r="M1073" s="97">
        <v>3.29</v>
      </c>
      <c r="N1073" s="97">
        <f t="shared" si="198"/>
        <v>2.2344508118433621</v>
      </c>
      <c r="O1073" s="97">
        <v>20.94</v>
      </c>
      <c r="P1073" s="97">
        <v>4.3899999999999997</v>
      </c>
      <c r="Q1073" s="97">
        <f t="shared" si="199"/>
        <v>2.62</v>
      </c>
      <c r="R1073" s="97">
        <v>98.31</v>
      </c>
      <c r="S1073" s="97">
        <f t="shared" si="200"/>
        <v>110.77260000000001</v>
      </c>
      <c r="T1073" s="97">
        <v>5.29</v>
      </c>
      <c r="U1073" s="97">
        <v>22000.05</v>
      </c>
      <c r="V1073" s="97">
        <v>33.450000000000003</v>
      </c>
      <c r="W1073" s="97">
        <f t="shared" si="201"/>
        <v>657.69955156950664</v>
      </c>
      <c r="X1073" s="97">
        <f t="shared" si="202"/>
        <v>2.9895366218236172</v>
      </c>
      <c r="Y1073" s="97">
        <v>16731.2</v>
      </c>
      <c r="Z1073" s="97">
        <v>30</v>
      </c>
      <c r="AA1073" s="97">
        <f t="shared" si="203"/>
        <v>557.70666666666671</v>
      </c>
      <c r="AB1073" s="97">
        <f t="shared" si="204"/>
        <v>3.3333333333333335</v>
      </c>
    </row>
    <row r="1074" spans="1:28" x14ac:dyDescent="0.2">
      <c r="A1074" s="107">
        <v>1073</v>
      </c>
      <c r="B1074" s="102">
        <v>46146</v>
      </c>
      <c r="C1074" s="192">
        <v>46651226.762000002</v>
      </c>
      <c r="D1074" s="98">
        <f t="shared" si="193"/>
        <v>490600.76519087178</v>
      </c>
      <c r="E1074" s="98">
        <v>95.09</v>
      </c>
      <c r="F1074" s="98">
        <f t="shared" si="194"/>
        <v>4.9060076519087179</v>
      </c>
      <c r="G1074" s="97">
        <f>F1074/DataSheet!$C$13*100</f>
        <v>124.01215478767358</v>
      </c>
      <c r="H1074" s="98">
        <f t="shared" si="195"/>
        <v>1.4763060000000001</v>
      </c>
      <c r="I1074" s="98">
        <f t="shared" si="196"/>
        <v>4.7551117451260101</v>
      </c>
      <c r="J1074" s="98">
        <f t="shared" si="197"/>
        <v>1146.8996671421778</v>
      </c>
      <c r="K1074" s="98">
        <v>7.02</v>
      </c>
      <c r="L1074" s="98">
        <v>24119.3</v>
      </c>
      <c r="M1074" s="98">
        <v>3.3</v>
      </c>
      <c r="N1074" s="98">
        <f t="shared" si="198"/>
        <v>2.2648882548739895</v>
      </c>
      <c r="O1074" s="98">
        <v>21.03</v>
      </c>
      <c r="P1074" s="98">
        <v>4.4400000000000004</v>
      </c>
      <c r="Q1074" s="98">
        <f t="shared" si="199"/>
        <v>2.5799999999999992</v>
      </c>
      <c r="R1074" s="98">
        <v>98.26</v>
      </c>
      <c r="S1074" s="98">
        <f t="shared" si="200"/>
        <v>110.82809999999999</v>
      </c>
      <c r="T1074" s="98">
        <v>5.27</v>
      </c>
      <c r="U1074" s="98">
        <v>22155.5</v>
      </c>
      <c r="V1074" s="98">
        <v>33.61</v>
      </c>
      <c r="W1074" s="98">
        <f t="shared" si="201"/>
        <v>659.19369235346619</v>
      </c>
      <c r="X1074" s="98">
        <f t="shared" si="202"/>
        <v>2.9753049687592976</v>
      </c>
      <c r="Y1074" s="98">
        <v>16895.95</v>
      </c>
      <c r="Z1074" s="98">
        <v>30.09</v>
      </c>
      <c r="AA1074" s="98">
        <f t="shared" si="203"/>
        <v>561.51379195746097</v>
      </c>
      <c r="AB1074" s="98">
        <f t="shared" si="204"/>
        <v>3.3233632436025258</v>
      </c>
    </row>
    <row r="1075" spans="1:28" x14ac:dyDescent="0.2">
      <c r="A1075" s="107">
        <v>1074</v>
      </c>
      <c r="B1075" s="102">
        <v>46147</v>
      </c>
      <c r="C1075" s="192">
        <v>46650538.883000001</v>
      </c>
      <c r="D1075" s="98">
        <f t="shared" si="193"/>
        <v>490078.14773610677</v>
      </c>
      <c r="E1075" s="98">
        <v>95.19</v>
      </c>
      <c r="F1075" s="98">
        <f t="shared" si="194"/>
        <v>4.9007814773610674</v>
      </c>
      <c r="G1075" s="97">
        <f>F1075/DataSheet!$C$13*100</f>
        <v>123.88004957852282</v>
      </c>
      <c r="H1075" s="98">
        <f t="shared" si="195"/>
        <v>1.4685949999999999</v>
      </c>
      <c r="I1075" s="98">
        <f t="shared" si="196"/>
        <v>4.7732696897374707</v>
      </c>
      <c r="J1075" s="98">
        <f t="shared" si="197"/>
        <v>1147.1503579952268</v>
      </c>
      <c r="K1075" s="98">
        <v>7.01</v>
      </c>
      <c r="L1075" s="98">
        <v>24032.799999999999</v>
      </c>
      <c r="M1075" s="98">
        <v>3.29</v>
      </c>
      <c r="N1075" s="98">
        <f t="shared" si="198"/>
        <v>2.2367303102625291</v>
      </c>
      <c r="O1075" s="98">
        <v>20.95</v>
      </c>
      <c r="P1075" s="98">
        <v>4.41</v>
      </c>
      <c r="Q1075" s="98">
        <f t="shared" si="199"/>
        <v>2.5999999999999996</v>
      </c>
      <c r="R1075" s="98">
        <v>98.31</v>
      </c>
      <c r="S1075" s="98">
        <f t="shared" si="200"/>
        <v>109.9875</v>
      </c>
      <c r="T1075" s="98">
        <v>5.25</v>
      </c>
      <c r="U1075" s="98">
        <v>22180.25</v>
      </c>
      <c r="V1075" s="98">
        <v>33.65</v>
      </c>
      <c r="W1075" s="98">
        <f t="shared" si="201"/>
        <v>659.14561664190194</v>
      </c>
      <c r="X1075" s="98">
        <f t="shared" si="202"/>
        <v>2.9717682020802378</v>
      </c>
      <c r="Y1075" s="98">
        <v>16928.2</v>
      </c>
      <c r="Z1075" s="98">
        <v>30.14</v>
      </c>
      <c r="AA1075" s="98">
        <f t="shared" si="203"/>
        <v>561.65228931652291</v>
      </c>
      <c r="AB1075" s="98">
        <f t="shared" si="204"/>
        <v>3.3178500331785004</v>
      </c>
    </row>
    <row r="1076" spans="1:28" x14ac:dyDescent="0.2">
      <c r="A1076" s="107">
        <v>1075</v>
      </c>
      <c r="B1076" s="102">
        <v>46148</v>
      </c>
      <c r="C1076" s="192">
        <v>47246936.340000004</v>
      </c>
      <c r="D1076" s="98">
        <f t="shared" si="193"/>
        <v>499386.28411373007</v>
      </c>
      <c r="E1076" s="98">
        <v>94.61</v>
      </c>
      <c r="F1076" s="98">
        <f t="shared" si="194"/>
        <v>4.9938628411373003</v>
      </c>
      <c r="G1076" s="97">
        <f>F1076/DataSheet!$C$13*100</f>
        <v>126.23292411755354</v>
      </c>
      <c r="H1076" s="98">
        <f t="shared" si="195"/>
        <v>1.467732</v>
      </c>
      <c r="I1076" s="98">
        <f t="shared" si="196"/>
        <v>4.7147571900047147</v>
      </c>
      <c r="J1076" s="98">
        <f t="shared" si="197"/>
        <v>1147.1452145214521</v>
      </c>
      <c r="K1076" s="98">
        <v>6.92</v>
      </c>
      <c r="L1076" s="98">
        <v>24330.95</v>
      </c>
      <c r="M1076" s="98">
        <v>3.33</v>
      </c>
      <c r="N1076" s="98">
        <f t="shared" si="198"/>
        <v>2.2052428099952852</v>
      </c>
      <c r="O1076" s="98">
        <v>21.21</v>
      </c>
      <c r="P1076" s="98">
        <v>4.3499999999999996</v>
      </c>
      <c r="Q1076" s="98">
        <f t="shared" si="199"/>
        <v>2.5700000000000003</v>
      </c>
      <c r="R1076" s="98">
        <v>97.85</v>
      </c>
      <c r="S1076" s="98">
        <f t="shared" si="200"/>
        <v>111.77669999999999</v>
      </c>
      <c r="T1076" s="98">
        <v>5.27</v>
      </c>
      <c r="U1076" s="98">
        <v>22556.5</v>
      </c>
      <c r="V1076" s="98">
        <v>33.99</v>
      </c>
      <c r="W1076" s="98">
        <f t="shared" si="201"/>
        <v>663.62165342747858</v>
      </c>
      <c r="X1076" s="98">
        <f t="shared" si="202"/>
        <v>2.942041776993233</v>
      </c>
      <c r="Y1076" s="98">
        <v>17233.849999999999</v>
      </c>
      <c r="Z1076" s="98">
        <v>31.07</v>
      </c>
      <c r="AA1076" s="98">
        <f t="shared" si="203"/>
        <v>554.67814612166069</v>
      </c>
      <c r="AB1076" s="98">
        <f t="shared" si="204"/>
        <v>3.21853878339234</v>
      </c>
    </row>
    <row r="1077" spans="1:28" x14ac:dyDescent="0.2">
      <c r="A1077" s="107">
        <v>1076</v>
      </c>
      <c r="B1077" s="102">
        <v>46149</v>
      </c>
      <c r="C1077" s="192">
        <v>47465307.719999999</v>
      </c>
      <c r="D1077" s="98">
        <f t="shared" si="193"/>
        <v>503557.26416295348</v>
      </c>
      <c r="E1077" s="98">
        <v>94.26</v>
      </c>
      <c r="F1077" s="98">
        <f t="shared" si="194"/>
        <v>5.0355726416295346</v>
      </c>
      <c r="G1077" s="97">
        <f>F1077/DataSheet!$C$13*100</f>
        <v>127.2872482445845</v>
      </c>
      <c r="H1077" s="98">
        <f t="shared" si="195"/>
        <v>1.4663880000000002</v>
      </c>
      <c r="I1077" s="98">
        <f t="shared" si="196"/>
        <v>4.7258979206049139</v>
      </c>
      <c r="J1077" s="98">
        <f t="shared" si="197"/>
        <v>1149.6526465028355</v>
      </c>
      <c r="K1077" s="98">
        <v>6.93</v>
      </c>
      <c r="L1077" s="98">
        <v>24326.65</v>
      </c>
      <c r="M1077" s="98">
        <v>3.33</v>
      </c>
      <c r="N1077" s="98">
        <f t="shared" si="198"/>
        <v>2.2041020793950858</v>
      </c>
      <c r="O1077" s="98">
        <v>21.16</v>
      </c>
      <c r="P1077" s="98">
        <v>4.3899999999999997</v>
      </c>
      <c r="Q1077" s="98">
        <f t="shared" si="199"/>
        <v>2.54</v>
      </c>
      <c r="R1077" s="98">
        <v>97.94</v>
      </c>
      <c r="S1077" s="98">
        <f t="shared" si="200"/>
        <v>111.7248</v>
      </c>
      <c r="T1077" s="98">
        <v>5.28</v>
      </c>
      <c r="U1077" s="98">
        <v>22804.95</v>
      </c>
      <c r="V1077" s="98">
        <v>34.17</v>
      </c>
      <c r="W1077" s="98">
        <f t="shared" si="201"/>
        <v>667.39683933274796</v>
      </c>
      <c r="X1077" s="98">
        <f t="shared" si="202"/>
        <v>2.9265437518290893</v>
      </c>
      <c r="Y1077" s="98">
        <v>17409</v>
      </c>
      <c r="Z1077" s="98">
        <v>31.26</v>
      </c>
      <c r="AA1077" s="98">
        <f t="shared" si="203"/>
        <v>556.90978886756238</v>
      </c>
      <c r="AB1077" s="98">
        <f t="shared" si="204"/>
        <v>3.1989763275751759</v>
      </c>
    </row>
    <row r="1078" spans="1:28" x14ac:dyDescent="0.2">
      <c r="A1078" s="107">
        <v>1077</v>
      </c>
      <c r="B1078" s="102">
        <v>46150</v>
      </c>
      <c r="C1078" s="192">
        <v>47310919.390000001</v>
      </c>
      <c r="D1078" s="98">
        <f t="shared" si="193"/>
        <v>500962.72119864466</v>
      </c>
      <c r="E1078" s="98">
        <v>94.44</v>
      </c>
      <c r="F1078" s="98">
        <f t="shared" si="194"/>
        <v>5.0096272119864462</v>
      </c>
      <c r="G1078" s="97">
        <f>F1078/DataSheet!$C$13*100</f>
        <v>126.63140975732092</v>
      </c>
      <c r="H1078" s="98">
        <f t="shared" si="195"/>
        <v>1.4658</v>
      </c>
      <c r="I1078" s="98">
        <f t="shared" si="196"/>
        <v>4.7619047619047619</v>
      </c>
      <c r="J1078" s="98">
        <f t="shared" si="197"/>
        <v>1151.2452380952382</v>
      </c>
      <c r="K1078" s="98">
        <v>6.98</v>
      </c>
      <c r="L1078" s="98">
        <v>24176.15</v>
      </c>
      <c r="M1078" s="98">
        <v>3.31</v>
      </c>
      <c r="N1078" s="98">
        <f t="shared" si="198"/>
        <v>2.2180952380952386</v>
      </c>
      <c r="O1078" s="98">
        <v>21</v>
      </c>
      <c r="P1078" s="98">
        <v>4.3600000000000003</v>
      </c>
      <c r="Q1078" s="98">
        <f t="shared" si="199"/>
        <v>2.62</v>
      </c>
      <c r="R1078" s="98">
        <v>97.78</v>
      </c>
      <c r="S1078" s="98">
        <f t="shared" si="200"/>
        <v>110.66999999999999</v>
      </c>
      <c r="T1078" s="98">
        <v>5.27</v>
      </c>
      <c r="U1078" s="98">
        <v>22772.400000000001</v>
      </c>
      <c r="V1078" s="98">
        <v>33.86</v>
      </c>
      <c r="W1078" s="98">
        <f t="shared" si="201"/>
        <v>672.54577672770233</v>
      </c>
      <c r="X1078" s="98">
        <f t="shared" si="202"/>
        <v>2.9533372711163612</v>
      </c>
      <c r="Y1078" s="98">
        <v>17437.5</v>
      </c>
      <c r="Z1078" s="98">
        <v>31.24</v>
      </c>
      <c r="AA1078" s="98">
        <f t="shared" si="203"/>
        <v>558.17861715749041</v>
      </c>
      <c r="AB1078" s="98">
        <f t="shared" si="204"/>
        <v>3.2010243277848911</v>
      </c>
    </row>
    <row r="1079" spans="1:28" x14ac:dyDescent="0.2">
      <c r="A1079" s="107">
        <v>1078</v>
      </c>
      <c r="B1079" s="102">
        <v>46153</v>
      </c>
      <c r="C1079" s="192">
        <v>46658569.68</v>
      </c>
      <c r="D1079" s="98">
        <f t="shared" si="193"/>
        <v>489545.37488196412</v>
      </c>
      <c r="E1079" s="98">
        <v>95.31</v>
      </c>
      <c r="F1079" s="98">
        <f t="shared" si="194"/>
        <v>4.8954537488196408</v>
      </c>
      <c r="G1079" s="97">
        <f>F1079/DataSheet!$C$13*100</f>
        <v>123.74537732698462</v>
      </c>
      <c r="H1079" s="98">
        <f t="shared" si="195"/>
        <v>1.4538040000000001</v>
      </c>
      <c r="I1079" s="98">
        <f t="shared" si="196"/>
        <v>4.8355899419729207</v>
      </c>
      <c r="J1079" s="98">
        <f t="shared" si="197"/>
        <v>1151.6368471953579</v>
      </c>
      <c r="K1079" s="98">
        <v>7.03</v>
      </c>
      <c r="L1079" s="98">
        <v>23815.85</v>
      </c>
      <c r="M1079" s="98">
        <v>3.26</v>
      </c>
      <c r="N1079" s="98">
        <f t="shared" si="198"/>
        <v>2.1944100580270796</v>
      </c>
      <c r="O1079" s="98">
        <v>20.68</v>
      </c>
      <c r="P1079" s="98">
        <v>4.41</v>
      </c>
      <c r="Q1079" s="98">
        <f t="shared" si="199"/>
        <v>2.62</v>
      </c>
      <c r="R1079" s="98">
        <v>97.82</v>
      </c>
      <c r="S1079" s="98">
        <f t="shared" si="200"/>
        <v>109.81079999999999</v>
      </c>
      <c r="T1079" s="98">
        <v>5.31</v>
      </c>
      <c r="U1079" s="98">
        <v>22526.6</v>
      </c>
      <c r="V1079" s="98">
        <v>33.25</v>
      </c>
      <c r="W1079" s="98">
        <f t="shared" si="201"/>
        <v>677.49172932330828</v>
      </c>
      <c r="X1079" s="98">
        <f t="shared" si="202"/>
        <v>3.0075187969924815</v>
      </c>
      <c r="Y1079" s="98">
        <v>17253.5</v>
      </c>
      <c r="Z1079" s="98">
        <v>30.63</v>
      </c>
      <c r="AA1079" s="98">
        <f t="shared" si="203"/>
        <v>563.28762650995759</v>
      </c>
      <c r="AB1079" s="98">
        <f t="shared" si="204"/>
        <v>3.2647730982696701</v>
      </c>
    </row>
    <row r="1080" spans="1:28" x14ac:dyDescent="0.2">
      <c r="A1080" s="107">
        <v>1079</v>
      </c>
      <c r="B1080" s="102">
        <v>46154</v>
      </c>
      <c r="C1080" s="192">
        <v>45580842.619999997</v>
      </c>
      <c r="D1080" s="98">
        <f t="shared" si="193"/>
        <v>476587.64763697196</v>
      </c>
      <c r="E1080" s="98">
        <v>95.64</v>
      </c>
      <c r="F1080" s="98">
        <f t="shared" si="194"/>
        <v>4.7658764763697192</v>
      </c>
      <c r="G1080" s="97">
        <f>F1080/DataSheet!$C$13*100</f>
        <v>120.46997339202086</v>
      </c>
      <c r="H1080" s="98">
        <f t="shared" si="195"/>
        <v>1.4291200000000002</v>
      </c>
      <c r="I1080" s="98">
        <f t="shared" si="196"/>
        <v>4.9261083743842358</v>
      </c>
      <c r="J1080" s="98">
        <f t="shared" si="197"/>
        <v>1151.7019704433496</v>
      </c>
      <c r="K1080" s="98">
        <v>7.04</v>
      </c>
      <c r="L1080" s="98">
        <v>23379.55</v>
      </c>
      <c r="M1080" s="98">
        <v>3.2</v>
      </c>
      <c r="N1080" s="98">
        <f t="shared" si="198"/>
        <v>2.1138916256157643</v>
      </c>
      <c r="O1080" s="98">
        <v>20.3</v>
      </c>
      <c r="P1080" s="98">
        <v>4.46</v>
      </c>
      <c r="Q1080" s="98">
        <f t="shared" si="199"/>
        <v>2.58</v>
      </c>
      <c r="R1080" s="98">
        <v>98.18</v>
      </c>
      <c r="S1080" s="98">
        <f t="shared" si="200"/>
        <v>107.79299999999999</v>
      </c>
      <c r="T1080" s="98">
        <v>5.31</v>
      </c>
      <c r="U1080" s="98">
        <v>21957.65</v>
      </c>
      <c r="V1080" s="98">
        <v>32.36</v>
      </c>
      <c r="W1080" s="98">
        <f t="shared" si="201"/>
        <v>678.54295426452416</v>
      </c>
      <c r="X1080" s="98">
        <f t="shared" si="202"/>
        <v>3.0902348578491967</v>
      </c>
      <c r="Y1080" s="98">
        <v>16735.8</v>
      </c>
      <c r="Z1080" s="98">
        <v>29.89</v>
      </c>
      <c r="AA1080" s="98">
        <f t="shared" si="203"/>
        <v>559.9130143860823</v>
      </c>
      <c r="AB1080" s="98">
        <f t="shared" si="204"/>
        <v>3.3456005352960858</v>
      </c>
    </row>
    <row r="1081" spans="1:28" x14ac:dyDescent="0.2">
      <c r="A1081" s="107">
        <v>1080</v>
      </c>
      <c r="B1081" s="102">
        <v>46155</v>
      </c>
      <c r="C1081" s="192">
        <v>45806213.039999999</v>
      </c>
      <c r="D1081" s="98">
        <f t="shared" si="193"/>
        <v>478593.80461811722</v>
      </c>
      <c r="E1081" s="98">
        <v>95.71</v>
      </c>
      <c r="F1081" s="98">
        <f t="shared" si="194"/>
        <v>4.7859380461811725</v>
      </c>
      <c r="G1081" s="97">
        <f>F1081/DataSheet!$C$13*100</f>
        <v>120.97708195712342</v>
      </c>
      <c r="H1081" s="98">
        <f t="shared" si="195"/>
        <v>1.4312319999999996</v>
      </c>
      <c r="I1081" s="98">
        <f t="shared" si="196"/>
        <v>4.9188391539596665</v>
      </c>
      <c r="J1081" s="98">
        <f t="shared" si="197"/>
        <v>1151.6281357599607</v>
      </c>
      <c r="K1081" s="98">
        <v>7.04</v>
      </c>
      <c r="L1081" s="98">
        <v>23412.6</v>
      </c>
      <c r="M1081" s="98">
        <v>3.21</v>
      </c>
      <c r="N1081" s="98">
        <f t="shared" si="198"/>
        <v>2.1211608460403335</v>
      </c>
      <c r="O1081" s="98">
        <v>20.329999999999998</v>
      </c>
      <c r="P1081" s="98">
        <v>4.47</v>
      </c>
      <c r="Q1081" s="98">
        <f t="shared" si="199"/>
        <v>2.5700000000000003</v>
      </c>
      <c r="R1081" s="98">
        <v>98.42</v>
      </c>
      <c r="S1081" s="98">
        <f t="shared" si="200"/>
        <v>108.76549999999999</v>
      </c>
      <c r="T1081" s="98">
        <v>5.35</v>
      </c>
      <c r="U1081" s="98">
        <v>22096.5</v>
      </c>
      <c r="V1081" s="98">
        <v>32.57</v>
      </c>
      <c r="W1081" s="98">
        <f t="shared" si="201"/>
        <v>678.43107153822541</v>
      </c>
      <c r="X1081" s="98">
        <f t="shared" si="202"/>
        <v>3.0703101013202336</v>
      </c>
      <c r="Y1081" s="98">
        <v>16784</v>
      </c>
      <c r="Z1081" s="98">
        <v>29.97</v>
      </c>
      <c r="AA1081" s="98">
        <f t="shared" si="203"/>
        <v>560.02669336002668</v>
      </c>
      <c r="AB1081" s="98">
        <f t="shared" si="204"/>
        <v>3.3366700033366699</v>
      </c>
    </row>
    <row r="1082" spans="1:28" x14ac:dyDescent="0.2">
      <c r="A1082" s="107">
        <v>1081</v>
      </c>
      <c r="B1082" s="102">
        <v>46156</v>
      </c>
      <c r="C1082" s="192">
        <v>46222865.060000002</v>
      </c>
      <c r="D1082" s="98">
        <f t="shared" si="193"/>
        <v>482694.91499582288</v>
      </c>
      <c r="E1082" s="98">
        <v>95.76</v>
      </c>
      <c r="F1082" s="98">
        <f t="shared" si="194"/>
        <v>4.8269491499582289</v>
      </c>
      <c r="G1082" s="97">
        <f>F1082/DataSheet!$C$13*100</f>
        <v>122.01374470012485</v>
      </c>
      <c r="H1082" s="98">
        <f t="shared" si="195"/>
        <v>1.4468219999999996</v>
      </c>
      <c r="I1082" s="98">
        <f t="shared" si="196"/>
        <v>4.8520135856380406</v>
      </c>
      <c r="J1082" s="98">
        <f t="shared" si="197"/>
        <v>1149.4226103833091</v>
      </c>
      <c r="K1082" s="98">
        <v>7.02</v>
      </c>
      <c r="L1082" s="98">
        <v>23689.599999999999</v>
      </c>
      <c r="M1082" s="98">
        <v>3.24</v>
      </c>
      <c r="N1082" s="98">
        <f t="shared" si="198"/>
        <v>2.1679864143619589</v>
      </c>
      <c r="O1082" s="98">
        <v>20.61</v>
      </c>
      <c r="P1082" s="98">
        <v>4.45</v>
      </c>
      <c r="Q1082" s="98">
        <f t="shared" si="199"/>
        <v>2.5699999999999994</v>
      </c>
      <c r="R1082" s="98">
        <v>98.72</v>
      </c>
      <c r="S1082" s="98">
        <f t="shared" si="200"/>
        <v>111.29400000000001</v>
      </c>
      <c r="T1082" s="98">
        <v>5.4</v>
      </c>
      <c r="U1082" s="98">
        <v>22357.15</v>
      </c>
      <c r="V1082" s="98">
        <v>32.97</v>
      </c>
      <c r="W1082" s="98">
        <f t="shared" si="201"/>
        <v>678.10585380649081</v>
      </c>
      <c r="X1082" s="98">
        <f t="shared" si="202"/>
        <v>3.0330603579011224</v>
      </c>
      <c r="Y1082" s="98">
        <v>16789</v>
      </c>
      <c r="Z1082" s="98">
        <v>29.93</v>
      </c>
      <c r="AA1082" s="98">
        <f t="shared" si="203"/>
        <v>560.94219846308056</v>
      </c>
      <c r="AB1082" s="98">
        <f t="shared" si="204"/>
        <v>3.341129301703976</v>
      </c>
    </row>
    <row r="1083" spans="1:28" x14ac:dyDescent="0.2">
      <c r="A1083" s="107">
        <v>1082</v>
      </c>
      <c r="B1083" s="102">
        <v>46157</v>
      </c>
      <c r="C1083" s="192">
        <v>46002414.097000003</v>
      </c>
      <c r="D1083" s="98">
        <f t="shared" si="193"/>
        <v>479341.60776284261</v>
      </c>
      <c r="E1083" s="98">
        <v>95.97</v>
      </c>
      <c r="F1083" s="98">
        <f t="shared" si="194"/>
        <v>4.793416077628426</v>
      </c>
      <c r="G1083" s="97">
        <f>F1083/DataSheet!$C$13*100</f>
        <v>121.16610872983608</v>
      </c>
      <c r="H1083" s="98">
        <f t="shared" si="195"/>
        <v>1.4536539999999998</v>
      </c>
      <c r="I1083" s="98">
        <f t="shared" si="196"/>
        <v>4.8567265662943182</v>
      </c>
      <c r="J1083" s="98">
        <f t="shared" si="197"/>
        <v>1148.300145701797</v>
      </c>
      <c r="K1083" s="98">
        <v>7.06</v>
      </c>
      <c r="L1083" s="98">
        <v>23643.5</v>
      </c>
      <c r="M1083" s="98">
        <v>3.24</v>
      </c>
      <c r="N1083" s="98">
        <f t="shared" si="198"/>
        <v>2.2032734337056814</v>
      </c>
      <c r="O1083" s="98">
        <v>20.59</v>
      </c>
      <c r="P1083" s="98">
        <v>4.59</v>
      </c>
      <c r="Q1083" s="98">
        <f t="shared" si="199"/>
        <v>2.4699999999999998</v>
      </c>
      <c r="R1083" s="98">
        <v>99.2</v>
      </c>
      <c r="S1083" s="98">
        <f t="shared" si="200"/>
        <v>111.18600000000001</v>
      </c>
      <c r="T1083" s="98">
        <v>5.4</v>
      </c>
      <c r="U1083" s="98">
        <v>22257.95</v>
      </c>
      <c r="V1083" s="98">
        <v>32.44</v>
      </c>
      <c r="W1083" s="98">
        <f t="shared" si="201"/>
        <v>686.12669543773131</v>
      </c>
      <c r="X1083" s="98">
        <f t="shared" si="202"/>
        <v>3.0826140567200988</v>
      </c>
      <c r="Y1083" s="98">
        <v>16722.900000000001</v>
      </c>
      <c r="Z1083" s="98">
        <v>30.13</v>
      </c>
      <c r="AA1083" s="98">
        <f t="shared" si="203"/>
        <v>555.02489213408569</v>
      </c>
      <c r="AB1083" s="98">
        <f t="shared" si="204"/>
        <v>3.318951211417192</v>
      </c>
    </row>
    <row r="1084" spans="1:28" x14ac:dyDescent="0.2">
      <c r="A1084" s="107">
        <v>1083</v>
      </c>
      <c r="B1084" s="102">
        <v>46160</v>
      </c>
      <c r="C1084" s="192">
        <v>45739449.280000001</v>
      </c>
      <c r="D1084" s="98">
        <f t="shared" si="193"/>
        <v>474721.83995848475</v>
      </c>
      <c r="E1084" s="98">
        <v>96.35</v>
      </c>
      <c r="F1084" s="98">
        <f t="shared" si="194"/>
        <v>4.7472183995848471</v>
      </c>
      <c r="G1084" s="97">
        <f>F1084/DataSheet!$C$13*100</f>
        <v>119.99834177820026</v>
      </c>
      <c r="H1084" s="98">
        <f t="shared" si="195"/>
        <v>1.4560400000000002</v>
      </c>
      <c r="I1084" s="98">
        <f t="shared" si="196"/>
        <v>4.8899755501222488</v>
      </c>
      <c r="J1084" s="98">
        <f t="shared" si="197"/>
        <v>1156.4767726161369</v>
      </c>
      <c r="K1084" s="98">
        <v>7.12</v>
      </c>
      <c r="L1084" s="98">
        <v>23649.95</v>
      </c>
      <c r="M1084" s="98">
        <v>3.24</v>
      </c>
      <c r="N1084" s="98">
        <f t="shared" si="198"/>
        <v>2.2300244498777513</v>
      </c>
      <c r="O1084" s="98">
        <v>20.45</v>
      </c>
      <c r="P1084" s="98">
        <v>4.62</v>
      </c>
      <c r="Q1084" s="98">
        <f t="shared" si="199"/>
        <v>2.5</v>
      </c>
      <c r="R1084" s="98">
        <v>99.1</v>
      </c>
      <c r="S1084" s="98">
        <f t="shared" si="200"/>
        <v>110.43</v>
      </c>
      <c r="T1084" s="98">
        <v>5.4</v>
      </c>
      <c r="U1084" s="98">
        <v>22203.5</v>
      </c>
      <c r="V1084" s="98">
        <v>32.26</v>
      </c>
      <c r="W1084" s="98">
        <f t="shared" si="201"/>
        <v>688.26720396776193</v>
      </c>
      <c r="X1084" s="98">
        <f t="shared" si="202"/>
        <v>3.0998140111593306</v>
      </c>
      <c r="Y1084" s="98">
        <v>16473.650000000001</v>
      </c>
      <c r="Z1084" s="98">
        <v>29.71</v>
      </c>
      <c r="AA1084" s="98">
        <f t="shared" si="203"/>
        <v>554.48165600807818</v>
      </c>
      <c r="AB1084" s="98">
        <f t="shared" si="204"/>
        <v>3.3658700774150119</v>
      </c>
    </row>
    <row r="1085" spans="1:28" x14ac:dyDescent="0.2">
      <c r="A1085" s="107">
        <v>1084</v>
      </c>
      <c r="B1085" s="102">
        <v>46161</v>
      </c>
      <c r="C1085" s="192">
        <v>45905366.560000002</v>
      </c>
      <c r="D1085" s="98">
        <f t="shared" si="193"/>
        <v>475555.43934528128</v>
      </c>
      <c r="E1085" s="98">
        <v>96.53</v>
      </c>
      <c r="F1085" s="98">
        <f t="shared" si="194"/>
        <v>4.7555543934528126</v>
      </c>
      <c r="G1085" s="97">
        <f>F1085/DataSheet!$C$13*100</f>
        <v>120.20905579155104</v>
      </c>
      <c r="H1085" s="98">
        <f t="shared" si="195"/>
        <v>1.4483070000000002</v>
      </c>
      <c r="I1085" s="98">
        <f t="shared" si="196"/>
        <v>4.9091801669121251</v>
      </c>
      <c r="J1085" s="98">
        <f t="shared" si="197"/>
        <v>1159.4501718213057</v>
      </c>
      <c r="K1085" s="98">
        <v>7.11</v>
      </c>
      <c r="L1085" s="98">
        <v>23618</v>
      </c>
      <c r="M1085" s="98">
        <v>3.23</v>
      </c>
      <c r="N1085" s="98">
        <f t="shared" si="198"/>
        <v>2.2008198330878752</v>
      </c>
      <c r="O1085" s="98">
        <v>20.37</v>
      </c>
      <c r="P1085" s="98">
        <v>4.6100000000000003</v>
      </c>
      <c r="Q1085" s="98">
        <f t="shared" si="199"/>
        <v>2.5</v>
      </c>
      <c r="R1085" s="98">
        <v>99.15</v>
      </c>
      <c r="S1085" s="98">
        <f t="shared" si="200"/>
        <v>109.79429999999999</v>
      </c>
      <c r="T1085" s="98">
        <v>5.39</v>
      </c>
      <c r="U1085" s="98">
        <v>22374.75</v>
      </c>
      <c r="V1085" s="98">
        <v>28.79</v>
      </c>
      <c r="W1085" s="98">
        <f t="shared" si="201"/>
        <v>777.17089267106633</v>
      </c>
      <c r="X1085" s="98">
        <f t="shared" si="202"/>
        <v>3.4734282737061482</v>
      </c>
      <c r="Y1085" s="98">
        <v>16664.599999999999</v>
      </c>
      <c r="Z1085" s="98">
        <v>29.76</v>
      </c>
      <c r="AA1085" s="98">
        <f t="shared" si="203"/>
        <v>559.96639784946228</v>
      </c>
      <c r="AB1085" s="98">
        <f t="shared" si="204"/>
        <v>3.3602150537634405</v>
      </c>
    </row>
    <row r="1086" spans="1:28" x14ac:dyDescent="0.2">
      <c r="A1086" s="107">
        <v>1085</v>
      </c>
      <c r="B1086" s="102">
        <v>46162</v>
      </c>
      <c r="C1086" s="192">
        <v>46044252.200000003</v>
      </c>
      <c r="D1086" s="98">
        <f t="shared" si="193"/>
        <v>475418.19514713483</v>
      </c>
      <c r="E1086" s="98">
        <v>96.85</v>
      </c>
      <c r="F1086" s="98">
        <f t="shared" si="194"/>
        <v>4.7541819514713479</v>
      </c>
      <c r="G1086" s="97">
        <f>F1086/DataSheet!$C$13*100</f>
        <v>120.17436373652004</v>
      </c>
      <c r="H1086" s="98">
        <f t="shared" si="195"/>
        <v>1.442987</v>
      </c>
      <c r="I1086" s="98">
        <f t="shared" si="196"/>
        <v>4.8995590396864284</v>
      </c>
      <c r="J1086" s="98">
        <f t="shared" si="197"/>
        <v>1159.1866731994121</v>
      </c>
      <c r="K1086" s="98">
        <v>7.07</v>
      </c>
      <c r="L1086" s="98">
        <v>23659</v>
      </c>
      <c r="M1086" s="98">
        <v>3.24</v>
      </c>
      <c r="N1086" s="98">
        <f t="shared" si="198"/>
        <v>2.1704409603135719</v>
      </c>
      <c r="O1086" s="98">
        <v>20.41</v>
      </c>
      <c r="P1086" s="98">
        <v>4.66</v>
      </c>
      <c r="Q1086" s="98">
        <f t="shared" si="199"/>
        <v>2.41</v>
      </c>
      <c r="R1086" s="98">
        <v>99.26</v>
      </c>
      <c r="S1086" s="98">
        <f t="shared" si="200"/>
        <v>111.23450000000001</v>
      </c>
      <c r="T1086" s="98">
        <v>5.45</v>
      </c>
      <c r="U1086" s="98">
        <v>22457.4</v>
      </c>
      <c r="V1086" s="98">
        <v>28.87</v>
      </c>
      <c r="W1086" s="98">
        <f t="shared" si="201"/>
        <v>777.8801524073433</v>
      </c>
      <c r="X1086" s="98">
        <f t="shared" si="202"/>
        <v>3.4638032559750607</v>
      </c>
      <c r="Y1086" s="98">
        <v>16678.05</v>
      </c>
      <c r="Z1086" s="98">
        <v>29.85</v>
      </c>
      <c r="AA1086" s="98">
        <f t="shared" si="203"/>
        <v>558.7286432160804</v>
      </c>
      <c r="AB1086" s="98">
        <f t="shared" si="204"/>
        <v>3.3500837520938029</v>
      </c>
    </row>
    <row r="1087" spans="1:28" x14ac:dyDescent="0.2">
      <c r="A1087" s="107">
        <v>1086</v>
      </c>
      <c r="B1087" s="102">
        <v>46163</v>
      </c>
      <c r="C1087" s="192">
        <v>46153456.248999998</v>
      </c>
      <c r="D1087" s="98">
        <f t="shared" si="193"/>
        <v>479715.79096767487</v>
      </c>
      <c r="E1087" s="98">
        <v>96.21</v>
      </c>
      <c r="F1087" s="98">
        <f t="shared" si="194"/>
        <v>4.7971579096767485</v>
      </c>
      <c r="G1087" s="97">
        <f>F1087/DataSheet!$C$13*100</f>
        <v>121.26069330615354</v>
      </c>
      <c r="H1087" s="98">
        <f t="shared" si="195"/>
        <v>1.45044</v>
      </c>
      <c r="I1087" s="98">
        <f t="shared" si="196"/>
        <v>4.9019607843137258</v>
      </c>
      <c r="J1087" s="98">
        <f t="shared" si="197"/>
        <v>1159.544117647059</v>
      </c>
      <c r="K1087" s="98">
        <v>7.11</v>
      </c>
      <c r="L1087" s="98">
        <v>23654.7</v>
      </c>
      <c r="M1087" s="98">
        <v>3.24</v>
      </c>
      <c r="N1087" s="98">
        <f t="shared" si="198"/>
        <v>2.2080392156862745</v>
      </c>
      <c r="O1087" s="98">
        <v>20.399999999999999</v>
      </c>
      <c r="P1087" s="98">
        <v>4.58</v>
      </c>
      <c r="Q1087" s="98">
        <f t="shared" si="199"/>
        <v>2.5300000000000002</v>
      </c>
      <c r="R1087" s="98">
        <v>99.21</v>
      </c>
      <c r="S1087" s="98">
        <f t="shared" si="200"/>
        <v>113.01599999999999</v>
      </c>
      <c r="T1087" s="98">
        <v>5.54</v>
      </c>
      <c r="U1087" s="98">
        <v>22479.15</v>
      </c>
      <c r="V1087" s="98">
        <v>28.89</v>
      </c>
      <c r="W1087" s="98">
        <f t="shared" si="201"/>
        <v>778.09449636552449</v>
      </c>
      <c r="X1087" s="98">
        <f t="shared" si="202"/>
        <v>3.4614053305642094</v>
      </c>
      <c r="Y1087" s="98">
        <v>16796.3</v>
      </c>
      <c r="Z1087" s="98">
        <v>30.2</v>
      </c>
      <c r="AA1087" s="98">
        <f t="shared" si="203"/>
        <v>556.16887417218538</v>
      </c>
      <c r="AB1087" s="98">
        <f t="shared" si="204"/>
        <v>3.311258278145695</v>
      </c>
    </row>
    <row r="1088" spans="1:28" x14ac:dyDescent="0.2">
      <c r="A1088" s="107">
        <v>1087</v>
      </c>
      <c r="B1088" s="102">
        <v>46164</v>
      </c>
      <c r="C1088" s="192">
        <v>46225220.262999997</v>
      </c>
      <c r="D1088" s="98">
        <f t="shared" si="193"/>
        <v>483022.15530825494</v>
      </c>
      <c r="E1088" s="98">
        <v>95.7</v>
      </c>
      <c r="F1088" s="98">
        <f t="shared" si="194"/>
        <v>4.8302215530825494</v>
      </c>
      <c r="G1088" s="97">
        <f>F1088/DataSheet!$C$13*100</f>
        <v>122.09646323453704</v>
      </c>
      <c r="H1088" s="98">
        <f t="shared" si="195"/>
        <v>1.4471520000000004</v>
      </c>
      <c r="I1088" s="98">
        <f t="shared" si="196"/>
        <v>4.8923679060665348</v>
      </c>
      <c r="J1088" s="98">
        <f t="shared" si="197"/>
        <v>1160.4354207436397</v>
      </c>
      <c r="K1088" s="98">
        <v>7.08</v>
      </c>
      <c r="L1088" s="98">
        <v>23719.3</v>
      </c>
      <c r="M1088" s="98">
        <v>3.25</v>
      </c>
      <c r="N1088" s="98">
        <f t="shared" si="198"/>
        <v>2.1876320939334652</v>
      </c>
      <c r="O1088" s="98">
        <v>20.440000000000001</v>
      </c>
      <c r="P1088" s="98">
        <v>4.57</v>
      </c>
      <c r="Q1088" s="98">
        <f t="shared" si="199"/>
        <v>2.5099999999999998</v>
      </c>
      <c r="R1088" s="98">
        <v>99.18</v>
      </c>
      <c r="S1088" s="98">
        <f t="shared" si="200"/>
        <v>113.03320000000001</v>
      </c>
      <c r="T1088" s="98">
        <v>5.53</v>
      </c>
      <c r="U1088" s="98">
        <v>22504.2</v>
      </c>
      <c r="V1088" s="98">
        <v>28.92</v>
      </c>
      <c r="W1088" s="98">
        <f t="shared" si="201"/>
        <v>778.15352697095432</v>
      </c>
      <c r="X1088" s="98">
        <f t="shared" si="202"/>
        <v>3.4578146611341629</v>
      </c>
      <c r="Y1088" s="98">
        <v>16775.3</v>
      </c>
      <c r="Z1088" s="98">
        <v>30.03</v>
      </c>
      <c r="AA1088" s="98">
        <f t="shared" si="203"/>
        <v>558.61804861804853</v>
      </c>
      <c r="AB1088" s="98">
        <f t="shared" si="204"/>
        <v>3.3300033300033296</v>
      </c>
    </row>
    <row r="1089" spans="1:28" x14ac:dyDescent="0.2">
      <c r="A1089" s="107">
        <v>1088</v>
      </c>
      <c r="B1089" s="102">
        <v>46167</v>
      </c>
      <c r="C1089" s="192">
        <v>46774054.109999999</v>
      </c>
      <c r="D1089" s="98">
        <f t="shared" si="193"/>
        <v>491169.31754699146</v>
      </c>
      <c r="E1089" s="98">
        <v>95.23</v>
      </c>
      <c r="F1089" s="98">
        <f t="shared" si="194"/>
        <v>4.9116931754699147</v>
      </c>
      <c r="G1089" s="97">
        <f>F1089/DataSheet!$C$13*100</f>
        <v>124.15587124267049</v>
      </c>
      <c r="H1089" s="98">
        <f t="shared" si="195"/>
        <v>1.4538419999999999</v>
      </c>
      <c r="I1089" s="98">
        <f t="shared" si="196"/>
        <v>4.8285852245292133</v>
      </c>
      <c r="J1089" s="98">
        <f t="shared" si="197"/>
        <v>1160.3911154031869</v>
      </c>
      <c r="K1089" s="98">
        <v>7.02</v>
      </c>
      <c r="L1089" s="98">
        <v>24031.7</v>
      </c>
      <c r="M1089" s="98">
        <v>3.28</v>
      </c>
      <c r="N1089" s="98">
        <f t="shared" si="198"/>
        <v>2.1914147754707862</v>
      </c>
      <c r="O1089" s="98">
        <v>20.71</v>
      </c>
      <c r="P1089" s="98">
        <v>4.4800000000000004</v>
      </c>
      <c r="Q1089" s="98">
        <f t="shared" si="199"/>
        <v>2.5399999999999991</v>
      </c>
      <c r="R1089" s="98">
        <v>99.18</v>
      </c>
      <c r="S1089" s="98">
        <f t="shared" si="200"/>
        <v>114.9405</v>
      </c>
      <c r="T1089" s="98">
        <v>5.55</v>
      </c>
      <c r="U1089" s="98">
        <v>22694.35</v>
      </c>
      <c r="V1089" s="98">
        <v>29.16</v>
      </c>
      <c r="W1089" s="98">
        <f t="shared" si="201"/>
        <v>778.26989026063097</v>
      </c>
      <c r="X1089" s="98">
        <f t="shared" si="202"/>
        <v>3.4293552812071333</v>
      </c>
      <c r="Y1089" s="98">
        <v>16976.400000000001</v>
      </c>
      <c r="Z1089" s="98">
        <v>33.14</v>
      </c>
      <c r="AA1089" s="98">
        <f t="shared" si="203"/>
        <v>512.26312613156313</v>
      </c>
      <c r="AB1089" s="98">
        <f t="shared" si="204"/>
        <v>3.0175015087507546</v>
      </c>
    </row>
    <row r="1090" spans="1:28" x14ac:dyDescent="0.2">
      <c r="A1090" s="107">
        <v>1089</v>
      </c>
      <c r="B1090" s="102">
        <v>46168</v>
      </c>
      <c r="C1090" s="192">
        <v>46811017.189999998</v>
      </c>
      <c r="D1090" s="98">
        <f t="shared" si="193"/>
        <v>489194.45281638624</v>
      </c>
      <c r="E1090" s="98">
        <v>95.69</v>
      </c>
      <c r="F1090" s="98">
        <f t="shared" si="194"/>
        <v>4.8919445281638625</v>
      </c>
      <c r="G1090" s="97">
        <f>F1090/DataSheet!$C$13*100</f>
        <v>123.65667261104738</v>
      </c>
      <c r="H1090" s="98">
        <f t="shared" si="195"/>
        <v>1.4399400000000002</v>
      </c>
      <c r="I1090" s="98">
        <f t="shared" si="196"/>
        <v>4.8543689320388346</v>
      </c>
      <c r="J1090" s="98">
        <f t="shared" si="197"/>
        <v>1160.8592233009708</v>
      </c>
      <c r="K1090" s="98">
        <v>6.99</v>
      </c>
      <c r="L1090" s="98">
        <v>23913.7</v>
      </c>
      <c r="M1090" s="98">
        <v>3.26</v>
      </c>
      <c r="N1090" s="98">
        <f t="shared" si="198"/>
        <v>2.1356310679611656</v>
      </c>
      <c r="O1090" s="98">
        <v>20.6</v>
      </c>
      <c r="P1090" s="98">
        <v>4.46</v>
      </c>
      <c r="Q1090" s="98">
        <f t="shared" si="199"/>
        <v>2.5300000000000002</v>
      </c>
      <c r="R1090" s="98">
        <v>99.1</v>
      </c>
      <c r="S1090" s="98">
        <f t="shared" si="200"/>
        <v>113.30000000000001</v>
      </c>
      <c r="T1090" s="98">
        <v>5.5</v>
      </c>
      <c r="U1090" s="98">
        <v>22795.5</v>
      </c>
      <c r="V1090" s="98">
        <v>29.2</v>
      </c>
      <c r="W1090" s="98">
        <f t="shared" si="201"/>
        <v>780.66780821917814</v>
      </c>
      <c r="X1090" s="98">
        <f t="shared" si="202"/>
        <v>3.4246575342465757</v>
      </c>
      <c r="Y1090" s="98">
        <v>17009.55</v>
      </c>
      <c r="Z1090" s="98">
        <v>33.5</v>
      </c>
      <c r="AA1090" s="98">
        <f t="shared" si="203"/>
        <v>507.74776119402981</v>
      </c>
      <c r="AB1090" s="98">
        <f t="shared" si="204"/>
        <v>2.9850746268656714</v>
      </c>
    </row>
    <row r="1091" spans="1:28" x14ac:dyDescent="0.2">
      <c r="A1091" s="107">
        <v>1090</v>
      </c>
      <c r="B1091" s="102">
        <v>46169</v>
      </c>
      <c r="C1091" s="192">
        <v>47015345.520000003</v>
      </c>
      <c r="D1091" s="98">
        <f t="shared" si="193"/>
        <v>491278.42758620693</v>
      </c>
      <c r="E1091" s="98">
        <v>95.7</v>
      </c>
      <c r="F1091" s="98">
        <f t="shared" si="194"/>
        <v>4.9127842758620694</v>
      </c>
      <c r="G1091" s="97">
        <f>F1091/DataSheet!$C$13*100</f>
        <v>124.18345165434559</v>
      </c>
      <c r="H1091" s="98">
        <f t="shared" si="195"/>
        <v>1.4385419999999998</v>
      </c>
      <c r="I1091" s="98">
        <f t="shared" si="196"/>
        <v>4.8590864917395535</v>
      </c>
      <c r="J1091" s="98">
        <f t="shared" si="197"/>
        <v>1161.6690962099126</v>
      </c>
      <c r="K1091" s="98">
        <v>6.99</v>
      </c>
      <c r="L1091" s="98">
        <v>23907.15</v>
      </c>
      <c r="M1091" s="98">
        <v>3.26</v>
      </c>
      <c r="N1091" s="98">
        <f t="shared" si="198"/>
        <v>2.1309135082604467</v>
      </c>
      <c r="O1091" s="98">
        <v>20.58</v>
      </c>
      <c r="P1091" s="98">
        <v>4.4800000000000004</v>
      </c>
      <c r="Q1091" s="98">
        <f t="shared" si="199"/>
        <v>2.5099999999999998</v>
      </c>
      <c r="R1091" s="98">
        <v>99.14</v>
      </c>
      <c r="S1091" s="98">
        <f t="shared" si="200"/>
        <v>113.19</v>
      </c>
      <c r="T1091" s="98">
        <v>5.5</v>
      </c>
      <c r="U1091" s="98">
        <v>22884.9</v>
      </c>
      <c r="V1091" s="98">
        <v>29.32</v>
      </c>
      <c r="W1091" s="98">
        <f t="shared" si="201"/>
        <v>780.52182810368356</v>
      </c>
      <c r="X1091" s="98">
        <f t="shared" si="202"/>
        <v>3.4106412005457027</v>
      </c>
      <c r="Y1091" s="98">
        <v>17103.45</v>
      </c>
      <c r="Z1091" s="98">
        <v>33.630000000000003</v>
      </c>
      <c r="AA1091" s="98">
        <f t="shared" si="203"/>
        <v>508.57716324710077</v>
      </c>
      <c r="AB1091" s="98">
        <f t="shared" si="204"/>
        <v>2.9735355337496281</v>
      </c>
    </row>
    <row r="1092" spans="1:28" x14ac:dyDescent="0.2">
      <c r="A1092" s="107">
        <v>1091</v>
      </c>
      <c r="B1092" s="102">
        <v>46171</v>
      </c>
      <c r="C1092" s="192">
        <v>46446938.530000001</v>
      </c>
      <c r="D1092" s="98">
        <f t="shared" si="193"/>
        <v>488863.68308599095</v>
      </c>
      <c r="E1092" s="98">
        <v>95.01</v>
      </c>
      <c r="F1092" s="98">
        <f t="shared" si="194"/>
        <v>4.8886368308599097</v>
      </c>
      <c r="G1092" s="97">
        <f>F1092/DataSheet!$C$13*100</f>
        <v>123.57306192407893</v>
      </c>
      <c r="H1092" s="98">
        <f t="shared" si="195"/>
        <v>1.4188999999999998</v>
      </c>
      <c r="I1092" s="98">
        <f t="shared" si="196"/>
        <v>4.9333991119881606</v>
      </c>
      <c r="J1092" s="98">
        <f t="shared" si="197"/>
        <v>1161.704489393192</v>
      </c>
      <c r="K1092" s="98">
        <v>7</v>
      </c>
      <c r="L1092" s="98">
        <v>23547.75</v>
      </c>
      <c r="M1092" s="98">
        <v>3.21</v>
      </c>
      <c r="N1092" s="98">
        <f t="shared" si="198"/>
        <v>2.0666008880118394</v>
      </c>
      <c r="O1092" s="98">
        <v>20.27</v>
      </c>
      <c r="P1092" s="98">
        <v>4.45</v>
      </c>
      <c r="Q1092" s="98">
        <f t="shared" si="199"/>
        <v>2.5499999999999998</v>
      </c>
      <c r="R1092" s="98">
        <v>98.85</v>
      </c>
      <c r="S1092" s="98">
        <f t="shared" si="200"/>
        <v>111.485</v>
      </c>
      <c r="T1092" s="98">
        <v>5.5</v>
      </c>
      <c r="U1092" s="98">
        <v>22571.4</v>
      </c>
      <c r="V1092" s="98">
        <v>28.92</v>
      </c>
      <c r="W1092" s="98">
        <f t="shared" si="201"/>
        <v>780.47717842323652</v>
      </c>
      <c r="X1092" s="98">
        <f t="shared" si="202"/>
        <v>3.4578146611341629</v>
      </c>
      <c r="Y1092" s="98">
        <v>16992.099999999999</v>
      </c>
      <c r="Z1092" s="98">
        <v>33.67</v>
      </c>
      <c r="AA1092" s="98">
        <f t="shared" si="203"/>
        <v>504.66587466587458</v>
      </c>
      <c r="AB1092" s="98">
        <f t="shared" si="204"/>
        <v>2.9700029700029695</v>
      </c>
    </row>
    <row r="1093" spans="1:28" x14ac:dyDescent="0.2">
      <c r="A1093" s="107">
        <v>1092</v>
      </c>
      <c r="B1093" s="102">
        <v>46174</v>
      </c>
      <c r="C1093" s="192">
        <v>45972323.039999999</v>
      </c>
      <c r="D1093" s="98">
        <f t="shared" si="193"/>
        <v>483308.69470142975</v>
      </c>
      <c r="E1093" s="98">
        <v>95.12</v>
      </c>
      <c r="F1093" s="98">
        <f t="shared" si="194"/>
        <v>4.8330869470142979</v>
      </c>
      <c r="G1093" s="97">
        <f>F1093/DataSheet!$C$13*100</f>
        <v>122.16889354875666</v>
      </c>
      <c r="H1093" s="98">
        <f t="shared" si="195"/>
        <v>1.408914</v>
      </c>
      <c r="I1093" s="98">
        <f t="shared" si="196"/>
        <v>4.9825610363726955</v>
      </c>
      <c r="J1093" s="98">
        <f t="shared" si="197"/>
        <v>1165.0523168908819</v>
      </c>
      <c r="K1093" s="98">
        <v>7.02</v>
      </c>
      <c r="L1093" s="98">
        <v>23382.6</v>
      </c>
      <c r="M1093" s="98">
        <v>3.14</v>
      </c>
      <c r="N1093" s="98">
        <f t="shared" si="198"/>
        <v>2.037438963627304</v>
      </c>
      <c r="O1093" s="98">
        <v>20.07</v>
      </c>
      <c r="P1093" s="98">
        <v>4.47</v>
      </c>
      <c r="Q1093" s="98">
        <f t="shared" si="199"/>
        <v>2.5499999999999998</v>
      </c>
      <c r="R1093" s="98">
        <v>99.14</v>
      </c>
      <c r="S1093" s="98">
        <f t="shared" si="200"/>
        <v>109.7829</v>
      </c>
      <c r="T1093" s="98">
        <v>5.47</v>
      </c>
      <c r="U1093" s="98">
        <v>22265.200000000001</v>
      </c>
      <c r="V1093" s="98">
        <v>28.6</v>
      </c>
      <c r="W1093" s="98">
        <f t="shared" si="201"/>
        <v>778.50349650349654</v>
      </c>
      <c r="X1093" s="98">
        <f t="shared" si="202"/>
        <v>3.4965034965034967</v>
      </c>
      <c r="Y1093" s="98">
        <v>16857.099999999999</v>
      </c>
      <c r="Z1093" s="98">
        <v>33.39</v>
      </c>
      <c r="AA1093" s="98">
        <f t="shared" si="203"/>
        <v>504.8547469302186</v>
      </c>
      <c r="AB1093" s="98">
        <f t="shared" si="204"/>
        <v>2.994908655286014</v>
      </c>
    </row>
    <row r="1094" spans="1:28" x14ac:dyDescent="0.2">
      <c r="A1094" s="107">
        <v>1093</v>
      </c>
      <c r="B1094" s="102">
        <v>46175</v>
      </c>
      <c r="C1094" s="192">
        <v>46202704.835000001</v>
      </c>
      <c r="D1094" s="98">
        <f t="shared" si="193"/>
        <v>484965.93717854522</v>
      </c>
      <c r="E1094" s="98">
        <v>95.27</v>
      </c>
      <c r="F1094" s="98">
        <f t="shared" si="194"/>
        <v>4.8496593717854521</v>
      </c>
      <c r="G1094" s="97">
        <f>F1094/DataSheet!$C$13*100</f>
        <v>122.58780486152803</v>
      </c>
      <c r="H1094" s="98">
        <f t="shared" si="195"/>
        <v>1.4209270000000001</v>
      </c>
      <c r="I1094" s="98">
        <f t="shared" si="196"/>
        <v>4.9333991119881597</v>
      </c>
      <c r="J1094" s="98">
        <f t="shared" si="197"/>
        <v>1158.5372471632954</v>
      </c>
      <c r="K1094" s="98">
        <v>7.01</v>
      </c>
      <c r="L1094" s="98">
        <v>23483.55</v>
      </c>
      <c r="M1094" s="98">
        <v>3.16</v>
      </c>
      <c r="N1094" s="98">
        <f t="shared" si="198"/>
        <v>2.0766008880118401</v>
      </c>
      <c r="O1094" s="98">
        <v>20.27</v>
      </c>
      <c r="P1094" s="98">
        <v>4.45</v>
      </c>
      <c r="Q1094" s="98">
        <f t="shared" si="199"/>
        <v>2.5599999999999996</v>
      </c>
      <c r="R1094" s="98">
        <v>99.18</v>
      </c>
      <c r="S1094" s="98">
        <f t="shared" si="200"/>
        <v>111.68769999999999</v>
      </c>
      <c r="T1094" s="98">
        <v>5.51</v>
      </c>
      <c r="U1094" s="98">
        <v>22305.85</v>
      </c>
      <c r="V1094" s="98">
        <v>28.55</v>
      </c>
      <c r="W1094" s="98">
        <f t="shared" si="201"/>
        <v>781.29071803852878</v>
      </c>
      <c r="X1094" s="98">
        <f t="shared" si="202"/>
        <v>3.5026269702276709</v>
      </c>
      <c r="Y1094" s="98">
        <v>16946.599999999999</v>
      </c>
      <c r="Z1094" s="98">
        <v>33.53</v>
      </c>
      <c r="AA1094" s="98">
        <f t="shared" si="203"/>
        <v>505.41604533253798</v>
      </c>
      <c r="AB1094" s="98">
        <f t="shared" si="204"/>
        <v>2.9824038174768863</v>
      </c>
    </row>
    <row r="1095" spans="1:28" x14ac:dyDescent="0.2">
      <c r="A1095" s="107">
        <v>1094</v>
      </c>
      <c r="B1095" s="102">
        <v>46176</v>
      </c>
      <c r="C1095" s="192">
        <v>46043440.935999997</v>
      </c>
      <c r="D1095" s="98">
        <f t="shared" si="193"/>
        <v>481072.41600668686</v>
      </c>
      <c r="E1095" s="98">
        <v>95.71</v>
      </c>
      <c r="F1095" s="98">
        <f t="shared" si="194"/>
        <v>4.8107241600668686</v>
      </c>
      <c r="G1095" s="97">
        <f>F1095/DataSheet!$C$13*100</f>
        <v>121.6036157112202</v>
      </c>
      <c r="H1095" s="98">
        <f t="shared" si="195"/>
        <v>1.41804</v>
      </c>
      <c r="I1095" s="98">
        <f t="shared" si="196"/>
        <v>4.9504950495049505</v>
      </c>
      <c r="J1095" s="98">
        <f t="shared" si="197"/>
        <v>1158.6930693069307</v>
      </c>
      <c r="K1095" s="98">
        <v>7.02</v>
      </c>
      <c r="L1095" s="98">
        <v>23405.599999999999</v>
      </c>
      <c r="M1095" s="98">
        <v>3.14</v>
      </c>
      <c r="N1095" s="98">
        <f t="shared" si="198"/>
        <v>2.0695049504950491</v>
      </c>
      <c r="O1095" s="98">
        <v>20.2</v>
      </c>
      <c r="P1095" s="98">
        <v>4.49</v>
      </c>
      <c r="Q1095" s="98">
        <f t="shared" si="199"/>
        <v>2.5299999999999994</v>
      </c>
      <c r="R1095" s="98">
        <v>99.5</v>
      </c>
      <c r="S1095" s="98">
        <f t="shared" si="200"/>
        <v>111.30199999999999</v>
      </c>
      <c r="T1095" s="98">
        <v>5.51</v>
      </c>
      <c r="U1095" s="98">
        <v>22220.5</v>
      </c>
      <c r="V1095" s="98">
        <v>28.44</v>
      </c>
      <c r="W1095" s="98">
        <f t="shared" si="201"/>
        <v>781.31153305203929</v>
      </c>
      <c r="X1095" s="98">
        <f t="shared" si="202"/>
        <v>3.5161744022503516</v>
      </c>
      <c r="Y1095" s="98">
        <v>16954.45</v>
      </c>
      <c r="Z1095" s="98">
        <v>33.549999999999997</v>
      </c>
      <c r="AA1095" s="98">
        <f t="shared" si="203"/>
        <v>505.3487332339792</v>
      </c>
      <c r="AB1095" s="98">
        <f t="shared" si="204"/>
        <v>2.9806259314456041</v>
      </c>
    </row>
    <row r="1096" spans="1:28" x14ac:dyDescent="0.2">
      <c r="A1096" s="107">
        <v>1095</v>
      </c>
      <c r="B1096" s="102">
        <v>46177</v>
      </c>
      <c r="C1096" s="192">
        <v>46145280.530000001</v>
      </c>
      <c r="D1096" s="98">
        <f t="shared" si="193"/>
        <v>481733.79820440547</v>
      </c>
      <c r="E1096" s="98">
        <v>95.79</v>
      </c>
      <c r="F1096" s="98">
        <f t="shared" si="194"/>
        <v>4.8173379820440543</v>
      </c>
      <c r="G1096" s="97">
        <f>F1096/DataSheet!$C$13*100</f>
        <v>121.77079733280894</v>
      </c>
      <c r="H1096" s="98">
        <f t="shared" si="195"/>
        <v>1.412679</v>
      </c>
      <c r="I1096" s="98">
        <f t="shared" si="196"/>
        <v>4.9480455220188029</v>
      </c>
      <c r="J1096" s="98">
        <f t="shared" si="197"/>
        <v>1158.6615536862939</v>
      </c>
      <c r="K1096" s="98">
        <v>6.99</v>
      </c>
      <c r="L1096" s="98">
        <v>23416.55</v>
      </c>
      <c r="M1096" s="98">
        <v>3.11</v>
      </c>
      <c r="N1096" s="98">
        <f t="shared" si="198"/>
        <v>2.0419544779811973</v>
      </c>
      <c r="O1096" s="98">
        <v>20.21</v>
      </c>
      <c r="P1096" s="98">
        <v>4.47</v>
      </c>
      <c r="Q1096" s="98">
        <f t="shared" si="199"/>
        <v>2.5200000000000005</v>
      </c>
      <c r="R1096" s="98">
        <v>99.38</v>
      </c>
      <c r="S1096" s="98">
        <f t="shared" si="200"/>
        <v>110.75080000000001</v>
      </c>
      <c r="T1096" s="98">
        <v>5.48</v>
      </c>
      <c r="U1096" s="98">
        <v>22315.95</v>
      </c>
      <c r="V1096" s="98">
        <v>28.56</v>
      </c>
      <c r="W1096" s="98">
        <f t="shared" si="201"/>
        <v>781.37079831932783</v>
      </c>
      <c r="X1096" s="98">
        <f t="shared" si="202"/>
        <v>3.5014005602240896</v>
      </c>
      <c r="Y1096" s="98">
        <v>17052.7</v>
      </c>
      <c r="Z1096" s="98">
        <v>33.770000000000003</v>
      </c>
      <c r="AA1096" s="98">
        <f t="shared" si="203"/>
        <v>504.96594610601124</v>
      </c>
      <c r="AB1096" s="98">
        <f t="shared" si="204"/>
        <v>2.9612081729345574</v>
      </c>
    </row>
    <row r="1097" spans="1:28" x14ac:dyDescent="0.2">
      <c r="A1097" s="107">
        <v>1096</v>
      </c>
      <c r="B1097" s="102">
        <v>46178</v>
      </c>
      <c r="C1097" s="192">
        <v>46109686.369999997</v>
      </c>
      <c r="D1097" s="98">
        <f t="shared" si="193"/>
        <v>485620.70953133225</v>
      </c>
      <c r="E1097" s="98">
        <v>94.95</v>
      </c>
      <c r="F1097" s="98">
        <f t="shared" si="194"/>
        <v>4.8562070953133221</v>
      </c>
      <c r="G1097" s="97">
        <f>F1097/DataSheet!$C$13*100</f>
        <v>122.75331567220303</v>
      </c>
      <c r="H1097" s="98">
        <f t="shared" si="195"/>
        <v>1.4058490000000001</v>
      </c>
      <c r="I1097" s="98">
        <f t="shared" si="196"/>
        <v>4.9578582052553291</v>
      </c>
      <c r="J1097" s="98">
        <f t="shared" si="197"/>
        <v>1158.487853247397</v>
      </c>
      <c r="K1097" s="98">
        <v>6.97</v>
      </c>
      <c r="L1097" s="98">
        <v>23366.7</v>
      </c>
      <c r="M1097" s="98">
        <v>3.09</v>
      </c>
      <c r="N1097" s="98">
        <f t="shared" si="198"/>
        <v>2.0121417947446707</v>
      </c>
      <c r="O1097" s="98">
        <v>20.170000000000002</v>
      </c>
      <c r="P1097" s="98">
        <v>4.53</v>
      </c>
      <c r="Q1097" s="98">
        <f t="shared" si="199"/>
        <v>2.4399999999999995</v>
      </c>
      <c r="R1097" s="98">
        <v>100.05</v>
      </c>
      <c r="S1097" s="98">
        <f t="shared" si="200"/>
        <v>108.91800000000002</v>
      </c>
      <c r="T1097" s="98">
        <v>5.4</v>
      </c>
      <c r="U1097" s="98">
        <v>22251.8</v>
      </c>
      <c r="V1097" s="98">
        <v>28.48</v>
      </c>
      <c r="W1097" s="98">
        <f t="shared" si="201"/>
        <v>781.31320224719093</v>
      </c>
      <c r="X1097" s="98">
        <f t="shared" si="202"/>
        <v>3.5112359550561791</v>
      </c>
      <c r="Y1097" s="98">
        <v>17054.5</v>
      </c>
      <c r="Z1097" s="98">
        <v>33.770000000000003</v>
      </c>
      <c r="AA1097" s="98">
        <f t="shared" si="203"/>
        <v>505.019247853124</v>
      </c>
      <c r="AB1097" s="98">
        <f t="shared" si="204"/>
        <v>2.961208172934557</v>
      </c>
    </row>
    <row r="1098" spans="1:28" x14ac:dyDescent="0.2">
      <c r="A1098" s="107">
        <v>1097</v>
      </c>
      <c r="B1098" s="102">
        <v>46181</v>
      </c>
      <c r="C1098" s="192">
        <v>45440333.081</v>
      </c>
      <c r="D1098" s="98">
        <f t="shared" si="193"/>
        <v>474771.00701076171</v>
      </c>
      <c r="E1098" s="98">
        <v>95.71</v>
      </c>
      <c r="F1098" s="98">
        <f t="shared" si="194"/>
        <v>4.7477100701076171</v>
      </c>
      <c r="G1098" s="97">
        <f>F1098/DataSheet!$C$13*100</f>
        <v>120.01077003459537</v>
      </c>
      <c r="H1098" s="98">
        <f t="shared" si="195"/>
        <v>1.364404</v>
      </c>
      <c r="I1098" s="98">
        <f t="shared" si="196"/>
        <v>5.0864699898270604</v>
      </c>
      <c r="J1098" s="98">
        <f t="shared" si="197"/>
        <v>1176.1444557477112</v>
      </c>
      <c r="K1098" s="98">
        <v>6.94</v>
      </c>
      <c r="L1098" s="98">
        <v>23123</v>
      </c>
      <c r="M1098" s="98">
        <v>3.05</v>
      </c>
      <c r="N1098" s="98">
        <f t="shared" si="198"/>
        <v>1.8535300101729399</v>
      </c>
      <c r="O1098" s="98">
        <v>19.66</v>
      </c>
      <c r="P1098" s="98">
        <v>4.55</v>
      </c>
      <c r="Q1098" s="98">
        <f t="shared" si="199"/>
        <v>2.3900000000000006</v>
      </c>
      <c r="R1098" s="98">
        <v>100.02</v>
      </c>
      <c r="S1098" s="98">
        <f t="shared" si="200"/>
        <v>105.77079999999999</v>
      </c>
      <c r="T1098" s="98">
        <v>5.38</v>
      </c>
      <c r="U1098" s="98">
        <v>21926.45</v>
      </c>
      <c r="V1098" s="98">
        <v>28.06</v>
      </c>
      <c r="W1098" s="98">
        <f t="shared" si="201"/>
        <v>781.41304347826087</v>
      </c>
      <c r="X1098" s="98">
        <f t="shared" si="202"/>
        <v>3.5637918745545263</v>
      </c>
      <c r="Y1098" s="98">
        <v>16748.900000000001</v>
      </c>
      <c r="Z1098" s="98">
        <v>33.17</v>
      </c>
      <c r="AA1098" s="98">
        <f t="shared" si="203"/>
        <v>504.94121193849867</v>
      </c>
      <c r="AB1098" s="98">
        <f t="shared" si="204"/>
        <v>3.0147723846849561</v>
      </c>
    </row>
    <row r="1099" spans="1:28" x14ac:dyDescent="0.2">
      <c r="A1099" s="107">
        <v>1098</v>
      </c>
      <c r="B1099" s="102">
        <v>46182</v>
      </c>
      <c r="C1099" s="192">
        <v>46109686.369999997</v>
      </c>
      <c r="D1099" s="98">
        <f t="shared" si="193"/>
        <v>483532.78492030199</v>
      </c>
      <c r="E1099" s="98">
        <v>95.36</v>
      </c>
      <c r="F1099" s="98">
        <f t="shared" si="194"/>
        <v>4.8353278492030203</v>
      </c>
      <c r="G1099" s="97">
        <f>F1099/DataSheet!$C$13*100</f>
        <v>122.22553820339428</v>
      </c>
      <c r="H1099" s="98">
        <f t="shared" si="195"/>
        <v>1.3781219999999998</v>
      </c>
      <c r="I1099" s="98">
        <f t="shared" si="196"/>
        <v>4.9850448654037889</v>
      </c>
      <c r="J1099" s="98">
        <f t="shared" si="197"/>
        <v>1158.629112662014</v>
      </c>
      <c r="K1099" s="98">
        <v>6.87</v>
      </c>
      <c r="L1099" s="98">
        <v>23242.1</v>
      </c>
      <c r="M1099" s="98">
        <v>3.07</v>
      </c>
      <c r="N1099" s="98">
        <f t="shared" si="198"/>
        <v>1.8849551345962112</v>
      </c>
      <c r="O1099" s="98">
        <v>20.059999999999999</v>
      </c>
      <c r="P1099" s="98">
        <v>4.5199999999999996</v>
      </c>
      <c r="Q1099" s="98">
        <f t="shared" si="199"/>
        <v>2.3500000000000005</v>
      </c>
      <c r="R1099" s="98">
        <v>99.88</v>
      </c>
      <c r="S1099" s="98">
        <f t="shared" si="200"/>
        <v>107.52160000000001</v>
      </c>
      <c r="T1099" s="98">
        <v>5.36</v>
      </c>
      <c r="U1099" s="98">
        <v>22216.25</v>
      </c>
      <c r="V1099" s="98">
        <v>28.43</v>
      </c>
      <c r="W1099" s="98">
        <f t="shared" si="201"/>
        <v>781.43686246922266</v>
      </c>
      <c r="X1099" s="98">
        <f t="shared" si="202"/>
        <v>3.5174111853675694</v>
      </c>
      <c r="Y1099" s="98">
        <v>16977.45</v>
      </c>
      <c r="Z1099" s="98">
        <v>33.619999999999997</v>
      </c>
      <c r="AA1099" s="98">
        <f t="shared" si="203"/>
        <v>504.98066627007739</v>
      </c>
      <c r="AB1099" s="98">
        <f t="shared" si="204"/>
        <v>2.9744199881023201</v>
      </c>
    </row>
    <row r="1100" spans="1:28" x14ac:dyDescent="0.2">
      <c r="A1100" s="107">
        <v>1099</v>
      </c>
      <c r="B1100" s="102">
        <v>46183</v>
      </c>
      <c r="C1100" s="192">
        <v>45498275.586000003</v>
      </c>
      <c r="D1100" s="98">
        <f t="shared" si="193"/>
        <v>477571.90706413356</v>
      </c>
      <c r="E1100" s="98">
        <v>95.27</v>
      </c>
      <c r="F1100" s="98">
        <f t="shared" si="194"/>
        <v>4.7757190706413359</v>
      </c>
      <c r="G1100" s="97">
        <f>F1100/DataSheet!$C$13*100</f>
        <v>120.71877066486023</v>
      </c>
      <c r="H1100" s="98">
        <f t="shared" si="195"/>
        <v>1.3833819999999999</v>
      </c>
      <c r="I1100" s="98">
        <f t="shared" si="196"/>
        <v>4.9950049950049955</v>
      </c>
      <c r="J1100" s="98">
        <f t="shared" si="197"/>
        <v>1159.5879120879122</v>
      </c>
      <c r="K1100" s="98">
        <v>6.91</v>
      </c>
      <c r="L1100" s="98">
        <v>23214.95</v>
      </c>
      <c r="M1100" s="98">
        <v>3.07</v>
      </c>
      <c r="N1100" s="98">
        <f t="shared" si="198"/>
        <v>1.9149950049950046</v>
      </c>
      <c r="O1100" s="98">
        <v>20.02</v>
      </c>
      <c r="P1100" s="98">
        <v>4.54</v>
      </c>
      <c r="Q1100" s="98">
        <f t="shared" si="199"/>
        <v>2.37</v>
      </c>
      <c r="R1100" s="98">
        <v>99.93</v>
      </c>
      <c r="S1100" s="98">
        <f t="shared" si="200"/>
        <v>105.105</v>
      </c>
      <c r="T1100" s="98">
        <v>5.25</v>
      </c>
      <c r="U1100" s="98">
        <v>21920.2</v>
      </c>
      <c r="V1100" s="98">
        <v>28.05</v>
      </c>
      <c r="W1100" s="98">
        <f t="shared" si="201"/>
        <v>781.46880570409985</v>
      </c>
      <c r="X1100" s="98">
        <f t="shared" si="202"/>
        <v>3.5650623885918007</v>
      </c>
      <c r="Y1100" s="98">
        <v>16782.95</v>
      </c>
      <c r="Z1100" s="98">
        <v>33.229999999999997</v>
      </c>
      <c r="AA1100" s="98">
        <f t="shared" si="203"/>
        <v>505.05416792055377</v>
      </c>
      <c r="AB1100" s="98">
        <f t="shared" si="204"/>
        <v>3.0093289196509181</v>
      </c>
    </row>
    <row r="1101" spans="1:28" x14ac:dyDescent="0.2">
      <c r="A1101" s="107">
        <v>1100</v>
      </c>
      <c r="B1101" s="102">
        <v>46184</v>
      </c>
      <c r="C1101" s="192">
        <v>45183025.178000003</v>
      </c>
      <c r="D1101" s="98">
        <f t="shared" si="193"/>
        <v>471836.10252715123</v>
      </c>
      <c r="E1101" s="98">
        <v>95.76</v>
      </c>
      <c r="F1101" s="98">
        <f t="shared" si="194"/>
        <v>4.7183610252715127</v>
      </c>
      <c r="G1101" s="97">
        <f>F1101/DataSheet!$C$13*100</f>
        <v>119.26889628524047</v>
      </c>
      <c r="H1101" s="98">
        <f t="shared" si="195"/>
        <v>1.376622</v>
      </c>
      <c r="I1101" s="98">
        <f t="shared" si="196"/>
        <v>5.005005005005005</v>
      </c>
      <c r="J1101" s="98">
        <f t="shared" si="197"/>
        <v>1159.2392392392392</v>
      </c>
      <c r="K1101" s="98">
        <v>6.89</v>
      </c>
      <c r="L1101" s="98">
        <v>23161.599999999999</v>
      </c>
      <c r="M1101" s="98">
        <v>3.05</v>
      </c>
      <c r="N1101" s="98">
        <f t="shared" si="198"/>
        <v>1.8849949949949947</v>
      </c>
      <c r="O1101" s="98">
        <v>19.98</v>
      </c>
      <c r="P1101" s="98">
        <v>4.46</v>
      </c>
      <c r="Q1101" s="98">
        <f t="shared" si="199"/>
        <v>2.4299999999999997</v>
      </c>
      <c r="R1101" s="98">
        <v>99.84</v>
      </c>
      <c r="S1101" s="98">
        <f t="shared" si="200"/>
        <v>104.6952</v>
      </c>
      <c r="T1101" s="98">
        <v>5.24</v>
      </c>
      <c r="U1101" s="98">
        <v>21733.05</v>
      </c>
      <c r="V1101" s="98">
        <v>27.81</v>
      </c>
      <c r="W1101" s="98">
        <f t="shared" si="201"/>
        <v>781.48327939590081</v>
      </c>
      <c r="X1101" s="98">
        <f t="shared" si="202"/>
        <v>3.5958288385472854</v>
      </c>
      <c r="Y1101" s="98">
        <v>16642.7</v>
      </c>
      <c r="Z1101" s="98">
        <v>32.950000000000003</v>
      </c>
      <c r="AA1101" s="98">
        <f t="shared" si="203"/>
        <v>505.08952959028829</v>
      </c>
      <c r="AB1101" s="98">
        <f t="shared" si="204"/>
        <v>3.0349013657056143</v>
      </c>
    </row>
    <row r="1102" spans="1:28" x14ac:dyDescent="0.2">
      <c r="A1102" s="107">
        <v>1101</v>
      </c>
      <c r="B1102" s="102">
        <v>46185</v>
      </c>
      <c r="C1102" s="192">
        <v>46145088.728</v>
      </c>
      <c r="D1102" s="98">
        <f t="shared" si="193"/>
        <v>485840.05820172664</v>
      </c>
      <c r="E1102" s="98">
        <v>94.98</v>
      </c>
      <c r="F1102" s="98">
        <f t="shared" si="194"/>
        <v>4.858400582017266</v>
      </c>
      <c r="G1102" s="97">
        <f>F1102/DataSheet!$C$13*100</f>
        <v>122.80876177664364</v>
      </c>
      <c r="H1102" s="98">
        <f t="shared" si="195"/>
        <v>1.3973819999999999</v>
      </c>
      <c r="I1102" s="98">
        <f t="shared" si="196"/>
        <v>4.909180166912126</v>
      </c>
      <c r="J1102" s="98">
        <f t="shared" si="197"/>
        <v>1159.6907216494847</v>
      </c>
      <c r="K1102" s="98">
        <v>6.86</v>
      </c>
      <c r="L1102" s="98">
        <v>23622.9</v>
      </c>
      <c r="M1102" s="98">
        <v>3.11</v>
      </c>
      <c r="N1102" s="98">
        <f t="shared" si="198"/>
        <v>1.9508198330878743</v>
      </c>
      <c r="O1102" s="98">
        <v>20.37</v>
      </c>
      <c r="P1102" s="98">
        <v>4.47</v>
      </c>
      <c r="Q1102" s="98">
        <f t="shared" si="199"/>
        <v>2.3900000000000006</v>
      </c>
      <c r="R1102" s="98">
        <v>99.78</v>
      </c>
      <c r="S1102" s="98">
        <f t="shared" si="200"/>
        <v>107.961</v>
      </c>
      <c r="T1102" s="98">
        <v>5.3</v>
      </c>
      <c r="U1102" s="98">
        <v>22257.9</v>
      </c>
      <c r="V1102" s="98">
        <v>28.48</v>
      </c>
      <c r="W1102" s="98">
        <f t="shared" si="201"/>
        <v>781.52738764044943</v>
      </c>
      <c r="X1102" s="98">
        <f t="shared" si="202"/>
        <v>3.5112359550561791</v>
      </c>
      <c r="Y1102" s="98">
        <v>17079.099999999999</v>
      </c>
      <c r="Z1102" s="98">
        <v>33.82</v>
      </c>
      <c r="AA1102" s="98">
        <f t="shared" si="203"/>
        <v>504.99999999999994</v>
      </c>
      <c r="AB1102" s="98">
        <f t="shared" si="204"/>
        <v>2.9568302779420459</v>
      </c>
    </row>
    <row r="1103" spans="1:28" x14ac:dyDescent="0.2">
      <c r="A1103" s="107">
        <v>1102</v>
      </c>
      <c r="B1103" s="102">
        <v>46188</v>
      </c>
      <c r="C1103" s="192">
        <v>46954923.063000001</v>
      </c>
      <c r="D1103" s="98">
        <f t="shared" si="193"/>
        <v>495775.76879949321</v>
      </c>
      <c r="E1103" s="98">
        <v>94.71</v>
      </c>
      <c r="F1103" s="98">
        <f t="shared" si="194"/>
        <v>4.9577576879949321</v>
      </c>
      <c r="G1103" s="97">
        <f>F1103/DataSheet!$C$13*100</f>
        <v>125.32027208808066</v>
      </c>
      <c r="H1103" s="98">
        <f t="shared" si="195"/>
        <v>1.4131590000000001</v>
      </c>
      <c r="I1103" s="98">
        <f t="shared" si="196"/>
        <v>4.8614487117160916</v>
      </c>
      <c r="J1103" s="98">
        <f t="shared" si="197"/>
        <v>1159.6451142440449</v>
      </c>
      <c r="K1103" s="98">
        <v>6.87</v>
      </c>
      <c r="L1103" s="98">
        <v>23853.9</v>
      </c>
      <c r="M1103" s="98">
        <v>3.14</v>
      </c>
      <c r="N1103" s="98">
        <f t="shared" si="198"/>
        <v>2.0085512882839085</v>
      </c>
      <c r="O1103" s="98">
        <v>20.57</v>
      </c>
      <c r="P1103" s="98">
        <v>4.46</v>
      </c>
      <c r="Q1103" s="98">
        <f t="shared" si="199"/>
        <v>2.41</v>
      </c>
      <c r="R1103" s="98">
        <v>99.37</v>
      </c>
      <c r="S1103" s="98">
        <f t="shared" si="200"/>
        <v>107.7868</v>
      </c>
      <c r="T1103" s="98">
        <v>5.24</v>
      </c>
      <c r="U1103" s="98">
        <v>22585.1</v>
      </c>
      <c r="V1103" s="98">
        <v>28.9</v>
      </c>
      <c r="W1103" s="98">
        <f t="shared" si="201"/>
        <v>781.49134948096889</v>
      </c>
      <c r="X1103" s="98">
        <f t="shared" si="202"/>
        <v>3.4602076124567476</v>
      </c>
      <c r="Y1103" s="98">
        <v>17292.7</v>
      </c>
      <c r="Z1103" s="98">
        <v>34.24</v>
      </c>
      <c r="AA1103" s="98">
        <f t="shared" si="203"/>
        <v>505.04380841121497</v>
      </c>
      <c r="AB1103" s="98">
        <f t="shared" si="204"/>
        <v>2.9205607476635516</v>
      </c>
    </row>
    <row r="1104" spans="1:28" x14ac:dyDescent="0.2">
      <c r="A1104" s="107">
        <v>1103</v>
      </c>
      <c r="B1104" s="102">
        <v>46189</v>
      </c>
      <c r="C1104" s="192">
        <v>47168565.049999997</v>
      </c>
      <c r="D1104" s="98">
        <f t="shared" si="193"/>
        <v>498768.7961298509</v>
      </c>
      <c r="E1104" s="98">
        <v>94.57</v>
      </c>
      <c r="F1104" s="98">
        <f t="shared" si="194"/>
        <v>4.9876879612985094</v>
      </c>
      <c r="G1104" s="97">
        <f>F1104/DataSheet!$C$13*100</f>
        <v>126.07683790475168</v>
      </c>
      <c r="H1104" s="98">
        <f t="shared" si="195"/>
        <v>1.4193340000000003</v>
      </c>
      <c r="I1104" s="98">
        <f t="shared" si="196"/>
        <v>4.8332527791203468</v>
      </c>
      <c r="J1104" s="98">
        <f t="shared" si="197"/>
        <v>1159.4562590623489</v>
      </c>
      <c r="K1104" s="98">
        <v>6.86</v>
      </c>
      <c r="L1104" s="98">
        <v>23989.15</v>
      </c>
      <c r="M1104" s="98">
        <v>3.16</v>
      </c>
      <c r="N1104" s="98">
        <f t="shared" si="198"/>
        <v>2.0267472208796535</v>
      </c>
      <c r="O1104" s="98">
        <v>20.69</v>
      </c>
      <c r="P1104" s="98">
        <v>4.42</v>
      </c>
      <c r="Q1104" s="98">
        <f t="shared" si="199"/>
        <v>2.4400000000000004</v>
      </c>
      <c r="R1104" s="98">
        <v>99.27</v>
      </c>
      <c r="S1104" s="98">
        <f t="shared" si="200"/>
        <v>107.79490000000001</v>
      </c>
      <c r="T1104" s="98">
        <v>5.21</v>
      </c>
      <c r="U1104" s="98">
        <v>22671.4</v>
      </c>
      <c r="V1104" s="98">
        <v>29.01</v>
      </c>
      <c r="W1104" s="98">
        <f t="shared" si="201"/>
        <v>781.50293002412957</v>
      </c>
      <c r="X1104" s="98">
        <f t="shared" si="202"/>
        <v>3.4470872113064455</v>
      </c>
      <c r="Y1104" s="98">
        <v>17369.25</v>
      </c>
      <c r="Z1104" s="98">
        <v>34.39</v>
      </c>
      <c r="AA1104" s="98">
        <f t="shared" si="203"/>
        <v>505.06687990694968</v>
      </c>
      <c r="AB1104" s="98">
        <f t="shared" si="204"/>
        <v>2.9078220412910727</v>
      </c>
    </row>
    <row r="1105" spans="1:28" x14ac:dyDescent="0.2">
      <c r="A1105" s="107">
        <v>1104</v>
      </c>
      <c r="B1105" s="102">
        <v>46190</v>
      </c>
      <c r="C1105" s="192">
        <v>47458056.751999997</v>
      </c>
      <c r="D1105" s="98">
        <f t="shared" si="193"/>
        <v>502042.28024965618</v>
      </c>
      <c r="E1105" s="98">
        <v>94.53</v>
      </c>
      <c r="F1105" s="98">
        <f t="shared" si="194"/>
        <v>5.0204228024965616</v>
      </c>
      <c r="G1105" s="97">
        <f>F1105/DataSheet!$C$13*100</f>
        <v>126.90429649871113</v>
      </c>
      <c r="H1105" s="98">
        <f t="shared" si="195"/>
        <v>1.424822</v>
      </c>
      <c r="I1105" s="98">
        <f t="shared" si="196"/>
        <v>4.8146364949446321</v>
      </c>
      <c r="J1105" s="98">
        <f t="shared" si="197"/>
        <v>1159.6389022628791</v>
      </c>
      <c r="K1105" s="98">
        <v>6.86</v>
      </c>
      <c r="L1105" s="98">
        <v>24085.7</v>
      </c>
      <c r="M1105" s="98">
        <v>3.17</v>
      </c>
      <c r="N1105" s="98">
        <f t="shared" si="198"/>
        <v>2.0453635050553682</v>
      </c>
      <c r="O1105" s="98">
        <v>20.77</v>
      </c>
      <c r="P1105" s="98">
        <v>4.46</v>
      </c>
      <c r="Q1105" s="98">
        <f t="shared" si="199"/>
        <v>2.4000000000000004</v>
      </c>
      <c r="R1105" s="98">
        <v>99.86</v>
      </c>
      <c r="S1105" s="98">
        <f t="shared" si="200"/>
        <v>109.0425</v>
      </c>
      <c r="T1105" s="98">
        <v>5.25</v>
      </c>
      <c r="U1105" s="98">
        <v>22786.25</v>
      </c>
      <c r="V1105" s="98">
        <v>29.16</v>
      </c>
      <c r="W1105" s="98">
        <f t="shared" si="201"/>
        <v>781.42146776406037</v>
      </c>
      <c r="X1105" s="98">
        <f t="shared" si="202"/>
        <v>3.4293552812071333</v>
      </c>
      <c r="Y1105" s="98">
        <v>17495.75</v>
      </c>
      <c r="Z1105" s="98">
        <v>34.64</v>
      </c>
      <c r="AA1105" s="98">
        <f t="shared" si="203"/>
        <v>505.07361431870669</v>
      </c>
      <c r="AB1105" s="98">
        <f t="shared" si="204"/>
        <v>2.8868360277136258</v>
      </c>
    </row>
    <row r="1106" spans="1:28" x14ac:dyDescent="0.2">
      <c r="A1106" s="107">
        <v>1105</v>
      </c>
      <c r="B1106" s="102">
        <v>46191</v>
      </c>
      <c r="C1106" s="192">
        <v>47704016.033</v>
      </c>
      <c r="D1106" s="98">
        <f t="shared" si="193"/>
        <v>505660.54730761074</v>
      </c>
      <c r="E1106" s="98">
        <v>94.34</v>
      </c>
      <c r="F1106" s="98">
        <f t="shared" si="194"/>
        <v>5.0566054730761074</v>
      </c>
      <c r="G1106" s="97">
        <f>F1106/DataSheet!$C$13*100</f>
        <v>127.81890798383515</v>
      </c>
      <c r="H1106" s="98">
        <f t="shared" si="195"/>
        <v>1.4261400000000002</v>
      </c>
      <c r="I1106" s="98">
        <f t="shared" si="196"/>
        <v>4.796163069544364</v>
      </c>
      <c r="J1106" s="98">
        <f t="shared" si="197"/>
        <v>1159.1366906474818</v>
      </c>
      <c r="K1106" s="98">
        <v>6.84</v>
      </c>
      <c r="L1106" s="98">
        <v>24168</v>
      </c>
      <c r="M1106" s="98">
        <v>3.18</v>
      </c>
      <c r="N1106" s="98">
        <f t="shared" si="198"/>
        <v>2.0438369304556359</v>
      </c>
      <c r="O1106" s="98">
        <v>20.85</v>
      </c>
      <c r="P1106" s="98">
        <v>4.43</v>
      </c>
      <c r="Q1106" s="98">
        <f t="shared" si="199"/>
        <v>2.41</v>
      </c>
      <c r="R1106" s="98">
        <v>100.55</v>
      </c>
      <c r="S1106" s="98">
        <f t="shared" si="200"/>
        <v>108.6285</v>
      </c>
      <c r="T1106" s="98">
        <v>5.21</v>
      </c>
      <c r="U1106" s="98">
        <v>22893.200000000001</v>
      </c>
      <c r="V1106" s="98">
        <v>29.3</v>
      </c>
      <c r="W1106" s="98">
        <f t="shared" si="201"/>
        <v>781.33788395904435</v>
      </c>
      <c r="X1106" s="98">
        <f t="shared" si="202"/>
        <v>3.4129692832764507</v>
      </c>
      <c r="Y1106" s="98">
        <v>17612.599999999999</v>
      </c>
      <c r="Z1106" s="98">
        <v>34.880000000000003</v>
      </c>
      <c r="AA1106" s="98">
        <f t="shared" si="203"/>
        <v>504.94839449541274</v>
      </c>
      <c r="AB1106" s="98">
        <f t="shared" si="204"/>
        <v>2.8669724770642202</v>
      </c>
    </row>
    <row r="1107" spans="1:28" x14ac:dyDescent="0.2">
      <c r="A1107" s="107">
        <v>1106</v>
      </c>
      <c r="B1107" s="102">
        <v>46192</v>
      </c>
      <c r="C1107" s="192">
        <v>47696162.718999997</v>
      </c>
      <c r="D1107" s="98">
        <f t="shared" si="193"/>
        <v>505684.50719889737</v>
      </c>
      <c r="E1107" s="98">
        <v>94.32</v>
      </c>
      <c r="F1107" s="98">
        <f t="shared" si="194"/>
        <v>5.0568450719889739</v>
      </c>
      <c r="G1107" s="97">
        <f>F1107/DataSheet!$C$13*100</f>
        <v>127.8249644720385</v>
      </c>
      <c r="H1107" s="98">
        <f t="shared" si="195"/>
        <v>1.4186350000000001</v>
      </c>
      <c r="I1107" s="98">
        <f t="shared" si="196"/>
        <v>4.8285852245292125</v>
      </c>
      <c r="J1107" s="98">
        <f t="shared" si="197"/>
        <v>1159.4929985514243</v>
      </c>
      <c r="K1107" s="98">
        <v>6.85</v>
      </c>
      <c r="L1107" s="98">
        <v>24013.1</v>
      </c>
      <c r="M1107" s="98">
        <v>3.16</v>
      </c>
      <c r="N1107" s="98">
        <f t="shared" si="198"/>
        <v>2.0214147754707872</v>
      </c>
      <c r="O1107" s="98">
        <v>20.71</v>
      </c>
      <c r="P1107" s="98">
        <v>4.4800000000000004</v>
      </c>
      <c r="Q1107" s="98">
        <f t="shared" si="199"/>
        <v>2.3699999999999992</v>
      </c>
      <c r="R1107" s="98">
        <v>100.63</v>
      </c>
      <c r="S1107" s="98">
        <f t="shared" si="200"/>
        <v>108.52040000000001</v>
      </c>
      <c r="T1107" s="98">
        <v>5.24</v>
      </c>
      <c r="U1107" s="98">
        <v>22972.95</v>
      </c>
      <c r="V1107" s="98">
        <v>29.4</v>
      </c>
      <c r="W1107" s="98">
        <f t="shared" si="201"/>
        <v>781.39285714285722</v>
      </c>
      <c r="X1107" s="98">
        <f t="shared" si="202"/>
        <v>3.4013605442176873</v>
      </c>
      <c r="Y1107" s="98">
        <v>17713.8</v>
      </c>
      <c r="Z1107" s="98">
        <v>35.07</v>
      </c>
      <c r="AA1107" s="98">
        <f t="shared" si="203"/>
        <v>505.09837467921295</v>
      </c>
      <c r="AB1107" s="98">
        <f t="shared" si="204"/>
        <v>2.85143997718848</v>
      </c>
    </row>
    <row r="1108" spans="1:28" x14ac:dyDescent="0.2">
      <c r="A1108" s="107">
        <v>1107</v>
      </c>
      <c r="B1108" s="102">
        <v>46195</v>
      </c>
      <c r="C1108" s="192">
        <v>47971942.046999998</v>
      </c>
      <c r="D1108" s="98">
        <f t="shared" si="193"/>
        <v>506674.50408745243</v>
      </c>
      <c r="E1108" s="98">
        <v>94.68</v>
      </c>
      <c r="F1108" s="98">
        <f t="shared" si="194"/>
        <v>5.0667450408745243</v>
      </c>
      <c r="G1108" s="97">
        <f>F1108/DataSheet!$C$13*100</f>
        <v>128.07521203807121</v>
      </c>
      <c r="H1108" s="98">
        <f t="shared" si="195"/>
        <v>1.424115</v>
      </c>
      <c r="I1108" s="98">
        <f t="shared" si="196"/>
        <v>4.8100048100048101</v>
      </c>
      <c r="J1108" s="98">
        <f t="shared" si="197"/>
        <v>1159.3506493506495</v>
      </c>
      <c r="K1108" s="98">
        <v>6.85</v>
      </c>
      <c r="L1108" s="98">
        <v>24102.9</v>
      </c>
      <c r="M1108" s="98">
        <v>3.18</v>
      </c>
      <c r="N1108" s="98">
        <f t="shared" si="198"/>
        <v>2.0399951899951896</v>
      </c>
      <c r="O1108" s="98">
        <v>20.79</v>
      </c>
      <c r="P1108" s="98">
        <v>4.5</v>
      </c>
      <c r="Q1108" s="98">
        <f t="shared" si="199"/>
        <v>2.3499999999999996</v>
      </c>
      <c r="R1108" s="98">
        <v>100.83</v>
      </c>
      <c r="S1108" s="98">
        <f t="shared" si="200"/>
        <v>108.3159</v>
      </c>
      <c r="T1108" s="98">
        <v>5.21</v>
      </c>
      <c r="U1108" s="98">
        <v>23073.05</v>
      </c>
      <c r="V1108" s="98">
        <v>29.53</v>
      </c>
      <c r="W1108" s="98">
        <f t="shared" si="201"/>
        <v>781.34270233660675</v>
      </c>
      <c r="X1108" s="98">
        <f t="shared" si="202"/>
        <v>3.3863867253640363</v>
      </c>
      <c r="Y1108" s="98">
        <v>17849.75</v>
      </c>
      <c r="Z1108" s="98">
        <v>35.340000000000003</v>
      </c>
      <c r="AA1108" s="98">
        <f t="shared" si="203"/>
        <v>505.08630447085449</v>
      </c>
      <c r="AB1108" s="98">
        <f t="shared" si="204"/>
        <v>2.8296547821165814</v>
      </c>
    </row>
    <row r="1109" spans="1:28" x14ac:dyDescent="0.2">
      <c r="A1109" s="107">
        <v>1108</v>
      </c>
      <c r="B1109" s="102">
        <v>46196</v>
      </c>
      <c r="C1109" s="192">
        <v>47459448.770999998</v>
      </c>
      <c r="D1109" s="98">
        <f t="shared" si="193"/>
        <v>500944.15</v>
      </c>
      <c r="E1109" s="98">
        <v>94.74</v>
      </c>
      <c r="F1109" s="98">
        <f t="shared" si="194"/>
        <v>5.0094415000000003</v>
      </c>
      <c r="G1109" s="97">
        <f>F1109/DataSheet!$C$13*100</f>
        <v>126.62671540190141</v>
      </c>
      <c r="H1109" s="98">
        <f t="shared" si="195"/>
        <v>1.4056200000000001</v>
      </c>
      <c r="I1109" s="98">
        <f t="shared" si="196"/>
        <v>4.8661800486617999</v>
      </c>
      <c r="J1109" s="98">
        <f t="shared" si="197"/>
        <v>1159.3236009732359</v>
      </c>
      <c r="K1109" s="98">
        <v>6.84</v>
      </c>
      <c r="L1109" s="98">
        <v>23824.1</v>
      </c>
      <c r="M1109" s="98">
        <v>3.14</v>
      </c>
      <c r="N1109" s="98">
        <f t="shared" si="198"/>
        <v>1.9738199513382</v>
      </c>
      <c r="O1109" s="98">
        <v>20.55</v>
      </c>
      <c r="P1109" s="98">
        <v>4.49</v>
      </c>
      <c r="Q1109" s="98">
        <f t="shared" si="199"/>
        <v>2.3499999999999996</v>
      </c>
      <c r="R1109" s="98">
        <v>101.17</v>
      </c>
      <c r="S1109" s="98">
        <f t="shared" si="200"/>
        <v>107.47650000000002</v>
      </c>
      <c r="T1109" s="98">
        <v>5.23</v>
      </c>
      <c r="U1109" s="98">
        <v>22853.55</v>
      </c>
      <c r="V1109" s="98">
        <v>29.25</v>
      </c>
      <c r="W1109" s="98">
        <f t="shared" si="201"/>
        <v>781.31794871794864</v>
      </c>
      <c r="X1109" s="98">
        <f t="shared" si="202"/>
        <v>3.4188034188034186</v>
      </c>
      <c r="Y1109" s="98">
        <v>17747.650000000001</v>
      </c>
      <c r="Z1109" s="98">
        <v>35.14</v>
      </c>
      <c r="AA1109" s="98">
        <f t="shared" si="203"/>
        <v>505.05549231644852</v>
      </c>
      <c r="AB1109" s="98">
        <f t="shared" si="204"/>
        <v>2.8457598178713717</v>
      </c>
    </row>
    <row r="1110" spans="1:28" x14ac:dyDescent="0.2">
      <c r="A1110" s="107">
        <v>1109</v>
      </c>
      <c r="B1110" s="102">
        <v>46197</v>
      </c>
      <c r="C1110" s="192">
        <v>47591553.928000003</v>
      </c>
      <c r="D1110" s="98">
        <f t="shared" si="193"/>
        <v>502709.98128234921</v>
      </c>
      <c r="E1110" s="98">
        <v>94.67</v>
      </c>
      <c r="F1110" s="98">
        <f t="shared" si="194"/>
        <v>5.0270998128234918</v>
      </c>
      <c r="G1110" s="97">
        <f>F1110/DataSheet!$C$13*100</f>
        <v>127.07307537084762</v>
      </c>
      <c r="H1110" s="98">
        <f t="shared" si="195"/>
        <v>1.4048159999999998</v>
      </c>
      <c r="I1110" s="98">
        <f t="shared" si="196"/>
        <v>4.8262548262548268</v>
      </c>
      <c r="J1110" s="98">
        <f t="shared" si="197"/>
        <v>1159.3460424710427</v>
      </c>
      <c r="K1110" s="98">
        <v>6.78</v>
      </c>
      <c r="L1110" s="98">
        <v>24021.65</v>
      </c>
      <c r="M1110" s="98">
        <v>3.17</v>
      </c>
      <c r="N1110" s="98">
        <f t="shared" si="198"/>
        <v>1.9537451737451734</v>
      </c>
      <c r="O1110" s="98">
        <v>20.72</v>
      </c>
      <c r="P1110" s="98">
        <v>4.4000000000000004</v>
      </c>
      <c r="Q1110" s="98">
        <f t="shared" si="199"/>
        <v>2.38</v>
      </c>
      <c r="R1110" s="98">
        <v>101.39</v>
      </c>
      <c r="S1110" s="98">
        <f t="shared" si="200"/>
        <v>107.9512</v>
      </c>
      <c r="T1110" s="98">
        <v>5.21</v>
      </c>
      <c r="U1110" s="98">
        <v>22872.5</v>
      </c>
      <c r="V1110" s="98">
        <v>29.27</v>
      </c>
      <c r="W1110" s="98">
        <f t="shared" si="201"/>
        <v>781.43149982917669</v>
      </c>
      <c r="X1110" s="98">
        <f t="shared" si="202"/>
        <v>3.4164673727365904</v>
      </c>
      <c r="Y1110" s="98">
        <v>17784.650000000001</v>
      </c>
      <c r="Z1110" s="98">
        <v>35.21</v>
      </c>
      <c r="AA1110" s="98">
        <f t="shared" si="203"/>
        <v>505.10224368077252</v>
      </c>
      <c r="AB1110" s="98">
        <f t="shared" si="204"/>
        <v>2.8401022436807724</v>
      </c>
    </row>
    <row r="1111" spans="1:28" x14ac:dyDescent="0.2">
      <c r="A1111" s="107">
        <v>1110</v>
      </c>
      <c r="B1111" s="102">
        <v>46198</v>
      </c>
      <c r="C1111" s="192">
        <v>47462007.228</v>
      </c>
      <c r="D1111" s="98">
        <f t="shared" si="193"/>
        <v>502775.50029661012</v>
      </c>
      <c r="E1111" s="98">
        <v>94.4</v>
      </c>
      <c r="F1111" s="98">
        <f t="shared" si="194"/>
        <v>5.0277550029661011</v>
      </c>
      <c r="G1111" s="97">
        <f>F1111/DataSheet!$C$13*100</f>
        <v>127.08963701264389</v>
      </c>
      <c r="H1111" s="98">
        <f t="shared" si="195"/>
        <v>1.4047750000000001</v>
      </c>
      <c r="I1111" s="98">
        <f t="shared" si="196"/>
        <v>4.8192771084337345</v>
      </c>
      <c r="J1111" s="98">
        <f t="shared" si="197"/>
        <v>1159.3253012048192</v>
      </c>
      <c r="K1111" s="98">
        <v>6.77</v>
      </c>
      <c r="L1111" s="98">
        <v>24056</v>
      </c>
      <c r="M1111" s="98">
        <v>3.17</v>
      </c>
      <c r="N1111" s="98">
        <f t="shared" si="198"/>
        <v>1.9507228915662651</v>
      </c>
      <c r="O1111" s="98">
        <v>20.75</v>
      </c>
      <c r="P1111" s="98">
        <v>4.3899999999999997</v>
      </c>
      <c r="Q1111" s="98">
        <f t="shared" si="199"/>
        <v>2.38</v>
      </c>
      <c r="R1111" s="98">
        <v>101.19</v>
      </c>
      <c r="S1111" s="98">
        <f t="shared" si="200"/>
        <v>107.9</v>
      </c>
      <c r="T1111" s="98">
        <v>5.2</v>
      </c>
      <c r="U1111" s="98">
        <v>22751.05</v>
      </c>
      <c r="V1111" s="98">
        <v>29.11</v>
      </c>
      <c r="W1111" s="98">
        <f t="shared" si="201"/>
        <v>781.55444864307799</v>
      </c>
      <c r="X1111" s="98">
        <f t="shared" si="202"/>
        <v>3.4352456200618344</v>
      </c>
      <c r="Y1111" s="98">
        <v>17704.7</v>
      </c>
      <c r="Z1111" s="98">
        <v>35.049999999999997</v>
      </c>
      <c r="AA1111" s="98">
        <f t="shared" si="203"/>
        <v>505.12696148359493</v>
      </c>
      <c r="AB1111" s="98">
        <f t="shared" si="204"/>
        <v>2.8530670470756063</v>
      </c>
    </row>
    <row r="1112" spans="1:28" x14ac:dyDescent="0.2">
      <c r="A1112" s="107">
        <v>1111</v>
      </c>
      <c r="B1112" s="102">
        <v>46202</v>
      </c>
      <c r="C1112" s="192">
        <v>47274146.703000002</v>
      </c>
      <c r="D1112" s="98">
        <f t="shared" si="193"/>
        <v>499462.72269413626</v>
      </c>
      <c r="E1112" s="98">
        <v>94.65</v>
      </c>
      <c r="F1112" s="98">
        <f t="shared" si="194"/>
        <v>4.994627226941363</v>
      </c>
      <c r="G1112" s="97">
        <f>F1112/DataSheet!$C$13*100</f>
        <v>126.25224596484297</v>
      </c>
      <c r="H1112" s="98">
        <f t="shared" si="195"/>
        <v>1.3938749999999998</v>
      </c>
      <c r="I1112" s="98">
        <f t="shared" si="196"/>
        <v>4.8426150121065383</v>
      </c>
      <c r="J1112" s="98">
        <f t="shared" si="197"/>
        <v>1159.6246973365619</v>
      </c>
      <c r="K1112" s="98">
        <v>6.75</v>
      </c>
      <c r="L1112" s="98">
        <v>23946.25</v>
      </c>
      <c r="M1112" s="98">
        <v>3.13</v>
      </c>
      <c r="N1112" s="98">
        <f t="shared" si="198"/>
        <v>1.9073849878934617</v>
      </c>
      <c r="O1112" s="98">
        <v>20.65</v>
      </c>
      <c r="P1112" s="98">
        <v>4.37</v>
      </c>
      <c r="Q1112" s="98">
        <f t="shared" si="199"/>
        <v>2.38</v>
      </c>
      <c r="R1112" s="98">
        <v>100.94</v>
      </c>
      <c r="S1112" s="98">
        <f t="shared" si="200"/>
        <v>107.9995</v>
      </c>
      <c r="T1112" s="98">
        <v>5.23</v>
      </c>
      <c r="U1112" s="98">
        <v>22679.65</v>
      </c>
      <c r="V1112" s="98">
        <v>29.02</v>
      </c>
      <c r="W1112" s="98">
        <f t="shared" si="201"/>
        <v>781.51791867677468</v>
      </c>
      <c r="X1112" s="98">
        <f t="shared" si="202"/>
        <v>3.4458993797381119</v>
      </c>
      <c r="Y1112" s="98">
        <v>17619.599999999999</v>
      </c>
      <c r="Z1112" s="98">
        <v>34.89</v>
      </c>
      <c r="AA1112" s="98">
        <f t="shared" si="203"/>
        <v>505.00429922613927</v>
      </c>
      <c r="AB1112" s="98">
        <f t="shared" si="204"/>
        <v>2.8661507595299516</v>
      </c>
    </row>
    <row r="1113" spans="1:28" x14ac:dyDescent="0.2">
      <c r="A1113" s="107">
        <v>1112</v>
      </c>
      <c r="B1113" s="102">
        <v>46203</v>
      </c>
      <c r="C1113" s="192">
        <v>47357184.467</v>
      </c>
      <c r="D1113" s="98">
        <f t="shared" si="193"/>
        <v>500287.18008662586</v>
      </c>
      <c r="E1113" s="98">
        <v>94.66</v>
      </c>
      <c r="F1113" s="98">
        <f t="shared" si="194"/>
        <v>5.0028718008662585</v>
      </c>
      <c r="G1113" s="97">
        <f>F1113/DataSheet!$C$13*100</f>
        <v>126.46064910040162</v>
      </c>
      <c r="H1113" s="98">
        <f t="shared" si="195"/>
        <v>1.3891499999999999</v>
      </c>
      <c r="I1113" s="98">
        <f t="shared" si="196"/>
        <v>4.8590864917395535</v>
      </c>
      <c r="J1113" s="98">
        <f t="shared" si="197"/>
        <v>1159.6574344023325</v>
      </c>
      <c r="K1113" s="98">
        <v>6.75</v>
      </c>
      <c r="L1113" s="98">
        <v>23865.75</v>
      </c>
      <c r="M1113" s="98">
        <v>3.12</v>
      </c>
      <c r="N1113" s="98">
        <f t="shared" si="198"/>
        <v>1.8909135082604465</v>
      </c>
      <c r="O1113" s="98">
        <v>20.58</v>
      </c>
      <c r="P1113" s="98">
        <v>4.42</v>
      </c>
      <c r="Q1113" s="98">
        <f t="shared" si="199"/>
        <v>2.33</v>
      </c>
      <c r="R1113" s="98">
        <v>100.95</v>
      </c>
      <c r="S1113" s="98">
        <f t="shared" si="200"/>
        <v>109.27979999999998</v>
      </c>
      <c r="T1113" s="98">
        <v>5.31</v>
      </c>
      <c r="U1113" s="98">
        <v>22774.25</v>
      </c>
      <c r="V1113" s="98">
        <v>29.17</v>
      </c>
      <c r="W1113" s="98">
        <f t="shared" si="201"/>
        <v>780.74220089132666</v>
      </c>
      <c r="X1113" s="98">
        <f t="shared" si="202"/>
        <v>3.428179636612958</v>
      </c>
      <c r="Y1113" s="98">
        <v>17720.3</v>
      </c>
      <c r="Z1113" s="98">
        <v>35.520000000000003</v>
      </c>
      <c r="AA1113" s="98">
        <f t="shared" si="203"/>
        <v>498.88231981981977</v>
      </c>
      <c r="AB1113" s="98">
        <f t="shared" si="204"/>
        <v>2.8153153153153152</v>
      </c>
    </row>
    <row r="1114" spans="1:28" x14ac:dyDescent="0.2">
      <c r="A1114" s="107">
        <v>1113</v>
      </c>
      <c r="B1114" s="102">
        <v>46204</v>
      </c>
      <c r="C1114" s="192">
        <v>47594327.348999999</v>
      </c>
      <c r="D1114" s="98">
        <f t="shared" si="193"/>
        <v>500150.56062421185</v>
      </c>
      <c r="E1114" s="98">
        <v>95.16</v>
      </c>
      <c r="F1114" s="98">
        <f t="shared" si="194"/>
        <v>5.0015056062421186</v>
      </c>
      <c r="G1114" s="97">
        <f>F1114/DataSheet!$C$13*100</f>
        <v>126.42611496364115</v>
      </c>
      <c r="H1114" s="98">
        <f t="shared" si="195"/>
        <v>1.3993199999999999</v>
      </c>
      <c r="I1114" s="98">
        <f t="shared" si="196"/>
        <v>4.8309178743961354</v>
      </c>
      <c r="J1114" s="98">
        <f t="shared" si="197"/>
        <v>1159.7028985507245</v>
      </c>
      <c r="K1114" s="98">
        <v>6.76</v>
      </c>
      <c r="L1114" s="98">
        <v>24005.85</v>
      </c>
      <c r="M1114" s="98">
        <v>3.13</v>
      </c>
      <c r="N1114" s="98">
        <f t="shared" si="198"/>
        <v>1.9290821256038644</v>
      </c>
      <c r="O1114" s="98">
        <v>20.7</v>
      </c>
      <c r="P1114" s="98">
        <v>4.46</v>
      </c>
      <c r="Q1114" s="98">
        <f t="shared" si="199"/>
        <v>2.2999999999999998</v>
      </c>
      <c r="R1114" s="98">
        <v>101.15</v>
      </c>
      <c r="S1114" s="98">
        <f t="shared" si="200"/>
        <v>108.468</v>
      </c>
      <c r="T1114" s="98">
        <v>5.24</v>
      </c>
      <c r="U1114" s="98">
        <v>22823.5</v>
      </c>
      <c r="V1114" s="98">
        <v>29.24</v>
      </c>
      <c r="W1114" s="98">
        <f t="shared" si="201"/>
        <v>780.5574555403557</v>
      </c>
      <c r="X1114" s="98">
        <f t="shared" si="202"/>
        <v>3.4199726402188784</v>
      </c>
      <c r="Y1114" s="98">
        <v>17801.55</v>
      </c>
      <c r="Z1114" s="98">
        <v>35.68</v>
      </c>
      <c r="AA1114" s="98">
        <f t="shared" si="203"/>
        <v>498.92236547085201</v>
      </c>
      <c r="AB1114" s="98">
        <f t="shared" si="204"/>
        <v>2.8026905829596416</v>
      </c>
    </row>
    <row r="1115" spans="1:28" x14ac:dyDescent="0.2">
      <c r="A1115" s="107">
        <v>1114</v>
      </c>
      <c r="B1115" s="102">
        <v>46205</v>
      </c>
      <c r="C1115" s="192">
        <v>47925723.825000003</v>
      </c>
      <c r="D1115" s="98">
        <f t="shared" si="193"/>
        <v>502787.70273814525</v>
      </c>
      <c r="E1115" s="98">
        <v>95.32</v>
      </c>
      <c r="F1115" s="98">
        <f t="shared" si="194"/>
        <v>5.0278770273814528</v>
      </c>
      <c r="G1115" s="97">
        <f>F1115/DataSheet!$C$13*100</f>
        <v>127.09272149839241</v>
      </c>
      <c r="H1115" s="98">
        <f t="shared" si="195"/>
        <v>1.3990350000000003</v>
      </c>
      <c r="I1115" s="98">
        <f t="shared" si="196"/>
        <v>4.796163069544364</v>
      </c>
      <c r="J1115" s="98">
        <f t="shared" si="197"/>
        <v>1159.5059952038368</v>
      </c>
      <c r="K1115" s="98">
        <v>6.71</v>
      </c>
      <c r="L1115" s="98">
        <v>24175.7</v>
      </c>
      <c r="M1115" s="98">
        <v>3.16</v>
      </c>
      <c r="N1115" s="98">
        <f t="shared" si="198"/>
        <v>1.913836930455636</v>
      </c>
      <c r="O1115" s="98">
        <v>20.85</v>
      </c>
      <c r="P1115" s="98">
        <v>4.46</v>
      </c>
      <c r="Q1115" s="98">
        <f t="shared" si="199"/>
        <v>2.25</v>
      </c>
      <c r="R1115" s="98">
        <v>100.5</v>
      </c>
      <c r="S1115" s="98">
        <f t="shared" si="200"/>
        <v>108.837</v>
      </c>
      <c r="T1115" s="98">
        <v>5.22</v>
      </c>
      <c r="U1115" s="98">
        <v>22934.9</v>
      </c>
      <c r="V1115" s="98">
        <v>29.38</v>
      </c>
      <c r="W1115" s="98">
        <f t="shared" si="201"/>
        <v>780.62968005445885</v>
      </c>
      <c r="X1115" s="98">
        <f t="shared" si="202"/>
        <v>3.4036759700476518</v>
      </c>
      <c r="Y1115" s="98">
        <v>17983.349999999999</v>
      </c>
      <c r="Z1115" s="98">
        <v>36.049999999999997</v>
      </c>
      <c r="AA1115" s="98">
        <f t="shared" si="203"/>
        <v>498.84466019417476</v>
      </c>
      <c r="AB1115" s="98">
        <f t="shared" si="204"/>
        <v>2.7739251040221915</v>
      </c>
    </row>
    <row r="1116" spans="1:28" x14ac:dyDescent="0.2">
      <c r="A1116" s="107">
        <v>1115</v>
      </c>
      <c r="B1116" s="102">
        <v>46206</v>
      </c>
      <c r="C1116" s="192">
        <v>47969446.943000004</v>
      </c>
      <c r="D1116" s="98">
        <f t="shared" si="193"/>
        <v>503827.82210902224</v>
      </c>
      <c r="E1116" s="98">
        <v>95.21</v>
      </c>
      <c r="F1116" s="98">
        <f t="shared" si="194"/>
        <v>5.0382782210902226</v>
      </c>
      <c r="G1116" s="97">
        <f>F1116/DataSheet!$C$13*100</f>
        <v>127.35563883071389</v>
      </c>
      <c r="H1116" s="98">
        <f t="shared" si="195"/>
        <v>1.40164</v>
      </c>
      <c r="I1116" s="98">
        <f t="shared" si="196"/>
        <v>4.7801147227533463</v>
      </c>
      <c r="J1116" s="98">
        <f t="shared" si="197"/>
        <v>1160.1744741873804</v>
      </c>
      <c r="K1116" s="98">
        <v>6.7</v>
      </c>
      <c r="L1116" s="98">
        <v>24270.85</v>
      </c>
      <c r="M1116" s="98">
        <v>3.17</v>
      </c>
      <c r="N1116" s="98">
        <f t="shared" si="198"/>
        <v>1.9198852772466539</v>
      </c>
      <c r="O1116" s="98">
        <v>20.92</v>
      </c>
      <c r="P1116" s="98">
        <v>4.4800000000000004</v>
      </c>
      <c r="Q1116" s="98">
        <f t="shared" si="199"/>
        <v>2.2199999999999998</v>
      </c>
      <c r="R1116" s="98">
        <v>100.62</v>
      </c>
      <c r="S1116" s="98">
        <f t="shared" si="200"/>
        <v>109.2024</v>
      </c>
      <c r="T1116" s="98">
        <v>5.22</v>
      </c>
      <c r="U1116" s="98">
        <v>22884.35</v>
      </c>
      <c r="V1116" s="98">
        <v>29.32</v>
      </c>
      <c r="W1116" s="98">
        <f t="shared" si="201"/>
        <v>780.5030695770804</v>
      </c>
      <c r="X1116" s="98">
        <f t="shared" si="202"/>
        <v>3.4106412005457027</v>
      </c>
      <c r="Y1116" s="98">
        <v>17996.25</v>
      </c>
      <c r="Z1116" s="98">
        <v>36.07</v>
      </c>
      <c r="AA1116" s="98">
        <f t="shared" si="203"/>
        <v>498.92570002772385</v>
      </c>
      <c r="AB1116" s="98">
        <f t="shared" si="204"/>
        <v>2.7723870252287215</v>
      </c>
    </row>
    <row r="1117" spans="1:28" x14ac:dyDescent="0.2">
      <c r="A1117" s="107">
        <v>1116</v>
      </c>
      <c r="B1117" s="102">
        <v>46209</v>
      </c>
      <c r="C1117" s="192">
        <v>48150174.783</v>
      </c>
      <c r="D1117" s="98">
        <f t="shared" si="193"/>
        <v>504243.1121897581</v>
      </c>
      <c r="E1117" s="98">
        <v>95.49</v>
      </c>
      <c r="F1117" s="98">
        <f t="shared" si="194"/>
        <v>5.0424311218975815</v>
      </c>
      <c r="G1117" s="97">
        <f>F1117/DataSheet!$C$13*100</f>
        <v>127.46061424336732</v>
      </c>
      <c r="H1117" s="98">
        <f t="shared" si="195"/>
        <v>1.4068080000000001</v>
      </c>
      <c r="I1117" s="98">
        <f t="shared" si="196"/>
        <v>4.7483380816714149</v>
      </c>
      <c r="J1117" s="98">
        <f t="shared" si="197"/>
        <v>1160.0356125356125</v>
      </c>
      <c r="K1117" s="98">
        <v>6.68</v>
      </c>
      <c r="L1117" s="98">
        <v>24430.35</v>
      </c>
      <c r="M1117" s="98">
        <v>3.19</v>
      </c>
      <c r="N1117" s="98">
        <f t="shared" si="198"/>
        <v>1.9316619183285848</v>
      </c>
      <c r="O1117" s="98">
        <v>21.06</v>
      </c>
      <c r="P1117" s="98">
        <v>4.4800000000000004</v>
      </c>
      <c r="Q1117" s="98">
        <f t="shared" si="199"/>
        <v>2.1999999999999993</v>
      </c>
      <c r="R1117" s="98">
        <v>100.86</v>
      </c>
      <c r="S1117" s="98">
        <f t="shared" si="200"/>
        <v>109.72259999999999</v>
      </c>
      <c r="T1117" s="98">
        <v>5.21</v>
      </c>
      <c r="U1117" s="98">
        <v>22973.35</v>
      </c>
      <c r="V1117" s="98">
        <v>29.43</v>
      </c>
      <c r="W1117" s="98">
        <f t="shared" si="201"/>
        <v>780.60992184845395</v>
      </c>
      <c r="X1117" s="98">
        <f t="shared" si="202"/>
        <v>3.3978933061501868</v>
      </c>
      <c r="Y1117" s="98">
        <v>18078.599999999999</v>
      </c>
      <c r="Z1117" s="98">
        <v>36.229999999999997</v>
      </c>
      <c r="AA1117" s="98">
        <f t="shared" si="203"/>
        <v>498.99530775600334</v>
      </c>
      <c r="AB1117" s="98">
        <f t="shared" si="204"/>
        <v>2.7601435274634283</v>
      </c>
    </row>
    <row r="1118" spans="1:28" x14ac:dyDescent="0.2">
      <c r="A1118" s="107">
        <v>1117</v>
      </c>
      <c r="B1118" s="102">
        <v>46210</v>
      </c>
      <c r="C1118" s="192">
        <v>47967747.457999997</v>
      </c>
      <c r="D1118" s="98">
        <f t="shared" si="193"/>
        <v>505083.1573970727</v>
      </c>
      <c r="E1118" s="98">
        <v>94.97</v>
      </c>
      <c r="F1118" s="98">
        <f t="shared" si="194"/>
        <v>5.0508315739707275</v>
      </c>
      <c r="G1118" s="97">
        <f>F1118/DataSheet!$C$13*100</f>
        <v>127.67295760617803</v>
      </c>
      <c r="H1118" s="98">
        <f t="shared" si="195"/>
        <v>1.4069070000000001</v>
      </c>
      <c r="I1118" s="98">
        <f t="shared" si="196"/>
        <v>4.7551117451260101</v>
      </c>
      <c r="J1118" s="98">
        <f t="shared" si="197"/>
        <v>1160.1854493580599</v>
      </c>
      <c r="K1118" s="98">
        <v>6.69</v>
      </c>
      <c r="L1118" s="98">
        <v>24398.7</v>
      </c>
      <c r="M1118" s="98">
        <v>3.18</v>
      </c>
      <c r="N1118" s="98">
        <f t="shared" si="198"/>
        <v>1.9348882548739903</v>
      </c>
      <c r="O1118" s="98">
        <v>21.03</v>
      </c>
      <c r="P1118" s="98">
        <v>4.55</v>
      </c>
      <c r="Q1118" s="98">
        <f t="shared" si="199"/>
        <v>2.1400000000000006</v>
      </c>
      <c r="R1118" s="98">
        <v>100.77</v>
      </c>
      <c r="S1118" s="98">
        <f t="shared" si="200"/>
        <v>109.5663</v>
      </c>
      <c r="T1118" s="98">
        <v>5.21</v>
      </c>
      <c r="U1118" s="98">
        <v>22912.3</v>
      </c>
      <c r="V1118" s="98">
        <v>29.35</v>
      </c>
      <c r="W1118" s="98">
        <f t="shared" si="201"/>
        <v>780.65758091993177</v>
      </c>
      <c r="X1118" s="98">
        <f t="shared" si="202"/>
        <v>3.4071550255536627</v>
      </c>
      <c r="Y1118" s="98">
        <v>17953.099999999999</v>
      </c>
      <c r="Z1118" s="98">
        <v>35.979999999999997</v>
      </c>
      <c r="AA1118" s="98">
        <f t="shared" si="203"/>
        <v>498.97443023902167</v>
      </c>
      <c r="AB1118" s="98">
        <f t="shared" si="204"/>
        <v>2.7793218454697057</v>
      </c>
    </row>
    <row r="1119" spans="1:28" x14ac:dyDescent="0.2">
      <c r="A1119" s="107">
        <v>1118</v>
      </c>
      <c r="B1119" s="102">
        <v>46211</v>
      </c>
      <c r="C1119" s="192">
        <v>47067521.737999998</v>
      </c>
      <c r="D1119" s="98">
        <f t="shared" si="193"/>
        <v>492544.17892423604</v>
      </c>
      <c r="E1119" s="98">
        <v>95.56</v>
      </c>
      <c r="F1119" s="98">
        <f t="shared" si="194"/>
        <v>4.9254417892423605</v>
      </c>
      <c r="G1119" s="97">
        <f>F1119/DataSheet!$C$13*100</f>
        <v>124.50340335844312</v>
      </c>
      <c r="H1119" s="98">
        <f t="shared" si="195"/>
        <v>1.3898250000000001</v>
      </c>
      <c r="I1119" s="98">
        <f t="shared" si="196"/>
        <v>4.8567265662943173</v>
      </c>
      <c r="J1119" s="98">
        <f t="shared" si="197"/>
        <v>1159.885866925692</v>
      </c>
      <c r="K1119" s="98">
        <v>6.75</v>
      </c>
      <c r="L1119" s="98">
        <v>23882.05</v>
      </c>
      <c r="M1119" s="98">
        <v>3.11</v>
      </c>
      <c r="N1119" s="98">
        <f t="shared" si="198"/>
        <v>1.8932734337056827</v>
      </c>
      <c r="O1119" s="98">
        <v>20.59</v>
      </c>
      <c r="P1119" s="98">
        <v>4.5599999999999996</v>
      </c>
      <c r="Q1119" s="98">
        <f t="shared" si="199"/>
        <v>2.1900000000000004</v>
      </c>
      <c r="R1119" s="98">
        <v>100.94</v>
      </c>
      <c r="S1119" s="98">
        <f t="shared" si="200"/>
        <v>109.127</v>
      </c>
      <c r="T1119" s="98">
        <v>5.3</v>
      </c>
      <c r="U1119" s="98">
        <v>22537.85</v>
      </c>
      <c r="V1119" s="98">
        <v>28.87</v>
      </c>
      <c r="W1119" s="98">
        <f t="shared" si="201"/>
        <v>780.66678212677516</v>
      </c>
      <c r="X1119" s="98">
        <f t="shared" si="202"/>
        <v>3.4638032559750607</v>
      </c>
      <c r="Y1119" s="98">
        <v>17597.900000000001</v>
      </c>
      <c r="Z1119" s="98">
        <v>35.270000000000003</v>
      </c>
      <c r="AA1119" s="98">
        <f t="shared" si="203"/>
        <v>498.94811454493902</v>
      </c>
      <c r="AB1119" s="98">
        <f t="shared" si="204"/>
        <v>2.8352707683583778</v>
      </c>
    </row>
    <row r="1120" spans="1:28" x14ac:dyDescent="0.2">
      <c r="A1120" s="107">
        <v>1119</v>
      </c>
      <c r="B1120" s="102">
        <v>46212</v>
      </c>
      <c r="C1120" s="192">
        <v>47547031.346000001</v>
      </c>
      <c r="D1120" s="98">
        <f t="shared" si="193"/>
        <v>497457.95507428335</v>
      </c>
      <c r="E1120" s="98">
        <v>95.58</v>
      </c>
      <c r="F1120" s="98">
        <f t="shared" si="194"/>
        <v>4.9745795507428339</v>
      </c>
      <c r="G1120" s="97">
        <f>F1120/DataSheet!$C$13*100</f>
        <v>125.74548859708837</v>
      </c>
      <c r="H1120" s="98">
        <f t="shared" si="195"/>
        <v>1.39455</v>
      </c>
      <c r="I1120" s="98">
        <f t="shared" si="196"/>
        <v>4.8402710551790902</v>
      </c>
      <c r="J1120" s="98">
        <f t="shared" si="197"/>
        <v>1159.8644724104549</v>
      </c>
      <c r="K1120" s="98">
        <v>6.75</v>
      </c>
      <c r="L1120" s="98">
        <v>23962.799999999999</v>
      </c>
      <c r="M1120" s="98">
        <v>3.13</v>
      </c>
      <c r="N1120" s="98">
        <f t="shared" si="198"/>
        <v>1.9097289448209098</v>
      </c>
      <c r="O1120" s="98">
        <v>20.66</v>
      </c>
      <c r="P1120" s="98">
        <v>4.5599999999999996</v>
      </c>
      <c r="Q1120" s="98">
        <f t="shared" si="199"/>
        <v>2.1900000000000004</v>
      </c>
      <c r="R1120" s="98">
        <v>100.74</v>
      </c>
      <c r="S1120" s="98">
        <f t="shared" si="200"/>
        <v>109.0848</v>
      </c>
      <c r="T1120" s="98">
        <v>5.28</v>
      </c>
      <c r="U1120" s="98">
        <v>22855.75</v>
      </c>
      <c r="V1120" s="98">
        <v>29.27</v>
      </c>
      <c r="W1120" s="98">
        <f t="shared" si="201"/>
        <v>780.85924154424322</v>
      </c>
      <c r="X1120" s="98">
        <f t="shared" si="202"/>
        <v>3.4164673727365904</v>
      </c>
      <c r="Y1120" s="98">
        <v>17875.7</v>
      </c>
      <c r="Z1120" s="98">
        <v>35.83</v>
      </c>
      <c r="AA1120" s="98">
        <f t="shared" si="203"/>
        <v>498.90315378174716</v>
      </c>
      <c r="AB1120" s="98">
        <f t="shared" si="204"/>
        <v>2.7909572983533351</v>
      </c>
    </row>
    <row r="1121" spans="1:28" x14ac:dyDescent="0.2">
      <c r="A1121" s="107">
        <v>1120</v>
      </c>
      <c r="B1121" s="102">
        <v>46213</v>
      </c>
      <c r="C1121" s="192">
        <v>48130322.700999998</v>
      </c>
      <c r="D1121" s="98">
        <f t="shared" si="193"/>
        <v>503929.66915506223</v>
      </c>
      <c r="E1121" s="98">
        <v>95.51</v>
      </c>
      <c r="F1121" s="98">
        <f t="shared" si="194"/>
        <v>5.0392966915506223</v>
      </c>
      <c r="G1121" s="97">
        <f>F1121/DataSheet!$C$13*100</f>
        <v>127.38138333120045</v>
      </c>
      <c r="H1121" s="98">
        <f t="shared" si="195"/>
        <v>1.400377</v>
      </c>
      <c r="I1121" s="98">
        <f t="shared" si="196"/>
        <v>4.7915668423574509</v>
      </c>
      <c r="J1121" s="98">
        <f t="shared" si="197"/>
        <v>1159.8897939626258</v>
      </c>
      <c r="K1121" s="98">
        <v>6.71</v>
      </c>
      <c r="L1121" s="98">
        <v>24206.9</v>
      </c>
      <c r="M1121" s="98">
        <v>3.15</v>
      </c>
      <c r="N1121" s="98">
        <f t="shared" si="198"/>
        <v>1.9184331576425491</v>
      </c>
      <c r="O1121" s="98">
        <v>20.87</v>
      </c>
      <c r="P1121" s="98">
        <v>4.5599999999999996</v>
      </c>
      <c r="Q1121" s="98">
        <f t="shared" si="199"/>
        <v>2.1500000000000004</v>
      </c>
      <c r="R1121" s="98">
        <v>100.75</v>
      </c>
      <c r="S1121" s="98">
        <f t="shared" si="200"/>
        <v>108.52400000000002</v>
      </c>
      <c r="T1121" s="98">
        <v>5.2</v>
      </c>
      <c r="U1121" s="98">
        <v>23166.5</v>
      </c>
      <c r="V1121" s="98">
        <v>29.67</v>
      </c>
      <c r="W1121" s="98">
        <f t="shared" si="201"/>
        <v>780.8055274688237</v>
      </c>
      <c r="X1121" s="98">
        <f t="shared" si="202"/>
        <v>3.3704078193461404</v>
      </c>
      <c r="Y1121" s="98">
        <v>18118.900000000001</v>
      </c>
      <c r="Z1121" s="98">
        <v>36.31</v>
      </c>
      <c r="AA1121" s="98">
        <f t="shared" si="203"/>
        <v>499.00578353070779</v>
      </c>
      <c r="AB1121" s="98">
        <f t="shared" si="204"/>
        <v>2.7540622418066643</v>
      </c>
    </row>
    <row r="1122" spans="1:28" x14ac:dyDescent="0.2">
      <c r="A1122" s="107">
        <v>1121</v>
      </c>
      <c r="B1122" s="102">
        <v>46216</v>
      </c>
      <c r="C1122" s="192">
        <v>48159666.723999999</v>
      </c>
      <c r="D1122" s="98">
        <f t="shared" si="193"/>
        <v>502081.59637197666</v>
      </c>
      <c r="E1122" s="98">
        <v>95.92</v>
      </c>
      <c r="F1122" s="98">
        <f t="shared" si="194"/>
        <v>5.0208159637197669</v>
      </c>
      <c r="G1122" s="97">
        <f>F1122/DataSheet!$C$13*100</f>
        <v>126.91423467531584</v>
      </c>
      <c r="H1122" s="98">
        <f t="shared" si="195"/>
        <v>1.4045510000000003</v>
      </c>
      <c r="I1122" s="98">
        <f t="shared" si="196"/>
        <v>4.79156684235745</v>
      </c>
      <c r="J1122" s="98">
        <f t="shared" si="197"/>
        <v>1160.0862482031623</v>
      </c>
      <c r="K1122" s="98">
        <v>6.73</v>
      </c>
      <c r="L1122" s="98">
        <v>24211</v>
      </c>
      <c r="M1122" s="98">
        <v>3.13</v>
      </c>
      <c r="N1122" s="98">
        <f t="shared" si="198"/>
        <v>1.9384331576425504</v>
      </c>
      <c r="O1122" s="98">
        <v>20.87</v>
      </c>
      <c r="P1122" s="98">
        <v>4.59</v>
      </c>
      <c r="Q1122" s="98">
        <f t="shared" si="199"/>
        <v>2.1400000000000006</v>
      </c>
      <c r="R1122" s="98">
        <v>100.94</v>
      </c>
      <c r="S1122" s="98">
        <f t="shared" si="200"/>
        <v>110.40230000000001</v>
      </c>
      <c r="T1122" s="98">
        <v>5.29</v>
      </c>
      <c r="U1122" s="98">
        <v>23167.4</v>
      </c>
      <c r="V1122" s="98">
        <v>29.56</v>
      </c>
      <c r="W1122" s="98">
        <f t="shared" si="201"/>
        <v>783.74154262516925</v>
      </c>
      <c r="X1122" s="98">
        <f t="shared" si="202"/>
        <v>3.3829499323410013</v>
      </c>
      <c r="Y1122" s="98">
        <v>18171.849999999999</v>
      </c>
      <c r="Z1122" s="98">
        <v>36.42</v>
      </c>
      <c r="AA1122" s="98">
        <f t="shared" si="203"/>
        <v>498.95249862712791</v>
      </c>
      <c r="AB1122" s="98">
        <f t="shared" si="204"/>
        <v>2.7457440966501925</v>
      </c>
    </row>
    <row r="1123" spans="1:28" x14ac:dyDescent="0.2">
      <c r="A1123" s="107">
        <v>1122</v>
      </c>
      <c r="B1123" s="102">
        <v>46217</v>
      </c>
      <c r="C1123" s="192">
        <v>47903407.332000002</v>
      </c>
      <c r="D1123" s="98">
        <f t="shared" si="193"/>
        <v>497956.41717255721</v>
      </c>
      <c r="E1123" s="98">
        <v>96.2</v>
      </c>
      <c r="F1123" s="98">
        <f t="shared" si="194"/>
        <v>4.9795641717255723</v>
      </c>
      <c r="G1123" s="97">
        <f>F1123/DataSheet!$C$13*100</f>
        <v>125.87148790910101</v>
      </c>
      <c r="H1123" s="98">
        <f t="shared" si="195"/>
        <v>1.407567</v>
      </c>
      <c r="I1123" s="98">
        <f t="shared" si="196"/>
        <v>4.8239266763145201</v>
      </c>
      <c r="J1123" s="98">
        <f t="shared" si="197"/>
        <v>1160.2532561505066</v>
      </c>
      <c r="K1123" s="98">
        <v>6.79</v>
      </c>
      <c r="L1123" s="98">
        <v>24052.05</v>
      </c>
      <c r="M1123" s="98">
        <v>3.1</v>
      </c>
      <c r="N1123" s="98">
        <f t="shared" si="198"/>
        <v>1.9660733236854799</v>
      </c>
      <c r="O1123" s="98">
        <v>20.73</v>
      </c>
      <c r="P1123" s="98">
        <v>4.58</v>
      </c>
      <c r="Q1123" s="98">
        <f t="shared" si="199"/>
        <v>2.21</v>
      </c>
      <c r="R1123" s="98">
        <v>100.71</v>
      </c>
      <c r="S1123" s="98">
        <f t="shared" si="200"/>
        <v>108.62520000000001</v>
      </c>
      <c r="T1123" s="98">
        <v>5.24</v>
      </c>
      <c r="U1123" s="98">
        <v>23053.599999999999</v>
      </c>
      <c r="V1123" s="98">
        <v>29.42</v>
      </c>
      <c r="W1123" s="98">
        <f t="shared" si="201"/>
        <v>783.60299116247438</v>
      </c>
      <c r="X1123" s="98">
        <f t="shared" si="202"/>
        <v>3.3990482664853841</v>
      </c>
      <c r="Y1123" s="98">
        <v>17974.900000000001</v>
      </c>
      <c r="Z1123" s="98">
        <v>36.020000000000003</v>
      </c>
      <c r="AA1123" s="98">
        <f t="shared" si="203"/>
        <v>499.02554136590783</v>
      </c>
      <c r="AB1123" s="98">
        <f t="shared" si="204"/>
        <v>2.7762354247640197</v>
      </c>
    </row>
    <row r="1124" spans="1:28" x14ac:dyDescent="0.2">
      <c r="A1124" s="107">
        <v>1123</v>
      </c>
      <c r="B1124" s="102">
        <v>46218</v>
      </c>
      <c r="C1124" s="192">
        <v>48058190.641000003</v>
      </c>
      <c r="D1124" s="98">
        <f t="shared" si="193"/>
        <v>498012.33824870468</v>
      </c>
      <c r="E1124" s="98">
        <v>96.5</v>
      </c>
      <c r="F1124" s="98">
        <f t="shared" si="194"/>
        <v>4.9801233824870463</v>
      </c>
      <c r="G1124" s="97">
        <f>F1124/DataSheet!$C$13*100</f>
        <v>125.8856234214017</v>
      </c>
      <c r="H1124" s="98">
        <f t="shared" si="195"/>
        <v>1.4047750000000001</v>
      </c>
      <c r="I1124" s="98">
        <f t="shared" si="196"/>
        <v>4.8192771084337345</v>
      </c>
      <c r="J1124" s="98">
        <f t="shared" si="197"/>
        <v>1160.4096385542168</v>
      </c>
      <c r="K1124" s="98">
        <v>6.77</v>
      </c>
      <c r="L1124" s="98">
        <v>24078.5</v>
      </c>
      <c r="M1124" s="98">
        <v>3.1</v>
      </c>
      <c r="N1124" s="98">
        <f t="shared" si="198"/>
        <v>1.9507228915662651</v>
      </c>
      <c r="O1124" s="98">
        <v>20.75</v>
      </c>
      <c r="P1124" s="98">
        <v>4.5999999999999996</v>
      </c>
      <c r="Q1124" s="98">
        <f t="shared" si="199"/>
        <v>2.17</v>
      </c>
      <c r="R1124" s="98">
        <v>100.8</v>
      </c>
      <c r="S1124" s="98">
        <f t="shared" si="200"/>
        <v>108.9375</v>
      </c>
      <c r="T1124" s="98">
        <v>5.25</v>
      </c>
      <c r="U1124" s="98">
        <v>23153.4</v>
      </c>
      <c r="V1124" s="98">
        <v>29.55</v>
      </c>
      <c r="W1124" s="98">
        <f t="shared" si="201"/>
        <v>783.53299492385793</v>
      </c>
      <c r="X1124" s="98">
        <f t="shared" si="202"/>
        <v>3.3840947546531304</v>
      </c>
      <c r="Y1124" s="98">
        <v>18097.849999999999</v>
      </c>
      <c r="Z1124" s="98">
        <v>36.270000000000003</v>
      </c>
      <c r="AA1124" s="98">
        <f t="shared" si="203"/>
        <v>498.97573752412455</v>
      </c>
      <c r="AB1124" s="98">
        <f t="shared" si="204"/>
        <v>2.7570995312930795</v>
      </c>
    </row>
    <row r="1125" spans="1:28" x14ac:dyDescent="0.2">
      <c r="A1125" s="107">
        <v>1124</v>
      </c>
      <c r="B1125" s="102">
        <v>46219</v>
      </c>
      <c r="C1125" s="192">
        <v>48010512.780000001</v>
      </c>
      <c r="D1125" s="98">
        <f t="shared" si="193"/>
        <v>497260.61916105647</v>
      </c>
      <c r="E1125" s="98">
        <v>96.55</v>
      </c>
      <c r="F1125" s="98">
        <f t="shared" si="194"/>
        <v>4.9726061916105646</v>
      </c>
      <c r="G1125" s="97">
        <f>F1125/DataSheet!$C$13*100</f>
        <v>125.69560679185568</v>
      </c>
      <c r="H1125" s="98">
        <f t="shared" si="195"/>
        <v>1.3992750000000003</v>
      </c>
      <c r="I1125" s="98">
        <f t="shared" si="196"/>
        <v>4.8239266763145192</v>
      </c>
      <c r="J1125" s="98">
        <f t="shared" si="197"/>
        <v>1161.2518089725036</v>
      </c>
      <c r="K1125" s="98">
        <v>6.75</v>
      </c>
      <c r="L1125" s="98">
        <v>24072.75</v>
      </c>
      <c r="M1125" s="98">
        <v>3.1</v>
      </c>
      <c r="N1125" s="98">
        <f t="shared" si="198"/>
        <v>1.9260733236854808</v>
      </c>
      <c r="O1125" s="98">
        <v>20.73</v>
      </c>
      <c r="P1125" s="98">
        <v>4.58</v>
      </c>
      <c r="Q1125" s="98">
        <f t="shared" si="199"/>
        <v>2.17</v>
      </c>
      <c r="R1125" s="98">
        <v>100.41</v>
      </c>
      <c r="S1125" s="98">
        <f t="shared" si="200"/>
        <v>109.869</v>
      </c>
      <c r="T1125" s="98">
        <v>5.3</v>
      </c>
      <c r="U1125" s="98">
        <v>23060.05</v>
      </c>
      <c r="V1125" s="98">
        <v>29.42</v>
      </c>
      <c r="W1125" s="98">
        <f t="shared" si="201"/>
        <v>783.82222977566278</v>
      </c>
      <c r="X1125" s="98">
        <f t="shared" si="202"/>
        <v>3.3990482664853841</v>
      </c>
      <c r="Y1125" s="98">
        <v>18109.05</v>
      </c>
      <c r="Z1125" s="98">
        <v>36.36</v>
      </c>
      <c r="AA1125" s="98">
        <f t="shared" si="203"/>
        <v>498.04867986798678</v>
      </c>
      <c r="AB1125" s="98">
        <f t="shared" si="204"/>
        <v>2.7502750275027505</v>
      </c>
    </row>
    <row r="1126" spans="1:28" x14ac:dyDescent="0.2">
      <c r="A1126" s="107">
        <v>1125</v>
      </c>
      <c r="B1126" s="102">
        <v>46220</v>
      </c>
      <c r="C1126" s="192">
        <v>48082764.498999998</v>
      </c>
      <c r="D1126" s="98">
        <f t="shared" si="193"/>
        <v>499405.5307332779</v>
      </c>
      <c r="E1126" s="98">
        <v>96.28</v>
      </c>
      <c r="F1126" s="98">
        <f t="shared" si="194"/>
        <v>4.9940553073327791</v>
      </c>
      <c r="G1126" s="97">
        <f>F1126/DataSheet!$C$13*100</f>
        <v>126.23778920324411</v>
      </c>
      <c r="H1126" s="98">
        <f t="shared" si="195"/>
        <v>1.4210880000000001</v>
      </c>
      <c r="I1126" s="98">
        <f t="shared" si="196"/>
        <v>4.7709923664122131</v>
      </c>
      <c r="J1126" s="98">
        <f t="shared" si="197"/>
        <v>1113.2776717557251</v>
      </c>
      <c r="K1126" s="98">
        <v>6.78</v>
      </c>
      <c r="L1126" s="98">
        <v>23334.3</v>
      </c>
      <c r="M1126" s="98">
        <v>3.13</v>
      </c>
      <c r="N1126" s="98">
        <f t="shared" si="198"/>
        <v>2.0090076335877871</v>
      </c>
      <c r="O1126" s="98">
        <v>20.96</v>
      </c>
      <c r="P1126" s="98">
        <v>4.54</v>
      </c>
      <c r="Q1126" s="98">
        <f t="shared" si="199"/>
        <v>2.2400000000000002</v>
      </c>
      <c r="R1126" s="98">
        <v>100.59</v>
      </c>
      <c r="S1126" s="98">
        <f t="shared" si="200"/>
        <v>111.2976</v>
      </c>
      <c r="T1126" s="98">
        <v>5.31</v>
      </c>
      <c r="U1126" s="98">
        <v>22967.9</v>
      </c>
      <c r="V1126" s="98">
        <v>29.3</v>
      </c>
      <c r="W1126" s="98">
        <f t="shared" si="201"/>
        <v>783.88737201365188</v>
      </c>
      <c r="X1126" s="98">
        <f t="shared" si="202"/>
        <v>3.4129692832764507</v>
      </c>
      <c r="Y1126" s="98">
        <v>18003.5</v>
      </c>
      <c r="Z1126" s="98">
        <v>36.049999999999997</v>
      </c>
      <c r="AA1126" s="98">
        <f t="shared" si="203"/>
        <v>499.40360610263525</v>
      </c>
      <c r="AB1126" s="98">
        <f t="shared" si="204"/>
        <v>2.7739251040221915</v>
      </c>
    </row>
    <row r="1127" spans="1:28" x14ac:dyDescent="0.2">
      <c r="A1127" s="107">
        <v>1126</v>
      </c>
      <c r="B1127" s="102">
        <v>46223</v>
      </c>
      <c r="C1127" s="192">
        <v>48219644.968000002</v>
      </c>
      <c r="D1127" s="98">
        <f t="shared" si="193"/>
        <v>499944.47867288749</v>
      </c>
      <c r="E1127" s="98">
        <v>96.45</v>
      </c>
      <c r="F1127" s="98">
        <f t="shared" si="194"/>
        <v>4.9994447867288745</v>
      </c>
      <c r="G1127" s="97">
        <f>F1127/DataSheet!$C$13*100</f>
        <v>126.37402236888818</v>
      </c>
      <c r="H1127" s="98">
        <f t="shared" si="195"/>
        <v>1.4122219999999999</v>
      </c>
      <c r="I1127" s="98">
        <f t="shared" si="196"/>
        <v>4.7938638542665393</v>
      </c>
      <c r="J1127" s="98">
        <f t="shared" si="197"/>
        <v>1161.9606903163951</v>
      </c>
      <c r="K1127" s="98">
        <v>6.77</v>
      </c>
      <c r="L1127" s="98">
        <v>24238.5</v>
      </c>
      <c r="M1127" s="98">
        <v>3.04</v>
      </c>
      <c r="N1127" s="98">
        <f t="shared" si="198"/>
        <v>1.9761361457334603</v>
      </c>
      <c r="O1127" s="98">
        <v>20.86</v>
      </c>
      <c r="P1127" s="98">
        <v>4.58</v>
      </c>
      <c r="Q1127" s="98">
        <f t="shared" si="199"/>
        <v>2.1899999999999995</v>
      </c>
      <c r="R1127" s="98">
        <v>100.78</v>
      </c>
      <c r="S1127" s="98">
        <f t="shared" si="200"/>
        <v>110.1408</v>
      </c>
      <c r="T1127" s="98">
        <v>5.28</v>
      </c>
      <c r="U1127" s="98">
        <v>23086</v>
      </c>
      <c r="V1127" s="98">
        <v>29.38</v>
      </c>
      <c r="W1127" s="98">
        <f t="shared" si="201"/>
        <v>785.77263444520088</v>
      </c>
      <c r="X1127" s="98">
        <f t="shared" si="202"/>
        <v>3.4036759700476518</v>
      </c>
      <c r="Y1127" s="98">
        <v>18023.900000000001</v>
      </c>
      <c r="Z1127" s="98">
        <v>35.950000000000003</v>
      </c>
      <c r="AA1127" s="98">
        <f t="shared" si="203"/>
        <v>501.36022253129346</v>
      </c>
      <c r="AB1127" s="98">
        <f t="shared" si="204"/>
        <v>2.7816411682892905</v>
      </c>
    </row>
    <row r="1128" spans="1:28" x14ac:dyDescent="0.2">
      <c r="A1128" s="107">
        <v>1127</v>
      </c>
      <c r="B1128" s="102">
        <v>46224</v>
      </c>
      <c r="C1128" s="192">
        <v>48421297.623999998</v>
      </c>
      <c r="D1128" s="98">
        <f t="shared" si="193"/>
        <v>502295.61850622401</v>
      </c>
      <c r="E1128" s="98">
        <v>96.4</v>
      </c>
      <c r="F1128" s="98">
        <f t="shared" si="194"/>
        <v>5.02295618506224</v>
      </c>
      <c r="G1128" s="97">
        <f>F1128/DataSheet!$C$13*100</f>
        <v>126.96833435864987</v>
      </c>
      <c r="H1128" s="98">
        <f t="shared" si="195"/>
        <v>1.4021350000000001</v>
      </c>
      <c r="I1128" s="98">
        <f t="shared" si="196"/>
        <v>4.8426150121065374</v>
      </c>
      <c r="J1128" s="98">
        <f t="shared" si="197"/>
        <v>1171.5811138014528</v>
      </c>
      <c r="K1128" s="98">
        <v>6.79</v>
      </c>
      <c r="L1128" s="98">
        <v>24193.15</v>
      </c>
      <c r="M1128" s="98">
        <v>3.04</v>
      </c>
      <c r="N1128" s="98">
        <f t="shared" si="198"/>
        <v>1.9473849878934626</v>
      </c>
      <c r="O1128" s="98">
        <v>20.65</v>
      </c>
      <c r="P1128" s="98">
        <v>4.62</v>
      </c>
      <c r="Q1128" s="98">
        <f t="shared" si="199"/>
        <v>2.17</v>
      </c>
      <c r="R1128" s="98">
        <v>100.93</v>
      </c>
      <c r="S1128" s="98">
        <f t="shared" si="200"/>
        <v>109.032</v>
      </c>
      <c r="T1128" s="98">
        <v>5.28</v>
      </c>
      <c r="U1128" s="98">
        <v>23163</v>
      </c>
      <c r="V1128" s="98">
        <v>29.42</v>
      </c>
      <c r="W1128" s="98">
        <f t="shared" si="201"/>
        <v>787.32154996600946</v>
      </c>
      <c r="X1128" s="98">
        <f t="shared" si="202"/>
        <v>3.3990482664853841</v>
      </c>
      <c r="Y1128" s="98">
        <v>18107</v>
      </c>
      <c r="Z1128" s="98">
        <v>35.99</v>
      </c>
      <c r="AA1128" s="98">
        <f t="shared" si="203"/>
        <v>503.1119755487635</v>
      </c>
      <c r="AB1128" s="98">
        <f t="shared" si="204"/>
        <v>2.7785495971103078</v>
      </c>
    </row>
    <row r="1129" spans="1:28" x14ac:dyDescent="0.2">
      <c r="A1129" s="107">
        <v>1128</v>
      </c>
      <c r="B1129" s="102">
        <v>46225</v>
      </c>
      <c r="C1129" s="192">
        <v>47987102.049000002</v>
      </c>
      <c r="D1129" s="98">
        <f t="shared" si="193"/>
        <v>496915.21227089164</v>
      </c>
      <c r="E1129" s="98">
        <v>96.57</v>
      </c>
      <c r="F1129" s="98">
        <f t="shared" si="194"/>
        <v>4.9691521227089162</v>
      </c>
      <c r="G1129" s="97">
        <f>F1129/DataSheet!$C$13*100</f>
        <v>125.60829618052554</v>
      </c>
      <c r="H1129" s="98">
        <f t="shared" si="195"/>
        <v>1.3926399999999999</v>
      </c>
      <c r="I1129" s="98">
        <f t="shared" si="196"/>
        <v>4.8828125</v>
      </c>
      <c r="J1129" s="98">
        <f t="shared" si="197"/>
        <v>1171.69189453125</v>
      </c>
      <c r="K1129" s="98">
        <v>6.8</v>
      </c>
      <c r="L1129" s="98">
        <v>23996.25</v>
      </c>
      <c r="M1129" s="98">
        <v>2.99</v>
      </c>
      <c r="N1129" s="98">
        <f t="shared" si="198"/>
        <v>1.9171874999999998</v>
      </c>
      <c r="O1129" s="98">
        <v>20.48</v>
      </c>
      <c r="P1129" s="98">
        <v>4.6500000000000004</v>
      </c>
      <c r="Q1129" s="98">
        <f t="shared" si="199"/>
        <v>2.1499999999999995</v>
      </c>
      <c r="R1129" s="98">
        <v>100.95</v>
      </c>
      <c r="S1129" s="98">
        <f t="shared" si="200"/>
        <v>108.13440000000001</v>
      </c>
      <c r="T1129" s="98">
        <v>5.28</v>
      </c>
      <c r="U1129" s="98">
        <v>22925.55</v>
      </c>
      <c r="V1129" s="98">
        <v>29.06</v>
      </c>
      <c r="W1129" s="98">
        <f t="shared" si="201"/>
        <v>788.90399174122501</v>
      </c>
      <c r="X1129" s="98">
        <f t="shared" si="202"/>
        <v>3.4411562284927735</v>
      </c>
      <c r="Y1129" s="98">
        <v>17863.75</v>
      </c>
      <c r="Z1129" s="98">
        <v>35.25</v>
      </c>
      <c r="AA1129" s="98">
        <f t="shared" si="203"/>
        <v>506.77304964539007</v>
      </c>
      <c r="AB1129" s="98">
        <f t="shared" si="204"/>
        <v>2.8368794326241136</v>
      </c>
    </row>
    <row r="1130" spans="1:28" x14ac:dyDescent="0.2">
      <c r="A1130" s="107">
        <v>1129</v>
      </c>
      <c r="B1130" s="102">
        <v>46226</v>
      </c>
      <c r="C1130" s="192">
        <v>47660985.925999999</v>
      </c>
      <c r="D1130" s="98">
        <f t="shared" si="193"/>
        <v>492009.76490141422</v>
      </c>
      <c r="E1130" s="98">
        <v>96.87</v>
      </c>
      <c r="F1130" s="98">
        <f t="shared" si="194"/>
        <v>4.9200976490141421</v>
      </c>
      <c r="G1130" s="97">
        <f>F1130/DataSheet!$C$13*100</f>
        <v>124.36831625866434</v>
      </c>
      <c r="H1130" s="98">
        <f t="shared" ref="H1130:H1179" si="205">K1130/I1130</f>
        <v>1.39194</v>
      </c>
      <c r="I1130" s="98">
        <f t="shared" si="196"/>
        <v>4.9140049140049138</v>
      </c>
      <c r="J1130" s="98">
        <f t="shared" si="197"/>
        <v>1172.9533169533167</v>
      </c>
      <c r="K1130" s="98">
        <v>6.84</v>
      </c>
      <c r="L1130" s="98">
        <v>23869.599999999999</v>
      </c>
      <c r="M1130" s="98">
        <v>2.98</v>
      </c>
      <c r="N1130" s="98">
        <f t="shared" si="198"/>
        <v>1.9259950859950861</v>
      </c>
      <c r="O1130" s="98">
        <v>20.350000000000001</v>
      </c>
      <c r="P1130" s="98">
        <v>4.7</v>
      </c>
      <c r="Q1130" s="98">
        <f t="shared" si="199"/>
        <v>2.1399999999999997</v>
      </c>
      <c r="R1130" s="98">
        <v>101.31</v>
      </c>
      <c r="S1130" s="98">
        <f t="shared" si="200"/>
        <v>107.65150000000001</v>
      </c>
      <c r="T1130" s="98">
        <v>5.29</v>
      </c>
      <c r="U1130" s="98">
        <v>22705.25</v>
      </c>
      <c r="V1130" s="98">
        <v>28.74</v>
      </c>
      <c r="W1130" s="98">
        <f t="shared" si="201"/>
        <v>790.02261656228256</v>
      </c>
      <c r="X1130" s="98">
        <f t="shared" si="202"/>
        <v>3.4794711203897011</v>
      </c>
      <c r="Y1130" s="98">
        <v>17651.25</v>
      </c>
      <c r="Z1130" s="98">
        <v>34.770000000000003</v>
      </c>
      <c r="AA1130" s="98">
        <f t="shared" si="203"/>
        <v>507.65746333045723</v>
      </c>
      <c r="AB1130" s="98">
        <f t="shared" si="204"/>
        <v>2.8760425654299682</v>
      </c>
    </row>
    <row r="1131" spans="1:28" x14ac:dyDescent="0.2">
      <c r="A1131" s="107">
        <v>1130</v>
      </c>
      <c r="B1131" s="102">
        <v>46227</v>
      </c>
      <c r="C1131" s="192">
        <v>47562165.251999997</v>
      </c>
      <c r="D1131" s="98">
        <f t="shared" si="193"/>
        <v>492361.95913043479</v>
      </c>
      <c r="E1131" s="98">
        <v>96.6</v>
      </c>
      <c r="F1131" s="98">
        <f t="shared" si="194"/>
        <v>4.9236195913043481</v>
      </c>
      <c r="G1131" s="97">
        <f>F1131/DataSheet!$C$13*100</f>
        <v>124.45734254713258</v>
      </c>
      <c r="H1131" s="98">
        <f t="shared" si="205"/>
        <v>1.3837780000000002</v>
      </c>
      <c r="I1131" s="98">
        <f t="shared" si="196"/>
        <v>4.9285362247412516</v>
      </c>
      <c r="J1131" s="98">
        <f t="shared" si="197"/>
        <v>1171.3873829472648</v>
      </c>
      <c r="K1131" s="98">
        <v>6.82</v>
      </c>
      <c r="L1131" s="98">
        <v>23767.45</v>
      </c>
      <c r="M1131" s="98">
        <v>2.97</v>
      </c>
      <c r="N1131" s="98">
        <f t="shared" si="198"/>
        <v>1.8914637752587486</v>
      </c>
      <c r="O1131" s="98">
        <v>20.29</v>
      </c>
      <c r="P1131" s="98">
        <v>4.68</v>
      </c>
      <c r="Q1131" s="98">
        <f t="shared" si="199"/>
        <v>2.1400000000000006</v>
      </c>
      <c r="R1131" s="98">
        <v>101.24</v>
      </c>
      <c r="S1131" s="98">
        <f t="shared" si="200"/>
        <v>107.53699999999999</v>
      </c>
      <c r="T1131" s="98">
        <v>5.3</v>
      </c>
      <c r="U1131" s="98">
        <v>22685.25</v>
      </c>
      <c r="V1131" s="98">
        <v>30.14</v>
      </c>
      <c r="W1131" s="98">
        <f t="shared" si="201"/>
        <v>752.66257465162573</v>
      </c>
      <c r="X1131" s="98">
        <f t="shared" si="202"/>
        <v>3.3178500331785004</v>
      </c>
      <c r="Y1131" s="98">
        <v>17601.2</v>
      </c>
      <c r="Z1131" s="98">
        <v>34.369999999999997</v>
      </c>
      <c r="AA1131" s="98">
        <f t="shared" si="203"/>
        <v>512.10939773057908</v>
      </c>
      <c r="AB1131" s="98">
        <f t="shared" si="204"/>
        <v>2.9095141111434395</v>
      </c>
    </row>
    <row r="1132" spans="1:28" x14ac:dyDescent="0.2">
      <c r="A1132" s="107">
        <v>1131</v>
      </c>
      <c r="B1132" s="102">
        <v>46230</v>
      </c>
      <c r="C1132" s="192">
        <v>48033146.294</v>
      </c>
      <c r="D1132" s="98">
        <f t="shared" si="193"/>
        <v>500814.78775935777</v>
      </c>
      <c r="E1132" s="98">
        <v>95.91</v>
      </c>
      <c r="F1132" s="98">
        <f t="shared" si="194"/>
        <v>5.0081478775935775</v>
      </c>
      <c r="G1132" s="97">
        <f>F1132/DataSheet!$C$13*100</f>
        <v>126.59401571745641</v>
      </c>
      <c r="H1132" s="98">
        <f t="shared" si="205"/>
        <v>1.3892039999999999</v>
      </c>
      <c r="I1132" s="98">
        <f t="shared" si="196"/>
        <v>4.8732943469785575</v>
      </c>
      <c r="J1132" s="98">
        <f t="shared" si="197"/>
        <v>1169.3932748538011</v>
      </c>
      <c r="K1132" s="98">
        <v>6.77</v>
      </c>
      <c r="L1132" s="98">
        <v>23995.95</v>
      </c>
      <c r="M1132" s="98">
        <v>2.95</v>
      </c>
      <c r="N1132" s="98">
        <f t="shared" si="198"/>
        <v>1.8967056530214421</v>
      </c>
      <c r="O1132" s="98">
        <v>20.52</v>
      </c>
      <c r="P1132" s="98">
        <v>4.6399999999999997</v>
      </c>
      <c r="Q1132" s="98">
        <f t="shared" si="199"/>
        <v>2.13</v>
      </c>
      <c r="R1132" s="98">
        <v>101.38</v>
      </c>
      <c r="S1132" s="98">
        <f t="shared" si="200"/>
        <v>107.93519999999999</v>
      </c>
      <c r="T1132" s="98">
        <v>5.26</v>
      </c>
      <c r="U1132" s="98">
        <v>22933.05</v>
      </c>
      <c r="V1132" s="98">
        <v>30.47</v>
      </c>
      <c r="W1132" s="98">
        <f t="shared" si="201"/>
        <v>752.6435838529701</v>
      </c>
      <c r="X1132" s="98">
        <f t="shared" si="202"/>
        <v>3.2819166393173616</v>
      </c>
      <c r="Y1132" s="98">
        <v>17824.5</v>
      </c>
      <c r="Z1132" s="98">
        <v>34.54</v>
      </c>
      <c r="AA1132" s="98">
        <f t="shared" si="203"/>
        <v>516.05385060799074</v>
      </c>
      <c r="AB1132" s="98">
        <f t="shared" si="204"/>
        <v>2.8951939779965259</v>
      </c>
    </row>
    <row r="1133" spans="1:28" x14ac:dyDescent="0.2">
      <c r="A1133" s="107">
        <v>1132</v>
      </c>
      <c r="B1133" s="102">
        <v>46231</v>
      </c>
      <c r="C1133" s="192">
        <v>47907917.443000004</v>
      </c>
      <c r="D1133" s="98">
        <f t="shared" si="193"/>
        <v>499821.77822639549</v>
      </c>
      <c r="E1133" s="98">
        <v>95.85</v>
      </c>
      <c r="F1133" s="98">
        <f t="shared" si="194"/>
        <v>4.9982177822639553</v>
      </c>
      <c r="G1133" s="97">
        <f>F1133/DataSheet!$C$13*100</f>
        <v>126.34300662687859</v>
      </c>
      <c r="H1133" s="98">
        <f t="shared" si="205"/>
        <v>1.3851419999999999</v>
      </c>
      <c r="I1133" s="98">
        <f t="shared" si="196"/>
        <v>4.8875855327468232</v>
      </c>
      <c r="J1133" s="98">
        <f t="shared" si="197"/>
        <v>1172.3044965786901</v>
      </c>
      <c r="K1133" s="98">
        <v>6.77</v>
      </c>
      <c r="L1133" s="98">
        <v>23985.35</v>
      </c>
      <c r="M1133" s="98">
        <v>2.95</v>
      </c>
      <c r="N1133" s="98">
        <f t="shared" si="198"/>
        <v>1.8824144672531764</v>
      </c>
      <c r="O1133" s="98">
        <v>20.46</v>
      </c>
      <c r="P1133" s="98">
        <v>4.5999999999999996</v>
      </c>
      <c r="Q1133" s="98">
        <f t="shared" si="199"/>
        <v>2.17</v>
      </c>
      <c r="R1133" s="98">
        <v>101.26</v>
      </c>
      <c r="S1133" s="98">
        <f t="shared" si="200"/>
        <v>107.82419999999999</v>
      </c>
      <c r="T1133" s="98">
        <v>5.27</v>
      </c>
      <c r="U1133" s="98">
        <v>22931.45</v>
      </c>
      <c r="V1133" s="98">
        <v>30.12</v>
      </c>
      <c r="W1133" s="98">
        <f t="shared" si="201"/>
        <v>761.33632138114206</v>
      </c>
      <c r="X1133" s="98">
        <f t="shared" si="202"/>
        <v>3.3200531208499333</v>
      </c>
      <c r="Y1133" s="98">
        <v>17741.45</v>
      </c>
      <c r="Z1133" s="98">
        <v>34.04</v>
      </c>
      <c r="AA1133" s="98">
        <f t="shared" si="203"/>
        <v>521.19418331374857</v>
      </c>
      <c r="AB1133" s="98">
        <f t="shared" si="204"/>
        <v>2.9377203290246769</v>
      </c>
    </row>
    <row r="1134" spans="1:28" x14ac:dyDescent="0.2">
      <c r="A1134" s="107">
        <v>1133</v>
      </c>
      <c r="B1134" s="102">
        <v>46232</v>
      </c>
      <c r="C1134" s="192">
        <v>48476601.664999999</v>
      </c>
      <c r="D1134" s="98">
        <f t="shared" si="193"/>
        <v>506812.35405122838</v>
      </c>
      <c r="E1134" s="98">
        <v>95.65</v>
      </c>
      <c r="F1134" s="98">
        <f t="shared" si="194"/>
        <v>5.0681235405122838</v>
      </c>
      <c r="G1134" s="97">
        <f>F1134/DataSheet!$C$13*100</f>
        <v>128.11005721618383</v>
      </c>
      <c r="H1134" s="98">
        <f t="shared" si="205"/>
        <v>1.4048510000000001</v>
      </c>
      <c r="I1134" s="98">
        <f t="shared" si="196"/>
        <v>4.8332527791203477</v>
      </c>
      <c r="J1134" s="98">
        <f t="shared" si="197"/>
        <v>1172.0734654422427</v>
      </c>
      <c r="K1134" s="98">
        <v>6.79</v>
      </c>
      <c r="L1134" s="98">
        <v>24250.2</v>
      </c>
      <c r="M1134" s="98">
        <v>2.98</v>
      </c>
      <c r="N1134" s="98">
        <f t="shared" si="198"/>
        <v>1.9567472208796524</v>
      </c>
      <c r="O1134" s="98">
        <v>20.69</v>
      </c>
      <c r="P1134" s="98">
        <v>4.62</v>
      </c>
      <c r="Q1134" s="98">
        <f t="shared" si="199"/>
        <v>2.17</v>
      </c>
      <c r="R1134" s="98">
        <v>100.729</v>
      </c>
      <c r="S1134" s="98">
        <f t="shared" si="200"/>
        <v>109.657</v>
      </c>
      <c r="T1134" s="98">
        <v>5.3</v>
      </c>
      <c r="U1134" s="98">
        <v>23123.7</v>
      </c>
      <c r="V1134" s="98">
        <v>30.37</v>
      </c>
      <c r="W1134" s="98">
        <f t="shared" si="201"/>
        <v>761.39940730984529</v>
      </c>
      <c r="X1134" s="98">
        <f t="shared" si="202"/>
        <v>3.2927230819888047</v>
      </c>
      <c r="Y1134" s="98">
        <v>17978.05</v>
      </c>
      <c r="Z1134" s="98">
        <v>34.44</v>
      </c>
      <c r="AA1134" s="98">
        <f t="shared" si="203"/>
        <v>522.01074332171891</v>
      </c>
      <c r="AB1134" s="98">
        <f t="shared" si="204"/>
        <v>2.9036004645760745</v>
      </c>
    </row>
    <row r="1135" spans="1:28" x14ac:dyDescent="0.2">
      <c r="A1135" s="107">
        <v>1134</v>
      </c>
      <c r="B1135" s="102">
        <v>46233</v>
      </c>
      <c r="C1135" s="192">
        <v>48456699.484999999</v>
      </c>
      <c r="D1135" s="98">
        <f t="shared" si="193"/>
        <v>506551.32223499898</v>
      </c>
      <c r="E1135" s="98">
        <v>95.66</v>
      </c>
      <c r="F1135" s="98">
        <f t="shared" si="194"/>
        <v>5.0655132223499901</v>
      </c>
      <c r="G1135" s="97">
        <f>F1135/DataSheet!$C$13*100</f>
        <v>128.0440746081336</v>
      </c>
      <c r="H1135" s="98">
        <f t="shared" si="205"/>
        <v>1.4110320000000001</v>
      </c>
      <c r="I1135" s="98">
        <f t="shared" si="196"/>
        <v>4.8262548262548259</v>
      </c>
      <c r="J1135" s="98">
        <f t="shared" si="197"/>
        <v>1173.6076254826255</v>
      </c>
      <c r="K1135" s="98">
        <v>6.81</v>
      </c>
      <c r="L1135" s="98">
        <v>24317.15</v>
      </c>
      <c r="M1135" s="98">
        <v>2.99</v>
      </c>
      <c r="N1135" s="98">
        <f t="shared" si="198"/>
        <v>1.9837451737451737</v>
      </c>
      <c r="O1135" s="98">
        <v>20.72</v>
      </c>
      <c r="P1135" s="98">
        <v>4.68</v>
      </c>
      <c r="Q1135" s="98">
        <f t="shared" si="199"/>
        <v>2.13</v>
      </c>
      <c r="R1135" s="98">
        <v>100.54</v>
      </c>
      <c r="S1135" s="98">
        <f t="shared" si="200"/>
        <v>110.02319999999999</v>
      </c>
      <c r="T1135" s="98">
        <v>5.31</v>
      </c>
      <c r="U1135" s="98">
        <v>23031.25</v>
      </c>
      <c r="V1135" s="98">
        <v>30.18</v>
      </c>
      <c r="W1135" s="98">
        <f t="shared" si="201"/>
        <v>763.12955599734926</v>
      </c>
      <c r="X1135" s="98">
        <f t="shared" si="202"/>
        <v>3.313452617627568</v>
      </c>
      <c r="Y1135" s="98">
        <v>17845.599999999999</v>
      </c>
      <c r="Z1135" s="98">
        <v>34</v>
      </c>
      <c r="AA1135" s="98">
        <f t="shared" si="203"/>
        <v>524.87058823529412</v>
      </c>
      <c r="AB1135" s="98">
        <f t="shared" si="204"/>
        <v>2.9411764705882355</v>
      </c>
    </row>
    <row r="1136" spans="1:28" x14ac:dyDescent="0.2">
      <c r="A1136" s="107">
        <v>1135</v>
      </c>
      <c r="B1136" s="102">
        <v>46234</v>
      </c>
      <c r="C1136" s="192">
        <v>48742524.920000002</v>
      </c>
      <c r="D1136" s="98">
        <f t="shared" si="193"/>
        <v>509752.40451788326</v>
      </c>
      <c r="E1136" s="98">
        <v>95.62</v>
      </c>
      <c r="F1136" s="98">
        <f t="shared" si="194"/>
        <v>5.0975240451788322</v>
      </c>
      <c r="G1136" s="97">
        <f>F1136/DataSheet!$C$13*100</f>
        <v>128.85323174713369</v>
      </c>
      <c r="H1136" s="98">
        <f t="shared" si="205"/>
        <v>1.4192739999999999</v>
      </c>
      <c r="I1136" s="98">
        <f t="shared" si="196"/>
        <v>4.8123195380173245</v>
      </c>
      <c r="J1136" s="98">
        <f t="shared" si="197"/>
        <v>1173.4167468719922</v>
      </c>
      <c r="K1136" s="98">
        <v>6.83</v>
      </c>
      <c r="L1136" s="98">
        <v>24383.599999999999</v>
      </c>
      <c r="M1136" s="98">
        <v>2.99</v>
      </c>
      <c r="N1136" s="98">
        <f t="shared" si="198"/>
        <v>2.0176804619826756</v>
      </c>
      <c r="O1136" s="98">
        <v>20.78</v>
      </c>
      <c r="P1136" s="98">
        <v>4.6900000000000004</v>
      </c>
      <c r="Q1136" s="98">
        <f t="shared" si="199"/>
        <v>2.1399999999999997</v>
      </c>
      <c r="R1136" s="98">
        <v>100.22</v>
      </c>
      <c r="S1136" s="98">
        <f t="shared" si="200"/>
        <v>110.134</v>
      </c>
      <c r="T1136" s="98">
        <v>5.3</v>
      </c>
      <c r="U1136" s="98">
        <v>23138.45</v>
      </c>
      <c r="V1136" s="98">
        <v>30.41</v>
      </c>
      <c r="W1136" s="98">
        <f t="shared" si="201"/>
        <v>760.8829332456429</v>
      </c>
      <c r="X1136" s="98">
        <f t="shared" si="202"/>
        <v>3.2883919763235778</v>
      </c>
      <c r="Y1136" s="98">
        <v>17919.900000000001</v>
      </c>
      <c r="Z1136" s="98">
        <v>34.25</v>
      </c>
      <c r="AA1136" s="98">
        <f t="shared" si="203"/>
        <v>523.20875912408758</v>
      </c>
      <c r="AB1136" s="98">
        <f t="shared" si="204"/>
        <v>2.9197080291970798</v>
      </c>
    </row>
    <row r="1137" spans="1:28" x14ac:dyDescent="0.2">
      <c r="A1137" s="107">
        <v>1136</v>
      </c>
      <c r="B1137" s="102">
        <v>46237</v>
      </c>
      <c r="C1137" s="192">
        <v>49230878.520999998</v>
      </c>
      <c r="D1137" s="98">
        <f t="shared" si="193"/>
        <v>516371.70674428355</v>
      </c>
      <c r="E1137" s="98">
        <v>95.34</v>
      </c>
      <c r="F1137" s="98">
        <f t="shared" si="194"/>
        <v>5.1637170674428354</v>
      </c>
      <c r="G1137" s="97">
        <f>F1137/DataSheet!$C$13*100</f>
        <v>130.52643323911951</v>
      </c>
      <c r="H1137" s="98">
        <f t="shared" si="205"/>
        <v>1.4363490000000001</v>
      </c>
      <c r="I1137" s="98">
        <f t="shared" si="196"/>
        <v>4.7551117451260101</v>
      </c>
      <c r="J1137" s="98">
        <f t="shared" si="197"/>
        <v>1178.0456490727531</v>
      </c>
      <c r="K1137" s="98">
        <v>6.83</v>
      </c>
      <c r="L1137" s="98">
        <v>24774.3</v>
      </c>
      <c r="M1137" s="98">
        <v>3.04</v>
      </c>
      <c r="N1137" s="98">
        <f t="shared" si="198"/>
        <v>2.07488825487399</v>
      </c>
      <c r="O1137" s="98">
        <v>21.03</v>
      </c>
      <c r="P1137" s="98">
        <v>4.68</v>
      </c>
      <c r="Q1137" s="98">
        <f t="shared" si="199"/>
        <v>2.1500000000000004</v>
      </c>
      <c r="R1137" s="98">
        <v>99.78</v>
      </c>
      <c r="S1137" s="98">
        <f t="shared" si="200"/>
        <v>111.03840000000001</v>
      </c>
      <c r="T1137" s="98">
        <v>5.28</v>
      </c>
      <c r="U1137" s="98">
        <v>23418.959999999999</v>
      </c>
      <c r="V1137" s="98">
        <v>30.7</v>
      </c>
      <c r="W1137" s="98">
        <f t="shared" si="201"/>
        <v>762.83257328990226</v>
      </c>
      <c r="X1137" s="98">
        <f t="shared" si="202"/>
        <v>3.2573289902280131</v>
      </c>
      <c r="Y1137" s="98">
        <v>18166.650000000001</v>
      </c>
      <c r="Z1137" s="98">
        <v>34.61</v>
      </c>
      <c r="AA1137" s="98">
        <f t="shared" si="203"/>
        <v>524.89598381970529</v>
      </c>
      <c r="AB1137" s="98">
        <f t="shared" si="204"/>
        <v>2.889338341519792</v>
      </c>
    </row>
    <row r="1138" spans="1:28" x14ac:dyDescent="0.2">
      <c r="A1138" s="107">
        <v>1137</v>
      </c>
      <c r="B1138" s="102">
        <v>46238</v>
      </c>
      <c r="C1138" s="192">
        <v>49115078.890000001</v>
      </c>
      <c r="D1138" s="98">
        <f t="shared" si="193"/>
        <v>514941.06615642697</v>
      </c>
      <c r="E1138" s="98">
        <v>95.38</v>
      </c>
      <c r="F1138" s="98">
        <f t="shared" si="194"/>
        <v>5.1494106615642696</v>
      </c>
      <c r="G1138" s="97">
        <f>F1138/DataSheet!$C$13*100</f>
        <v>130.16480147126489</v>
      </c>
      <c r="H1138" s="98">
        <f t="shared" si="205"/>
        <v>1.4232899999999999</v>
      </c>
      <c r="I1138" s="98">
        <f t="shared" si="196"/>
        <v>4.7846889952153111</v>
      </c>
      <c r="J1138" s="98">
        <f t="shared" si="197"/>
        <v>1177.7464114832537</v>
      </c>
      <c r="K1138" s="98">
        <v>6.81</v>
      </c>
      <c r="L1138" s="98">
        <v>24614.9</v>
      </c>
      <c r="M1138" s="98">
        <v>3.02</v>
      </c>
      <c r="N1138" s="98">
        <f t="shared" si="198"/>
        <v>2.0253110047846885</v>
      </c>
      <c r="O1138" s="98">
        <v>20.9</v>
      </c>
      <c r="P1138" s="98">
        <v>4.62</v>
      </c>
      <c r="Q1138" s="98">
        <f t="shared" si="199"/>
        <v>2.1899999999999995</v>
      </c>
      <c r="R1138" s="98">
        <v>99.73</v>
      </c>
      <c r="S1138" s="98">
        <f t="shared" si="200"/>
        <v>109.72499999999999</v>
      </c>
      <c r="T1138" s="98">
        <v>5.25</v>
      </c>
      <c r="U1138" s="98">
        <v>23347.75</v>
      </c>
      <c r="V1138" s="98">
        <v>30.36</v>
      </c>
      <c r="W1138" s="98">
        <f t="shared" si="201"/>
        <v>769.02997364953887</v>
      </c>
      <c r="X1138" s="98">
        <f t="shared" si="202"/>
        <v>3.293807641633729</v>
      </c>
      <c r="Y1138" s="98">
        <v>18194.3</v>
      </c>
      <c r="Z1138" s="98">
        <v>34.6</v>
      </c>
      <c r="AA1138" s="98">
        <f t="shared" si="203"/>
        <v>525.84682080924847</v>
      </c>
      <c r="AB1138" s="98">
        <f t="shared" si="204"/>
        <v>2.8901734104046239</v>
      </c>
    </row>
    <row r="1139" spans="1:28" x14ac:dyDescent="0.2">
      <c r="A1139" s="107">
        <v>1138</v>
      </c>
      <c r="B1139" s="102">
        <v>46239</v>
      </c>
      <c r="C1139" s="192">
        <v>49403220.799999997</v>
      </c>
      <c r="D1139" s="98">
        <f t="shared" si="193"/>
        <v>519705.66799915838</v>
      </c>
      <c r="E1139" s="98">
        <v>95.06</v>
      </c>
      <c r="F1139" s="98">
        <f t="shared" si="194"/>
        <v>5.1970566799915838</v>
      </c>
      <c r="G1139" s="97">
        <f>F1139/DataSheet!$C$13*100</f>
        <v>131.36917900824767</v>
      </c>
      <c r="H1139" s="98">
        <f t="shared" si="205"/>
        <v>1.4156069999999996</v>
      </c>
      <c r="I1139" s="98">
        <f t="shared" si="196"/>
        <v>4.7824007651841232</v>
      </c>
      <c r="J1139" s="98">
        <f t="shared" si="197"/>
        <v>1177.6494500239121</v>
      </c>
      <c r="K1139" s="98">
        <v>6.77</v>
      </c>
      <c r="L1139" s="98">
        <v>24624.65</v>
      </c>
      <c r="M1139" s="98">
        <v>3.02</v>
      </c>
      <c r="N1139" s="98">
        <f t="shared" si="198"/>
        <v>1.9875992348158764</v>
      </c>
      <c r="O1139" s="98">
        <v>20.91</v>
      </c>
      <c r="P1139" s="98">
        <v>4.62</v>
      </c>
      <c r="Q1139" s="98">
        <f t="shared" si="199"/>
        <v>2.1499999999999995</v>
      </c>
      <c r="R1139" s="98">
        <v>99.61</v>
      </c>
      <c r="S1139" s="98">
        <f t="shared" si="200"/>
        <v>109.56840000000001</v>
      </c>
      <c r="T1139" s="98">
        <v>5.24</v>
      </c>
      <c r="U1139" s="98">
        <v>23403.45</v>
      </c>
      <c r="V1139" s="98">
        <v>30.38</v>
      </c>
      <c r="W1139" s="98">
        <f t="shared" si="201"/>
        <v>770.35714285714289</v>
      </c>
      <c r="X1139" s="98">
        <f t="shared" si="202"/>
        <v>3.2916392363396976</v>
      </c>
      <c r="Y1139" s="98">
        <v>18321.95</v>
      </c>
      <c r="Z1139" s="98">
        <v>34.53</v>
      </c>
      <c r="AA1139" s="98">
        <f t="shared" si="203"/>
        <v>530.60961482768607</v>
      </c>
      <c r="AB1139" s="98">
        <f t="shared" si="204"/>
        <v>2.8960324355632783</v>
      </c>
    </row>
    <row r="1140" spans="1:28" x14ac:dyDescent="0.2">
      <c r="A1140" s="107">
        <v>1139</v>
      </c>
      <c r="B1140" s="102">
        <v>46240</v>
      </c>
      <c r="C1140" s="192">
        <v>49494539.902999997</v>
      </c>
      <c r="D1140" s="98">
        <f t="shared" si="193"/>
        <v>519791.42935307708</v>
      </c>
      <c r="E1140" s="98">
        <v>95.22</v>
      </c>
      <c r="F1140" s="98">
        <f t="shared" si="194"/>
        <v>5.1979142935307712</v>
      </c>
      <c r="G1140" s="97">
        <f>F1140/DataSheet!$C$13*100</f>
        <v>131.39085742999418</v>
      </c>
      <c r="H1140" s="98">
        <f t="shared" si="205"/>
        <v>1.414868</v>
      </c>
      <c r="I1140" s="98">
        <f t="shared" si="196"/>
        <v>4.7778308647873864</v>
      </c>
      <c r="J1140" s="98">
        <f t="shared" si="197"/>
        <v>1177.0664118490206</v>
      </c>
      <c r="K1140" s="98">
        <v>6.76</v>
      </c>
      <c r="L1140" s="98">
        <v>24636</v>
      </c>
      <c r="M1140" s="98">
        <v>3.02</v>
      </c>
      <c r="N1140" s="98">
        <f t="shared" si="198"/>
        <v>1.9821691352126134</v>
      </c>
      <c r="O1140" s="98">
        <v>20.93</v>
      </c>
      <c r="P1140" s="98">
        <v>4.6399999999999997</v>
      </c>
      <c r="Q1140" s="98">
        <f t="shared" si="199"/>
        <v>2.12</v>
      </c>
      <c r="R1140" s="98">
        <v>99.64</v>
      </c>
      <c r="S1140" s="98">
        <f t="shared" si="200"/>
        <v>109.88249999999999</v>
      </c>
      <c r="T1140" s="98">
        <v>5.25</v>
      </c>
      <c r="U1140" s="98">
        <v>23310.55</v>
      </c>
      <c r="V1140" s="98">
        <v>30.18</v>
      </c>
      <c r="W1140" s="98">
        <f t="shared" si="201"/>
        <v>772.38402915838299</v>
      </c>
      <c r="X1140" s="98">
        <f t="shared" si="202"/>
        <v>3.313452617627568</v>
      </c>
      <c r="Y1140" s="98">
        <v>18358.650000000001</v>
      </c>
      <c r="Z1140" s="98">
        <v>34.520000000000003</v>
      </c>
      <c r="AA1140" s="98">
        <f t="shared" si="203"/>
        <v>531.82647740440325</v>
      </c>
      <c r="AB1140" s="98">
        <f t="shared" si="204"/>
        <v>2.8968713789107761</v>
      </c>
    </row>
    <row r="1141" spans="1:28" x14ac:dyDescent="0.2">
      <c r="A1141" s="107">
        <v>1140</v>
      </c>
      <c r="B1141" s="102">
        <v>46241</v>
      </c>
      <c r="C1141" s="192">
        <v>49481821.630000003</v>
      </c>
      <c r="D1141" s="98">
        <f t="shared" si="193"/>
        <v>520149.49679386109</v>
      </c>
      <c r="E1141" s="98">
        <v>95.13</v>
      </c>
      <c r="F1141" s="98">
        <f t="shared" si="194"/>
        <v>5.2014949679386113</v>
      </c>
      <c r="G1141" s="97">
        <f>F1141/DataSheet!$C$13*100</f>
        <v>131.48136832610675</v>
      </c>
      <c r="H1141" s="98">
        <f t="shared" si="205"/>
        <v>1.410812</v>
      </c>
      <c r="I1141" s="98">
        <f t="shared" si="196"/>
        <v>4.7915668423574509</v>
      </c>
      <c r="J1141" s="98">
        <f t="shared" si="197"/>
        <v>1177.319118351701</v>
      </c>
      <c r="K1141" s="98">
        <v>6.76</v>
      </c>
      <c r="L1141" s="98">
        <v>24570.65</v>
      </c>
      <c r="M1141" s="98">
        <v>3.01</v>
      </c>
      <c r="N1141" s="98">
        <f t="shared" si="198"/>
        <v>1.9684331576425489</v>
      </c>
      <c r="O1141" s="98">
        <v>20.87</v>
      </c>
      <c r="P1141" s="98">
        <v>4.6500000000000004</v>
      </c>
      <c r="Q1141" s="98">
        <f t="shared" si="199"/>
        <v>2.1099999999999994</v>
      </c>
      <c r="R1141" s="98">
        <v>99.48</v>
      </c>
      <c r="S1141" s="98">
        <f t="shared" si="200"/>
        <v>109.56750000000001</v>
      </c>
      <c r="T1141" s="98">
        <v>5.25</v>
      </c>
      <c r="U1141" s="98">
        <v>23362.9</v>
      </c>
      <c r="V1141" s="98">
        <v>30.21</v>
      </c>
      <c r="W1141" s="98">
        <f t="shared" si="201"/>
        <v>773.34988414432314</v>
      </c>
      <c r="X1141" s="98">
        <f t="shared" si="202"/>
        <v>3.3101621979476996</v>
      </c>
      <c r="Y1141" s="98">
        <v>18356.55</v>
      </c>
      <c r="Z1141" s="98">
        <v>34.43</v>
      </c>
      <c r="AA1141" s="98">
        <f t="shared" si="203"/>
        <v>533.15567818762702</v>
      </c>
      <c r="AB1141" s="98">
        <f t="shared" si="204"/>
        <v>2.9044437990124892</v>
      </c>
    </row>
    <row r="1142" spans="1:28" x14ac:dyDescent="0.2">
      <c r="A1142" s="107">
        <v>1141</v>
      </c>
      <c r="B1142" s="102">
        <v>46244</v>
      </c>
      <c r="C1142" s="192">
        <v>49530513.655000001</v>
      </c>
      <c r="D1142" s="98">
        <f t="shared" si="193"/>
        <v>519732.56720881432</v>
      </c>
      <c r="E1142" s="98">
        <v>95.3</v>
      </c>
      <c r="F1142" s="98">
        <f t="shared" si="194"/>
        <v>5.1973256720881436</v>
      </c>
      <c r="G1142" s="97">
        <f>F1142/DataSheet!$C$13*100</f>
        <v>131.37597848592526</v>
      </c>
      <c r="H1142" s="98">
        <f t="shared" si="205"/>
        <v>1.4114879999999999</v>
      </c>
      <c r="I1142" s="98">
        <f t="shared" si="196"/>
        <v>4.7892720306513414</v>
      </c>
      <c r="J1142" s="98">
        <f t="shared" si="197"/>
        <v>1177.3850574712644</v>
      </c>
      <c r="K1142" s="98">
        <v>6.76</v>
      </c>
      <c r="L1142" s="98">
        <v>24583.8</v>
      </c>
      <c r="M1142" s="98">
        <v>3.01</v>
      </c>
      <c r="N1142" s="98">
        <f t="shared" si="198"/>
        <v>1.9707279693486583</v>
      </c>
      <c r="O1142" s="98">
        <v>20.88</v>
      </c>
      <c r="P1142" s="98">
        <v>4.6900000000000004</v>
      </c>
      <c r="Q1142" s="98">
        <f t="shared" si="199"/>
        <v>2.0699999999999994</v>
      </c>
      <c r="R1142" s="98">
        <v>99.7</v>
      </c>
      <c r="S1142" s="98">
        <f t="shared" si="200"/>
        <v>107.94959999999999</v>
      </c>
      <c r="T1142" s="98">
        <v>5.17</v>
      </c>
      <c r="U1142" s="98">
        <v>23470.9</v>
      </c>
      <c r="V1142" s="98">
        <v>30.27</v>
      </c>
      <c r="W1142" s="98">
        <f t="shared" si="201"/>
        <v>775.38486950776348</v>
      </c>
      <c r="X1142" s="98">
        <f t="shared" si="202"/>
        <v>3.3036009250082592</v>
      </c>
      <c r="Y1142" s="98">
        <v>18345.55</v>
      </c>
      <c r="Z1142" s="98">
        <v>34.25</v>
      </c>
      <c r="AA1142" s="98">
        <f t="shared" si="203"/>
        <v>535.63649635036495</v>
      </c>
      <c r="AB1142" s="98">
        <f t="shared" si="204"/>
        <v>2.9197080291970803</v>
      </c>
    </row>
    <row r="1143" spans="1:28" x14ac:dyDescent="0.2">
      <c r="A1143" s="107">
        <v>1142</v>
      </c>
      <c r="B1143" s="102">
        <v>46245</v>
      </c>
      <c r="C1143" s="192">
        <v>49381760.575999998</v>
      </c>
      <c r="D1143" s="98">
        <f t="shared" si="193"/>
        <v>517411.57351215422</v>
      </c>
      <c r="E1143" s="98">
        <v>95.44</v>
      </c>
      <c r="F1143" s="98">
        <f t="shared" si="194"/>
        <v>5.1741157351215419</v>
      </c>
      <c r="G1143" s="97">
        <f>F1143/DataSheet!$C$13*100</f>
        <v>130.78928671943476</v>
      </c>
      <c r="H1143" s="98">
        <f t="shared" si="205"/>
        <v>1.3980049999999999</v>
      </c>
      <c r="I1143" s="98">
        <f t="shared" si="196"/>
        <v>4.8426150121065374</v>
      </c>
      <c r="J1143" s="98">
        <f t="shared" si="197"/>
        <v>1185.0702179176756</v>
      </c>
      <c r="K1143" s="98">
        <v>6.77</v>
      </c>
      <c r="L1143" s="98">
        <v>24471.7</v>
      </c>
      <c r="M1143" s="98">
        <v>2.99</v>
      </c>
      <c r="N1143" s="98">
        <f t="shared" si="198"/>
        <v>1.9273849878934621</v>
      </c>
      <c r="O1143" s="98">
        <v>20.65</v>
      </c>
      <c r="P1143" s="98">
        <v>4.68</v>
      </c>
      <c r="Q1143" s="98">
        <f t="shared" si="199"/>
        <v>2.09</v>
      </c>
      <c r="R1143" s="98">
        <v>99.71</v>
      </c>
      <c r="S1143" s="98">
        <f t="shared" si="200"/>
        <v>108.41249999999999</v>
      </c>
      <c r="T1143" s="98">
        <v>5.25</v>
      </c>
      <c r="U1143" s="98">
        <v>23459.8</v>
      </c>
      <c r="V1143" s="98">
        <v>30.14</v>
      </c>
      <c r="W1143" s="98">
        <f t="shared" si="201"/>
        <v>778.36098208360977</v>
      </c>
      <c r="X1143" s="98">
        <f t="shared" si="202"/>
        <v>3.3178500331785004</v>
      </c>
      <c r="Y1143" s="98">
        <v>18381.849999999999</v>
      </c>
      <c r="Z1143" s="98">
        <v>34.380000000000003</v>
      </c>
      <c r="AA1143" s="98">
        <f t="shared" si="203"/>
        <v>534.66695753344959</v>
      </c>
      <c r="AB1143" s="98">
        <f t="shared" si="204"/>
        <v>2.9086678301337985</v>
      </c>
    </row>
    <row r="1144" spans="1:28" x14ac:dyDescent="0.2">
      <c r="A1144" s="107">
        <v>1143</v>
      </c>
      <c r="B1144" s="102">
        <v>46246</v>
      </c>
      <c r="C1144" s="192">
        <v>49364776.251000002</v>
      </c>
      <c r="D1144" s="98">
        <f t="shared" si="193"/>
        <v>517776.13017621147</v>
      </c>
      <c r="E1144" s="98">
        <v>95.34</v>
      </c>
      <c r="F1144" s="98">
        <f t="shared" si="194"/>
        <v>5.1777613017621151</v>
      </c>
      <c r="G1144" s="97">
        <f>F1144/DataSheet!$C$13*100</f>
        <v>130.88143793618704</v>
      </c>
      <c r="H1144" s="98">
        <f t="shared" si="205"/>
        <v>1.395974</v>
      </c>
      <c r="I1144" s="98">
        <f t="shared" si="196"/>
        <v>4.8496605237633359</v>
      </c>
      <c r="J1144" s="98">
        <f t="shared" si="197"/>
        <v>1185.060620756547</v>
      </c>
      <c r="K1144" s="98">
        <v>6.77</v>
      </c>
      <c r="L1144" s="98">
        <v>24435.95</v>
      </c>
      <c r="M1144" s="98">
        <v>2.99</v>
      </c>
      <c r="N1144" s="98">
        <f t="shared" si="198"/>
        <v>1.9203394762366637</v>
      </c>
      <c r="O1144" s="98">
        <v>20.62</v>
      </c>
      <c r="P1144" s="98">
        <v>4.68</v>
      </c>
      <c r="Q1144" s="98">
        <f t="shared" si="199"/>
        <v>2.09</v>
      </c>
      <c r="R1144" s="98">
        <v>99.89</v>
      </c>
      <c r="S1144" s="98">
        <f t="shared" si="200"/>
        <v>108.25500000000001</v>
      </c>
      <c r="T1144" s="98">
        <v>5.25</v>
      </c>
      <c r="U1144" s="98">
        <v>23521.5</v>
      </c>
      <c r="V1144" s="98">
        <v>30.03</v>
      </c>
      <c r="W1144" s="98">
        <f t="shared" si="201"/>
        <v>783.26673326673324</v>
      </c>
      <c r="X1144" s="98">
        <f t="shared" si="202"/>
        <v>3.3300033300033296</v>
      </c>
      <c r="Y1144" s="98">
        <v>18335.650000000001</v>
      </c>
      <c r="Z1144" s="98">
        <v>34.22</v>
      </c>
      <c r="AA1144" s="98">
        <f t="shared" si="203"/>
        <v>535.8167738164816</v>
      </c>
      <c r="AB1144" s="98">
        <f t="shared" si="204"/>
        <v>2.9222676797194622</v>
      </c>
    </row>
    <row r="1145" spans="1:28" x14ac:dyDescent="0.2">
      <c r="A1145" s="107">
        <v>1144</v>
      </c>
      <c r="B1145" s="102">
        <v>46247</v>
      </c>
      <c r="C1145" s="192">
        <v>49413560.799000002</v>
      </c>
      <c r="D1145" s="98">
        <f t="shared" si="193"/>
        <v>517690.52696699841</v>
      </c>
      <c r="E1145" s="98">
        <v>95.45</v>
      </c>
      <c r="F1145" s="98">
        <f t="shared" si="194"/>
        <v>5.1769052696699838</v>
      </c>
      <c r="G1145" s="97">
        <f>F1145/DataSheet!$C$13*100</f>
        <v>130.85979948964462</v>
      </c>
      <c r="H1145" s="98">
        <f t="shared" si="205"/>
        <v>1.3898249999999999</v>
      </c>
      <c r="I1145" s="98">
        <f t="shared" si="196"/>
        <v>4.8567265662943182</v>
      </c>
      <c r="J1145" s="98">
        <f t="shared" si="197"/>
        <v>1184.8397280233123</v>
      </c>
      <c r="K1145" s="98">
        <v>6.75</v>
      </c>
      <c r="L1145" s="98">
        <v>24395.85</v>
      </c>
      <c r="M1145" s="98">
        <v>2.98</v>
      </c>
      <c r="N1145" s="98">
        <f t="shared" si="198"/>
        <v>1.8932734337056818</v>
      </c>
      <c r="O1145" s="98">
        <v>20.59</v>
      </c>
      <c r="P1145" s="98">
        <v>4.6399999999999997</v>
      </c>
      <c r="Q1145" s="98">
        <f t="shared" si="199"/>
        <v>2.1100000000000003</v>
      </c>
      <c r="R1145" s="98">
        <v>99.85</v>
      </c>
      <c r="S1145" s="98">
        <f t="shared" si="200"/>
        <v>108.0975</v>
      </c>
      <c r="T1145" s="98">
        <v>5.25</v>
      </c>
      <c r="U1145" s="98">
        <v>23539.35</v>
      </c>
      <c r="V1145" s="98">
        <v>30.07</v>
      </c>
      <c r="W1145" s="98">
        <f t="shared" si="201"/>
        <v>782.8184236780844</v>
      </c>
      <c r="X1145" s="98">
        <f t="shared" si="202"/>
        <v>3.3255736614566009</v>
      </c>
      <c r="Y1145" s="98">
        <v>18365.900000000001</v>
      </c>
      <c r="Z1145" s="98">
        <v>34.21</v>
      </c>
      <c r="AA1145" s="98">
        <f t="shared" si="203"/>
        <v>536.85764396375328</v>
      </c>
      <c r="AB1145" s="98">
        <f t="shared" si="204"/>
        <v>2.9231218941829873</v>
      </c>
    </row>
    <row r="1146" spans="1:28" x14ac:dyDescent="0.2">
      <c r="A1146" s="107">
        <v>1145</v>
      </c>
      <c r="B1146" s="102">
        <v>46248</v>
      </c>
      <c r="C1146" s="192">
        <v>49337892.964000002</v>
      </c>
      <c r="D1146" s="98">
        <f t="shared" si="193"/>
        <v>516897.77856469358</v>
      </c>
      <c r="E1146" s="98">
        <v>95.45</v>
      </c>
      <c r="F1146" s="98">
        <f t="shared" si="194"/>
        <v>5.1689777856469359</v>
      </c>
      <c r="G1146" s="97">
        <f>F1146/DataSheet!$C$13*100</f>
        <v>130.65941162939322</v>
      </c>
      <c r="H1146" s="98">
        <f t="shared" si="205"/>
        <v>1.3898559999999998</v>
      </c>
      <c r="I1146" s="98">
        <f t="shared" si="196"/>
        <v>4.8638132295719849</v>
      </c>
      <c r="J1146" s="98">
        <f t="shared" si="197"/>
        <v>1185.1167315175098</v>
      </c>
      <c r="K1146" s="98">
        <v>6.76</v>
      </c>
      <c r="L1146" s="98">
        <v>24366</v>
      </c>
      <c r="M1146" s="98">
        <v>2.97</v>
      </c>
      <c r="N1146" s="98">
        <f t="shared" si="198"/>
        <v>1.8961867704280149</v>
      </c>
      <c r="O1146" s="98">
        <v>20.56</v>
      </c>
      <c r="P1146" s="98">
        <v>4.6900000000000004</v>
      </c>
      <c r="Q1146" s="98">
        <f t="shared" si="199"/>
        <v>2.0699999999999994</v>
      </c>
      <c r="R1146" s="98">
        <v>99.55</v>
      </c>
      <c r="S1146" s="98">
        <f t="shared" si="200"/>
        <v>107.73439999999999</v>
      </c>
      <c r="T1146" s="98">
        <v>5.24</v>
      </c>
      <c r="U1146" s="98">
        <v>23420</v>
      </c>
      <c r="V1146" s="98">
        <v>29.91</v>
      </c>
      <c r="W1146" s="98">
        <f t="shared" si="201"/>
        <v>783.01571380809094</v>
      </c>
      <c r="X1146" s="98">
        <f t="shared" si="202"/>
        <v>3.3433634236041461</v>
      </c>
      <c r="Y1146" s="98">
        <v>18278.8</v>
      </c>
      <c r="Z1146" s="98">
        <v>34.049999999999997</v>
      </c>
      <c r="AA1146" s="98">
        <f t="shared" si="203"/>
        <v>536.82232011747431</v>
      </c>
      <c r="AB1146" s="98">
        <f t="shared" si="204"/>
        <v>2.9368575624082234</v>
      </c>
    </row>
    <row r="1147" spans="1:28" x14ac:dyDescent="0.2">
      <c r="A1147" s="107">
        <v>1146</v>
      </c>
      <c r="B1147" s="102">
        <v>46251</v>
      </c>
      <c r="C1147" s="192">
        <v>49354909.788000003</v>
      </c>
      <c r="D1147" s="98">
        <f t="shared" si="193"/>
        <v>515833.08724916389</v>
      </c>
      <c r="E1147" s="98">
        <v>95.68</v>
      </c>
      <c r="F1147" s="98">
        <f t="shared" si="194"/>
        <v>5.1583308724916392</v>
      </c>
      <c r="G1147" s="97">
        <f>F1147/DataSheet!$C$13*100</f>
        <v>130.39028309639716</v>
      </c>
      <c r="H1147" s="98">
        <f t="shared" si="205"/>
        <v>1.3960399999999999</v>
      </c>
      <c r="I1147" s="98">
        <f t="shared" si="196"/>
        <v>4.8709206039941551</v>
      </c>
      <c r="J1147" s="98">
        <f t="shared" si="197"/>
        <v>1183.0321480759865</v>
      </c>
      <c r="K1147" s="98">
        <v>6.8</v>
      </c>
      <c r="L1147" s="98">
        <v>24287.65</v>
      </c>
      <c r="M1147" s="98">
        <v>2.95</v>
      </c>
      <c r="N1147" s="98">
        <f t="shared" si="198"/>
        <v>1.9290793960058448</v>
      </c>
      <c r="O1147" s="98">
        <v>20.53</v>
      </c>
      <c r="P1147" s="98">
        <v>4.71</v>
      </c>
      <c r="Q1147" s="98">
        <f t="shared" si="199"/>
        <v>2.09</v>
      </c>
      <c r="R1147" s="98">
        <v>99.33</v>
      </c>
      <c r="S1147" s="98">
        <f t="shared" si="200"/>
        <v>107.37190000000001</v>
      </c>
      <c r="T1147" s="98">
        <v>5.23</v>
      </c>
      <c r="U1147" s="98">
        <v>23454.95</v>
      </c>
      <c r="V1147" s="98">
        <v>29.9</v>
      </c>
      <c r="W1147" s="98">
        <f t="shared" si="201"/>
        <v>784.44648829431446</v>
      </c>
      <c r="X1147" s="98">
        <f t="shared" si="202"/>
        <v>3.344481605351171</v>
      </c>
      <c r="Y1147" s="98">
        <v>18312.2</v>
      </c>
      <c r="Z1147" s="98">
        <v>33.93</v>
      </c>
      <c r="AA1147" s="98">
        <f t="shared" si="203"/>
        <v>539.70527556734453</v>
      </c>
      <c r="AB1147" s="98">
        <f t="shared" si="204"/>
        <v>2.9472443265546713</v>
      </c>
    </row>
    <row r="1148" spans="1:28" x14ac:dyDescent="0.2">
      <c r="A1148" s="107">
        <v>1147</v>
      </c>
      <c r="B1148" s="102">
        <v>46252</v>
      </c>
      <c r="C1148" s="192">
        <v>49218400.658</v>
      </c>
      <c r="D1148" s="98">
        <f t="shared" si="193"/>
        <v>514406.36139214045</v>
      </c>
      <c r="E1148" s="98">
        <v>95.68</v>
      </c>
      <c r="F1148" s="98">
        <f t="shared" si="194"/>
        <v>5.1440636139214044</v>
      </c>
      <c r="G1148" s="97">
        <f>F1148/DataSheet!$C$13*100</f>
        <v>130.0296408789886</v>
      </c>
      <c r="H1148" s="98">
        <f t="shared" si="205"/>
        <v>1.3946860000000001</v>
      </c>
      <c r="I1148" s="98">
        <f t="shared" si="196"/>
        <v>4.8971596474045054</v>
      </c>
      <c r="J1148" s="98">
        <f t="shared" si="197"/>
        <v>1182.9040156709109</v>
      </c>
      <c r="K1148" s="98">
        <v>6.83</v>
      </c>
      <c r="L1148" s="98">
        <v>24154.9</v>
      </c>
      <c r="M1148" s="98">
        <v>2.93</v>
      </c>
      <c r="N1148" s="98">
        <f t="shared" si="198"/>
        <v>1.9328403525954947</v>
      </c>
      <c r="O1148" s="98">
        <v>20.420000000000002</v>
      </c>
      <c r="P1148" s="98">
        <v>4.7</v>
      </c>
      <c r="Q1148" s="98">
        <f t="shared" si="199"/>
        <v>2.13</v>
      </c>
      <c r="R1148" s="98">
        <v>99.55</v>
      </c>
      <c r="S1148" s="98">
        <f t="shared" si="200"/>
        <v>107.00080000000001</v>
      </c>
      <c r="T1148" s="98">
        <v>5.24</v>
      </c>
      <c r="U1148" s="98">
        <v>23364.9</v>
      </c>
      <c r="V1148" s="98">
        <v>29.79</v>
      </c>
      <c r="W1148" s="98">
        <f t="shared" si="201"/>
        <v>784.32024169184297</v>
      </c>
      <c r="X1148" s="98">
        <f t="shared" si="202"/>
        <v>3.3568311513930853</v>
      </c>
      <c r="Y1148" s="98">
        <v>18346.75</v>
      </c>
      <c r="Z1148" s="98">
        <v>33.869999999999997</v>
      </c>
      <c r="AA1148" s="98">
        <f t="shared" si="203"/>
        <v>541.68142899320935</v>
      </c>
      <c r="AB1148" s="98">
        <f t="shared" si="204"/>
        <v>2.9524653085326249</v>
      </c>
    </row>
    <row r="1149" spans="1:28" x14ac:dyDescent="0.2">
      <c r="A1149" s="107">
        <v>1148</v>
      </c>
      <c r="B1149" s="102">
        <v>46253</v>
      </c>
      <c r="C1149" s="192">
        <v>49005869.881999999</v>
      </c>
      <c r="D1149" s="98">
        <f t="shared" si="193"/>
        <v>512345.73844223731</v>
      </c>
      <c r="E1149" s="98">
        <v>95.65</v>
      </c>
      <c r="F1149" s="98">
        <f t="shared" si="194"/>
        <v>5.1234573844223732</v>
      </c>
      <c r="G1149" s="97">
        <f>F1149/DataSheet!$C$13*100</f>
        <v>129.50876461797625</v>
      </c>
      <c r="H1149" s="98">
        <f t="shared" si="205"/>
        <v>1.3865159999999999</v>
      </c>
      <c r="I1149" s="98">
        <f t="shared" si="196"/>
        <v>4.9115913555992146</v>
      </c>
      <c r="J1149" s="98">
        <f t="shared" si="197"/>
        <v>1182.6277013752456</v>
      </c>
      <c r="K1149" s="98">
        <v>6.81</v>
      </c>
      <c r="L1149" s="98">
        <v>24078.3</v>
      </c>
      <c r="M1149" s="98">
        <v>2.92</v>
      </c>
      <c r="N1149" s="98">
        <f t="shared" si="198"/>
        <v>1.8984086444007851</v>
      </c>
      <c r="O1149" s="98">
        <v>20.36</v>
      </c>
      <c r="P1149" s="98">
        <v>4.6500000000000004</v>
      </c>
      <c r="Q1149" s="98">
        <f t="shared" si="199"/>
        <v>2.1599999999999993</v>
      </c>
      <c r="R1149" s="98">
        <v>98.86</v>
      </c>
      <c r="S1149" s="98">
        <f t="shared" si="200"/>
        <v>107.0936</v>
      </c>
      <c r="T1149" s="98">
        <v>5.26</v>
      </c>
      <c r="U1149" s="98">
        <v>23305.599999999999</v>
      </c>
      <c r="V1149" s="98">
        <v>29.69</v>
      </c>
      <c r="W1149" s="98">
        <f t="shared" si="201"/>
        <v>784.96463455708988</v>
      </c>
      <c r="X1149" s="98">
        <f t="shared" si="202"/>
        <v>3.3681374200067364</v>
      </c>
      <c r="Y1149" s="98">
        <v>18232</v>
      </c>
      <c r="Z1149" s="98">
        <v>33.65</v>
      </c>
      <c r="AA1149" s="98">
        <f t="shared" si="203"/>
        <v>541.81277860326895</v>
      </c>
      <c r="AB1149" s="98">
        <f t="shared" si="204"/>
        <v>2.9717682020802378</v>
      </c>
    </row>
    <row r="1150" spans="1:28" x14ac:dyDescent="0.2">
      <c r="A1150" s="107">
        <v>1149</v>
      </c>
      <c r="B1150" s="102">
        <v>46254</v>
      </c>
      <c r="C1150" s="192">
        <v>49271879.619000003</v>
      </c>
      <c r="D1150" s="98">
        <f t="shared" si="193"/>
        <v>514803.88276042219</v>
      </c>
      <c r="E1150" s="98">
        <v>95.71</v>
      </c>
      <c r="F1150" s="98">
        <f t="shared" si="194"/>
        <v>5.1480388276042222</v>
      </c>
      <c r="G1150" s="97">
        <f>F1150/DataSheet!$C$13*100</f>
        <v>130.130124785563</v>
      </c>
      <c r="H1150" s="98">
        <f t="shared" si="205"/>
        <v>1.406976</v>
      </c>
      <c r="I1150" s="98">
        <f t="shared" si="196"/>
        <v>4.8828125</v>
      </c>
      <c r="J1150" s="98">
        <f t="shared" si="197"/>
        <v>1183.19580078125</v>
      </c>
      <c r="K1150" s="98">
        <v>6.87</v>
      </c>
      <c r="L1150" s="98">
        <v>24231.85</v>
      </c>
      <c r="M1150" s="98">
        <v>2.94</v>
      </c>
      <c r="N1150" s="98">
        <f t="shared" si="198"/>
        <v>1.9871875000000001</v>
      </c>
      <c r="O1150" s="98">
        <v>20.48</v>
      </c>
      <c r="P1150" s="98">
        <v>4.6900000000000004</v>
      </c>
      <c r="Q1150" s="98">
        <f t="shared" si="199"/>
        <v>2.1799999999999997</v>
      </c>
      <c r="R1150" s="98">
        <v>98.81</v>
      </c>
      <c r="S1150" s="98">
        <f t="shared" si="200"/>
        <v>108.33920000000001</v>
      </c>
      <c r="T1150" s="98">
        <v>5.29</v>
      </c>
      <c r="U1150" s="98">
        <v>23388.799999999999</v>
      </c>
      <c r="V1150" s="98">
        <v>29.8</v>
      </c>
      <c r="W1150" s="98">
        <f t="shared" si="201"/>
        <v>784.85906040268458</v>
      </c>
      <c r="X1150" s="98">
        <f t="shared" si="202"/>
        <v>3.3557046979865772</v>
      </c>
      <c r="Y1150" s="98">
        <v>18338.599999999999</v>
      </c>
      <c r="Z1150" s="98">
        <v>33.840000000000003</v>
      </c>
      <c r="AA1150" s="98">
        <f t="shared" si="203"/>
        <v>541.9208037825058</v>
      </c>
      <c r="AB1150" s="98">
        <f t="shared" si="204"/>
        <v>2.9550827423167845</v>
      </c>
    </row>
    <row r="1151" spans="1:28" x14ac:dyDescent="0.2">
      <c r="A1151" s="107">
        <v>1150</v>
      </c>
      <c r="B1151" s="102">
        <v>46255</v>
      </c>
      <c r="C1151" s="192">
        <v>49311884.222999997</v>
      </c>
      <c r="D1151" s="98">
        <f t="shared" si="193"/>
        <v>515275.69721003133</v>
      </c>
      <c r="E1151" s="98">
        <v>95.7</v>
      </c>
      <c r="F1151" s="98">
        <f t="shared" si="194"/>
        <v>5.1527569721003132</v>
      </c>
      <c r="G1151" s="97">
        <f>F1151/DataSheet!$C$13*100</f>
        <v>130.24938820850778</v>
      </c>
      <c r="H1151" s="98">
        <f t="shared" si="205"/>
        <v>1.4022000000000001</v>
      </c>
      <c r="I1151" s="98">
        <f t="shared" si="196"/>
        <v>4.8780487804878048</v>
      </c>
      <c r="J1151" s="98">
        <f t="shared" si="197"/>
        <v>1183.0243902439024</v>
      </c>
      <c r="K1151" s="98">
        <v>6.84</v>
      </c>
      <c r="L1151" s="98">
        <v>24252</v>
      </c>
      <c r="M1151" s="98">
        <v>2.94</v>
      </c>
      <c r="N1151" s="98">
        <f t="shared" si="198"/>
        <v>1.9619512195121951</v>
      </c>
      <c r="O1151" s="98">
        <v>20.5</v>
      </c>
      <c r="P1151" s="98">
        <v>4.7300000000000004</v>
      </c>
      <c r="Q1151" s="98">
        <f t="shared" si="199"/>
        <v>2.1099999999999994</v>
      </c>
      <c r="R1151" s="98">
        <v>98.72</v>
      </c>
      <c r="S1151" s="98">
        <f t="shared" si="200"/>
        <v>108.035</v>
      </c>
      <c r="T1151" s="98">
        <v>5.27</v>
      </c>
      <c r="U1151" s="98">
        <v>23407.7</v>
      </c>
      <c r="V1151" s="98">
        <v>29.82</v>
      </c>
      <c r="W1151" s="98">
        <f t="shared" si="201"/>
        <v>784.96646545942326</v>
      </c>
      <c r="X1151" s="98">
        <f t="shared" si="202"/>
        <v>3.3534540576794098</v>
      </c>
      <c r="Y1151" s="98">
        <v>18414.45</v>
      </c>
      <c r="Z1151" s="98">
        <v>33.979999999999997</v>
      </c>
      <c r="AA1151" s="98">
        <f t="shared" si="203"/>
        <v>541.92024720423785</v>
      </c>
      <c r="AB1151" s="98">
        <f t="shared" si="204"/>
        <v>2.9429075927015895</v>
      </c>
    </row>
    <row r="1152" spans="1:28" x14ac:dyDescent="0.2">
      <c r="A1152" s="107">
        <v>1151</v>
      </c>
      <c r="B1152" s="102">
        <v>46258</v>
      </c>
      <c r="C1152" s="192">
        <v>49306530.439000003</v>
      </c>
      <c r="D1152" s="98">
        <f t="shared" si="193"/>
        <v>514950.70954569196</v>
      </c>
      <c r="E1152" s="98">
        <v>95.75</v>
      </c>
      <c r="F1152" s="98">
        <f t="shared" si="194"/>
        <v>5.1495070954569195</v>
      </c>
      <c r="G1152" s="97">
        <f>F1152/DataSheet!$C$13*100</f>
        <v>130.16723908972588</v>
      </c>
      <c r="H1152" s="98">
        <f t="shared" si="205"/>
        <v>1.4062890000000001</v>
      </c>
      <c r="I1152" s="98">
        <f t="shared" si="196"/>
        <v>4.8851978505129452</v>
      </c>
      <c r="J1152" s="98">
        <f t="shared" si="197"/>
        <v>1183.1460674157304</v>
      </c>
      <c r="K1152" s="98">
        <v>6.87</v>
      </c>
      <c r="L1152" s="98">
        <v>24219</v>
      </c>
      <c r="M1152" s="98">
        <v>2.94</v>
      </c>
      <c r="N1152" s="98">
        <f t="shared" si="198"/>
        <v>1.9848021494870549</v>
      </c>
      <c r="O1152" s="98">
        <v>20.47</v>
      </c>
      <c r="P1152" s="98">
        <v>4.7</v>
      </c>
      <c r="Q1152" s="98">
        <f t="shared" si="199"/>
        <v>2.17</v>
      </c>
      <c r="R1152" s="98">
        <v>98.92</v>
      </c>
      <c r="S1152" s="98">
        <f t="shared" si="200"/>
        <v>107.4675</v>
      </c>
      <c r="T1152" s="98">
        <v>5.25</v>
      </c>
      <c r="U1152" s="98">
        <v>23423.7</v>
      </c>
      <c r="V1152" s="98">
        <v>29.84</v>
      </c>
      <c r="W1152" s="98">
        <f t="shared" si="201"/>
        <v>784.97654155495979</v>
      </c>
      <c r="X1152" s="98">
        <f t="shared" si="202"/>
        <v>3.3512064343163539</v>
      </c>
      <c r="Y1152" s="98">
        <v>18375.45</v>
      </c>
      <c r="Z1152" s="98">
        <v>33.909999999999997</v>
      </c>
      <c r="AA1152" s="98">
        <f t="shared" si="203"/>
        <v>541.88882335594224</v>
      </c>
      <c r="AB1152" s="98">
        <f t="shared" si="204"/>
        <v>2.9489826010026543</v>
      </c>
    </row>
    <row r="1153" spans="1:28" x14ac:dyDescent="0.2">
      <c r="A1153" s="107">
        <v>1152</v>
      </c>
      <c r="B1153" s="102">
        <v>46259</v>
      </c>
      <c r="C1153" s="192">
        <v>49464258.583999999</v>
      </c>
      <c r="D1153" s="98">
        <f t="shared" si="193"/>
        <v>518438.93285819096</v>
      </c>
      <c r="E1153" s="98">
        <v>95.41</v>
      </c>
      <c r="F1153" s="98">
        <f t="shared" si="194"/>
        <v>5.1843893285819096</v>
      </c>
      <c r="G1153" s="97">
        <f>F1153/DataSheet!$C$13*100</f>
        <v>131.04897862226679</v>
      </c>
      <c r="H1153" s="98">
        <f t="shared" si="205"/>
        <v>1.4090450000000001</v>
      </c>
      <c r="I1153" s="98">
        <f t="shared" si="196"/>
        <v>4.8614487117160907</v>
      </c>
      <c r="J1153" s="98">
        <f t="shared" si="197"/>
        <v>1182.9849295089937</v>
      </c>
      <c r="K1153" s="98">
        <v>6.85</v>
      </c>
      <c r="L1153" s="98">
        <v>24334</v>
      </c>
      <c r="M1153" s="98">
        <v>2.95</v>
      </c>
      <c r="N1153" s="98">
        <f t="shared" si="198"/>
        <v>1.9885512882839089</v>
      </c>
      <c r="O1153" s="98">
        <v>20.57</v>
      </c>
      <c r="P1153" s="98">
        <v>4.63</v>
      </c>
      <c r="Q1153" s="98">
        <f t="shared" si="199"/>
        <v>2.2199999999999998</v>
      </c>
      <c r="R1153" s="98">
        <v>98.83</v>
      </c>
      <c r="S1153" s="98">
        <f t="shared" si="200"/>
        <v>108.1982</v>
      </c>
      <c r="T1153" s="98">
        <v>5.26</v>
      </c>
      <c r="U1153" s="98">
        <v>23528.95</v>
      </c>
      <c r="V1153" s="98">
        <v>29.98</v>
      </c>
      <c r="W1153" s="98">
        <f t="shared" si="201"/>
        <v>784.82154769846568</v>
      </c>
      <c r="X1153" s="98">
        <f t="shared" si="202"/>
        <v>3.3355570380253505</v>
      </c>
      <c r="Y1153" s="98">
        <v>18347.150000000001</v>
      </c>
      <c r="Z1153" s="98">
        <v>33.82</v>
      </c>
      <c r="AA1153" s="98">
        <f t="shared" si="203"/>
        <v>542.49408633944415</v>
      </c>
      <c r="AB1153" s="98">
        <f t="shared" si="204"/>
        <v>2.9568302779420459</v>
      </c>
    </row>
    <row r="1154" spans="1:28" x14ac:dyDescent="0.2">
      <c r="A1154" s="107">
        <v>1153</v>
      </c>
      <c r="B1154" s="102">
        <v>46260</v>
      </c>
      <c r="C1154" s="192">
        <v>49523276.016000003</v>
      </c>
      <c r="D1154" s="98">
        <f t="shared" si="193"/>
        <v>519003.10224271641</v>
      </c>
      <c r="E1154" s="98">
        <v>95.42</v>
      </c>
      <c r="F1154" s="98">
        <f t="shared" si="194"/>
        <v>5.1900310224271644</v>
      </c>
      <c r="G1154" s="97">
        <f>F1154/DataSheet!$C$13*100</f>
        <v>131.1915871667378</v>
      </c>
      <c r="H1154" s="98">
        <f t="shared" si="205"/>
        <v>1.4015099999999998</v>
      </c>
      <c r="I1154" s="98">
        <f t="shared" si="196"/>
        <v>4.8875855327468232</v>
      </c>
      <c r="J1154" s="98">
        <f t="shared" si="197"/>
        <v>1183.1378299120233</v>
      </c>
      <c r="K1154" s="98">
        <v>6.85</v>
      </c>
      <c r="L1154" s="98">
        <v>24207</v>
      </c>
      <c r="M1154" s="98">
        <v>2.93</v>
      </c>
      <c r="N1154" s="98">
        <f t="shared" si="198"/>
        <v>1.9624144672531765</v>
      </c>
      <c r="O1154" s="98">
        <v>20.46</v>
      </c>
      <c r="P1154" s="98">
        <v>4.66</v>
      </c>
      <c r="Q1154" s="98">
        <f t="shared" si="199"/>
        <v>2.1899999999999995</v>
      </c>
      <c r="R1154" s="98">
        <v>99.08</v>
      </c>
      <c r="S1154" s="98">
        <f t="shared" si="200"/>
        <v>107.61960000000001</v>
      </c>
      <c r="T1154" s="98">
        <v>5.26</v>
      </c>
      <c r="U1154" s="98">
        <v>23532.2</v>
      </c>
      <c r="V1154" s="98">
        <v>30</v>
      </c>
      <c r="W1154" s="98">
        <f t="shared" si="201"/>
        <v>784.40666666666664</v>
      </c>
      <c r="X1154" s="98">
        <f t="shared" si="202"/>
        <v>3.3333333333333335</v>
      </c>
      <c r="Y1154" s="98">
        <v>18455.75</v>
      </c>
      <c r="Z1154" s="98">
        <v>34.020000000000003</v>
      </c>
      <c r="AA1154" s="98">
        <f t="shared" si="203"/>
        <v>542.49706055261606</v>
      </c>
      <c r="AB1154" s="98">
        <f t="shared" si="204"/>
        <v>2.939447383891828</v>
      </c>
    </row>
    <row r="1155" spans="1:28" x14ac:dyDescent="0.2">
      <c r="A1155" s="107">
        <v>1154</v>
      </c>
      <c r="B1155" s="102">
        <v>46261</v>
      </c>
      <c r="C1155" s="192">
        <v>49305127.892999999</v>
      </c>
      <c r="D1155" s="98">
        <f t="shared" si="193"/>
        <v>516067.90760937822</v>
      </c>
      <c r="E1155" s="98">
        <v>95.54</v>
      </c>
      <c r="F1155" s="98">
        <f t="shared" si="194"/>
        <v>5.160679076093782</v>
      </c>
      <c r="G1155" s="97">
        <f>F1155/DataSheet!$C$13*100</f>
        <v>130.44964007446234</v>
      </c>
      <c r="H1155" s="98">
        <f t="shared" si="205"/>
        <v>1.4034929999999999</v>
      </c>
      <c r="I1155" s="98">
        <f t="shared" si="196"/>
        <v>4.909180166912126</v>
      </c>
      <c r="J1155" s="98">
        <f t="shared" si="197"/>
        <v>1182.621502209131</v>
      </c>
      <c r="K1155" s="98">
        <v>6.89</v>
      </c>
      <c r="L1155" s="98">
        <v>24090</v>
      </c>
      <c r="M1155" s="98">
        <v>2.92</v>
      </c>
      <c r="N1155" s="98">
        <f t="shared" si="198"/>
        <v>1.9808198330878737</v>
      </c>
      <c r="O1155" s="98">
        <v>20.37</v>
      </c>
      <c r="P1155" s="98">
        <v>4.67</v>
      </c>
      <c r="Q1155" s="98">
        <f t="shared" si="199"/>
        <v>2.2199999999999998</v>
      </c>
      <c r="R1155" s="98">
        <v>99.09</v>
      </c>
      <c r="S1155" s="98">
        <f t="shared" si="200"/>
        <v>107.34989999999999</v>
      </c>
      <c r="T1155" s="98">
        <v>5.27</v>
      </c>
      <c r="U1155" s="98">
        <v>23508.3</v>
      </c>
      <c r="V1155" s="98">
        <v>29.97</v>
      </c>
      <c r="W1155" s="98">
        <f t="shared" si="201"/>
        <v>784.39439439439445</v>
      </c>
      <c r="X1155" s="98">
        <f t="shared" si="202"/>
        <v>3.3366700033366703</v>
      </c>
      <c r="Y1155" s="98">
        <v>18432.75</v>
      </c>
      <c r="Z1155" s="98">
        <v>33.950000000000003</v>
      </c>
      <c r="AA1155" s="98">
        <f t="shared" si="203"/>
        <v>542.93814432989689</v>
      </c>
      <c r="AB1155" s="98">
        <f t="shared" si="204"/>
        <v>2.9455081001472752</v>
      </c>
    </row>
    <row r="1156" spans="1:28" x14ac:dyDescent="0.2">
      <c r="A1156" s="107">
        <v>1155</v>
      </c>
      <c r="B1156" s="102">
        <v>46262</v>
      </c>
      <c r="C1156" s="192">
        <v>49412415.273999996</v>
      </c>
      <c r="D1156" s="98">
        <f t="shared" si="193"/>
        <v>518058.45328161039</v>
      </c>
      <c r="E1156" s="98">
        <v>95.38</v>
      </c>
      <c r="F1156" s="98">
        <f t="shared" si="194"/>
        <v>5.1805845328161038</v>
      </c>
      <c r="G1156" s="97">
        <f>F1156/DataSheet!$C$13*100</f>
        <v>130.95280247356854</v>
      </c>
      <c r="H1156" s="98">
        <f t="shared" si="205"/>
        <v>1.4124040000000002</v>
      </c>
      <c r="I1156" s="98">
        <f t="shared" si="196"/>
        <v>4.8923679060665357</v>
      </c>
      <c r="J1156" s="98">
        <f t="shared" si="197"/>
        <v>1182.7617416829746</v>
      </c>
      <c r="K1156" s="98">
        <v>6.91</v>
      </c>
      <c r="L1156" s="98">
        <v>24175.65</v>
      </c>
      <c r="M1156" s="98">
        <v>2.93</v>
      </c>
      <c r="N1156" s="98">
        <f t="shared" si="198"/>
        <v>2.0176320939334644</v>
      </c>
      <c r="O1156" s="98">
        <v>20.440000000000001</v>
      </c>
      <c r="P1156" s="98">
        <v>4.72</v>
      </c>
      <c r="Q1156" s="98">
        <f t="shared" si="199"/>
        <v>2.1900000000000004</v>
      </c>
      <c r="R1156" s="98">
        <v>99.65</v>
      </c>
      <c r="S1156" s="98">
        <f t="shared" si="200"/>
        <v>107.92320000000001</v>
      </c>
      <c r="T1156" s="98">
        <v>5.28</v>
      </c>
      <c r="U1156" s="98">
        <v>23507.15</v>
      </c>
      <c r="V1156" s="98">
        <v>29.97</v>
      </c>
      <c r="W1156" s="98">
        <f t="shared" si="201"/>
        <v>784.35602268935611</v>
      </c>
      <c r="X1156" s="98">
        <f t="shared" si="202"/>
        <v>3.3366700033366703</v>
      </c>
      <c r="Y1156" s="98">
        <v>18496.150000000001</v>
      </c>
      <c r="Z1156" s="98">
        <v>34.06</v>
      </c>
      <c r="AA1156" s="98">
        <f t="shared" si="203"/>
        <v>543.04609512624779</v>
      </c>
      <c r="AB1156" s="98">
        <f t="shared" si="204"/>
        <v>2.935995302407516</v>
      </c>
    </row>
    <row r="1157" spans="1:28" x14ac:dyDescent="0.2">
      <c r="A1157" s="107">
        <v>1156</v>
      </c>
      <c r="B1157" s="102">
        <v>46265</v>
      </c>
      <c r="C1157" s="192">
        <v>49158204.568000004</v>
      </c>
      <c r="D1157" s="98">
        <f t="shared" si="193"/>
        <v>516584.74745691475</v>
      </c>
      <c r="E1157" s="98">
        <v>95.16</v>
      </c>
      <c r="F1157" s="98">
        <f t="shared" si="194"/>
        <v>5.1658474745691478</v>
      </c>
      <c r="G1157" s="97">
        <f>F1157/DataSheet!$C$13*100</f>
        <v>130.58028484251159</v>
      </c>
      <c r="H1157" s="98">
        <f t="shared" si="205"/>
        <v>1.4129840000000002</v>
      </c>
      <c r="I1157" s="98">
        <f t="shared" si="196"/>
        <v>4.9115913555992137</v>
      </c>
      <c r="J1157" s="98">
        <f t="shared" si="197"/>
        <v>1182.7308447937132</v>
      </c>
      <c r="K1157" s="98">
        <v>6.94</v>
      </c>
      <c r="L1157" s="98">
        <v>24080.400000000001</v>
      </c>
      <c r="M1157" s="98">
        <v>2.92</v>
      </c>
      <c r="N1157" s="98">
        <f t="shared" si="198"/>
        <v>2.0284086444007867</v>
      </c>
      <c r="O1157" s="98">
        <v>20.36</v>
      </c>
      <c r="P1157" s="98">
        <v>4.75</v>
      </c>
      <c r="Q1157" s="98">
        <f t="shared" si="199"/>
        <v>2.1900000000000004</v>
      </c>
      <c r="R1157" s="98">
        <v>99.38</v>
      </c>
      <c r="S1157" s="98">
        <f t="shared" si="200"/>
        <v>107.29719999999999</v>
      </c>
      <c r="T1157" s="98">
        <v>5.27</v>
      </c>
      <c r="U1157" s="98">
        <v>23536.799999999999</v>
      </c>
      <c r="V1157" s="98">
        <v>29.44</v>
      </c>
      <c r="W1157" s="98">
        <f t="shared" si="201"/>
        <v>799.48369565217388</v>
      </c>
      <c r="X1157" s="98">
        <f t="shared" si="202"/>
        <v>3.3967391304347823</v>
      </c>
      <c r="Y1157" s="98">
        <v>18372.099999999999</v>
      </c>
      <c r="Z1157" s="98">
        <v>33.9</v>
      </c>
      <c r="AA1157" s="98">
        <f t="shared" si="203"/>
        <v>541.94985250737466</v>
      </c>
      <c r="AB1157" s="98">
        <f t="shared" si="204"/>
        <v>2.9498525073746316</v>
      </c>
    </row>
    <row r="1158" spans="1:28" x14ac:dyDescent="0.2">
      <c r="A1158" s="107">
        <v>1157</v>
      </c>
      <c r="B1158" s="102">
        <v>46266</v>
      </c>
      <c r="C1158" s="192">
        <v>48941989.634999998</v>
      </c>
      <c r="D1158" s="98">
        <f t="shared" si="193"/>
        <v>515395.84704085934</v>
      </c>
      <c r="E1158" s="98">
        <v>94.96</v>
      </c>
      <c r="F1158" s="98">
        <f t="shared" si="194"/>
        <v>5.1539584704085932</v>
      </c>
      <c r="G1158" s="97">
        <f>F1158/DataSheet!$C$13*100</f>
        <v>130.27975921580236</v>
      </c>
      <c r="H1158" s="98">
        <f t="shared" si="205"/>
        <v>1.4136300000000002</v>
      </c>
      <c r="I1158" s="98">
        <f t="shared" si="196"/>
        <v>4.9164208456243852</v>
      </c>
      <c r="J1158" s="98">
        <f t="shared" si="197"/>
        <v>1182.684365781711</v>
      </c>
      <c r="K1158" s="98">
        <v>6.95</v>
      </c>
      <c r="L1158" s="98">
        <v>24055.8</v>
      </c>
      <c r="M1158" s="98">
        <v>2.92</v>
      </c>
      <c r="N1158" s="98">
        <f t="shared" si="198"/>
        <v>2.033579154375615</v>
      </c>
      <c r="O1158" s="98">
        <v>20.34</v>
      </c>
      <c r="P1158" s="98">
        <v>4.79</v>
      </c>
      <c r="Q1158" s="98">
        <f t="shared" si="199"/>
        <v>2.16</v>
      </c>
      <c r="R1158" s="98">
        <v>99.63</v>
      </c>
      <c r="S1158" s="98">
        <f t="shared" si="200"/>
        <v>106.785</v>
      </c>
      <c r="T1158" s="98">
        <v>5.25</v>
      </c>
      <c r="U1158" s="98">
        <v>23252.7</v>
      </c>
      <c r="V1158" s="98">
        <v>29.08</v>
      </c>
      <c r="W1158" s="98">
        <f t="shared" si="201"/>
        <v>799.61141678129309</v>
      </c>
      <c r="X1158" s="98">
        <f t="shared" si="202"/>
        <v>3.4387895460797804</v>
      </c>
      <c r="Y1158" s="98">
        <v>18363.099999999999</v>
      </c>
      <c r="Z1158" s="98">
        <v>33.880000000000003</v>
      </c>
      <c r="AA1158" s="98">
        <f t="shared" si="203"/>
        <v>542.00413223140492</v>
      </c>
      <c r="AB1158" s="98">
        <f t="shared" si="204"/>
        <v>2.95159386068477</v>
      </c>
    </row>
    <row r="1159" spans="1:28" x14ac:dyDescent="0.2">
      <c r="A1159" s="107">
        <v>1158</v>
      </c>
      <c r="B1159" s="102">
        <v>46267</v>
      </c>
      <c r="C1159" s="192">
        <v>48797259.056000002</v>
      </c>
      <c r="D1159" s="98">
        <f t="shared" si="193"/>
        <v>513817.61667895125</v>
      </c>
      <c r="E1159" s="98">
        <v>94.97</v>
      </c>
      <c r="F1159" s="98">
        <f t="shared" si="194"/>
        <v>5.1381761667895125</v>
      </c>
      <c r="G1159" s="97">
        <f>F1159/DataSheet!$C$13*100</f>
        <v>129.88082027844584</v>
      </c>
      <c r="H1159" s="98">
        <f t="shared" si="205"/>
        <v>1.4093339999999999</v>
      </c>
      <c r="I1159" s="98">
        <f t="shared" si="196"/>
        <v>4.9455984174085064</v>
      </c>
      <c r="J1159" s="98">
        <f t="shared" si="197"/>
        <v>1182.7126607319487</v>
      </c>
      <c r="K1159" s="98">
        <v>6.97</v>
      </c>
      <c r="L1159" s="98">
        <v>23914.45</v>
      </c>
      <c r="M1159" s="98">
        <v>2.89</v>
      </c>
      <c r="N1159" s="98">
        <f t="shared" si="198"/>
        <v>2.0244015825914934</v>
      </c>
      <c r="O1159" s="98">
        <v>20.22</v>
      </c>
      <c r="P1159" s="98">
        <v>4.79</v>
      </c>
      <c r="Q1159" s="98">
        <f t="shared" si="199"/>
        <v>2.1799999999999997</v>
      </c>
      <c r="R1159" s="98">
        <v>99.55</v>
      </c>
      <c r="S1159" s="98">
        <f t="shared" si="200"/>
        <v>105.75060000000001</v>
      </c>
      <c r="T1159" s="98">
        <v>5.23</v>
      </c>
      <c r="U1159" s="98">
        <v>23114.75</v>
      </c>
      <c r="V1159" s="98">
        <v>28.91</v>
      </c>
      <c r="W1159" s="98">
        <f t="shared" si="201"/>
        <v>799.54168107921134</v>
      </c>
      <c r="X1159" s="98">
        <f t="shared" si="202"/>
        <v>3.459010722933241</v>
      </c>
      <c r="Y1159" s="98">
        <v>18256.3</v>
      </c>
      <c r="Z1159" s="98">
        <v>33.69</v>
      </c>
      <c r="AA1159" s="98">
        <f t="shared" si="203"/>
        <v>541.89076877411696</v>
      </c>
      <c r="AB1159" s="98">
        <f t="shared" si="204"/>
        <v>2.9682398337785694</v>
      </c>
    </row>
    <row r="1160" spans="1:28" x14ac:dyDescent="0.2">
      <c r="A1160" s="107">
        <v>1159</v>
      </c>
      <c r="B1160" s="102">
        <v>46268</v>
      </c>
      <c r="C1160" s="192">
        <v>48871693.343999997</v>
      </c>
      <c r="D1160" s="98">
        <f t="shared" si="193"/>
        <v>517215.50792676472</v>
      </c>
      <c r="E1160" s="98">
        <v>94.49</v>
      </c>
      <c r="F1160" s="98">
        <f t="shared" si="194"/>
        <v>5.1721550792676476</v>
      </c>
      <c r="G1160" s="97">
        <f>F1160/DataSheet!$C$13*100</f>
        <v>130.73972602273588</v>
      </c>
      <c r="H1160" s="98">
        <f t="shared" si="205"/>
        <v>1.404528</v>
      </c>
      <c r="I1160" s="98">
        <f t="shared" si="196"/>
        <v>4.9554013875123886</v>
      </c>
      <c r="J1160" s="98">
        <f t="shared" si="197"/>
        <v>1183.0252725470764</v>
      </c>
      <c r="K1160" s="98">
        <v>6.96</v>
      </c>
      <c r="L1160" s="98">
        <v>23873.45</v>
      </c>
      <c r="M1160" s="98">
        <v>2.89</v>
      </c>
      <c r="N1160" s="98">
        <f t="shared" si="198"/>
        <v>2.0045986124876114</v>
      </c>
      <c r="O1160" s="98">
        <v>20.18</v>
      </c>
      <c r="P1160" s="98">
        <v>4.76</v>
      </c>
      <c r="Q1160" s="98">
        <f t="shared" si="199"/>
        <v>2.2000000000000002</v>
      </c>
      <c r="R1160" s="98">
        <v>98.88</v>
      </c>
      <c r="S1160" s="98">
        <f t="shared" si="200"/>
        <v>105.33959999999999</v>
      </c>
      <c r="T1160" s="98">
        <v>5.22</v>
      </c>
      <c r="U1160" s="98">
        <v>23220.5</v>
      </c>
      <c r="V1160" s="98">
        <v>29.04</v>
      </c>
      <c r="W1160" s="98">
        <f t="shared" si="201"/>
        <v>799.6039944903581</v>
      </c>
      <c r="X1160" s="98">
        <f t="shared" si="202"/>
        <v>3.443526170798898</v>
      </c>
      <c r="Y1160" s="98">
        <v>18444.95</v>
      </c>
      <c r="Z1160" s="98">
        <v>34.04</v>
      </c>
      <c r="AA1160" s="98">
        <f t="shared" si="203"/>
        <v>541.86104582843711</v>
      </c>
      <c r="AB1160" s="98">
        <f t="shared" si="204"/>
        <v>2.9377203290246765</v>
      </c>
    </row>
    <row r="1161" spans="1:28" x14ac:dyDescent="0.2">
      <c r="A1161" s="107">
        <v>1160</v>
      </c>
      <c r="B1161" s="102">
        <v>46269</v>
      </c>
      <c r="C1161" s="192">
        <v>48974677.405000001</v>
      </c>
      <c r="D1161" s="98">
        <f t="shared" si="193"/>
        <v>518305.40168271778</v>
      </c>
      <c r="E1161" s="98">
        <v>94.49</v>
      </c>
      <c r="F1161" s="98">
        <f t="shared" si="194"/>
        <v>5.1830540168271781</v>
      </c>
      <c r="G1161" s="97">
        <f>F1161/DataSheet!$C$13*100</f>
        <v>131.01522513067712</v>
      </c>
      <c r="H1161" s="98">
        <f t="shared" si="205"/>
        <v>1.4059200000000001</v>
      </c>
      <c r="I1161" s="98">
        <f t="shared" si="196"/>
        <v>4.9504950495049505</v>
      </c>
      <c r="J1161" s="98">
        <f t="shared" si="197"/>
        <v>1183.0544554455446</v>
      </c>
      <c r="K1161" s="98">
        <v>6.96</v>
      </c>
      <c r="L1161" s="98">
        <v>23897.7</v>
      </c>
      <c r="M1161" s="98">
        <v>2.89</v>
      </c>
      <c r="N1161" s="98">
        <f t="shared" si="198"/>
        <v>2.0095049504950495</v>
      </c>
      <c r="O1161" s="98">
        <v>20.2</v>
      </c>
      <c r="P1161" s="98">
        <v>4.78</v>
      </c>
      <c r="Q1161" s="98">
        <f t="shared" si="199"/>
        <v>2.1799999999999997</v>
      </c>
      <c r="R1161" s="98">
        <v>99.15</v>
      </c>
      <c r="S1161" s="98">
        <f t="shared" si="200"/>
        <v>104.03</v>
      </c>
      <c r="T1161" s="98">
        <v>5.15</v>
      </c>
      <c r="U1161" s="98">
        <v>23168.35</v>
      </c>
      <c r="V1161" s="98">
        <v>28.97</v>
      </c>
      <c r="W1161" s="98">
        <f t="shared" si="201"/>
        <v>799.73593372454263</v>
      </c>
      <c r="X1161" s="98">
        <f t="shared" si="202"/>
        <v>3.451846738004833</v>
      </c>
      <c r="Y1161" s="98">
        <v>18481.400000000001</v>
      </c>
      <c r="Z1161" s="98">
        <v>34.1</v>
      </c>
      <c r="AA1161" s="98">
        <f t="shared" si="203"/>
        <v>541.97653958944284</v>
      </c>
      <c r="AB1161" s="98">
        <f t="shared" si="204"/>
        <v>2.9325513196480935</v>
      </c>
    </row>
    <row r="1162" spans="1:28" x14ac:dyDescent="0.2">
      <c r="A1162" s="107">
        <v>1161</v>
      </c>
      <c r="B1162" s="102">
        <v>46272</v>
      </c>
      <c r="C1162" s="192">
        <v>48771593.015000001</v>
      </c>
      <c r="D1162" s="98">
        <f t="shared" si="193"/>
        <v>516156.13308286597</v>
      </c>
      <c r="E1162" s="98">
        <v>94.49</v>
      </c>
      <c r="F1162" s="98">
        <f t="shared" si="194"/>
        <v>5.1615613308286594</v>
      </c>
      <c r="G1162" s="97">
        <f>F1162/DataSheet!$C$13*100</f>
        <v>130.47194136677712</v>
      </c>
      <c r="H1162" s="98">
        <f t="shared" si="205"/>
        <v>1.3969500000000001</v>
      </c>
      <c r="I1162" s="98">
        <f t="shared" si="196"/>
        <v>4.9751243781094523</v>
      </c>
      <c r="J1162" s="98">
        <f t="shared" si="197"/>
        <v>1183.0422885572139</v>
      </c>
      <c r="K1162" s="98">
        <v>6.95</v>
      </c>
      <c r="L1162" s="98">
        <v>23779.15</v>
      </c>
      <c r="M1162" s="98">
        <v>2.88</v>
      </c>
      <c r="N1162" s="98">
        <f t="shared" si="198"/>
        <v>1.9748756218905479</v>
      </c>
      <c r="O1162" s="98">
        <v>20.100000000000001</v>
      </c>
      <c r="P1162" s="98">
        <v>4.78</v>
      </c>
      <c r="Q1162" s="98">
        <f t="shared" si="199"/>
        <v>2.17</v>
      </c>
      <c r="R1162" s="98">
        <v>98.89</v>
      </c>
      <c r="S1162" s="98">
        <f t="shared" si="200"/>
        <v>104.31900000000002</v>
      </c>
      <c r="T1162" s="98">
        <v>5.19</v>
      </c>
      <c r="U1162" s="98">
        <v>23062.25</v>
      </c>
      <c r="V1162" s="98">
        <v>28.84</v>
      </c>
      <c r="W1162" s="98">
        <f t="shared" si="201"/>
        <v>799.66192787794728</v>
      </c>
      <c r="X1162" s="98">
        <f t="shared" si="202"/>
        <v>3.467406380027739</v>
      </c>
      <c r="Y1162" s="98">
        <v>18484.150000000001</v>
      </c>
      <c r="Z1162" s="98">
        <v>34.11</v>
      </c>
      <c r="AA1162" s="98">
        <f t="shared" si="203"/>
        <v>541.89827030196432</v>
      </c>
      <c r="AB1162" s="98">
        <f t="shared" si="204"/>
        <v>2.9316915860451482</v>
      </c>
    </row>
    <row r="1163" spans="1:28" x14ac:dyDescent="0.2">
      <c r="A1163" s="107">
        <v>1162</v>
      </c>
      <c r="B1163" s="102">
        <v>46273</v>
      </c>
      <c r="C1163" s="192">
        <v>48764321.471000001</v>
      </c>
      <c r="D1163" s="98">
        <f t="shared" si="193"/>
        <v>514283.07815861638</v>
      </c>
      <c r="E1163" s="98">
        <v>94.82</v>
      </c>
      <c r="F1163" s="98">
        <f t="shared" si="194"/>
        <v>5.1428307815861638</v>
      </c>
      <c r="G1163" s="97">
        <f>F1163/DataSheet!$C$13*100</f>
        <v>129.99847782233792</v>
      </c>
      <c r="H1163" s="98">
        <f t="shared" si="205"/>
        <v>1.3866120000000002</v>
      </c>
      <c r="I1163" s="98">
        <f t="shared" si="196"/>
        <v>5.005005005005005</v>
      </c>
      <c r="J1163" s="98">
        <f t="shared" si="197"/>
        <v>1182.9379379379379</v>
      </c>
      <c r="K1163" s="98">
        <v>6.94</v>
      </c>
      <c r="L1163" s="98">
        <v>23635.1</v>
      </c>
      <c r="M1163" s="98">
        <v>2.86</v>
      </c>
      <c r="N1163" s="98">
        <f t="shared" si="198"/>
        <v>1.9349949949949954</v>
      </c>
      <c r="O1163" s="98">
        <v>19.98</v>
      </c>
      <c r="P1163" s="98">
        <v>4.8</v>
      </c>
      <c r="Q1163" s="98">
        <f t="shared" si="199"/>
        <v>2.1400000000000006</v>
      </c>
      <c r="R1163" s="98">
        <v>98.26</v>
      </c>
      <c r="S1163" s="98">
        <f t="shared" ref="S1163:S1179" si="206">(O1163*T1163)</f>
        <v>104.6952</v>
      </c>
      <c r="T1163" s="98">
        <v>5.24</v>
      </c>
      <c r="U1163" s="98">
        <v>23089.95</v>
      </c>
      <c r="V1163" s="98">
        <v>28.87</v>
      </c>
      <c r="W1163" s="98">
        <f t="shared" ref="W1163:W1179" si="207">U1163/V1163</f>
        <v>799.79043990301352</v>
      </c>
      <c r="X1163" s="98">
        <f t="shared" ref="X1163:X1179" si="208">(W1163/U1163)*100</f>
        <v>3.4638032559750607</v>
      </c>
      <c r="Y1163" s="98">
        <v>18527.2</v>
      </c>
      <c r="Z1163" s="98">
        <v>34.19</v>
      </c>
      <c r="AA1163" s="98">
        <f t="shared" si="203"/>
        <v>541.889441357122</v>
      </c>
      <c r="AB1163" s="98">
        <f t="shared" si="204"/>
        <v>2.9248318221702254</v>
      </c>
    </row>
    <row r="1164" spans="1:28" x14ac:dyDescent="0.2">
      <c r="A1164" s="107">
        <v>1163</v>
      </c>
      <c r="B1164" s="102">
        <v>46274</v>
      </c>
      <c r="C1164" s="192">
        <v>48564838.204999998</v>
      </c>
      <c r="D1164" s="98">
        <f t="shared" si="193"/>
        <v>510617.581800021</v>
      </c>
      <c r="E1164" s="98">
        <v>95.11</v>
      </c>
      <c r="F1164" s="98">
        <f t="shared" si="194"/>
        <v>5.1061758180002101</v>
      </c>
      <c r="G1164" s="97">
        <f>F1164/DataSheet!$C$13*100</f>
        <v>129.07192789814667</v>
      </c>
      <c r="H1164" s="98">
        <f t="shared" si="205"/>
        <v>1.376795</v>
      </c>
      <c r="I1164" s="98">
        <f t="shared" si="196"/>
        <v>5.0479555779909138</v>
      </c>
      <c r="J1164" s="98">
        <f t="shared" si="197"/>
        <v>1182.811711256941</v>
      </c>
      <c r="K1164" s="98">
        <v>6.95</v>
      </c>
      <c r="L1164" s="98">
        <v>23431.5</v>
      </c>
      <c r="M1164" s="98">
        <v>2.83</v>
      </c>
      <c r="N1164" s="98">
        <f t="shared" si="198"/>
        <v>1.9020444220090864</v>
      </c>
      <c r="O1164" s="98">
        <v>19.809999999999999</v>
      </c>
      <c r="P1164" s="98">
        <v>4.83</v>
      </c>
      <c r="Q1164" s="98">
        <f t="shared" si="199"/>
        <v>2.12</v>
      </c>
      <c r="R1164" s="98">
        <v>98.28</v>
      </c>
      <c r="S1164" s="98">
        <f t="shared" si="206"/>
        <v>101.03099999999999</v>
      </c>
      <c r="T1164" s="98">
        <v>5.0999999999999996</v>
      </c>
      <c r="U1164" s="98">
        <v>22990.95</v>
      </c>
      <c r="V1164" s="98">
        <v>28.75</v>
      </c>
      <c r="W1164" s="98">
        <f t="shared" si="207"/>
        <v>799.68521739130438</v>
      </c>
      <c r="X1164" s="98">
        <f t="shared" si="208"/>
        <v>3.4782608695652173</v>
      </c>
      <c r="Y1164" s="98">
        <v>18431.95</v>
      </c>
      <c r="Z1164" s="98">
        <v>34.01</v>
      </c>
      <c r="AA1164" s="98">
        <f t="shared" si="203"/>
        <v>541.95677741840643</v>
      </c>
      <c r="AB1164" s="98">
        <f t="shared" si="204"/>
        <v>2.9403116730373422</v>
      </c>
    </row>
    <row r="1165" spans="1:28" x14ac:dyDescent="0.2">
      <c r="A1165" s="107">
        <v>1164</v>
      </c>
      <c r="B1165" s="102">
        <v>46275</v>
      </c>
      <c r="C1165" s="192">
        <v>48310214.927000001</v>
      </c>
      <c r="D1165" s="98">
        <f t="shared" si="193"/>
        <v>506184.14634325233</v>
      </c>
      <c r="E1165" s="98">
        <v>95.44</v>
      </c>
      <c r="F1165" s="98">
        <f t="shared" si="194"/>
        <v>5.0618414634325237</v>
      </c>
      <c r="G1165" s="97">
        <f>F1165/DataSheet!$C$13*100</f>
        <v>127.95126131318514</v>
      </c>
      <c r="H1165" s="98">
        <f t="shared" si="205"/>
        <v>1.3855300000000002</v>
      </c>
      <c r="I1165" s="98">
        <f t="shared" si="196"/>
        <v>5.0377833753148611</v>
      </c>
      <c r="J1165" s="98">
        <f t="shared" si="197"/>
        <v>1182.7607052896724</v>
      </c>
      <c r="K1165" s="98">
        <v>6.98</v>
      </c>
      <c r="L1165" s="98">
        <v>23477.8</v>
      </c>
      <c r="M1165" s="98">
        <v>2.84</v>
      </c>
      <c r="N1165" s="98">
        <f t="shared" si="198"/>
        <v>1.9422166246851393</v>
      </c>
      <c r="O1165" s="98">
        <v>19.850000000000001</v>
      </c>
      <c r="P1165" s="98">
        <v>4.9400000000000004</v>
      </c>
      <c r="Q1165" s="98">
        <f t="shared" si="199"/>
        <v>2.04</v>
      </c>
      <c r="R1165" s="98">
        <v>98.52</v>
      </c>
      <c r="S1165" s="98">
        <f t="shared" si="206"/>
        <v>102.22750000000002</v>
      </c>
      <c r="T1165" s="98">
        <v>5.15</v>
      </c>
      <c r="U1165" s="98">
        <v>22904.25</v>
      </c>
      <c r="V1165" s="98">
        <v>28.64</v>
      </c>
      <c r="W1165" s="98">
        <f t="shared" si="207"/>
        <v>799.72939944134077</v>
      </c>
      <c r="X1165" s="98">
        <f t="shared" si="208"/>
        <v>3.4916201117318435</v>
      </c>
      <c r="Y1165" s="98">
        <v>18433.400000000001</v>
      </c>
      <c r="Z1165" s="98">
        <v>34.01</v>
      </c>
      <c r="AA1165" s="98">
        <f t="shared" si="203"/>
        <v>541.99941193766551</v>
      </c>
      <c r="AB1165" s="98">
        <f t="shared" si="204"/>
        <v>2.9403116730373426</v>
      </c>
    </row>
    <row r="1166" spans="1:28" x14ac:dyDescent="0.2">
      <c r="A1166" s="107">
        <v>1165</v>
      </c>
      <c r="B1166" s="102">
        <v>46276</v>
      </c>
      <c r="C1166" s="192">
        <v>48310214.927000001</v>
      </c>
      <c r="D1166" s="98">
        <f t="shared" si="193"/>
        <v>505601.41210884356</v>
      </c>
      <c r="E1166" s="98">
        <v>95.55</v>
      </c>
      <c r="F1166" s="98">
        <f t="shared" si="194"/>
        <v>5.0560141210884355</v>
      </c>
      <c r="G1166" s="97">
        <f>F1166/DataSheet!$C$13*100</f>
        <v>127.80396001810979</v>
      </c>
      <c r="H1166" s="98">
        <f t="shared" si="205"/>
        <v>1.3885559999999999</v>
      </c>
      <c r="I1166" s="98">
        <f t="shared" si="196"/>
        <v>5.0556117290192111</v>
      </c>
      <c r="J1166" s="98">
        <f t="shared" si="197"/>
        <v>1182.917087967644</v>
      </c>
      <c r="K1166" s="98">
        <v>7.02</v>
      </c>
      <c r="L1166" s="98">
        <v>23398.1</v>
      </c>
      <c r="M1166" s="98">
        <v>2.83</v>
      </c>
      <c r="N1166" s="98">
        <f t="shared" si="198"/>
        <v>1.9643882709807885</v>
      </c>
      <c r="O1166" s="98">
        <v>19.78</v>
      </c>
      <c r="P1166" s="98">
        <v>4.97</v>
      </c>
      <c r="Q1166" s="98">
        <f t="shared" si="199"/>
        <v>2.0499999999999998</v>
      </c>
      <c r="R1166" s="98">
        <v>98.58</v>
      </c>
      <c r="S1166" s="98">
        <f t="shared" si="206"/>
        <v>101.86700000000002</v>
      </c>
      <c r="T1166" s="98">
        <v>5.15</v>
      </c>
      <c r="U1166" s="98">
        <v>22847.85</v>
      </c>
      <c r="V1166" s="98">
        <v>28.57</v>
      </c>
      <c r="W1166" s="98">
        <f t="shared" si="207"/>
        <v>799.71473573678679</v>
      </c>
      <c r="X1166" s="98">
        <f t="shared" si="208"/>
        <v>3.5001750087504377</v>
      </c>
      <c r="Y1166" s="98">
        <v>18339.900000000001</v>
      </c>
      <c r="Z1166" s="98">
        <v>33.840000000000003</v>
      </c>
      <c r="AA1166" s="98">
        <f t="shared" si="203"/>
        <v>541.95921985815596</v>
      </c>
      <c r="AB1166" s="98">
        <f t="shared" si="204"/>
        <v>2.9550827423167845</v>
      </c>
    </row>
    <row r="1167" spans="1:28" x14ac:dyDescent="0.2">
      <c r="A1167" s="107">
        <v>1166</v>
      </c>
      <c r="B1167" s="102">
        <v>46280</v>
      </c>
      <c r="C1167" s="192">
        <v>47362906.899999999</v>
      </c>
      <c r="D1167" s="98">
        <f t="shared" si="193"/>
        <v>493569.26740308461</v>
      </c>
      <c r="E1167" s="98">
        <v>95.96</v>
      </c>
      <c r="F1167" s="98">
        <f t="shared" si="194"/>
        <v>4.9356926740308458</v>
      </c>
      <c r="G1167" s="97">
        <f>F1167/DataSheet!$C$13*100</f>
        <v>124.76252124029266</v>
      </c>
      <c r="H1167" s="98">
        <f t="shared" si="205"/>
        <v>1.381478</v>
      </c>
      <c r="I1167" s="98">
        <f t="shared" si="196"/>
        <v>5.1177072671443193</v>
      </c>
      <c r="J1167" s="98">
        <f t="shared" si="197"/>
        <v>1183.1422722620266</v>
      </c>
      <c r="K1167" s="98">
        <v>7.07</v>
      </c>
      <c r="L1167" s="98">
        <v>23118.6</v>
      </c>
      <c r="M1167" s="98">
        <v>2.8</v>
      </c>
      <c r="N1167" s="98">
        <f t="shared" si="198"/>
        <v>1.9522927328556809</v>
      </c>
      <c r="O1167" s="98">
        <v>19.54</v>
      </c>
      <c r="P1167" s="98">
        <v>4.99</v>
      </c>
      <c r="Q1167" s="98">
        <f t="shared" si="199"/>
        <v>2.08</v>
      </c>
      <c r="R1167" s="98">
        <v>99.34</v>
      </c>
      <c r="S1167" s="98">
        <f t="shared" si="206"/>
        <v>100.82639999999999</v>
      </c>
      <c r="T1167" s="98">
        <v>5.16</v>
      </c>
      <c r="U1167" s="98">
        <v>22358.799999999999</v>
      </c>
      <c r="V1167" s="98">
        <v>27.96</v>
      </c>
      <c r="W1167" s="98">
        <f t="shared" si="207"/>
        <v>799.67095851216015</v>
      </c>
      <c r="X1167" s="98">
        <f t="shared" si="208"/>
        <v>3.5765379113018594</v>
      </c>
      <c r="Y1167" s="98">
        <v>17892.8</v>
      </c>
      <c r="Z1167" s="98">
        <v>33.01</v>
      </c>
      <c r="AA1167" s="98">
        <f t="shared" si="203"/>
        <v>542.04180551348077</v>
      </c>
      <c r="AB1167" s="98">
        <f t="shared" si="204"/>
        <v>3.0293850348379281</v>
      </c>
    </row>
    <row r="1168" spans="1:28" x14ac:dyDescent="0.2">
      <c r="A1168" s="107">
        <v>1167</v>
      </c>
      <c r="B1168" s="102">
        <v>46281</v>
      </c>
      <c r="C1168" s="192">
        <v>47423712.005999997</v>
      </c>
      <c r="D1168" s="98">
        <f t="shared" si="193"/>
        <v>494202.91794497706</v>
      </c>
      <c r="E1168" s="98">
        <v>95.96</v>
      </c>
      <c r="F1168" s="98">
        <f t="shared" si="194"/>
        <v>4.9420291794497704</v>
      </c>
      <c r="G1168" s="97">
        <f>F1168/DataSheet!$C$13*100</f>
        <v>124.92269296169609</v>
      </c>
      <c r="H1168" s="98">
        <f t="shared" si="205"/>
        <v>1.3839149999999998</v>
      </c>
      <c r="I1168" s="98">
        <f t="shared" si="196"/>
        <v>5.0942435048395316</v>
      </c>
      <c r="J1168" s="98">
        <f t="shared" si="197"/>
        <v>1182.761079979623</v>
      </c>
      <c r="K1168" s="98">
        <v>7.05</v>
      </c>
      <c r="L1168" s="98">
        <v>23217.599999999999</v>
      </c>
      <c r="M1168" s="98">
        <v>2.81</v>
      </c>
      <c r="N1168" s="98">
        <f t="shared" si="198"/>
        <v>1.9557564951604682</v>
      </c>
      <c r="O1168" s="98">
        <v>19.63</v>
      </c>
      <c r="P1168" s="98">
        <v>5</v>
      </c>
      <c r="Q1168" s="98">
        <f t="shared" si="199"/>
        <v>2.0499999999999998</v>
      </c>
      <c r="R1168" s="98">
        <v>99.97</v>
      </c>
      <c r="S1168" s="98">
        <f t="shared" si="206"/>
        <v>101.68339999999999</v>
      </c>
      <c r="T1168" s="98">
        <v>5.18</v>
      </c>
      <c r="U1168" s="98">
        <v>22368.799999999999</v>
      </c>
      <c r="V1168" s="98">
        <v>27.97</v>
      </c>
      <c r="W1168" s="98">
        <f t="shared" si="207"/>
        <v>799.74258133714693</v>
      </c>
      <c r="X1168" s="98">
        <f t="shared" si="208"/>
        <v>3.575259206292456</v>
      </c>
      <c r="Y1168" s="98">
        <v>17863.3</v>
      </c>
      <c r="Z1168" s="98">
        <v>32.96</v>
      </c>
      <c r="AA1168" s="98">
        <f t="shared" si="203"/>
        <v>541.96905339805824</v>
      </c>
      <c r="AB1168" s="98">
        <f t="shared" si="204"/>
        <v>3.0339805825242721</v>
      </c>
    </row>
    <row r="1169" spans="1:28" x14ac:dyDescent="0.2">
      <c r="A1169" s="107">
        <v>1168</v>
      </c>
      <c r="B1169" s="102">
        <v>46282</v>
      </c>
      <c r="C1169" s="192">
        <v>47748363.696000002</v>
      </c>
      <c r="D1169" s="98">
        <f t="shared" si="193"/>
        <v>497741.72517460649</v>
      </c>
      <c r="E1169" s="98">
        <v>95.93</v>
      </c>
      <c r="F1169" s="98">
        <f t="shared" si="194"/>
        <v>4.9774172517460649</v>
      </c>
      <c r="G1169" s="97">
        <f>F1169/DataSheet!$C$13*100</f>
        <v>125.81721890022332</v>
      </c>
      <c r="H1169" s="98">
        <f t="shared" si="205"/>
        <v>1.3867350000000003</v>
      </c>
      <c r="I1169" s="98">
        <f t="shared" si="196"/>
        <v>5.0838840874428053</v>
      </c>
      <c r="J1169" s="98">
        <f t="shared" si="197"/>
        <v>1183.0503304524655</v>
      </c>
      <c r="K1169" s="98">
        <v>7.05</v>
      </c>
      <c r="L1169" s="98">
        <v>23270.6</v>
      </c>
      <c r="M1169" s="98">
        <v>2.81</v>
      </c>
      <c r="N1169" s="98">
        <f t="shared" si="198"/>
        <v>1.9661159125571945</v>
      </c>
      <c r="O1169" s="98">
        <v>19.670000000000002</v>
      </c>
      <c r="P1169" s="98">
        <v>4.9400000000000004</v>
      </c>
      <c r="Q1169" s="98">
        <f t="shared" si="199"/>
        <v>2.1099999999999994</v>
      </c>
      <c r="R1169" s="98">
        <v>99.98</v>
      </c>
      <c r="S1169" s="98">
        <f t="shared" si="206"/>
        <v>105.0378</v>
      </c>
      <c r="T1169" s="98">
        <v>5.34</v>
      </c>
      <c r="U1169" s="98">
        <v>22568.85</v>
      </c>
      <c r="V1169" s="98">
        <v>28.22</v>
      </c>
      <c r="W1169" s="98">
        <f t="shared" si="207"/>
        <v>799.74663359319629</v>
      </c>
      <c r="X1169" s="98">
        <f t="shared" si="208"/>
        <v>3.5435861091424519</v>
      </c>
      <c r="Y1169" s="98">
        <v>18009.25</v>
      </c>
      <c r="Z1169" s="98">
        <v>33.229999999999997</v>
      </c>
      <c r="AA1169" s="98">
        <f t="shared" si="203"/>
        <v>541.95756846223298</v>
      </c>
      <c r="AB1169" s="98">
        <f t="shared" si="204"/>
        <v>3.0093289196509181</v>
      </c>
    </row>
    <row r="1170" spans="1:28" x14ac:dyDescent="0.2">
      <c r="A1170" s="107">
        <v>1169</v>
      </c>
      <c r="B1170" s="102">
        <v>46283</v>
      </c>
      <c r="C1170" s="192">
        <v>48160870.376999997</v>
      </c>
      <c r="D1170" s="98">
        <f t="shared" si="193"/>
        <v>502041.80524340656</v>
      </c>
      <c r="E1170" s="98">
        <v>95.93</v>
      </c>
      <c r="F1170" s="98">
        <f t="shared" si="194"/>
        <v>5.0204180524340654</v>
      </c>
      <c r="G1170" s="97">
        <f>F1170/DataSheet!$C$13*100</f>
        <v>126.90417642847737</v>
      </c>
      <c r="H1170" s="98">
        <f t="shared" si="205"/>
        <v>1.3936439999999999</v>
      </c>
      <c r="I1170" s="98">
        <f t="shared" si="196"/>
        <v>5.0658561296859173</v>
      </c>
      <c r="J1170" s="98">
        <f t="shared" si="197"/>
        <v>1182.695035460993</v>
      </c>
      <c r="K1170" s="98">
        <v>7.06</v>
      </c>
      <c r="L1170" s="98">
        <v>23346.400000000001</v>
      </c>
      <c r="M1170" s="98">
        <v>2.82</v>
      </c>
      <c r="N1170" s="98">
        <f t="shared" si="198"/>
        <v>1.9941438703140824</v>
      </c>
      <c r="O1170" s="98">
        <v>19.739999999999998</v>
      </c>
      <c r="P1170" s="98">
        <v>4.99</v>
      </c>
      <c r="Q1170" s="98">
        <f t="shared" si="199"/>
        <v>2.0699999999999994</v>
      </c>
      <c r="R1170" s="98">
        <v>99.93</v>
      </c>
      <c r="S1170" s="98">
        <f t="shared" si="206"/>
        <v>105.41159999999999</v>
      </c>
      <c r="T1170" s="98">
        <v>5.34</v>
      </c>
      <c r="U1170" s="98">
        <v>22901.85</v>
      </c>
      <c r="V1170" s="98">
        <v>28.64</v>
      </c>
      <c r="W1170" s="98">
        <f t="shared" si="207"/>
        <v>799.64560055865911</v>
      </c>
      <c r="X1170" s="98">
        <f t="shared" si="208"/>
        <v>3.4916201117318435</v>
      </c>
      <c r="Y1170" s="98">
        <v>18287.400000000001</v>
      </c>
      <c r="Z1170" s="98">
        <v>33.74</v>
      </c>
      <c r="AA1170" s="98">
        <f t="shared" si="203"/>
        <v>542.00948429164202</v>
      </c>
      <c r="AB1170" s="98">
        <f t="shared" si="204"/>
        <v>2.9638411381149972</v>
      </c>
    </row>
    <row r="1171" spans="1:28" x14ac:dyDescent="0.2">
      <c r="A1171" s="107">
        <v>1170</v>
      </c>
      <c r="B1171" s="102">
        <v>46286</v>
      </c>
      <c r="C1171" s="192">
        <v>48268385.612999998</v>
      </c>
      <c r="D1171" s="98">
        <f t="shared" si="193"/>
        <v>503740.19633688167</v>
      </c>
      <c r="E1171" s="98">
        <v>95.82</v>
      </c>
      <c r="F1171" s="98">
        <f t="shared" si="194"/>
        <v>5.0374019633688167</v>
      </c>
      <c r="G1171" s="97">
        <f>F1171/DataSheet!$C$13*100</f>
        <v>127.33348912857498</v>
      </c>
      <c r="H1171" s="98">
        <f t="shared" si="205"/>
        <v>1.3951949999999997</v>
      </c>
      <c r="I1171" s="98">
        <f t="shared" si="196"/>
        <v>5.0530570995452253</v>
      </c>
      <c r="J1171" s="98">
        <f t="shared" si="197"/>
        <v>1183.1379484588176</v>
      </c>
      <c r="K1171" s="98">
        <v>7.05</v>
      </c>
      <c r="L1171" s="98">
        <v>23414.3</v>
      </c>
      <c r="M1171" s="98">
        <v>2.83</v>
      </c>
      <c r="N1171" s="98">
        <f t="shared" si="198"/>
        <v>1.9969429004547745</v>
      </c>
      <c r="O1171" s="98">
        <v>19.79</v>
      </c>
      <c r="P1171" s="98">
        <v>4.96</v>
      </c>
      <c r="Q1171" s="98">
        <f t="shared" si="199"/>
        <v>2.09</v>
      </c>
      <c r="R1171" s="98">
        <v>100.15</v>
      </c>
      <c r="S1171" s="98">
        <f t="shared" si="206"/>
        <v>106.0744</v>
      </c>
      <c r="T1171" s="98">
        <v>5.36</v>
      </c>
      <c r="U1171" s="98">
        <v>22816.799999999999</v>
      </c>
      <c r="V1171" s="98">
        <v>28.53</v>
      </c>
      <c r="W1171" s="98">
        <f t="shared" si="207"/>
        <v>799.74763406940053</v>
      </c>
      <c r="X1171" s="98">
        <f t="shared" si="208"/>
        <v>3.5050823694356819</v>
      </c>
      <c r="Y1171" s="98">
        <v>18279.05</v>
      </c>
      <c r="Z1171" s="98">
        <v>33.729999999999997</v>
      </c>
      <c r="AA1171" s="98">
        <f t="shared" si="203"/>
        <v>541.92262081233321</v>
      </c>
      <c r="AB1171" s="98">
        <f t="shared" si="204"/>
        <v>2.9647198339756891</v>
      </c>
    </row>
    <row r="1172" spans="1:28" x14ac:dyDescent="0.2">
      <c r="A1172" s="107">
        <v>1171</v>
      </c>
      <c r="B1172" s="102">
        <v>46287</v>
      </c>
      <c r="C1172" s="192">
        <v>48174901.983999997</v>
      </c>
      <c r="D1172" s="98">
        <f t="shared" si="193"/>
        <v>503974.28584579972</v>
      </c>
      <c r="E1172" s="98">
        <v>95.59</v>
      </c>
      <c r="F1172" s="98">
        <f t="shared" si="194"/>
        <v>5.0397428584579975</v>
      </c>
      <c r="G1172" s="97">
        <f>F1172/DataSheet!$C$13*100</f>
        <v>127.39266136488985</v>
      </c>
      <c r="H1172" s="98">
        <f t="shared" si="205"/>
        <v>1.3823719999999999</v>
      </c>
      <c r="I1172" s="98">
        <f t="shared" si="196"/>
        <v>5.0709939148073024</v>
      </c>
      <c r="J1172" s="98">
        <f t="shared" si="197"/>
        <v>1183.0121703853956</v>
      </c>
      <c r="K1172" s="98">
        <v>7.01</v>
      </c>
      <c r="L1172" s="98">
        <v>23329</v>
      </c>
      <c r="M1172" s="98">
        <v>2.82</v>
      </c>
      <c r="N1172" s="98">
        <f t="shared" si="198"/>
        <v>1.9390060851926973</v>
      </c>
      <c r="O1172" s="98">
        <v>19.72</v>
      </c>
      <c r="P1172" s="98">
        <v>4.95</v>
      </c>
      <c r="Q1172" s="98">
        <f t="shared" si="199"/>
        <v>2.0599999999999996</v>
      </c>
      <c r="R1172" s="98">
        <v>100.31</v>
      </c>
      <c r="S1172" s="98">
        <f t="shared" si="206"/>
        <v>105.8964</v>
      </c>
      <c r="T1172" s="98">
        <v>5.37</v>
      </c>
      <c r="U1172" s="98">
        <v>22787.200000000001</v>
      </c>
      <c r="V1172" s="98">
        <v>28.5</v>
      </c>
      <c r="W1172" s="98">
        <f t="shared" si="207"/>
        <v>799.55087719298251</v>
      </c>
      <c r="X1172" s="98">
        <f t="shared" si="208"/>
        <v>3.5087719298245612</v>
      </c>
      <c r="Y1172" s="98">
        <v>18260.599999999999</v>
      </c>
      <c r="Z1172" s="98">
        <v>33.69</v>
      </c>
      <c r="AA1172" s="98">
        <f t="shared" si="203"/>
        <v>542.01840308696944</v>
      </c>
      <c r="AB1172" s="98">
        <f t="shared" si="204"/>
        <v>2.9682398337785698</v>
      </c>
    </row>
    <row r="1173" spans="1:28" x14ac:dyDescent="0.2">
      <c r="A1173" s="107">
        <v>1172</v>
      </c>
      <c r="B1173" s="102">
        <v>46288</v>
      </c>
      <c r="C1173" s="192">
        <v>48501353.854999997</v>
      </c>
      <c r="D1173" s="98">
        <f t="shared" si="193"/>
        <v>506541.55462140992</v>
      </c>
      <c r="E1173" s="98">
        <v>95.75</v>
      </c>
      <c r="F1173" s="98">
        <f t="shared" si="194"/>
        <v>5.0654155462140995</v>
      </c>
      <c r="G1173" s="97">
        <f>F1173/DataSheet!$C$13*100</f>
        <v>128.04160558873073</v>
      </c>
      <c r="H1173" s="98">
        <f t="shared" si="205"/>
        <v>1.3953279999999999</v>
      </c>
      <c r="I1173" s="98">
        <f t="shared" si="196"/>
        <v>5.0454086781029268</v>
      </c>
      <c r="J1173" s="98">
        <f t="shared" si="197"/>
        <v>1182.9868819374369</v>
      </c>
      <c r="K1173" s="98">
        <v>7.04</v>
      </c>
      <c r="L1173" s="98">
        <v>23446.799999999999</v>
      </c>
      <c r="M1173" s="98">
        <v>2.84</v>
      </c>
      <c r="N1173" s="98">
        <f t="shared" si="198"/>
        <v>1.9945913218970732</v>
      </c>
      <c r="O1173" s="98">
        <v>19.82</v>
      </c>
      <c r="P1173" s="98">
        <v>5.1100000000000003</v>
      </c>
      <c r="Q1173" s="98">
        <f t="shared" si="199"/>
        <v>1.9299999999999997</v>
      </c>
      <c r="R1173" s="98">
        <v>100.81</v>
      </c>
      <c r="S1173" s="98">
        <f t="shared" si="206"/>
        <v>106.03699999999999</v>
      </c>
      <c r="T1173" s="98">
        <v>5.35</v>
      </c>
      <c r="U1173" s="98">
        <v>22928.85</v>
      </c>
      <c r="V1173" s="98">
        <v>28.67</v>
      </c>
      <c r="W1173" s="98">
        <f t="shared" si="207"/>
        <v>799.75061039414015</v>
      </c>
      <c r="X1173" s="98">
        <f t="shared" si="208"/>
        <v>3.4879665155214514</v>
      </c>
      <c r="Y1173" s="98">
        <v>18411.400000000001</v>
      </c>
      <c r="Z1173" s="98">
        <v>33.97</v>
      </c>
      <c r="AA1173" s="98">
        <f t="shared" si="203"/>
        <v>541.98999116867833</v>
      </c>
      <c r="AB1173" s="98">
        <f t="shared" si="204"/>
        <v>2.9437739181630853</v>
      </c>
    </row>
    <row r="1174" spans="1:28" x14ac:dyDescent="0.2">
      <c r="A1174" s="107">
        <v>1173</v>
      </c>
      <c r="B1174" s="102">
        <v>46289</v>
      </c>
      <c r="C1174" s="192">
        <v>48229486.028999999</v>
      </c>
      <c r="D1174" s="98">
        <f t="shared" si="193"/>
        <v>502599.89609212172</v>
      </c>
      <c r="E1174" s="98">
        <v>95.96</v>
      </c>
      <c r="F1174" s="98">
        <f t="shared" si="194"/>
        <v>5.0259989609212168</v>
      </c>
      <c r="G1174" s="97">
        <f>F1174/DataSheet!$C$13*100</f>
        <v>127.04524846428949</v>
      </c>
      <c r="H1174" s="98">
        <f t="shared" si="205"/>
        <v>1.3864500000000002</v>
      </c>
      <c r="I1174" s="98">
        <f t="shared" si="196"/>
        <v>5.1282051282051277</v>
      </c>
      <c r="J1174" s="98">
        <f t="shared" si="197"/>
        <v>1182.7230769230769</v>
      </c>
      <c r="K1174" s="98">
        <v>7.11</v>
      </c>
      <c r="L1174" s="98">
        <v>23063.1</v>
      </c>
      <c r="M1174" s="98">
        <v>2.79</v>
      </c>
      <c r="N1174" s="98">
        <f t="shared" si="198"/>
        <v>1.9817948717948726</v>
      </c>
      <c r="O1174" s="98">
        <v>19.5</v>
      </c>
      <c r="P1174" s="98">
        <v>5.16</v>
      </c>
      <c r="Q1174" s="98">
        <f t="shared" si="199"/>
        <v>1.9500000000000002</v>
      </c>
      <c r="R1174" s="98">
        <v>101.01</v>
      </c>
      <c r="S1174" s="98">
        <f t="shared" si="206"/>
        <v>105.30000000000001</v>
      </c>
      <c r="T1174" s="98">
        <v>5.4</v>
      </c>
      <c r="U1174" s="98">
        <v>22469.9</v>
      </c>
      <c r="V1174" s="98">
        <v>28.1</v>
      </c>
      <c r="W1174" s="98">
        <f t="shared" si="207"/>
        <v>799.64056939501779</v>
      </c>
      <c r="X1174" s="98">
        <f t="shared" si="208"/>
        <v>3.5587188612099641</v>
      </c>
      <c r="Y1174" s="98">
        <v>18155.5</v>
      </c>
      <c r="Z1174" s="98">
        <v>33.5</v>
      </c>
      <c r="AA1174" s="98">
        <f t="shared" si="203"/>
        <v>541.95522388059703</v>
      </c>
      <c r="AB1174" s="98">
        <f t="shared" si="204"/>
        <v>2.9850746268656714</v>
      </c>
    </row>
    <row r="1175" spans="1:28" x14ac:dyDescent="0.2">
      <c r="A1175" s="107">
        <v>1174</v>
      </c>
      <c r="B1175" s="102">
        <v>46290</v>
      </c>
      <c r="C1175" s="192">
        <v>48325067.255999997</v>
      </c>
      <c r="D1175" s="98">
        <f t="shared" si="193"/>
        <v>504384.37799812126</v>
      </c>
      <c r="E1175" s="98">
        <v>95.81</v>
      </c>
      <c r="F1175" s="98">
        <f t="shared" si="194"/>
        <v>5.0438437799812128</v>
      </c>
      <c r="G1175" s="97">
        <f>F1175/DataSheet!$C$13*100</f>
        <v>127.49632286539958</v>
      </c>
      <c r="H1175" s="98">
        <f t="shared" si="205"/>
        <v>1.3926719999999999</v>
      </c>
      <c r="I1175" s="98">
        <f t="shared" si="196"/>
        <v>5.112474437627812</v>
      </c>
      <c r="J1175" s="98">
        <f t="shared" si="197"/>
        <v>1183.0521472392638</v>
      </c>
      <c r="K1175" s="98">
        <v>7.12</v>
      </c>
      <c r="L1175" s="98">
        <v>23140.5</v>
      </c>
      <c r="M1175" s="98">
        <v>2.8</v>
      </c>
      <c r="N1175" s="98">
        <f t="shared" si="198"/>
        <v>2.0075255623721882</v>
      </c>
      <c r="O1175" s="98">
        <v>19.559999999999999</v>
      </c>
      <c r="P1175" s="98">
        <v>5.18</v>
      </c>
      <c r="Q1175" s="98">
        <f t="shared" si="199"/>
        <v>1.9400000000000004</v>
      </c>
      <c r="R1175" s="98">
        <v>100.7</v>
      </c>
      <c r="S1175" s="98">
        <f t="shared" si="206"/>
        <v>105.42839999999998</v>
      </c>
      <c r="T1175" s="98">
        <v>5.39</v>
      </c>
      <c r="U1175" s="98">
        <v>22437</v>
      </c>
      <c r="V1175" s="98">
        <v>28.06</v>
      </c>
      <c r="W1175" s="98">
        <f t="shared" si="207"/>
        <v>799.60798289379909</v>
      </c>
      <c r="X1175" s="98">
        <f t="shared" si="208"/>
        <v>3.5637918745545263</v>
      </c>
      <c r="Y1175" s="98">
        <v>18158.900000000001</v>
      </c>
      <c r="Z1175" s="98">
        <v>33.51</v>
      </c>
      <c r="AA1175" s="98">
        <f t="shared" si="203"/>
        <v>541.89495672933458</v>
      </c>
      <c r="AB1175" s="98">
        <f t="shared" si="204"/>
        <v>2.9841838257236648</v>
      </c>
    </row>
    <row r="1176" spans="1:28" x14ac:dyDescent="0.2">
      <c r="A1176" s="107">
        <v>1175</v>
      </c>
      <c r="B1176" s="102">
        <v>46293</v>
      </c>
      <c r="C1176" s="192">
        <v>47543563.067000002</v>
      </c>
      <c r="D1176" s="98">
        <f t="shared" si="193"/>
        <v>495348.64624921861</v>
      </c>
      <c r="E1176" s="98">
        <v>95.98</v>
      </c>
      <c r="F1176" s="98">
        <f t="shared" si="194"/>
        <v>4.9534864624921857</v>
      </c>
      <c r="G1176" s="97">
        <f>F1176/DataSheet!$C$13*100</f>
        <v>125.21230570976209</v>
      </c>
      <c r="H1176" s="98">
        <f t="shared" si="205"/>
        <v>1.3828680000000002</v>
      </c>
      <c r="I1176" s="98">
        <f t="shared" si="196"/>
        <v>5.192107995846313</v>
      </c>
      <c r="J1176" s="98">
        <f t="shared" si="197"/>
        <v>1182.7751817237797</v>
      </c>
      <c r="K1176" s="98">
        <v>7.18</v>
      </c>
      <c r="L1176" s="98">
        <v>22780.25</v>
      </c>
      <c r="M1176" s="98">
        <v>2.75</v>
      </c>
      <c r="N1176" s="98">
        <f t="shared" si="198"/>
        <v>1.9878920041536867</v>
      </c>
      <c r="O1176" s="98">
        <v>19.260000000000002</v>
      </c>
      <c r="P1176" s="98">
        <v>5.24</v>
      </c>
      <c r="Q1176" s="98">
        <f t="shared" si="199"/>
        <v>1.9399999999999995</v>
      </c>
      <c r="R1176" s="98">
        <v>100.92</v>
      </c>
      <c r="S1176" s="98">
        <f t="shared" si="206"/>
        <v>103.81140000000001</v>
      </c>
      <c r="T1176" s="98">
        <v>5.39</v>
      </c>
      <c r="U1176" s="98">
        <v>22071.3</v>
      </c>
      <c r="V1176" s="98">
        <v>27.6</v>
      </c>
      <c r="W1176" s="98">
        <f t="shared" si="207"/>
        <v>799.68478260869563</v>
      </c>
      <c r="X1176" s="98">
        <f t="shared" si="208"/>
        <v>3.6231884057971016</v>
      </c>
      <c r="Y1176" s="98">
        <v>17863.2</v>
      </c>
      <c r="Z1176" s="98">
        <v>32.96</v>
      </c>
      <c r="AA1176" s="98">
        <f t="shared" si="203"/>
        <v>541.96601941747576</v>
      </c>
      <c r="AB1176" s="98">
        <f t="shared" si="204"/>
        <v>3.0339805825242721</v>
      </c>
    </row>
    <row r="1177" spans="1:28" x14ac:dyDescent="0.2">
      <c r="A1177" s="107">
        <v>1176</v>
      </c>
      <c r="B1177" s="102">
        <v>46294</v>
      </c>
      <c r="C1177" s="192">
        <v>47381539.984999999</v>
      </c>
      <c r="D1177" s="98">
        <f t="shared" si="193"/>
        <v>493660.55412585952</v>
      </c>
      <c r="E1177" s="98">
        <v>95.98</v>
      </c>
      <c r="F1177" s="98">
        <f t="shared" si="194"/>
        <v>4.9366055412585954</v>
      </c>
      <c r="G1177" s="97">
        <f>F1177/DataSheet!$C$13*100</f>
        <v>124.78559634330524</v>
      </c>
      <c r="H1177" s="98">
        <f t="shared" si="205"/>
        <v>1.3728</v>
      </c>
      <c r="I1177" s="98">
        <f t="shared" si="196"/>
        <v>5.2083333333333339</v>
      </c>
      <c r="J1177" s="98">
        <f t="shared" si="197"/>
        <v>1183.1354166666667</v>
      </c>
      <c r="K1177" s="98">
        <v>7.15</v>
      </c>
      <c r="L1177" s="98">
        <v>22716.2</v>
      </c>
      <c r="M1177" s="98">
        <v>2.75</v>
      </c>
      <c r="N1177" s="98">
        <f t="shared" si="198"/>
        <v>1.9416666666666664</v>
      </c>
      <c r="O1177" s="98">
        <v>19.2</v>
      </c>
      <c r="P1177" s="98">
        <v>5.25</v>
      </c>
      <c r="Q1177" s="98">
        <f t="shared" si="199"/>
        <v>1.9000000000000004</v>
      </c>
      <c r="R1177" s="98">
        <v>101.11</v>
      </c>
      <c r="S1177" s="98">
        <f t="shared" si="206"/>
        <v>103.68</v>
      </c>
      <c r="T1177" s="98">
        <v>5.4</v>
      </c>
      <c r="U1177" s="98">
        <v>21853.3</v>
      </c>
      <c r="V1177" s="98">
        <v>27.33</v>
      </c>
      <c r="W1177" s="98">
        <f t="shared" si="207"/>
        <v>799.6084888401025</v>
      </c>
      <c r="X1177" s="98">
        <f t="shared" si="208"/>
        <v>3.6589828027808275</v>
      </c>
      <c r="Y1177" s="98">
        <v>17747.25</v>
      </c>
      <c r="Z1177" s="98">
        <v>32.75</v>
      </c>
      <c r="AA1177" s="98">
        <f t="shared" si="203"/>
        <v>541.90076335877859</v>
      </c>
      <c r="AB1177" s="98">
        <f t="shared" si="204"/>
        <v>3.0534351145038165</v>
      </c>
    </row>
    <row r="1178" spans="1:28" x14ac:dyDescent="0.2">
      <c r="A1178" s="107">
        <v>1177</v>
      </c>
      <c r="B1178" s="102">
        <v>46295</v>
      </c>
      <c r="C1178" s="192">
        <v>47309634.314000003</v>
      </c>
      <c r="D1178" s="98">
        <f t="shared" si="193"/>
        <v>492911.38064180041</v>
      </c>
      <c r="E1178" s="98">
        <v>95.98</v>
      </c>
      <c r="F1178" s="98">
        <f t="shared" si="194"/>
        <v>4.9291138064180045</v>
      </c>
      <c r="G1178" s="97">
        <f>F1178/DataSheet!$C$13*100</f>
        <v>124.5962231815414</v>
      </c>
      <c r="H1178" s="98">
        <f t="shared" si="205"/>
        <v>1.390048</v>
      </c>
      <c r="I1178" s="98">
        <f t="shared" si="196"/>
        <v>5.1652892561983474</v>
      </c>
      <c r="J1178" s="98">
        <f t="shared" si="197"/>
        <v>1168.4116735537191</v>
      </c>
      <c r="K1178" s="98">
        <v>7.18</v>
      </c>
      <c r="L1178" s="98">
        <v>22620.45</v>
      </c>
      <c r="M1178" s="98">
        <v>2.78</v>
      </c>
      <c r="N1178" s="98">
        <f t="shared" si="198"/>
        <v>2.0147107438016523</v>
      </c>
      <c r="O1178" s="98">
        <v>19.36</v>
      </c>
      <c r="P1178" s="98">
        <v>5.29</v>
      </c>
      <c r="Q1178" s="98">
        <f t="shared" si="199"/>
        <v>1.8899999999999997</v>
      </c>
      <c r="R1178" s="98">
        <v>101.19</v>
      </c>
      <c r="S1178" s="98">
        <f t="shared" si="206"/>
        <v>106.47999999999999</v>
      </c>
      <c r="T1178" s="98">
        <v>5.5</v>
      </c>
      <c r="U1178" s="98">
        <v>21867.5</v>
      </c>
      <c r="V1178" s="98">
        <v>28.4</v>
      </c>
      <c r="W1178" s="98">
        <f t="shared" si="207"/>
        <v>769.98239436619724</v>
      </c>
      <c r="X1178" s="98">
        <f t="shared" si="208"/>
        <v>3.5211267605633805</v>
      </c>
      <c r="Y1178" s="98">
        <v>17798.8</v>
      </c>
      <c r="Z1178" s="98">
        <v>34.450000000000003</v>
      </c>
      <c r="AA1178" s="98">
        <f t="shared" si="203"/>
        <v>516.65602322206087</v>
      </c>
      <c r="AB1178" s="98">
        <f t="shared" si="204"/>
        <v>2.9027576197387517</v>
      </c>
    </row>
    <row r="1179" spans="1:28" x14ac:dyDescent="0.2">
      <c r="A1179" s="107">
        <v>1178</v>
      </c>
      <c r="B1179" s="102">
        <v>46296</v>
      </c>
      <c r="C1179" s="192">
        <v>46801845.123999998</v>
      </c>
      <c r="D1179" s="98">
        <f t="shared" si="193"/>
        <v>485899.55485880398</v>
      </c>
      <c r="E1179" s="98">
        <v>96.32</v>
      </c>
      <c r="F1179" s="98">
        <f t="shared" si="194"/>
        <v>4.8589955485880401</v>
      </c>
      <c r="G1179" s="97">
        <f>F1179/DataSheet!$C$13*100</f>
        <v>122.82380111039592</v>
      </c>
      <c r="H1179" s="98">
        <f t="shared" si="205"/>
        <v>1.3816800000000002</v>
      </c>
      <c r="I1179" s="98">
        <f t="shared" si="196"/>
        <v>5.2110474205315258</v>
      </c>
      <c r="J1179" s="98">
        <f t="shared" si="197"/>
        <v>1168.4184471078686</v>
      </c>
      <c r="K1179" s="98">
        <v>7.2</v>
      </c>
      <c r="L1179" s="98">
        <v>22421.95</v>
      </c>
      <c r="M1179" s="98">
        <v>2.75</v>
      </c>
      <c r="N1179" s="98">
        <f t="shared" si="198"/>
        <v>1.9889525794684744</v>
      </c>
      <c r="O1179" s="98">
        <v>19.190000000000001</v>
      </c>
      <c r="P1179" s="98">
        <v>5.23</v>
      </c>
      <c r="Q1179" s="98">
        <f t="shared" si="199"/>
        <v>1.9699999999999998</v>
      </c>
      <c r="R1179" s="98">
        <v>101.88</v>
      </c>
      <c r="S1179" s="98">
        <f t="shared" si="206"/>
        <v>104.58550000000001</v>
      </c>
      <c r="T1179" s="98">
        <v>5.45</v>
      </c>
      <c r="U1179" s="98">
        <v>21643.85</v>
      </c>
      <c r="V1179" s="98">
        <v>28.1</v>
      </c>
      <c r="W1179" s="98">
        <f t="shared" si="207"/>
        <v>770.24377224199281</v>
      </c>
      <c r="X1179" s="98">
        <f t="shared" si="208"/>
        <v>3.5587188612099641</v>
      </c>
      <c r="Y1179" s="98">
        <v>17589.05</v>
      </c>
      <c r="Z1179" s="98">
        <v>34.049999999999997</v>
      </c>
      <c r="AA1179" s="98">
        <f t="shared" si="203"/>
        <v>516.56534508076356</v>
      </c>
      <c r="AB1179" s="98">
        <f t="shared" si="204"/>
        <v>2.9368575624082229</v>
      </c>
    </row>
  </sheetData>
  <conditionalFormatting sqref="E1:E827 E965:E1016 E1054:E1048576">
    <cfRule type="top10" dxfId="129" priority="22" percent="1" rank="10"/>
    <cfRule type="top10" dxfId="128" priority="23" percent="1" bottom="1" rank="10"/>
  </conditionalFormatting>
  <conditionalFormatting sqref="H1:H861 H965:H1048576">
    <cfRule type="top10" dxfId="0" priority="48" bottom="1" rank="16"/>
  </conditionalFormatting>
  <conditionalFormatting sqref="H862:H964">
    <cfRule type="top10" dxfId="127" priority="67" bottom="1" rank="16"/>
  </conditionalFormatting>
  <conditionalFormatting sqref="I1:I861 I965:I1048576">
    <cfRule type="top10" dxfId="126" priority="46" bottom="1" rank="16"/>
    <cfRule type="top10" dxfId="125" priority="47" rank="16"/>
  </conditionalFormatting>
  <conditionalFormatting sqref="I862:I964">
    <cfRule type="top10" dxfId="124" priority="71" rank="16"/>
    <cfRule type="top10" dxfId="123" priority="70" bottom="1" rank="16"/>
  </conditionalFormatting>
  <conditionalFormatting sqref="K1:K861 K965:K1016 K1054:K1048576">
    <cfRule type="top10" dxfId="122" priority="44" rank="16"/>
    <cfRule type="top10" dxfId="121" priority="45" bottom="1" rank="16"/>
  </conditionalFormatting>
  <conditionalFormatting sqref="L1:L861 L950:L1016 L1053:L1048576">
    <cfRule type="top10" dxfId="120" priority="42" bottom="1" rank="16"/>
    <cfRule type="top10" dxfId="119" priority="43" rank="16"/>
  </conditionalFormatting>
  <conditionalFormatting sqref="M1:M861 M965:M1048576">
    <cfRule type="top10" dxfId="118" priority="40" rank="16"/>
    <cfRule type="top10" dxfId="117" priority="41" bottom="1" rank="16"/>
  </conditionalFormatting>
  <conditionalFormatting sqref="M862:M900">
    <cfRule type="top10" dxfId="116" priority="18" bottom="1" rank="16"/>
    <cfRule type="top10" dxfId="115" priority="17" rank="16"/>
  </conditionalFormatting>
  <conditionalFormatting sqref="N1:N861 N965:N1048576">
    <cfRule type="top10" dxfId="114" priority="38" rank="16"/>
    <cfRule type="top10" dxfId="113" priority="39" bottom="1" rank="16"/>
  </conditionalFormatting>
  <conditionalFormatting sqref="N862:N964">
    <cfRule type="top10" dxfId="112" priority="92" rank="16"/>
    <cfRule type="top10" dxfId="111" priority="93" bottom="1" rank="16"/>
  </conditionalFormatting>
  <conditionalFormatting sqref="O1:O861 O965:O1048576">
    <cfRule type="top10" dxfId="110" priority="36" percent="1" rank="10"/>
    <cfRule type="top10" dxfId="109" priority="37" percent="1" bottom="1" rank="10"/>
  </conditionalFormatting>
  <conditionalFormatting sqref="O862:O900">
    <cfRule type="top10" dxfId="108" priority="14" percent="1" bottom="1" rank="10"/>
    <cfRule type="top10" dxfId="107" priority="13" percent="1" rank="10"/>
  </conditionalFormatting>
  <conditionalFormatting sqref="R1:R861 R965:R1016 R1054:R1048576">
    <cfRule type="top10" dxfId="106" priority="34" percent="1" rank="10"/>
    <cfRule type="top10" dxfId="105" priority="35" percent="1" bottom="1" rank="10"/>
  </conditionalFormatting>
  <conditionalFormatting sqref="R862">
    <cfRule type="top10" dxfId="104" priority="12" percent="1" bottom="1" rank="10"/>
    <cfRule type="top10" dxfId="103" priority="11" percent="1" rank="10"/>
  </conditionalFormatting>
  <conditionalFormatting sqref="S1:S861 S1054:S1048576">
    <cfRule type="top10" dxfId="102" priority="33" bottom="1" rank="16"/>
    <cfRule type="top10" dxfId="101" priority="32" rank="16"/>
  </conditionalFormatting>
  <conditionalFormatting sqref="S862:S1053">
    <cfRule type="top10" dxfId="100" priority="109" bottom="1" rank="16"/>
    <cfRule type="top10" dxfId="99" priority="108" rank="16"/>
  </conditionalFormatting>
  <conditionalFormatting sqref="V1:V861 V965:V1048576">
    <cfRule type="top10" dxfId="98" priority="31" percent="1" bottom="1" rank="10"/>
    <cfRule type="top10" dxfId="97" priority="30" percent="1" rank="10"/>
  </conditionalFormatting>
  <conditionalFormatting sqref="V862:V900">
    <cfRule type="top10" dxfId="96" priority="8" percent="1" bottom="1" rank="10"/>
    <cfRule type="top10" dxfId="95" priority="7" percent="1" rank="10"/>
  </conditionalFormatting>
  <conditionalFormatting sqref="X1:X861 X1053:X1048576">
    <cfRule type="top10" dxfId="94" priority="29" rank="16"/>
    <cfRule type="top10" dxfId="93" priority="28" bottom="1" rank="16"/>
  </conditionalFormatting>
  <conditionalFormatting sqref="X862:X1052">
    <cfRule type="top10" dxfId="92" priority="118" bottom="1" rank="16"/>
    <cfRule type="top10" dxfId="91" priority="119" rank="16"/>
  </conditionalFormatting>
  <conditionalFormatting sqref="Z1:Z861 Z965:Z1048576">
    <cfRule type="top10" dxfId="90" priority="27" percent="1" bottom="1" rank="10"/>
    <cfRule type="top10" dxfId="89" priority="26" percent="1" rank="10"/>
  </conditionalFormatting>
  <conditionalFormatting sqref="Z862:Z900">
    <cfRule type="top10" dxfId="88" priority="3" percent="1" rank="10"/>
    <cfRule type="top10" dxfId="87" priority="4" percent="1" bottom="1" rank="10"/>
  </conditionalFormatting>
  <conditionalFormatting sqref="AB1:AB861 AB1053:AB1048576">
    <cfRule type="top10" dxfId="86" priority="25" rank="16"/>
    <cfRule type="top10" dxfId="85" priority="24" bottom="1" rank="16"/>
  </conditionalFormatting>
  <conditionalFormatting sqref="AB862:AB1052">
    <cfRule type="top10" dxfId="84" priority="128" bottom="1" rank="16"/>
    <cfRule type="top10" dxfId="83" priority="129" rank="16"/>
  </conditionalFormatting>
  <pageMargins left="0.7" right="0.7" top="0.75" bottom="0.75" header="0.3" footer="0.3"/>
  <pageSetup paperSize="9" orientation="portrait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"/>
  <sheetViews>
    <sheetView workbookViewId="0">
      <selection activeCell="E17" sqref="E17"/>
    </sheetView>
  </sheetViews>
  <sheetFormatPr baseColWidth="10" defaultColWidth="11.5" defaultRowHeight="15" x14ac:dyDescent="0.2"/>
  <cols>
    <col min="1" max="1" width="20.6640625" bestFit="1" customWidth="1"/>
    <col min="5" max="5" width="13.33203125" bestFit="1" customWidth="1"/>
    <col min="6" max="6" width="22" bestFit="1" customWidth="1"/>
    <col min="7" max="7" width="15.5" bestFit="1" customWidth="1"/>
    <col min="8" max="8" width="16.6640625" bestFit="1" customWidth="1"/>
    <col min="9" max="9" width="21.83203125" bestFit="1" customWidth="1"/>
    <col min="10" max="10" width="28.1640625" bestFit="1" customWidth="1"/>
    <col min="11" max="11" width="28.1640625" customWidth="1"/>
    <col min="12" max="12" width="21.6640625" bestFit="1" customWidth="1"/>
    <col min="13" max="13" width="20.1640625" bestFit="1" customWidth="1"/>
    <col min="14" max="14" width="14.83203125" bestFit="1" customWidth="1"/>
  </cols>
  <sheetData>
    <row r="1" spans="1:14" ht="19" customHeight="1" x14ac:dyDescent="0.25">
      <c r="A1" s="76" t="s">
        <v>43</v>
      </c>
      <c r="B1" s="76" t="s">
        <v>44</v>
      </c>
      <c r="C1" s="76" t="s">
        <v>5</v>
      </c>
      <c r="D1" s="76" t="s">
        <v>45</v>
      </c>
      <c r="E1" s="25" t="s">
        <v>46</v>
      </c>
      <c r="F1" s="25" t="s">
        <v>47</v>
      </c>
      <c r="G1" s="25" t="s">
        <v>48</v>
      </c>
      <c r="H1" s="25" t="s">
        <v>49</v>
      </c>
      <c r="I1" s="25" t="s">
        <v>50</v>
      </c>
      <c r="J1" s="25" t="s">
        <v>51</v>
      </c>
      <c r="K1" s="25" t="s">
        <v>52</v>
      </c>
      <c r="L1" s="25" t="s">
        <v>53</v>
      </c>
      <c r="M1" s="25" t="s">
        <v>54</v>
      </c>
      <c r="N1" s="25" t="s">
        <v>55</v>
      </c>
    </row>
    <row r="2" spans="1:14" ht="19" customHeight="1" x14ac:dyDescent="0.25">
      <c r="A2" s="76">
        <v>2014</v>
      </c>
      <c r="B2" s="76">
        <v>2040</v>
      </c>
      <c r="C2" s="77">
        <f t="shared" ref="C2:C13" si="0">B2/1000</f>
        <v>2.04</v>
      </c>
      <c r="D2" s="76"/>
      <c r="E2" s="74">
        <f>MEDIAN('EVI 2025 Workings'!E2:E1048576)</f>
        <v>82.914999999999992</v>
      </c>
      <c r="F2" s="74">
        <f>MEDIAN('EVI 2025 Workings'!G2:G1048576)</f>
        <v>116.50304888278441</v>
      </c>
      <c r="G2" s="74">
        <f>MEDIAN('EVI 2025 Workings'!H2:H1048576)</f>
        <v>1.5455034999999997</v>
      </c>
      <c r="H2" s="74">
        <f>MEDIAN('EVI 2025 Workings'!S2:S1048576)</f>
        <v>1.4464999999999999</v>
      </c>
      <c r="I2" s="74">
        <f>MEDIAN('EVI 2025 Workings'!I2:I1048576)</f>
        <v>4.5558086560364464</v>
      </c>
      <c r="J2" s="74">
        <f>MEDIAN('EVI 2025 Workings'!X2:X1048576)</f>
        <v>3.7230081906180197</v>
      </c>
      <c r="K2" s="74">
        <f>MEDIAN('EVI 2025 Workings'!AB2:AB1048576)</f>
        <v>3.8189815854643889</v>
      </c>
      <c r="L2" s="74">
        <f>MEDIAN('EVI 2025 Workings'!K2:K1048576)</f>
        <v>7.09</v>
      </c>
      <c r="M2" s="74">
        <f>MEDIAN('EVI 2025 Workings'!P2:P1048576)</f>
        <v>3.98</v>
      </c>
      <c r="N2" s="75">
        <f>MEDIAN('EVI 2025 Workings'!N2:N1048576)</f>
        <v>2.5185076432928977</v>
      </c>
    </row>
    <row r="3" spans="1:14" ht="19" customHeight="1" x14ac:dyDescent="0.25">
      <c r="A3" s="76">
        <v>2015</v>
      </c>
      <c r="B3" s="76">
        <v>2100</v>
      </c>
      <c r="C3" s="77">
        <f t="shared" si="0"/>
        <v>2.1</v>
      </c>
      <c r="D3" s="78">
        <f t="shared" ref="D3:D13" si="1">((B3-B2)/B2)</f>
        <v>2.9411764705882353E-2</v>
      </c>
      <c r="E3" s="76"/>
      <c r="F3" s="76"/>
      <c r="G3" s="76"/>
      <c r="H3" s="76"/>
      <c r="I3" s="76"/>
      <c r="J3" s="76"/>
      <c r="K3" s="76"/>
      <c r="L3" s="76"/>
      <c r="M3" s="76"/>
      <c r="N3" s="76"/>
    </row>
    <row r="4" spans="1:14" ht="19" customHeight="1" x14ac:dyDescent="0.25">
      <c r="A4" s="76">
        <v>2016</v>
      </c>
      <c r="B4" s="77">
        <v>2294.8000000000002</v>
      </c>
      <c r="C4" s="77">
        <f t="shared" si="0"/>
        <v>2.2948000000000004</v>
      </c>
      <c r="D4" s="78">
        <f t="shared" si="1"/>
        <v>9.2761904761904851E-2</v>
      </c>
      <c r="E4" s="76"/>
      <c r="F4" s="76"/>
      <c r="G4" s="76"/>
      <c r="H4" s="76"/>
      <c r="I4" s="76"/>
      <c r="J4" s="76"/>
      <c r="K4" s="76"/>
      <c r="L4" s="76"/>
      <c r="M4" s="76"/>
      <c r="N4" s="76"/>
    </row>
    <row r="5" spans="1:14" ht="19" customHeight="1" x14ac:dyDescent="0.25">
      <c r="A5" s="76">
        <v>2017</v>
      </c>
      <c r="B5" s="77">
        <v>2651.47</v>
      </c>
      <c r="C5" s="77">
        <f t="shared" si="0"/>
        <v>2.6514699999999998</v>
      </c>
      <c r="D5" s="78">
        <f t="shared" si="1"/>
        <v>0.15542530939515409</v>
      </c>
      <c r="E5" s="76"/>
      <c r="F5" s="76"/>
      <c r="G5" s="76"/>
      <c r="H5" s="76"/>
      <c r="I5" s="76"/>
      <c r="J5" s="76"/>
      <c r="K5" s="76"/>
      <c r="L5" s="76"/>
      <c r="M5" s="76"/>
      <c r="N5" s="76"/>
    </row>
    <row r="6" spans="1:14" ht="19" customHeight="1" x14ac:dyDescent="0.25">
      <c r="A6" s="76">
        <v>2018</v>
      </c>
      <c r="B6" s="77">
        <v>2702.93</v>
      </c>
      <c r="C6" s="77">
        <f t="shared" si="0"/>
        <v>2.7029299999999998</v>
      </c>
      <c r="D6" s="78">
        <f t="shared" si="1"/>
        <v>1.9408101920821295E-2</v>
      </c>
      <c r="E6" s="76"/>
      <c r="F6" s="76"/>
      <c r="G6" s="76"/>
      <c r="H6" s="76"/>
      <c r="I6" s="76"/>
      <c r="J6" s="76"/>
      <c r="K6" s="76"/>
      <c r="L6" s="76"/>
      <c r="M6" s="76"/>
      <c r="N6" s="76"/>
    </row>
    <row r="7" spans="1:14" ht="19" customHeight="1" x14ac:dyDescent="0.25">
      <c r="A7" s="76">
        <v>2019</v>
      </c>
      <c r="B7" s="77">
        <v>2835.61</v>
      </c>
      <c r="C7" s="77">
        <f t="shared" si="0"/>
        <v>2.83561</v>
      </c>
      <c r="D7" s="78">
        <f t="shared" si="1"/>
        <v>4.9087471743626473E-2</v>
      </c>
      <c r="E7" s="76"/>
      <c r="F7" s="76"/>
      <c r="G7" s="76"/>
      <c r="H7" s="76"/>
      <c r="I7" s="76"/>
      <c r="J7" s="76"/>
      <c r="K7" s="76"/>
      <c r="L7" s="76"/>
      <c r="M7" s="76"/>
      <c r="N7" s="76"/>
    </row>
    <row r="8" spans="1:14" ht="19" customHeight="1" x14ac:dyDescent="0.25">
      <c r="A8" s="76">
        <v>2020</v>
      </c>
      <c r="B8" s="77">
        <v>2674.85</v>
      </c>
      <c r="C8" s="77">
        <f t="shared" si="0"/>
        <v>2.6748499999999997</v>
      </c>
      <c r="D8" s="78">
        <f t="shared" si="1"/>
        <v>-5.6693268820465513E-2</v>
      </c>
      <c r="E8" s="76"/>
      <c r="F8" s="76"/>
      <c r="G8" s="76"/>
      <c r="H8" s="76"/>
      <c r="I8" s="76"/>
      <c r="J8" s="76"/>
      <c r="K8" s="76"/>
      <c r="L8" s="76"/>
      <c r="M8" s="76"/>
      <c r="N8" s="76"/>
    </row>
    <row r="9" spans="1:14" ht="19" customHeight="1" x14ac:dyDescent="0.25">
      <c r="A9" s="76">
        <v>2021</v>
      </c>
      <c r="B9" s="77">
        <v>3167.27</v>
      </c>
      <c r="C9" s="77">
        <f t="shared" si="0"/>
        <v>3.1672699999999998</v>
      </c>
      <c r="D9" s="78">
        <f t="shared" si="1"/>
        <v>0.18409256593827694</v>
      </c>
      <c r="E9" s="76"/>
      <c r="F9" s="76"/>
      <c r="G9" s="76"/>
      <c r="H9" s="76"/>
      <c r="I9" s="76"/>
      <c r="J9" s="76"/>
      <c r="K9" s="76"/>
      <c r="L9" s="76"/>
      <c r="M9" s="76"/>
      <c r="N9" s="76"/>
    </row>
    <row r="10" spans="1:14" ht="19" customHeight="1" x14ac:dyDescent="0.25">
      <c r="A10" s="76">
        <v>2022</v>
      </c>
      <c r="B10" s="77">
        <v>3346.11</v>
      </c>
      <c r="C10" s="77">
        <f t="shared" si="0"/>
        <v>3.3461099999999999</v>
      </c>
      <c r="D10" s="78">
        <f t="shared" si="1"/>
        <v>5.6465031399280816E-2</v>
      </c>
      <c r="E10" s="77">
        <v>82.71</v>
      </c>
      <c r="F10" s="77">
        <v>108.03</v>
      </c>
      <c r="G10" s="77">
        <v>1.6</v>
      </c>
      <c r="H10" s="77">
        <v>1.38</v>
      </c>
      <c r="I10" s="77">
        <v>4.59</v>
      </c>
      <c r="J10" s="77">
        <v>3.83</v>
      </c>
      <c r="K10" s="77">
        <v>5.25</v>
      </c>
      <c r="L10" s="77">
        <v>7.32</v>
      </c>
      <c r="M10" s="77">
        <v>3.87</v>
      </c>
      <c r="N10" s="77">
        <v>3.45</v>
      </c>
    </row>
    <row r="11" spans="1:14" ht="19" customHeight="1" x14ac:dyDescent="0.25">
      <c r="A11" s="76">
        <v>2023</v>
      </c>
      <c r="B11" s="77">
        <v>3638.49</v>
      </c>
      <c r="C11" s="77">
        <f t="shared" si="0"/>
        <v>3.63849</v>
      </c>
      <c r="D11" s="78">
        <f t="shared" si="1"/>
        <v>8.737907600168543E-2</v>
      </c>
      <c r="E11" s="77">
        <v>83.19</v>
      </c>
      <c r="F11" s="77">
        <v>132.54</v>
      </c>
      <c r="G11" s="77">
        <v>1.66</v>
      </c>
      <c r="H11" s="77">
        <v>1.6</v>
      </c>
      <c r="I11" s="77">
        <v>4.32</v>
      </c>
      <c r="J11" s="77">
        <v>3.77</v>
      </c>
      <c r="K11" s="77">
        <v>3.65</v>
      </c>
      <c r="L11" s="77">
        <v>7.17</v>
      </c>
      <c r="M11" s="77">
        <v>3.86</v>
      </c>
      <c r="N11" s="77">
        <v>3.31</v>
      </c>
    </row>
    <row r="12" spans="1:14" ht="19" customHeight="1" x14ac:dyDescent="0.25">
      <c r="A12" s="76">
        <v>2024</v>
      </c>
      <c r="B12" s="77">
        <v>3760.81</v>
      </c>
      <c r="C12" s="77">
        <f t="shared" si="0"/>
        <v>3.7608099999999998</v>
      </c>
      <c r="D12" s="78">
        <f t="shared" si="1"/>
        <v>3.361834167470576E-2</v>
      </c>
      <c r="E12" s="77">
        <v>85.55</v>
      </c>
      <c r="F12" s="77">
        <v>145.19999999999999</v>
      </c>
      <c r="G12" s="77">
        <v>1.47</v>
      </c>
      <c r="H12" s="77">
        <v>1.43</v>
      </c>
      <c r="I12" s="77">
        <v>4.59</v>
      </c>
      <c r="J12" s="77">
        <v>2.31</v>
      </c>
      <c r="K12" s="77">
        <v>2.91</v>
      </c>
      <c r="L12" s="77">
        <v>6.76</v>
      </c>
      <c r="M12" s="77">
        <v>4.57</v>
      </c>
      <c r="N12" s="77">
        <v>2.19</v>
      </c>
    </row>
    <row r="13" spans="1:14" ht="19" x14ac:dyDescent="0.25">
      <c r="A13" s="191">
        <v>2025</v>
      </c>
      <c r="B13" s="195">
        <v>3956.07</v>
      </c>
      <c r="C13" s="195">
        <f t="shared" si="0"/>
        <v>3.95607</v>
      </c>
      <c r="D13" s="78">
        <f t="shared" si="1"/>
        <v>5.1919666242112798E-2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861"/>
  <sheetViews>
    <sheetView workbookViewId="0">
      <pane ySplit="1" topLeftCell="A847" activePane="bottomLeft" state="frozen"/>
      <selection pane="bottomLeft" activeCell="D129" sqref="D129"/>
    </sheetView>
  </sheetViews>
  <sheetFormatPr baseColWidth="10" defaultColWidth="10.83203125" defaultRowHeight="13" x14ac:dyDescent="0.15"/>
  <cols>
    <col min="1" max="1" width="11" style="166" bestFit="1" customWidth="1"/>
    <col min="2" max="2" width="21.6640625" style="166" bestFit="1" customWidth="1"/>
    <col min="3" max="3" width="19.5" style="166" customWidth="1"/>
    <col min="4" max="4" width="16.6640625" style="166" customWidth="1"/>
    <col min="5" max="6" width="11" style="166" bestFit="1" customWidth="1"/>
    <col min="7" max="7" width="15.83203125" style="166" bestFit="1" customWidth="1"/>
    <col min="8" max="8" width="5.33203125" style="166" bestFit="1" customWidth="1"/>
    <col min="9" max="9" width="17.83203125" style="166" bestFit="1" customWidth="1"/>
    <col min="10" max="10" width="11" style="166" bestFit="1" customWidth="1"/>
    <col min="11" max="11" width="13.5" style="166" bestFit="1" customWidth="1"/>
    <col min="12" max="16" width="11" style="166" bestFit="1" customWidth="1"/>
    <col min="17" max="17" width="14" style="166" bestFit="1" customWidth="1"/>
    <col min="18" max="20" width="11" style="166" bestFit="1" customWidth="1"/>
    <col min="21" max="21" width="14.5" style="166" bestFit="1" customWidth="1"/>
    <col min="22" max="22" width="12.6640625" style="166" bestFit="1" customWidth="1"/>
    <col min="23" max="23" width="11" style="166" bestFit="1" customWidth="1"/>
    <col min="24" max="24" width="17.6640625" style="166" bestFit="1" customWidth="1"/>
    <col min="25" max="25" width="15.5" style="166" bestFit="1" customWidth="1"/>
    <col min="26" max="26" width="13.6640625" style="166" bestFit="1" customWidth="1"/>
    <col min="27" max="27" width="11.1640625" style="166" bestFit="1" customWidth="1"/>
    <col min="28" max="28" width="18.6640625" style="166" bestFit="1" customWidth="1"/>
    <col min="29" max="29" width="10.83203125" style="166" customWidth="1"/>
    <col min="30" max="16384" width="10.83203125" style="166"/>
  </cols>
  <sheetData>
    <row r="1" spans="1:28" ht="13" customHeight="1" x14ac:dyDescent="0.15">
      <c r="A1" s="150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0" t="s">
        <v>7</v>
      </c>
      <c r="I1" s="150" t="s">
        <v>8</v>
      </c>
      <c r="J1" s="150" t="s">
        <v>9</v>
      </c>
      <c r="K1" s="150" t="s">
        <v>10</v>
      </c>
      <c r="L1" s="150" t="s">
        <v>11</v>
      </c>
      <c r="M1" s="151" t="s">
        <v>12</v>
      </c>
      <c r="N1" s="150" t="s">
        <v>56</v>
      </c>
      <c r="O1" s="150" t="s">
        <v>14</v>
      </c>
      <c r="P1" s="150" t="s">
        <v>15</v>
      </c>
      <c r="Q1" s="150" t="s">
        <v>16</v>
      </c>
      <c r="R1" s="150" t="s">
        <v>17</v>
      </c>
      <c r="S1" s="150" t="s">
        <v>18</v>
      </c>
      <c r="T1" s="150" t="s">
        <v>19</v>
      </c>
      <c r="U1" s="150" t="s">
        <v>20</v>
      </c>
      <c r="V1" s="150" t="s">
        <v>21</v>
      </c>
      <c r="W1" s="150" t="s">
        <v>22</v>
      </c>
      <c r="X1" s="150" t="s">
        <v>23</v>
      </c>
      <c r="Y1" s="150" t="s">
        <v>24</v>
      </c>
      <c r="Z1" s="150" t="s">
        <v>25</v>
      </c>
      <c r="AA1" s="150" t="s">
        <v>26</v>
      </c>
      <c r="AB1" s="150" t="s">
        <v>27</v>
      </c>
    </row>
    <row r="2" spans="1:28" s="167" customFormat="1" ht="13" customHeight="1" x14ac:dyDescent="0.15">
      <c r="A2" s="152">
        <v>1</v>
      </c>
      <c r="B2" s="153">
        <v>44564</v>
      </c>
      <c r="C2" s="154">
        <v>26941904.91</v>
      </c>
      <c r="D2" s="172">
        <f t="shared" ref="D2:D65" si="0">C2/E2</f>
        <v>362122.37782258063</v>
      </c>
      <c r="E2" s="154">
        <v>74.400000000000006</v>
      </c>
      <c r="F2" s="154">
        <f t="shared" ref="F2:F65" si="1">D2/100000</f>
        <v>3.6212237782258061</v>
      </c>
      <c r="G2" s="154">
        <f>(F2/DataSheet!$C$9*100)</f>
        <v>114.33265172296035</v>
      </c>
      <c r="H2" s="154">
        <f t="shared" ref="H2:H65" si="2">K2/I2</f>
        <v>1.5820539999999996</v>
      </c>
      <c r="I2" s="154">
        <f t="shared" ref="I2:I65" si="3">(J2/L2)*100</f>
        <v>4.0832993058391187</v>
      </c>
      <c r="J2" s="154">
        <f t="shared" ref="J2:J65" si="4">L2/O2</f>
        <v>719.71008574928555</v>
      </c>
      <c r="K2" s="154">
        <v>6.46</v>
      </c>
      <c r="L2" s="154">
        <v>17625.7</v>
      </c>
      <c r="M2" s="154">
        <v>4.4400000000000004</v>
      </c>
      <c r="N2" s="154">
        <f t="shared" ref="N2:N65" si="5">K2-I2</f>
        <v>2.3767006941608813</v>
      </c>
      <c r="O2" s="154">
        <v>24.49</v>
      </c>
      <c r="P2" s="154">
        <v>1.637</v>
      </c>
      <c r="Q2" s="154">
        <f t="shared" ref="Q2:Q65" si="6">K2-P2</f>
        <v>4.8230000000000004</v>
      </c>
      <c r="R2" s="154">
        <v>96.210999999999999</v>
      </c>
      <c r="S2" s="154">
        <f t="shared" ref="S2:S65" si="7">(O2*T2)/100</f>
        <v>0.87919099999999983</v>
      </c>
      <c r="T2" s="154">
        <v>3.59</v>
      </c>
      <c r="U2" s="154">
        <v>30788</v>
      </c>
      <c r="V2" s="154">
        <v>30.88</v>
      </c>
      <c r="W2" s="154">
        <f t="shared" ref="W2:W65" si="8">U2/V2</f>
        <v>997.02072538860102</v>
      </c>
      <c r="X2" s="154">
        <f t="shared" ref="X2:X65" si="9">(W2/U2)*100</f>
        <v>3.2383419689119166</v>
      </c>
      <c r="Y2" s="154">
        <v>9966.35</v>
      </c>
      <c r="Z2" s="154">
        <v>31.44</v>
      </c>
      <c r="AA2" s="154">
        <f t="shared" ref="AA2:AA65" si="10">Y2/Z2</f>
        <v>316.9958651399491</v>
      </c>
      <c r="AB2" s="154">
        <f t="shared" ref="AB2:AB65" si="11">(AA2/Y2)*100</f>
        <v>3.1806615776081424</v>
      </c>
    </row>
    <row r="3" spans="1:28" ht="13" customHeight="1" x14ac:dyDescent="0.15">
      <c r="A3" s="155">
        <v>2</v>
      </c>
      <c r="B3" s="156">
        <v>44565</v>
      </c>
      <c r="C3" s="157">
        <v>27136806.510000002</v>
      </c>
      <c r="D3" s="174">
        <f t="shared" si="0"/>
        <v>364105.81658392597</v>
      </c>
      <c r="E3" s="157">
        <v>74.53</v>
      </c>
      <c r="F3" s="159">
        <f t="shared" si="1"/>
        <v>3.6410581658392598</v>
      </c>
      <c r="G3" s="159">
        <f>(F3/DataSheet!$C$9*100)</f>
        <v>114.9588814922397</v>
      </c>
      <c r="H3" s="159">
        <f t="shared" si="2"/>
        <v>1.6125531999999998</v>
      </c>
      <c r="I3" s="159">
        <f t="shared" si="3"/>
        <v>4.0420371867421183</v>
      </c>
      <c r="J3" s="159">
        <f t="shared" si="4"/>
        <v>719.69482619240102</v>
      </c>
      <c r="K3" s="157">
        <v>6.5179999999999998</v>
      </c>
      <c r="L3" s="157">
        <v>17805.25</v>
      </c>
      <c r="M3" s="157">
        <v>4.49</v>
      </c>
      <c r="N3" s="159">
        <f t="shared" si="5"/>
        <v>2.4759628132578815</v>
      </c>
      <c r="O3" s="157">
        <v>24.74</v>
      </c>
      <c r="P3" s="157">
        <v>1.649</v>
      </c>
      <c r="Q3" s="159">
        <f t="shared" si="6"/>
        <v>4.8689999999999998</v>
      </c>
      <c r="R3" s="157">
        <v>96.274000000000001</v>
      </c>
      <c r="S3" s="159">
        <f t="shared" si="7"/>
        <v>0.89063999999999988</v>
      </c>
      <c r="T3" s="157">
        <v>3.6</v>
      </c>
      <c r="U3" s="157">
        <v>30870.35</v>
      </c>
      <c r="V3" s="157">
        <v>30.96</v>
      </c>
      <c r="W3" s="159">
        <f t="shared" si="8"/>
        <v>997.10432816537457</v>
      </c>
      <c r="X3" s="159">
        <f t="shared" si="9"/>
        <v>3.229974160206718</v>
      </c>
      <c r="Y3" s="157">
        <v>10018.450000000001</v>
      </c>
      <c r="Z3" s="157">
        <v>31.61</v>
      </c>
      <c r="AA3" s="159">
        <f t="shared" si="10"/>
        <v>316.9392597279342</v>
      </c>
      <c r="AB3" s="159">
        <f t="shared" si="11"/>
        <v>3.1635558367605183</v>
      </c>
    </row>
    <row r="4" spans="1:28" ht="13" customHeight="1" x14ac:dyDescent="0.15">
      <c r="A4" s="155">
        <v>3</v>
      </c>
      <c r="B4" s="156">
        <v>44566</v>
      </c>
      <c r="C4" s="157">
        <v>27008660.059999999</v>
      </c>
      <c r="D4" s="174">
        <f t="shared" si="0"/>
        <v>363581.61216934776</v>
      </c>
      <c r="E4" s="157">
        <v>74.284999999999997</v>
      </c>
      <c r="F4" s="159">
        <f t="shared" si="1"/>
        <v>3.6358161216934777</v>
      </c>
      <c r="G4" s="159">
        <f>(F4/DataSheet!$C$9*100)</f>
        <v>114.79337478943943</v>
      </c>
      <c r="H4" s="159">
        <f t="shared" si="2"/>
        <v>1.6211428000000001</v>
      </c>
      <c r="I4" s="159">
        <f t="shared" si="3"/>
        <v>4.0144520272982733</v>
      </c>
      <c r="J4" s="159">
        <f t="shared" si="4"/>
        <v>719.60056202328383</v>
      </c>
      <c r="K4" s="157">
        <v>6.508</v>
      </c>
      <c r="L4" s="157">
        <v>17925.25</v>
      </c>
      <c r="M4" s="157">
        <v>4.5199999999999996</v>
      </c>
      <c r="N4" s="159">
        <f t="shared" si="5"/>
        <v>2.4935479727017267</v>
      </c>
      <c r="O4" s="157">
        <v>24.91</v>
      </c>
      <c r="P4" s="157">
        <v>1.7</v>
      </c>
      <c r="Q4" s="159">
        <f t="shared" si="6"/>
        <v>4.8079999999999998</v>
      </c>
      <c r="R4" s="157">
        <v>96.182000000000002</v>
      </c>
      <c r="S4" s="159">
        <f t="shared" si="7"/>
        <v>0.89177800000000007</v>
      </c>
      <c r="T4" s="157">
        <v>3.58</v>
      </c>
      <c r="U4" s="157">
        <v>30917.55</v>
      </c>
      <c r="V4" s="157">
        <v>30.97</v>
      </c>
      <c r="W4" s="159">
        <f t="shared" si="8"/>
        <v>998.30642557313536</v>
      </c>
      <c r="X4" s="159">
        <f t="shared" si="9"/>
        <v>3.2289312237649339</v>
      </c>
      <c r="Y4" s="157">
        <v>10024.299999999999</v>
      </c>
      <c r="Z4" s="157">
        <v>31.62</v>
      </c>
      <c r="AA4" s="159">
        <f t="shared" si="10"/>
        <v>317.02403542061984</v>
      </c>
      <c r="AB4" s="159">
        <f t="shared" si="11"/>
        <v>3.1625553447185326</v>
      </c>
    </row>
    <row r="5" spans="1:28" ht="13" customHeight="1" x14ac:dyDescent="0.15">
      <c r="A5" s="155">
        <v>4</v>
      </c>
      <c r="B5" s="156">
        <v>44567</v>
      </c>
      <c r="C5" s="157">
        <v>27117001.280000001</v>
      </c>
      <c r="D5" s="174">
        <f t="shared" si="0"/>
        <v>364549.3215029912</v>
      </c>
      <c r="E5" s="157">
        <v>74.385000000000005</v>
      </c>
      <c r="F5" s="159">
        <f t="shared" si="1"/>
        <v>3.6454932150299117</v>
      </c>
      <c r="G5" s="159">
        <f>(F5/DataSheet!$C$9*100)</f>
        <v>115.09890899828281</v>
      </c>
      <c r="H5" s="159">
        <f t="shared" si="2"/>
        <v>1.6090650000000002</v>
      </c>
      <c r="I5" s="159">
        <f t="shared" si="3"/>
        <v>4.0551500405515002</v>
      </c>
      <c r="J5" s="159">
        <f t="shared" si="4"/>
        <v>719.62287104622874</v>
      </c>
      <c r="K5" s="157">
        <v>6.5250000000000004</v>
      </c>
      <c r="L5" s="157">
        <v>17745.900000000001</v>
      </c>
      <c r="M5" s="157">
        <v>4.47</v>
      </c>
      <c r="N5" s="159">
        <f t="shared" si="5"/>
        <v>2.4698499594485002</v>
      </c>
      <c r="O5" s="157">
        <v>24.66</v>
      </c>
      <c r="P5" s="157">
        <v>1.728</v>
      </c>
      <c r="Q5" s="159">
        <f t="shared" si="6"/>
        <v>4.7970000000000006</v>
      </c>
      <c r="R5" s="157">
        <v>96.325999999999993</v>
      </c>
      <c r="S5" s="159">
        <f t="shared" si="7"/>
        <v>0.88036199999999998</v>
      </c>
      <c r="T5" s="157">
        <v>3.57</v>
      </c>
      <c r="U5" s="157">
        <v>30956.85</v>
      </c>
      <c r="V5" s="157">
        <v>30.95</v>
      </c>
      <c r="W5" s="159">
        <f t="shared" si="8"/>
        <v>1000.2213247172859</v>
      </c>
      <c r="X5" s="159">
        <f t="shared" si="9"/>
        <v>3.2310177705977381</v>
      </c>
      <c r="Y5" s="157">
        <v>10034.950000000001</v>
      </c>
      <c r="Z5" s="157">
        <v>31.66</v>
      </c>
      <c r="AA5" s="159">
        <f t="shared" si="10"/>
        <v>316.95988629185092</v>
      </c>
      <c r="AB5" s="159">
        <f t="shared" si="11"/>
        <v>3.1585596967782688</v>
      </c>
    </row>
    <row r="6" spans="1:28" ht="13" customHeight="1" x14ac:dyDescent="0.15">
      <c r="A6" s="155">
        <v>5</v>
      </c>
      <c r="B6" s="156">
        <v>44568</v>
      </c>
      <c r="C6" s="157">
        <v>27237049.300000001</v>
      </c>
      <c r="D6" s="174">
        <f t="shared" si="0"/>
        <v>366690.66614609974</v>
      </c>
      <c r="E6" s="157">
        <v>74.278000000000006</v>
      </c>
      <c r="F6" s="159">
        <f t="shared" si="1"/>
        <v>3.6669066614609975</v>
      </c>
      <c r="G6" s="159">
        <f>(F6/DataSheet!$C$9*100)</f>
        <v>115.77499428406793</v>
      </c>
      <c r="H6" s="159">
        <f t="shared" si="2"/>
        <v>1.6191450000000003</v>
      </c>
      <c r="I6" s="159">
        <f t="shared" si="3"/>
        <v>4.0404040404040398</v>
      </c>
      <c r="J6" s="159">
        <f t="shared" si="4"/>
        <v>719.70505050505051</v>
      </c>
      <c r="K6" s="157">
        <v>6.5419999999999998</v>
      </c>
      <c r="L6" s="157">
        <v>17812.7</v>
      </c>
      <c r="M6" s="157">
        <v>4.49</v>
      </c>
      <c r="N6" s="159">
        <f t="shared" si="5"/>
        <v>2.50159595959596</v>
      </c>
      <c r="O6" s="157">
        <v>24.75</v>
      </c>
      <c r="P6" s="157">
        <v>1.7649999999999999</v>
      </c>
      <c r="Q6" s="159">
        <f t="shared" si="6"/>
        <v>4.7770000000000001</v>
      </c>
      <c r="R6" s="157">
        <v>95.721999999999994</v>
      </c>
      <c r="S6" s="159">
        <f t="shared" si="7"/>
        <v>0.89100000000000013</v>
      </c>
      <c r="T6" s="157">
        <v>3.6</v>
      </c>
      <c r="U6" s="157">
        <v>31111.55</v>
      </c>
      <c r="V6" s="157">
        <v>31.06</v>
      </c>
      <c r="W6" s="159">
        <f t="shared" si="8"/>
        <v>1001.6596909207984</v>
      </c>
      <c r="X6" s="159">
        <f t="shared" si="9"/>
        <v>3.2195750160978753</v>
      </c>
      <c r="Y6" s="157">
        <v>10076.6</v>
      </c>
      <c r="Z6" s="157">
        <v>31.79</v>
      </c>
      <c r="AA6" s="159">
        <f t="shared" si="10"/>
        <v>316.97389116074237</v>
      </c>
      <c r="AB6" s="159">
        <f t="shared" si="11"/>
        <v>3.1456432840515887</v>
      </c>
    </row>
    <row r="7" spans="1:28" ht="13" customHeight="1" x14ac:dyDescent="0.15">
      <c r="A7" s="155">
        <v>6</v>
      </c>
      <c r="B7" s="156">
        <v>44571</v>
      </c>
      <c r="C7" s="157">
        <v>27464163.57</v>
      </c>
      <c r="D7" s="174">
        <f t="shared" si="0"/>
        <v>371012.00364741636</v>
      </c>
      <c r="E7" s="157">
        <v>74.025000000000006</v>
      </c>
      <c r="F7" s="159">
        <f t="shared" si="1"/>
        <v>3.7101200364741636</v>
      </c>
      <c r="G7" s="159">
        <f>(F7/DataSheet!$C$9*100)</f>
        <v>117.13936723026973</v>
      </c>
      <c r="H7" s="159">
        <f t="shared" si="2"/>
        <v>1.6481590000000002</v>
      </c>
      <c r="I7" s="159">
        <f t="shared" si="3"/>
        <v>3.9984006397441019</v>
      </c>
      <c r="J7" s="159">
        <f t="shared" si="4"/>
        <v>719.84406237504993</v>
      </c>
      <c r="K7" s="157">
        <v>6.59</v>
      </c>
      <c r="L7" s="157">
        <v>18003.3</v>
      </c>
      <c r="M7" s="157">
        <v>4.54</v>
      </c>
      <c r="N7" s="159">
        <f t="shared" si="5"/>
        <v>2.591599360255898</v>
      </c>
      <c r="O7" s="157">
        <v>25.01</v>
      </c>
      <c r="P7" s="157">
        <v>1.7549999999999999</v>
      </c>
      <c r="Q7" s="159">
        <f t="shared" si="6"/>
        <v>4.835</v>
      </c>
      <c r="R7" s="157">
        <v>95.99</v>
      </c>
      <c r="S7" s="159">
        <f t="shared" si="7"/>
        <v>0.89785899999999996</v>
      </c>
      <c r="T7" s="157">
        <v>3.59</v>
      </c>
      <c r="U7" s="157">
        <v>31371.65</v>
      </c>
      <c r="V7" s="157">
        <v>31.27</v>
      </c>
      <c r="W7" s="159">
        <f t="shared" si="8"/>
        <v>1003.2507195394948</v>
      </c>
      <c r="X7" s="159">
        <f t="shared" si="9"/>
        <v>3.1979533098816759</v>
      </c>
      <c r="Y7" s="157">
        <v>10218.299999999999</v>
      </c>
      <c r="Z7" s="157">
        <v>32.28</v>
      </c>
      <c r="AA7" s="159">
        <f t="shared" si="10"/>
        <v>316.55204460966542</v>
      </c>
      <c r="AB7" s="159">
        <f t="shared" si="11"/>
        <v>3.0978934324659235</v>
      </c>
    </row>
    <row r="8" spans="1:28" ht="13" customHeight="1" x14ac:dyDescent="0.15">
      <c r="A8" s="155">
        <v>7</v>
      </c>
      <c r="B8" s="156">
        <v>44572</v>
      </c>
      <c r="C8" s="157">
        <v>27523205.640000001</v>
      </c>
      <c r="D8" s="174">
        <f t="shared" si="0"/>
        <v>372857.27732094238</v>
      </c>
      <c r="E8" s="157">
        <v>73.816999999999993</v>
      </c>
      <c r="F8" s="159">
        <f t="shared" si="1"/>
        <v>3.7285727732094238</v>
      </c>
      <c r="G8" s="159">
        <f>(F8/DataSheet!$C$9*100)</f>
        <v>117.72197423047052</v>
      </c>
      <c r="H8" s="159">
        <f t="shared" si="2"/>
        <v>1.6484130000000001</v>
      </c>
      <c r="I8" s="159">
        <f t="shared" si="3"/>
        <v>3.9856516540454363</v>
      </c>
      <c r="J8" s="159">
        <f t="shared" si="4"/>
        <v>719.63929852530885</v>
      </c>
      <c r="K8" s="157">
        <v>6.57</v>
      </c>
      <c r="L8" s="157">
        <v>18055.75</v>
      </c>
      <c r="M8" s="157">
        <v>4.55</v>
      </c>
      <c r="N8" s="159">
        <f t="shared" si="5"/>
        <v>2.584348345954564</v>
      </c>
      <c r="O8" s="157">
        <v>25.09</v>
      </c>
      <c r="P8" s="157">
        <v>1.746</v>
      </c>
      <c r="Q8" s="159">
        <f t="shared" si="6"/>
        <v>4.8239999999999998</v>
      </c>
      <c r="R8" s="157">
        <v>95.625</v>
      </c>
      <c r="S8" s="159">
        <f t="shared" si="7"/>
        <v>0.89822199999999996</v>
      </c>
      <c r="T8" s="157">
        <v>3.58</v>
      </c>
      <c r="U8" s="157">
        <v>31400.400000000001</v>
      </c>
      <c r="V8" s="157">
        <v>31.32</v>
      </c>
      <c r="W8" s="159">
        <f t="shared" si="8"/>
        <v>1002.5670498084291</v>
      </c>
      <c r="X8" s="159">
        <f t="shared" si="9"/>
        <v>3.1928480204342273</v>
      </c>
      <c r="Y8" s="157">
        <v>10228.799999999999</v>
      </c>
      <c r="Z8" s="157">
        <v>32.31</v>
      </c>
      <c r="AA8" s="159">
        <f t="shared" si="10"/>
        <v>316.58310120705659</v>
      </c>
      <c r="AB8" s="159">
        <f t="shared" si="11"/>
        <v>3.0950170225936242</v>
      </c>
    </row>
    <row r="9" spans="1:28" ht="13" customHeight="1" x14ac:dyDescent="0.15">
      <c r="A9" s="155">
        <v>8</v>
      </c>
      <c r="B9" s="156">
        <v>44573</v>
      </c>
      <c r="C9" s="157">
        <v>27726856.16</v>
      </c>
      <c r="D9" s="174">
        <f t="shared" si="0"/>
        <v>375717.93108120927</v>
      </c>
      <c r="E9" s="157">
        <v>73.796999999999997</v>
      </c>
      <c r="F9" s="159">
        <f t="shared" si="1"/>
        <v>3.7571793108120928</v>
      </c>
      <c r="G9" s="159">
        <f>(F9/DataSheet!$C$9*100)</f>
        <v>118.62516649392356</v>
      </c>
      <c r="H9" s="159">
        <f t="shared" si="2"/>
        <v>1.668029</v>
      </c>
      <c r="I9" s="159">
        <f t="shared" si="3"/>
        <v>3.9525691699604746</v>
      </c>
      <c r="J9" s="159">
        <f t="shared" si="4"/>
        <v>719.85573122529638</v>
      </c>
      <c r="K9" s="157">
        <v>6.593</v>
      </c>
      <c r="L9" s="157">
        <v>18212.349999999999</v>
      </c>
      <c r="M9" s="157">
        <v>4.59</v>
      </c>
      <c r="N9" s="159">
        <f t="shared" si="5"/>
        <v>2.6404308300395254</v>
      </c>
      <c r="O9" s="157">
        <v>25.3</v>
      </c>
      <c r="P9" s="157">
        <v>1.752</v>
      </c>
      <c r="Q9" s="159">
        <f t="shared" si="6"/>
        <v>4.8410000000000002</v>
      </c>
      <c r="R9" s="157">
        <v>94.900999999999996</v>
      </c>
      <c r="S9" s="159">
        <f t="shared" si="7"/>
        <v>0.90320999999999996</v>
      </c>
      <c r="T9" s="157">
        <v>3.57</v>
      </c>
      <c r="U9" s="157">
        <v>31791.55</v>
      </c>
      <c r="V9" s="157">
        <v>31.69</v>
      </c>
      <c r="W9" s="159">
        <f t="shared" si="8"/>
        <v>1003.2044809088039</v>
      </c>
      <c r="X9" s="159">
        <f t="shared" si="9"/>
        <v>3.1555695803092454</v>
      </c>
      <c r="Y9" s="157">
        <v>10292.35</v>
      </c>
      <c r="Z9" s="157">
        <v>32.51</v>
      </c>
      <c r="AA9" s="159">
        <f t="shared" si="10"/>
        <v>316.59027991387268</v>
      </c>
      <c r="AB9" s="159">
        <f t="shared" si="11"/>
        <v>3.0759766225776688</v>
      </c>
    </row>
    <row r="10" spans="1:28" ht="13" customHeight="1" x14ac:dyDescent="0.15">
      <c r="A10" s="155">
        <v>9</v>
      </c>
      <c r="B10" s="156">
        <v>44574</v>
      </c>
      <c r="C10" s="157">
        <v>27818875.210000001</v>
      </c>
      <c r="D10" s="174">
        <f t="shared" si="0"/>
        <v>376073.04398961773</v>
      </c>
      <c r="E10" s="157">
        <v>73.971999999999994</v>
      </c>
      <c r="F10" s="159">
        <f t="shared" si="1"/>
        <v>3.7607304398961774</v>
      </c>
      <c r="G10" s="159">
        <f>(F10/DataSheet!$C$9*100)</f>
        <v>118.73728605064227</v>
      </c>
      <c r="H10" s="159">
        <f t="shared" si="2"/>
        <v>1.6645257</v>
      </c>
      <c r="I10" s="159">
        <f t="shared" si="3"/>
        <v>3.9416633819471816</v>
      </c>
      <c r="J10" s="159">
        <f t="shared" si="4"/>
        <v>719.66101694915244</v>
      </c>
      <c r="K10" s="157">
        <v>6.5609999999999999</v>
      </c>
      <c r="L10" s="157">
        <v>18257.8</v>
      </c>
      <c r="M10" s="157">
        <v>4.5999999999999996</v>
      </c>
      <c r="N10" s="159">
        <f t="shared" si="5"/>
        <v>2.6193366180528184</v>
      </c>
      <c r="O10" s="157">
        <v>25.37</v>
      </c>
      <c r="P10" s="157">
        <v>1.7010000000000001</v>
      </c>
      <c r="Q10" s="159">
        <f t="shared" si="6"/>
        <v>4.8599999999999994</v>
      </c>
      <c r="R10" s="157">
        <v>94.775000000000006</v>
      </c>
      <c r="S10" s="159">
        <f t="shared" si="7"/>
        <v>0.908246</v>
      </c>
      <c r="T10" s="157">
        <v>3.58</v>
      </c>
      <c r="U10" s="157">
        <v>31997.200000000001</v>
      </c>
      <c r="V10" s="157">
        <v>31.85</v>
      </c>
      <c r="W10" s="159">
        <f t="shared" si="8"/>
        <v>1004.6216640502355</v>
      </c>
      <c r="X10" s="159">
        <f t="shared" si="9"/>
        <v>3.1397174254317108</v>
      </c>
      <c r="Y10" s="157">
        <v>10352.6</v>
      </c>
      <c r="Z10" s="157">
        <v>32.64</v>
      </c>
      <c r="AA10" s="159">
        <f t="shared" si="10"/>
        <v>317.17524509803923</v>
      </c>
      <c r="AB10" s="159">
        <f t="shared" si="11"/>
        <v>3.0637254901960782</v>
      </c>
    </row>
    <row r="11" spans="1:28" ht="13" customHeight="1" x14ac:dyDescent="0.15">
      <c r="A11" s="155">
        <v>10</v>
      </c>
      <c r="B11" s="156">
        <v>44575</v>
      </c>
      <c r="C11" s="157">
        <v>27857090.010000002</v>
      </c>
      <c r="D11" s="174">
        <f t="shared" si="0"/>
        <v>375655.24043907435</v>
      </c>
      <c r="E11" s="157">
        <v>74.156000000000006</v>
      </c>
      <c r="F11" s="159">
        <f t="shared" si="1"/>
        <v>3.7565524043907437</v>
      </c>
      <c r="G11" s="159">
        <f>(F11/DataSheet!$C$9*100)</f>
        <v>118.60537322017839</v>
      </c>
      <c r="H11" s="159">
        <f t="shared" si="2"/>
        <v>1.6652459999999998</v>
      </c>
      <c r="I11" s="159">
        <f t="shared" si="3"/>
        <v>3.9525691699604746</v>
      </c>
      <c r="J11" s="159">
        <f t="shared" si="4"/>
        <v>721.57114624505925</v>
      </c>
      <c r="K11" s="157">
        <v>6.5819999999999999</v>
      </c>
      <c r="L11" s="157">
        <v>18255.75</v>
      </c>
      <c r="M11" s="157">
        <v>4.5999999999999996</v>
      </c>
      <c r="N11" s="159">
        <f t="shared" si="5"/>
        <v>2.6294308300395253</v>
      </c>
      <c r="O11" s="157">
        <v>25.3</v>
      </c>
      <c r="P11" s="157">
        <v>1.7929999999999999</v>
      </c>
      <c r="Q11" s="159">
        <f t="shared" si="6"/>
        <v>4.7889999999999997</v>
      </c>
      <c r="R11" s="157">
        <v>95.161000000000001</v>
      </c>
      <c r="S11" s="159">
        <f t="shared" si="7"/>
        <v>0.90827000000000002</v>
      </c>
      <c r="T11" s="157">
        <v>3.59</v>
      </c>
      <c r="U11" s="157">
        <v>31989.65</v>
      </c>
      <c r="V11" s="157">
        <v>31.84</v>
      </c>
      <c r="W11" s="159">
        <f t="shared" si="8"/>
        <v>1004.7000628140704</v>
      </c>
      <c r="X11" s="159">
        <f t="shared" si="9"/>
        <v>3.1407035175879394</v>
      </c>
      <c r="Y11" s="157">
        <v>10424</v>
      </c>
      <c r="Z11" s="157">
        <v>32.869999999999997</v>
      </c>
      <c r="AA11" s="159">
        <f t="shared" si="10"/>
        <v>317.12808031639798</v>
      </c>
      <c r="AB11" s="159">
        <f t="shared" si="11"/>
        <v>3.0422878004259206</v>
      </c>
    </row>
    <row r="12" spans="1:28" ht="13" customHeight="1" x14ac:dyDescent="0.15">
      <c r="A12" s="155">
        <v>11</v>
      </c>
      <c r="B12" s="156">
        <v>44578</v>
      </c>
      <c r="C12" s="157">
        <v>28010581.57</v>
      </c>
      <c r="D12" s="174">
        <f t="shared" si="0"/>
        <v>377221.48771126528</v>
      </c>
      <c r="E12" s="157">
        <v>74.254999999999995</v>
      </c>
      <c r="F12" s="159">
        <f t="shared" si="1"/>
        <v>3.7722148771126527</v>
      </c>
      <c r="G12" s="159">
        <f>(F12/DataSheet!$C$9*100)</f>
        <v>119.09988340471931</v>
      </c>
      <c r="H12" s="159">
        <f t="shared" si="2"/>
        <v>1.6835532000000002</v>
      </c>
      <c r="I12" s="159">
        <f t="shared" si="3"/>
        <v>3.9416633819471816</v>
      </c>
      <c r="J12" s="159">
        <f t="shared" si="4"/>
        <v>721.64367363027191</v>
      </c>
      <c r="K12" s="157">
        <v>6.6360000000000001</v>
      </c>
      <c r="L12" s="157">
        <v>18308.099999999999</v>
      </c>
      <c r="M12" s="157">
        <v>4.6100000000000003</v>
      </c>
      <c r="N12" s="159">
        <f t="shared" si="5"/>
        <v>2.6943366180528185</v>
      </c>
      <c r="O12" s="157">
        <v>25.37</v>
      </c>
      <c r="P12" s="157">
        <v>1.8089999999999999</v>
      </c>
      <c r="Q12" s="159">
        <f t="shared" si="6"/>
        <v>4.827</v>
      </c>
      <c r="R12" s="157">
        <v>95.161000000000001</v>
      </c>
      <c r="S12" s="159">
        <f t="shared" si="7"/>
        <v>0.91332000000000013</v>
      </c>
      <c r="T12" s="157">
        <v>3.6</v>
      </c>
      <c r="U12" s="157">
        <v>32040.6</v>
      </c>
      <c r="V12" s="157">
        <v>31.92</v>
      </c>
      <c r="W12" s="159">
        <f t="shared" si="8"/>
        <v>1003.7781954887217</v>
      </c>
      <c r="X12" s="159">
        <f t="shared" si="9"/>
        <v>3.132832080200501</v>
      </c>
      <c r="Y12" s="157">
        <v>10471.85</v>
      </c>
      <c r="Z12" s="157">
        <v>33.01</v>
      </c>
      <c r="AA12" s="159">
        <f t="shared" si="10"/>
        <v>317.23265677067559</v>
      </c>
      <c r="AB12" s="159">
        <f t="shared" si="11"/>
        <v>3.0293850348379281</v>
      </c>
    </row>
    <row r="13" spans="1:28" ht="13" customHeight="1" x14ac:dyDescent="0.15">
      <c r="A13" s="155">
        <v>12</v>
      </c>
      <c r="B13" s="156">
        <v>44579</v>
      </c>
      <c r="C13" s="157">
        <v>27634598.149999999</v>
      </c>
      <c r="D13" s="174">
        <f t="shared" si="0"/>
        <v>370610.85160598136</v>
      </c>
      <c r="E13" s="157">
        <v>74.564999999999998</v>
      </c>
      <c r="F13" s="159">
        <f t="shared" si="1"/>
        <v>3.7061085160598135</v>
      </c>
      <c r="G13" s="159">
        <f>(F13/DataSheet!$C$9*100)</f>
        <v>117.01271176943595</v>
      </c>
      <c r="H13" s="159">
        <f t="shared" si="2"/>
        <v>1.6567499999999999</v>
      </c>
      <c r="I13" s="159">
        <f t="shared" si="3"/>
        <v>4</v>
      </c>
      <c r="J13" s="159">
        <f t="shared" si="4"/>
        <v>724.52199999999993</v>
      </c>
      <c r="K13" s="157">
        <v>6.6269999999999998</v>
      </c>
      <c r="L13" s="157">
        <v>18113.05</v>
      </c>
      <c r="M13" s="157">
        <v>4.5599999999999996</v>
      </c>
      <c r="N13" s="159">
        <f t="shared" si="5"/>
        <v>2.6269999999999998</v>
      </c>
      <c r="O13" s="157">
        <v>25</v>
      </c>
      <c r="P13" s="157">
        <v>1.875</v>
      </c>
      <c r="Q13" s="159">
        <f t="shared" si="6"/>
        <v>4.7519999999999998</v>
      </c>
      <c r="R13" s="157">
        <v>95.722999999999999</v>
      </c>
      <c r="S13" s="159">
        <f t="shared" si="7"/>
        <v>0.9</v>
      </c>
      <c r="T13" s="157">
        <v>3.6</v>
      </c>
      <c r="U13" s="157">
        <v>31381.45</v>
      </c>
      <c r="V13" s="157">
        <v>31.32</v>
      </c>
      <c r="W13" s="159">
        <f t="shared" si="8"/>
        <v>1001.9620051085568</v>
      </c>
      <c r="X13" s="159">
        <f t="shared" si="9"/>
        <v>3.1928480204342273</v>
      </c>
      <c r="Y13" s="157">
        <v>10257.799999999999</v>
      </c>
      <c r="Z13" s="157">
        <v>32.340000000000003</v>
      </c>
      <c r="AA13" s="159">
        <f t="shared" si="10"/>
        <v>317.18614718614714</v>
      </c>
      <c r="AB13" s="159">
        <f t="shared" si="11"/>
        <v>3.0921459492888062</v>
      </c>
    </row>
    <row r="14" spans="1:28" ht="13" customHeight="1" x14ac:dyDescent="0.15">
      <c r="A14" s="155">
        <v>13</v>
      </c>
      <c r="B14" s="156">
        <v>44580</v>
      </c>
      <c r="C14" s="157">
        <v>27491933.18</v>
      </c>
      <c r="D14" s="174">
        <f t="shared" si="0"/>
        <v>369242.26955879392</v>
      </c>
      <c r="E14" s="157">
        <v>74.454999999999998</v>
      </c>
      <c r="F14" s="159">
        <f t="shared" si="1"/>
        <v>3.6924226955879393</v>
      </c>
      <c r="G14" s="159">
        <f>(F14/DataSheet!$C$9*100)</f>
        <v>116.58061029176356</v>
      </c>
      <c r="H14" s="159">
        <f t="shared" si="2"/>
        <v>1.6336648</v>
      </c>
      <c r="I14" s="159">
        <f t="shared" si="3"/>
        <v>4.0387722132471726</v>
      </c>
      <c r="J14" s="159">
        <f t="shared" si="4"/>
        <v>724.49111470113087</v>
      </c>
      <c r="K14" s="157">
        <v>6.5979999999999999</v>
      </c>
      <c r="L14" s="157">
        <v>17938.400000000001</v>
      </c>
      <c r="M14" s="157">
        <v>4.5199999999999996</v>
      </c>
      <c r="N14" s="159">
        <f t="shared" si="5"/>
        <v>2.5592277867528272</v>
      </c>
      <c r="O14" s="157">
        <v>24.76</v>
      </c>
      <c r="P14" s="157">
        <v>1.8540000000000001</v>
      </c>
      <c r="Q14" s="159">
        <f t="shared" si="6"/>
        <v>4.7439999999999998</v>
      </c>
      <c r="R14" s="157">
        <v>95.5</v>
      </c>
      <c r="S14" s="159">
        <f t="shared" si="7"/>
        <v>0.91116800000000009</v>
      </c>
      <c r="T14" s="157">
        <v>3.68</v>
      </c>
      <c r="U14" s="157">
        <v>31363.3</v>
      </c>
      <c r="V14" s="157">
        <v>31.27</v>
      </c>
      <c r="W14" s="159">
        <f t="shared" si="8"/>
        <v>1002.9836904381195</v>
      </c>
      <c r="X14" s="159">
        <f t="shared" si="9"/>
        <v>3.1979533098816759</v>
      </c>
      <c r="Y14" s="157">
        <v>10281.15</v>
      </c>
      <c r="Z14" s="157">
        <v>32.340000000000003</v>
      </c>
      <c r="AA14" s="159">
        <f t="shared" si="10"/>
        <v>317.90816326530609</v>
      </c>
      <c r="AB14" s="159">
        <f t="shared" si="11"/>
        <v>3.0921459492888062</v>
      </c>
    </row>
    <row r="15" spans="1:28" ht="13" customHeight="1" x14ac:dyDescent="0.15">
      <c r="A15" s="155">
        <v>14</v>
      </c>
      <c r="B15" s="156">
        <v>44581</v>
      </c>
      <c r="C15" s="157">
        <v>27334730.32</v>
      </c>
      <c r="D15" s="174">
        <f t="shared" si="0"/>
        <v>367066.79808776925</v>
      </c>
      <c r="E15" s="157">
        <v>74.468000000000004</v>
      </c>
      <c r="F15" s="159">
        <f t="shared" si="1"/>
        <v>3.6706679808776923</v>
      </c>
      <c r="G15" s="159">
        <f>(F15/DataSheet!$C$9*100)</f>
        <v>115.89375016584292</v>
      </c>
      <c r="H15" s="159">
        <f t="shared" si="2"/>
        <v>1.6169775999999998</v>
      </c>
      <c r="I15" s="159">
        <f t="shared" si="3"/>
        <v>4.0866366979975481</v>
      </c>
      <c r="J15" s="159">
        <f t="shared" si="4"/>
        <v>725.66407846342463</v>
      </c>
      <c r="K15" s="157">
        <v>6.6079999999999997</v>
      </c>
      <c r="L15" s="157">
        <v>17757</v>
      </c>
      <c r="M15" s="157">
        <v>4.47</v>
      </c>
      <c r="N15" s="159">
        <f t="shared" si="5"/>
        <v>2.5213633020024515</v>
      </c>
      <c r="O15" s="157">
        <v>24.47</v>
      </c>
      <c r="P15" s="157">
        <v>1.8109999999999999</v>
      </c>
      <c r="Q15" s="159">
        <f t="shared" si="6"/>
        <v>4.7969999999999997</v>
      </c>
      <c r="R15" s="157">
        <v>95.724999999999994</v>
      </c>
      <c r="S15" s="159">
        <f t="shared" si="7"/>
        <v>0.91273099999999996</v>
      </c>
      <c r="T15" s="157">
        <v>3.73</v>
      </c>
      <c r="U15" s="157">
        <v>31312.05</v>
      </c>
      <c r="V15" s="157">
        <v>31.16</v>
      </c>
      <c r="W15" s="159">
        <f t="shared" si="8"/>
        <v>1004.8796534017971</v>
      </c>
      <c r="X15" s="159">
        <f t="shared" si="9"/>
        <v>3.2092426187419769</v>
      </c>
      <c r="Y15" s="157">
        <v>10269.25</v>
      </c>
      <c r="Z15" s="157">
        <v>32.28</v>
      </c>
      <c r="AA15" s="159">
        <f t="shared" si="10"/>
        <v>318.13042131350682</v>
      </c>
      <c r="AB15" s="159">
        <f t="shared" si="11"/>
        <v>3.0978934324659235</v>
      </c>
    </row>
    <row r="16" spans="1:28" ht="13" customHeight="1" x14ac:dyDescent="0.15">
      <c r="A16" s="155">
        <v>15</v>
      </c>
      <c r="B16" s="156">
        <v>44582</v>
      </c>
      <c r="C16" s="157">
        <v>26978357.68</v>
      </c>
      <c r="D16" s="174">
        <f t="shared" si="0"/>
        <v>362568.47531884583</v>
      </c>
      <c r="E16" s="157">
        <v>74.409000000000006</v>
      </c>
      <c r="F16" s="159">
        <f t="shared" si="1"/>
        <v>3.6256847531884584</v>
      </c>
      <c r="G16" s="159">
        <f>(F16/DataSheet!$C$9*100)</f>
        <v>114.47349778163714</v>
      </c>
      <c r="H16" s="159">
        <f t="shared" si="2"/>
        <v>1.607998</v>
      </c>
      <c r="I16" s="159">
        <f t="shared" si="3"/>
        <v>4.1169205434335119</v>
      </c>
      <c r="J16" s="159">
        <f t="shared" si="4"/>
        <v>725.28406751749696</v>
      </c>
      <c r="K16" s="157">
        <v>6.62</v>
      </c>
      <c r="L16" s="157">
        <v>17617.150000000001</v>
      </c>
      <c r="M16" s="157">
        <v>4.4400000000000004</v>
      </c>
      <c r="N16" s="159">
        <f t="shared" si="5"/>
        <v>2.5030794565664882</v>
      </c>
      <c r="O16" s="157">
        <v>24.29</v>
      </c>
      <c r="P16" s="157">
        <v>1.77</v>
      </c>
      <c r="Q16" s="159">
        <f t="shared" si="6"/>
        <v>4.8499999999999996</v>
      </c>
      <c r="R16" s="157">
        <v>95.635999999999996</v>
      </c>
      <c r="S16" s="159">
        <f t="shared" si="7"/>
        <v>0.90601699999999996</v>
      </c>
      <c r="T16" s="157">
        <v>3.73</v>
      </c>
      <c r="U16" s="157">
        <v>30563.599999999999</v>
      </c>
      <c r="V16" s="157">
        <v>30.46</v>
      </c>
      <c r="W16" s="159">
        <f t="shared" si="8"/>
        <v>1003.4011818778725</v>
      </c>
      <c r="X16" s="159">
        <f t="shared" si="9"/>
        <v>3.2829940906106367</v>
      </c>
      <c r="Y16" s="157">
        <v>10076.85</v>
      </c>
      <c r="Z16" s="157">
        <v>31.89</v>
      </c>
      <c r="AA16" s="159">
        <f t="shared" si="10"/>
        <v>315.98777046095955</v>
      </c>
      <c r="AB16" s="159">
        <f t="shared" si="11"/>
        <v>3.135779241141424</v>
      </c>
    </row>
    <row r="17" spans="1:28" ht="13" customHeight="1" x14ac:dyDescent="0.15">
      <c r="A17" s="155">
        <v>16</v>
      </c>
      <c r="B17" s="156">
        <v>44585</v>
      </c>
      <c r="C17" s="157">
        <v>26057735.059999999</v>
      </c>
      <c r="D17" s="174">
        <f t="shared" si="0"/>
        <v>349102.851745666</v>
      </c>
      <c r="E17" s="157">
        <v>74.641999999999996</v>
      </c>
      <c r="F17" s="159">
        <f t="shared" si="1"/>
        <v>3.4910285174566602</v>
      </c>
      <c r="G17" s="159">
        <f>(F17/DataSheet!$C$9*100)</f>
        <v>110.2220056217708</v>
      </c>
      <c r="H17" s="159">
        <f t="shared" si="2"/>
        <v>1.5718676000000003</v>
      </c>
      <c r="I17" s="159">
        <f t="shared" si="3"/>
        <v>4.2319085907744389</v>
      </c>
      <c r="J17" s="159">
        <f t="shared" si="4"/>
        <v>725.73423614049932</v>
      </c>
      <c r="K17" s="157">
        <v>6.6520000000000001</v>
      </c>
      <c r="L17" s="157">
        <v>17149.099999999999</v>
      </c>
      <c r="M17" s="157">
        <v>4.32</v>
      </c>
      <c r="N17" s="159">
        <f t="shared" si="5"/>
        <v>2.4200914092255612</v>
      </c>
      <c r="O17" s="157">
        <v>23.63</v>
      </c>
      <c r="P17" s="157">
        <v>1.776</v>
      </c>
      <c r="Q17" s="159">
        <f t="shared" si="6"/>
        <v>4.8760000000000003</v>
      </c>
      <c r="R17" s="157">
        <v>95.900999999999996</v>
      </c>
      <c r="S17" s="159">
        <f t="shared" si="7"/>
        <v>0.88139899999999993</v>
      </c>
      <c r="T17" s="157">
        <v>3.73</v>
      </c>
      <c r="U17" s="157">
        <v>29383</v>
      </c>
      <c r="V17" s="157">
        <v>29.31</v>
      </c>
      <c r="W17" s="159">
        <f t="shared" si="8"/>
        <v>1002.490617536677</v>
      </c>
      <c r="X17" s="159">
        <f t="shared" si="9"/>
        <v>3.4118048447628802</v>
      </c>
      <c r="Y17" s="157">
        <v>9611.5</v>
      </c>
      <c r="Z17" s="157">
        <v>30.41</v>
      </c>
      <c r="AA17" s="159">
        <f t="shared" si="10"/>
        <v>316.06379480434066</v>
      </c>
      <c r="AB17" s="159">
        <f t="shared" si="11"/>
        <v>3.2883919763235778</v>
      </c>
    </row>
    <row r="18" spans="1:28" ht="13" customHeight="1" x14ac:dyDescent="0.15">
      <c r="A18" s="155">
        <v>17</v>
      </c>
      <c r="B18" s="156">
        <v>44586</v>
      </c>
      <c r="C18" s="157">
        <v>26286510.579999998</v>
      </c>
      <c r="D18" s="174">
        <f t="shared" si="0"/>
        <v>351485.02520491526</v>
      </c>
      <c r="E18" s="157">
        <v>74.787000000000006</v>
      </c>
      <c r="F18" s="159">
        <f t="shared" si="1"/>
        <v>3.5148502520491527</v>
      </c>
      <c r="G18" s="159">
        <f>(F18/DataSheet!$C$9*100)</f>
        <v>110.97412762565719</v>
      </c>
      <c r="H18" s="159">
        <f t="shared" si="2"/>
        <v>1.5635713999999998</v>
      </c>
      <c r="I18" s="159">
        <f t="shared" si="3"/>
        <v>4.2607584149978699</v>
      </c>
      <c r="J18" s="159">
        <f t="shared" si="4"/>
        <v>736.17170856412451</v>
      </c>
      <c r="K18" s="157">
        <v>6.6619999999999999</v>
      </c>
      <c r="L18" s="157">
        <v>17277.95</v>
      </c>
      <c r="M18" s="157">
        <v>4.3499999999999996</v>
      </c>
      <c r="N18" s="159">
        <f t="shared" si="5"/>
        <v>2.40124158500213</v>
      </c>
      <c r="O18" s="157">
        <v>23.47</v>
      </c>
      <c r="P18" s="157">
        <v>1.776</v>
      </c>
      <c r="Q18" s="159">
        <f t="shared" si="6"/>
        <v>4.8860000000000001</v>
      </c>
      <c r="R18" s="157">
        <v>95.927999999999997</v>
      </c>
      <c r="S18" s="159">
        <f t="shared" si="7"/>
        <v>0.87073699999999987</v>
      </c>
      <c r="T18" s="157">
        <v>3.71</v>
      </c>
      <c r="U18" s="157">
        <v>29676.9</v>
      </c>
      <c r="V18" s="157">
        <v>29.92</v>
      </c>
      <c r="W18" s="159">
        <f t="shared" si="8"/>
        <v>991.875</v>
      </c>
      <c r="X18" s="159">
        <f t="shared" si="9"/>
        <v>3.3422459893048129</v>
      </c>
      <c r="Y18" s="157">
        <v>9713.4500000000007</v>
      </c>
      <c r="Z18" s="157">
        <v>30.41</v>
      </c>
      <c r="AA18" s="159">
        <f t="shared" si="10"/>
        <v>319.41631042420261</v>
      </c>
      <c r="AB18" s="159">
        <f t="shared" si="11"/>
        <v>3.2883919763235778</v>
      </c>
    </row>
    <row r="19" spans="1:28" ht="13" customHeight="1" x14ac:dyDescent="0.15">
      <c r="A19" s="155">
        <v>18</v>
      </c>
      <c r="B19" s="156">
        <v>44588</v>
      </c>
      <c r="C19" s="157">
        <v>26006898.93</v>
      </c>
      <c r="D19" s="174">
        <f t="shared" si="0"/>
        <v>345795.03689717985</v>
      </c>
      <c r="E19" s="157">
        <v>75.209000000000003</v>
      </c>
      <c r="F19" s="159">
        <f t="shared" si="1"/>
        <v>3.4579503689717983</v>
      </c>
      <c r="G19" s="159">
        <f>(F19/DataSheet!$C$9*100)</f>
        <v>109.1776314924777</v>
      </c>
      <c r="H19" s="159">
        <f t="shared" si="2"/>
        <v>1.5576514000000004</v>
      </c>
      <c r="I19" s="159">
        <f t="shared" si="3"/>
        <v>4.3308791684711991</v>
      </c>
      <c r="J19" s="159">
        <f t="shared" si="4"/>
        <v>741.01992204417502</v>
      </c>
      <c r="K19" s="157">
        <v>6.7460000000000004</v>
      </c>
      <c r="L19" s="157">
        <v>17110.150000000001</v>
      </c>
      <c r="M19" s="157">
        <v>4.3099999999999996</v>
      </c>
      <c r="N19" s="159">
        <f t="shared" si="5"/>
        <v>2.4151208315288013</v>
      </c>
      <c r="O19" s="157">
        <v>23.09</v>
      </c>
      <c r="P19" s="157">
        <v>1.8029999999999999</v>
      </c>
      <c r="Q19" s="159">
        <f t="shared" si="6"/>
        <v>4.9430000000000005</v>
      </c>
      <c r="R19" s="157">
        <v>97.242000000000004</v>
      </c>
      <c r="S19" s="159">
        <f t="shared" si="7"/>
        <v>0.86818399999999996</v>
      </c>
      <c r="T19" s="157">
        <v>3.76</v>
      </c>
      <c r="U19" s="157">
        <v>29364.7</v>
      </c>
      <c r="V19" s="157">
        <v>29.65</v>
      </c>
      <c r="W19" s="159">
        <f t="shared" si="8"/>
        <v>990.37774030354137</v>
      </c>
      <c r="X19" s="159">
        <f t="shared" si="9"/>
        <v>3.3726812816188869</v>
      </c>
      <c r="Y19" s="157">
        <v>9668.5499999999993</v>
      </c>
      <c r="Z19" s="157">
        <v>30.26</v>
      </c>
      <c r="AA19" s="159">
        <f t="shared" si="10"/>
        <v>319.51586252478518</v>
      </c>
      <c r="AB19" s="159">
        <f t="shared" si="11"/>
        <v>3.3046926635822871</v>
      </c>
    </row>
    <row r="20" spans="1:28" ht="13" customHeight="1" x14ac:dyDescent="0.15">
      <c r="A20" s="155">
        <v>19</v>
      </c>
      <c r="B20" s="156">
        <v>44589</v>
      </c>
      <c r="C20" s="157">
        <v>26118525.02</v>
      </c>
      <c r="D20" s="174">
        <f t="shared" si="0"/>
        <v>348033.53969565331</v>
      </c>
      <c r="E20" s="157">
        <v>75.046000000000006</v>
      </c>
      <c r="F20" s="159">
        <f t="shared" si="1"/>
        <v>3.4803353969565332</v>
      </c>
      <c r="G20" s="159">
        <f>(F20/DataSheet!$C$9*100)</f>
        <v>109.88439245648567</v>
      </c>
      <c r="H20" s="159">
        <f t="shared" si="2"/>
        <v>1.5634079999999999</v>
      </c>
      <c r="I20" s="159">
        <f t="shared" si="3"/>
        <v>4.329004329004329</v>
      </c>
      <c r="J20" s="159">
        <f t="shared" si="4"/>
        <v>740.34415584415581</v>
      </c>
      <c r="K20" s="157">
        <v>6.7679999999999998</v>
      </c>
      <c r="L20" s="157">
        <v>17101.95</v>
      </c>
      <c r="M20" s="157">
        <v>4.3099999999999996</v>
      </c>
      <c r="N20" s="159">
        <f t="shared" si="5"/>
        <v>2.4389956709956708</v>
      </c>
      <c r="O20" s="157">
        <v>23.1</v>
      </c>
      <c r="P20" s="157">
        <v>1.778</v>
      </c>
      <c r="Q20" s="159">
        <f t="shared" si="6"/>
        <v>4.99</v>
      </c>
      <c r="R20" s="157">
        <v>97.266000000000005</v>
      </c>
      <c r="S20" s="159">
        <f t="shared" si="7"/>
        <v>0.86856</v>
      </c>
      <c r="T20" s="157">
        <v>3.76</v>
      </c>
      <c r="U20" s="157">
        <v>29804.9</v>
      </c>
      <c r="V20" s="157">
        <v>29.94</v>
      </c>
      <c r="W20" s="159">
        <f t="shared" si="8"/>
        <v>995.48764195056776</v>
      </c>
      <c r="X20" s="159">
        <f t="shared" si="9"/>
        <v>3.3400133600534399</v>
      </c>
      <c r="Y20" s="157">
        <v>9719.7000000000007</v>
      </c>
      <c r="Z20" s="157">
        <v>30.61</v>
      </c>
      <c r="AA20" s="159">
        <f t="shared" si="10"/>
        <v>317.53348578895788</v>
      </c>
      <c r="AB20" s="159">
        <f t="shared" si="11"/>
        <v>3.2669062397909174</v>
      </c>
    </row>
    <row r="21" spans="1:28" ht="13" customHeight="1" x14ac:dyDescent="0.15">
      <c r="A21" s="155">
        <v>20</v>
      </c>
      <c r="B21" s="156">
        <v>44592</v>
      </c>
      <c r="C21" s="157">
        <v>26441508.199999999</v>
      </c>
      <c r="D21" s="174">
        <f t="shared" si="0"/>
        <v>354652.98835774453</v>
      </c>
      <c r="E21" s="157">
        <v>74.555999999999997</v>
      </c>
      <c r="F21" s="159">
        <f t="shared" si="1"/>
        <v>3.5465298835774455</v>
      </c>
      <c r="G21" s="159">
        <f>(F21/DataSheet!$C$9*100)</f>
        <v>111.97434647432792</v>
      </c>
      <c r="H21" s="159">
        <f t="shared" si="2"/>
        <v>1.5653928000000004</v>
      </c>
      <c r="I21" s="159">
        <f t="shared" si="3"/>
        <v>4.2698548249359511</v>
      </c>
      <c r="J21" s="159">
        <f t="shared" si="4"/>
        <v>740.38642186165657</v>
      </c>
      <c r="K21" s="157">
        <v>6.6840000000000002</v>
      </c>
      <c r="L21" s="157">
        <v>17339.849999999999</v>
      </c>
      <c r="M21" s="157">
        <v>4.37</v>
      </c>
      <c r="N21" s="159">
        <f t="shared" si="5"/>
        <v>2.414145175064049</v>
      </c>
      <c r="O21" s="157">
        <v>23.42</v>
      </c>
      <c r="P21" s="157">
        <v>1.784</v>
      </c>
      <c r="Q21" s="159">
        <f t="shared" si="6"/>
        <v>4.9000000000000004</v>
      </c>
      <c r="R21" s="157">
        <v>96.537000000000006</v>
      </c>
      <c r="S21" s="159">
        <f t="shared" si="7"/>
        <v>0.88059200000000004</v>
      </c>
      <c r="T21" s="157">
        <v>3.76</v>
      </c>
      <c r="U21" s="157">
        <v>30273.95</v>
      </c>
      <c r="V21" s="157">
        <v>30.24</v>
      </c>
      <c r="W21" s="159">
        <f t="shared" si="8"/>
        <v>1001.1226851851852</v>
      </c>
      <c r="X21" s="159">
        <f t="shared" si="9"/>
        <v>3.3068783068783065</v>
      </c>
      <c r="Y21" s="157">
        <v>9813.1</v>
      </c>
      <c r="Z21" s="157">
        <v>30.31</v>
      </c>
      <c r="AA21" s="159">
        <f t="shared" si="10"/>
        <v>323.75783569778952</v>
      </c>
      <c r="AB21" s="159">
        <f t="shared" si="11"/>
        <v>3.299241174529858</v>
      </c>
    </row>
    <row r="22" spans="1:28" ht="13" customHeight="1" x14ac:dyDescent="0.15">
      <c r="A22" s="155">
        <v>21</v>
      </c>
      <c r="B22" s="156">
        <v>44593</v>
      </c>
      <c r="C22" s="157">
        <v>26747570.960000001</v>
      </c>
      <c r="D22" s="174">
        <f t="shared" si="0"/>
        <v>357822.24933445704</v>
      </c>
      <c r="E22" s="157">
        <v>74.751000000000005</v>
      </c>
      <c r="F22" s="159">
        <f t="shared" si="1"/>
        <v>3.5782224933445703</v>
      </c>
      <c r="G22" s="159">
        <f>(F22/DataSheet!$C$9*100)</f>
        <v>112.97497508404936</v>
      </c>
      <c r="H22" s="159">
        <f t="shared" si="2"/>
        <v>1.6127736000000001</v>
      </c>
      <c r="I22" s="159">
        <f t="shared" si="3"/>
        <v>4.2337002540220148</v>
      </c>
      <c r="J22" s="159">
        <f t="shared" si="4"/>
        <v>744.15114309906846</v>
      </c>
      <c r="K22" s="157">
        <v>6.8280000000000003</v>
      </c>
      <c r="L22" s="157">
        <v>17576.849999999999</v>
      </c>
      <c r="M22" s="157">
        <v>4.43</v>
      </c>
      <c r="N22" s="159">
        <f t="shared" si="5"/>
        <v>2.5942997459779855</v>
      </c>
      <c r="O22" s="157">
        <v>23.62</v>
      </c>
      <c r="P22" s="157">
        <v>1.7949999999999999</v>
      </c>
      <c r="Q22" s="159">
        <f t="shared" si="6"/>
        <v>5.0330000000000004</v>
      </c>
      <c r="R22" s="157">
        <v>96.375</v>
      </c>
      <c r="S22" s="159">
        <f t="shared" si="7"/>
        <v>0.8904740000000001</v>
      </c>
      <c r="T22" s="157">
        <v>3.77</v>
      </c>
      <c r="U22" s="157">
        <v>30611.599999999999</v>
      </c>
      <c r="V22" s="157">
        <v>30.55</v>
      </c>
      <c r="W22" s="159">
        <f t="shared" si="8"/>
        <v>1002.0163666121113</v>
      </c>
      <c r="X22" s="159">
        <f t="shared" si="9"/>
        <v>3.2733224222585928</v>
      </c>
      <c r="Y22" s="157">
        <v>9886.6</v>
      </c>
      <c r="Z22" s="157">
        <v>29.96</v>
      </c>
      <c r="AA22" s="159">
        <f t="shared" si="10"/>
        <v>329.9933244325768</v>
      </c>
      <c r="AB22" s="159">
        <f t="shared" si="11"/>
        <v>3.3377837116154878</v>
      </c>
    </row>
    <row r="23" spans="1:28" ht="13" customHeight="1" x14ac:dyDescent="0.15">
      <c r="A23" s="155">
        <v>22</v>
      </c>
      <c r="B23" s="156">
        <v>44594</v>
      </c>
      <c r="C23" s="157">
        <v>27076524.300000001</v>
      </c>
      <c r="D23" s="174">
        <f t="shared" si="0"/>
        <v>361874.34746000567</v>
      </c>
      <c r="E23" s="157">
        <v>74.822999999999993</v>
      </c>
      <c r="F23" s="159">
        <f t="shared" si="1"/>
        <v>3.6187434746000569</v>
      </c>
      <c r="G23" s="159">
        <f>(F23/DataSheet!$C$9*100)</f>
        <v>114.25434126550806</v>
      </c>
      <c r="H23" s="159">
        <f t="shared" si="2"/>
        <v>1.6477599999999999</v>
      </c>
      <c r="I23" s="159">
        <f t="shared" si="3"/>
        <v>4.1753653444676413</v>
      </c>
      <c r="J23" s="159">
        <f t="shared" si="4"/>
        <v>742.37995824634663</v>
      </c>
      <c r="K23" s="157">
        <v>6.88</v>
      </c>
      <c r="L23" s="157">
        <v>17780</v>
      </c>
      <c r="M23" s="157">
        <v>4.4800000000000004</v>
      </c>
      <c r="N23" s="159">
        <f t="shared" si="5"/>
        <v>2.7046346555323586</v>
      </c>
      <c r="O23" s="157">
        <v>23.95</v>
      </c>
      <c r="P23" s="157">
        <v>1.7709999999999999</v>
      </c>
      <c r="Q23" s="159">
        <f t="shared" si="6"/>
        <v>5.109</v>
      </c>
      <c r="R23" s="157">
        <v>95.935000000000002</v>
      </c>
      <c r="S23" s="159">
        <f t="shared" si="7"/>
        <v>0.91967999999999994</v>
      </c>
      <c r="T23" s="157">
        <v>3.84</v>
      </c>
      <c r="U23" s="157">
        <v>30971.55</v>
      </c>
      <c r="V23" s="157">
        <v>30.9</v>
      </c>
      <c r="W23" s="159">
        <f t="shared" si="8"/>
        <v>1002.3155339805826</v>
      </c>
      <c r="X23" s="159">
        <f t="shared" si="9"/>
        <v>3.2362459546925573</v>
      </c>
      <c r="Y23" s="157">
        <v>10051.299999999999</v>
      </c>
      <c r="Z23" s="157">
        <v>30.19</v>
      </c>
      <c r="AA23" s="159">
        <f t="shared" si="10"/>
        <v>332.93474660483599</v>
      </c>
      <c r="AB23" s="159">
        <f t="shared" si="11"/>
        <v>3.3123550844650547</v>
      </c>
    </row>
    <row r="24" spans="1:28" ht="13" customHeight="1" x14ac:dyDescent="0.15">
      <c r="A24" s="155">
        <v>23</v>
      </c>
      <c r="B24" s="156">
        <v>44595</v>
      </c>
      <c r="C24" s="157">
        <v>26859756.719999999</v>
      </c>
      <c r="D24" s="174">
        <f t="shared" si="0"/>
        <v>359838.12121536891</v>
      </c>
      <c r="E24" s="157">
        <v>74.644000000000005</v>
      </c>
      <c r="F24" s="159">
        <f t="shared" si="1"/>
        <v>3.5983812121536891</v>
      </c>
      <c r="G24" s="159">
        <f>(F24/DataSheet!$C$9*100)</f>
        <v>113.61144494008056</v>
      </c>
      <c r="H24" s="159">
        <f t="shared" si="2"/>
        <v>1.6292485000000001</v>
      </c>
      <c r="I24" s="159">
        <f t="shared" si="3"/>
        <v>4.2283298097251585</v>
      </c>
      <c r="J24" s="159">
        <f t="shared" si="4"/>
        <v>742.50317124735739</v>
      </c>
      <c r="K24" s="157">
        <v>6.8890000000000002</v>
      </c>
      <c r="L24" s="157">
        <v>17560.2</v>
      </c>
      <c r="M24" s="157">
        <v>4.42</v>
      </c>
      <c r="N24" s="159">
        <f t="shared" si="5"/>
        <v>2.6606701902748418</v>
      </c>
      <c r="O24" s="157">
        <v>23.65</v>
      </c>
      <c r="P24" s="157">
        <v>1.8360000000000001</v>
      </c>
      <c r="Q24" s="159">
        <f t="shared" si="6"/>
        <v>5.0529999999999999</v>
      </c>
      <c r="R24" s="157">
        <v>95.379000000000005</v>
      </c>
      <c r="S24" s="159">
        <f t="shared" si="7"/>
        <v>0.90579499999999991</v>
      </c>
      <c r="T24" s="157">
        <v>3.83</v>
      </c>
      <c r="U24" s="157">
        <v>30673.9</v>
      </c>
      <c r="V24" s="157">
        <v>30.54</v>
      </c>
      <c r="W24" s="159">
        <f t="shared" si="8"/>
        <v>1004.3844138834316</v>
      </c>
      <c r="X24" s="159">
        <f t="shared" si="9"/>
        <v>3.2743942370661432</v>
      </c>
      <c r="Y24" s="157">
        <v>10050.15</v>
      </c>
      <c r="Z24" s="157">
        <v>30.11</v>
      </c>
      <c r="AA24" s="159">
        <f t="shared" si="10"/>
        <v>333.78113583527067</v>
      </c>
      <c r="AB24" s="159">
        <f t="shared" si="11"/>
        <v>3.3211557622052474</v>
      </c>
    </row>
    <row r="25" spans="1:28" ht="13" customHeight="1" x14ac:dyDescent="0.15">
      <c r="A25" s="155">
        <v>24</v>
      </c>
      <c r="B25" s="156">
        <v>44596</v>
      </c>
      <c r="C25" s="157">
        <v>26781891.469999999</v>
      </c>
      <c r="D25" s="174">
        <f t="shared" si="0"/>
        <v>358790.15968919551</v>
      </c>
      <c r="E25" s="157">
        <v>74.644999999999996</v>
      </c>
      <c r="F25" s="159">
        <f t="shared" si="1"/>
        <v>3.587901596891955</v>
      </c>
      <c r="G25" s="159">
        <f>(F25/DataSheet!$C$9*100)</f>
        <v>113.2805727611462</v>
      </c>
      <c r="H25" s="159">
        <f t="shared" si="2"/>
        <v>1.6206923999999996</v>
      </c>
      <c r="I25" s="159">
        <f t="shared" si="3"/>
        <v>4.2444821731748732</v>
      </c>
      <c r="J25" s="159">
        <f t="shared" si="4"/>
        <v>743.47623089983028</v>
      </c>
      <c r="K25" s="157">
        <v>6.8789999999999996</v>
      </c>
      <c r="L25" s="157">
        <v>17516.3</v>
      </c>
      <c r="M25" s="157">
        <v>4.41</v>
      </c>
      <c r="N25" s="159">
        <f t="shared" si="5"/>
        <v>2.6345178268251264</v>
      </c>
      <c r="O25" s="157">
        <v>23.56</v>
      </c>
      <c r="P25" s="157">
        <v>1.9159999999999999</v>
      </c>
      <c r="Q25" s="159">
        <f t="shared" si="6"/>
        <v>4.9629999999999992</v>
      </c>
      <c r="R25" s="157">
        <v>95.48</v>
      </c>
      <c r="S25" s="159">
        <f t="shared" si="7"/>
        <v>0.90941599999999989</v>
      </c>
      <c r="T25" s="157">
        <v>3.86</v>
      </c>
      <c r="U25" s="157">
        <v>30441.55</v>
      </c>
      <c r="V25" s="157">
        <v>30.12</v>
      </c>
      <c r="W25" s="159">
        <f t="shared" si="8"/>
        <v>1010.6756308100929</v>
      </c>
      <c r="X25" s="159">
        <f t="shared" si="9"/>
        <v>3.3200531208499333</v>
      </c>
      <c r="Y25" s="157">
        <v>9991.2999999999993</v>
      </c>
      <c r="Z25" s="157">
        <v>29.87</v>
      </c>
      <c r="AA25" s="159">
        <f t="shared" si="10"/>
        <v>334.49280214261796</v>
      </c>
      <c r="AB25" s="159">
        <f t="shared" si="11"/>
        <v>3.3478406427854033</v>
      </c>
    </row>
    <row r="26" spans="1:28" ht="13" customHeight="1" x14ac:dyDescent="0.15">
      <c r="A26" s="155">
        <v>25</v>
      </c>
      <c r="B26" s="156">
        <v>44599</v>
      </c>
      <c r="C26" s="157">
        <v>26485014.350000001</v>
      </c>
      <c r="D26" s="174">
        <f t="shared" si="0"/>
        <v>354765.44571696472</v>
      </c>
      <c r="E26" s="157">
        <v>74.655000000000001</v>
      </c>
      <c r="F26" s="159">
        <f t="shared" si="1"/>
        <v>3.5476544571696471</v>
      </c>
      <c r="G26" s="159">
        <f>(F26/DataSheet!$C$9*100)</f>
        <v>112.00985255976433</v>
      </c>
      <c r="H26" s="159">
        <f t="shared" si="2"/>
        <v>1.5897368999999999</v>
      </c>
      <c r="I26" s="159">
        <f t="shared" si="3"/>
        <v>4.3271311120726956</v>
      </c>
      <c r="J26" s="159">
        <f t="shared" si="4"/>
        <v>744.85504110774548</v>
      </c>
      <c r="K26" s="157">
        <v>6.8789999999999996</v>
      </c>
      <c r="L26" s="157">
        <v>17213.599999999999</v>
      </c>
      <c r="M26" s="157">
        <v>4.34</v>
      </c>
      <c r="N26" s="159">
        <f t="shared" si="5"/>
        <v>2.5518688879273039</v>
      </c>
      <c r="O26" s="157">
        <v>23.11</v>
      </c>
      <c r="P26" s="157">
        <v>1.919</v>
      </c>
      <c r="Q26" s="159">
        <f t="shared" si="6"/>
        <v>4.9599999999999991</v>
      </c>
      <c r="R26" s="157">
        <v>95.391999999999996</v>
      </c>
      <c r="S26" s="159">
        <f t="shared" si="7"/>
        <v>0.89204600000000001</v>
      </c>
      <c r="T26" s="157">
        <v>3.86</v>
      </c>
      <c r="U26" s="157">
        <v>30129.25</v>
      </c>
      <c r="V26" s="157">
        <v>29.77</v>
      </c>
      <c r="W26" s="159">
        <f t="shared" si="8"/>
        <v>1012.0675176352032</v>
      </c>
      <c r="X26" s="159">
        <f t="shared" si="9"/>
        <v>3.359086328518643</v>
      </c>
      <c r="Y26" s="157">
        <v>9882.2999999999993</v>
      </c>
      <c r="Z26" s="157">
        <v>29.53</v>
      </c>
      <c r="AA26" s="159">
        <f t="shared" si="10"/>
        <v>334.65289536065012</v>
      </c>
      <c r="AB26" s="159">
        <f t="shared" si="11"/>
        <v>3.3863867253640363</v>
      </c>
    </row>
    <row r="27" spans="1:28" ht="13" customHeight="1" x14ac:dyDescent="0.15">
      <c r="A27" s="155">
        <v>26</v>
      </c>
      <c r="B27" s="156">
        <v>44600</v>
      </c>
      <c r="C27" s="157">
        <v>26451334.949999999</v>
      </c>
      <c r="D27" s="174">
        <f t="shared" si="0"/>
        <v>354010.82656352466</v>
      </c>
      <c r="E27" s="157">
        <v>74.718999999999994</v>
      </c>
      <c r="F27" s="159">
        <f t="shared" si="1"/>
        <v>3.5401082656352467</v>
      </c>
      <c r="G27" s="159">
        <f>(F27/DataSheet!$C$9*100)</f>
        <v>111.77159716838941</v>
      </c>
      <c r="H27" s="159">
        <f t="shared" si="2"/>
        <v>1.5547230000000001</v>
      </c>
      <c r="I27" s="159">
        <f t="shared" si="3"/>
        <v>4.3802014892685062</v>
      </c>
      <c r="J27" s="159">
        <f t="shared" si="4"/>
        <v>756.31844064826987</v>
      </c>
      <c r="K27" s="157">
        <v>6.81</v>
      </c>
      <c r="L27" s="157">
        <v>17266.75</v>
      </c>
      <c r="M27" s="157">
        <v>4.3499999999999996</v>
      </c>
      <c r="N27" s="159">
        <f t="shared" si="5"/>
        <v>2.4297985107314934</v>
      </c>
      <c r="O27" s="157">
        <v>22.83</v>
      </c>
      <c r="P27" s="157">
        <v>1.9650000000000001</v>
      </c>
      <c r="Q27" s="159">
        <f t="shared" si="6"/>
        <v>4.8449999999999998</v>
      </c>
      <c r="R27" s="157">
        <v>95.641000000000005</v>
      </c>
      <c r="S27" s="159">
        <f t="shared" si="7"/>
        <v>0.89036999999999988</v>
      </c>
      <c r="T27" s="157">
        <v>3.9</v>
      </c>
      <c r="U27" s="157">
        <v>29916.85</v>
      </c>
      <c r="V27" s="157">
        <v>29.16</v>
      </c>
      <c r="W27" s="159">
        <f t="shared" si="8"/>
        <v>1025.9550754458162</v>
      </c>
      <c r="X27" s="159">
        <f t="shared" si="9"/>
        <v>3.4293552812071333</v>
      </c>
      <c r="Y27" s="157">
        <v>9732.9</v>
      </c>
      <c r="Z27" s="157">
        <v>28.9</v>
      </c>
      <c r="AA27" s="159">
        <f t="shared" si="10"/>
        <v>336.77854671280278</v>
      </c>
      <c r="AB27" s="159">
        <f t="shared" si="11"/>
        <v>3.4602076124567476</v>
      </c>
    </row>
    <row r="28" spans="1:28" ht="13" customHeight="1" x14ac:dyDescent="0.15">
      <c r="A28" s="155">
        <v>27</v>
      </c>
      <c r="B28" s="156">
        <v>44601</v>
      </c>
      <c r="C28" s="157">
        <v>26670651.890000001</v>
      </c>
      <c r="D28" s="174">
        <f t="shared" si="0"/>
        <v>356521.38661640463</v>
      </c>
      <c r="E28" s="157">
        <v>74.808000000000007</v>
      </c>
      <c r="F28" s="159">
        <f t="shared" si="1"/>
        <v>3.5652138661640462</v>
      </c>
      <c r="G28" s="159">
        <f>(F28/DataSheet!$C$9*100)</f>
        <v>112.56425458404387</v>
      </c>
      <c r="H28" s="159">
        <f t="shared" si="2"/>
        <v>1.5696582000000001</v>
      </c>
      <c r="I28" s="159">
        <f t="shared" si="3"/>
        <v>4.3308791684711991</v>
      </c>
      <c r="J28" s="159">
        <f t="shared" si="4"/>
        <v>756.33607622347336</v>
      </c>
      <c r="K28" s="157">
        <v>6.798</v>
      </c>
      <c r="L28" s="157">
        <v>17463.8</v>
      </c>
      <c r="M28" s="157">
        <v>4.4000000000000004</v>
      </c>
      <c r="N28" s="159">
        <f t="shared" si="5"/>
        <v>2.4671208315288009</v>
      </c>
      <c r="O28" s="157">
        <v>23.09</v>
      </c>
      <c r="P28" s="157">
        <v>1.9450000000000001</v>
      </c>
      <c r="Q28" s="159">
        <f t="shared" si="6"/>
        <v>4.8529999999999998</v>
      </c>
      <c r="R28" s="157">
        <v>95.494</v>
      </c>
      <c r="S28" s="159">
        <f t="shared" si="7"/>
        <v>0.89589199999999991</v>
      </c>
      <c r="T28" s="157">
        <v>3.88</v>
      </c>
      <c r="U28" s="157">
        <v>30257.1</v>
      </c>
      <c r="V28" s="157">
        <v>29.11</v>
      </c>
      <c r="W28" s="159">
        <f t="shared" si="8"/>
        <v>1039.4057025077293</v>
      </c>
      <c r="X28" s="159">
        <f t="shared" si="9"/>
        <v>3.4352456200618344</v>
      </c>
      <c r="Y28" s="157">
        <v>9766.0499999999993</v>
      </c>
      <c r="Z28" s="157">
        <v>28.9</v>
      </c>
      <c r="AA28" s="159">
        <f t="shared" si="10"/>
        <v>337.92560553633217</v>
      </c>
      <c r="AB28" s="159">
        <f t="shared" si="11"/>
        <v>3.4602076124567476</v>
      </c>
    </row>
    <row r="29" spans="1:28" ht="13" customHeight="1" x14ac:dyDescent="0.15">
      <c r="A29" s="155">
        <v>28</v>
      </c>
      <c r="B29" s="156">
        <v>44602</v>
      </c>
      <c r="C29" s="157">
        <v>26799142.030000001</v>
      </c>
      <c r="D29" s="174">
        <f t="shared" si="0"/>
        <v>356836.59596282389</v>
      </c>
      <c r="E29" s="157">
        <v>75.102000000000004</v>
      </c>
      <c r="F29" s="159">
        <f t="shared" si="1"/>
        <v>3.5683659596282391</v>
      </c>
      <c r="G29" s="159">
        <f>(F29/DataSheet!$C$9*100)</f>
        <v>112.66377541631245</v>
      </c>
      <c r="H29" s="159">
        <f t="shared" si="2"/>
        <v>1.5454049999999999</v>
      </c>
      <c r="I29" s="159">
        <f t="shared" si="3"/>
        <v>4.3516100957354222</v>
      </c>
      <c r="J29" s="159">
        <f t="shared" si="4"/>
        <v>766.13794604003476</v>
      </c>
      <c r="K29" s="157">
        <v>6.7249999999999996</v>
      </c>
      <c r="L29" s="157">
        <v>17605.849999999999</v>
      </c>
      <c r="M29" s="157">
        <v>4.4400000000000004</v>
      </c>
      <c r="N29" s="159">
        <f t="shared" si="5"/>
        <v>2.3733899042645774</v>
      </c>
      <c r="O29" s="157">
        <v>22.98</v>
      </c>
      <c r="P29" s="157">
        <v>2.0430000000000001</v>
      </c>
      <c r="Q29" s="159">
        <f t="shared" si="6"/>
        <v>4.6819999999999995</v>
      </c>
      <c r="R29" s="157">
        <v>95.548000000000002</v>
      </c>
      <c r="S29" s="159">
        <f t="shared" si="7"/>
        <v>0.86404799999999993</v>
      </c>
      <c r="T29" s="157">
        <v>3.76</v>
      </c>
      <c r="U29" s="157">
        <v>30343.45</v>
      </c>
      <c r="V29" s="157">
        <v>29.24</v>
      </c>
      <c r="W29" s="159">
        <f t="shared" si="8"/>
        <v>1037.7376880984953</v>
      </c>
      <c r="X29" s="159">
        <f t="shared" si="9"/>
        <v>3.4199726402188784</v>
      </c>
      <c r="Y29" s="157">
        <v>9781.0499999999993</v>
      </c>
      <c r="Z29" s="157">
        <v>28.66</v>
      </c>
      <c r="AA29" s="159">
        <f t="shared" si="10"/>
        <v>341.27878576413116</v>
      </c>
      <c r="AB29" s="159">
        <f t="shared" si="11"/>
        <v>3.4891835310537336</v>
      </c>
    </row>
    <row r="30" spans="1:28" ht="13" customHeight="1" x14ac:dyDescent="0.15">
      <c r="A30" s="155">
        <v>29</v>
      </c>
      <c r="B30" s="156">
        <v>44603</v>
      </c>
      <c r="C30" s="157">
        <v>26400831.789999999</v>
      </c>
      <c r="D30" s="174">
        <f t="shared" si="0"/>
        <v>350385.30272867228</v>
      </c>
      <c r="E30" s="157">
        <v>75.347999999999999</v>
      </c>
      <c r="F30" s="159">
        <f t="shared" si="1"/>
        <v>3.503853027286723</v>
      </c>
      <c r="G30" s="159">
        <f>(F30/DataSheet!$C$9*100)</f>
        <v>110.62691299720969</v>
      </c>
      <c r="H30" s="159">
        <f t="shared" si="2"/>
        <v>1.5191064000000003</v>
      </c>
      <c r="I30" s="159">
        <f t="shared" si="3"/>
        <v>4.409171075837742</v>
      </c>
      <c r="J30" s="159">
        <f t="shared" si="4"/>
        <v>766.08245149911818</v>
      </c>
      <c r="K30" s="157">
        <v>6.6980000000000004</v>
      </c>
      <c r="L30" s="157">
        <v>17374.75</v>
      </c>
      <c r="M30" s="157">
        <v>4.38</v>
      </c>
      <c r="N30" s="159">
        <f t="shared" si="5"/>
        <v>2.2888289241622584</v>
      </c>
      <c r="O30" s="157">
        <v>22.68</v>
      </c>
      <c r="P30" s="157">
        <v>1.9179999999999999</v>
      </c>
      <c r="Q30" s="159">
        <f t="shared" si="6"/>
        <v>4.78</v>
      </c>
      <c r="R30" s="157">
        <v>96.072999999999993</v>
      </c>
      <c r="S30" s="159">
        <f t="shared" si="7"/>
        <v>0.85049999999999992</v>
      </c>
      <c r="T30" s="157">
        <v>3.75</v>
      </c>
      <c r="U30" s="157">
        <v>29729.4</v>
      </c>
      <c r="V30" s="157">
        <v>28.53</v>
      </c>
      <c r="W30" s="159">
        <f t="shared" si="8"/>
        <v>1042.0399579390116</v>
      </c>
      <c r="X30" s="159">
        <f t="shared" si="9"/>
        <v>3.5050823694356819</v>
      </c>
      <c r="Y30" s="157">
        <v>9596.15</v>
      </c>
      <c r="Z30" s="157">
        <v>28.15</v>
      </c>
      <c r="AA30" s="159">
        <f t="shared" si="10"/>
        <v>340.89342806394319</v>
      </c>
      <c r="AB30" s="159">
        <f t="shared" si="11"/>
        <v>3.5523978685612794</v>
      </c>
    </row>
    <row r="31" spans="1:28" ht="13" customHeight="1" x14ac:dyDescent="0.15">
      <c r="A31" s="155">
        <v>30</v>
      </c>
      <c r="B31" s="156">
        <v>44606</v>
      </c>
      <c r="C31" s="157">
        <v>25543624.91</v>
      </c>
      <c r="D31" s="174">
        <f t="shared" si="0"/>
        <v>337494.71381761483</v>
      </c>
      <c r="E31" s="157">
        <v>75.686000000000007</v>
      </c>
      <c r="F31" s="159">
        <f t="shared" si="1"/>
        <v>3.3749471381761484</v>
      </c>
      <c r="G31" s="159">
        <f>(F31/DataSheet!$C$9*100)</f>
        <v>106.5569761395823</v>
      </c>
      <c r="H31" s="159">
        <f t="shared" si="2"/>
        <v>1.4567395000000001</v>
      </c>
      <c r="I31" s="159">
        <f t="shared" si="3"/>
        <v>4.5766590389016013</v>
      </c>
      <c r="J31" s="159">
        <f t="shared" si="4"/>
        <v>770.83752860411892</v>
      </c>
      <c r="K31" s="157">
        <v>6.6669999999999998</v>
      </c>
      <c r="L31" s="157">
        <v>16842.8</v>
      </c>
      <c r="M31" s="157">
        <v>4.24</v>
      </c>
      <c r="N31" s="159">
        <f t="shared" si="5"/>
        <v>2.0903409610983985</v>
      </c>
      <c r="O31" s="157">
        <v>21.85</v>
      </c>
      <c r="P31" s="157">
        <v>1.986</v>
      </c>
      <c r="Q31" s="159">
        <f t="shared" si="6"/>
        <v>4.681</v>
      </c>
      <c r="R31" s="157">
        <v>96.355999999999995</v>
      </c>
      <c r="S31" s="159">
        <f t="shared" si="7"/>
        <v>0.82156000000000007</v>
      </c>
      <c r="T31" s="157">
        <v>3.76</v>
      </c>
      <c r="U31" s="157">
        <v>28558.75</v>
      </c>
      <c r="V31" s="157">
        <v>27.37</v>
      </c>
      <c r="W31" s="159">
        <f t="shared" si="8"/>
        <v>1043.4325904274754</v>
      </c>
      <c r="X31" s="159">
        <f t="shared" si="9"/>
        <v>3.6536353671903545</v>
      </c>
      <c r="Y31" s="157">
        <v>9187.6</v>
      </c>
      <c r="Z31" s="157">
        <v>27.02</v>
      </c>
      <c r="AA31" s="159">
        <f t="shared" si="10"/>
        <v>340.02960769800148</v>
      </c>
      <c r="AB31" s="159">
        <f t="shared" si="11"/>
        <v>3.7009622501850479</v>
      </c>
    </row>
    <row r="32" spans="1:28" ht="13" customHeight="1" x14ac:dyDescent="0.15">
      <c r="A32" s="155">
        <v>31</v>
      </c>
      <c r="B32" s="156">
        <v>44607</v>
      </c>
      <c r="C32" s="157">
        <v>26188470.050000001</v>
      </c>
      <c r="D32" s="174">
        <f t="shared" si="0"/>
        <v>348357.47702089732</v>
      </c>
      <c r="E32" s="157">
        <v>75.177000000000007</v>
      </c>
      <c r="F32" s="159">
        <f t="shared" si="1"/>
        <v>3.483574770208973</v>
      </c>
      <c r="G32" s="159">
        <f>(F32/DataSheet!$C$9*100)</f>
        <v>109.98666896756428</v>
      </c>
      <c r="H32" s="159">
        <f t="shared" si="2"/>
        <v>1.4920827999999999</v>
      </c>
      <c r="I32" s="159">
        <f t="shared" si="3"/>
        <v>4.4722719141323797</v>
      </c>
      <c r="J32" s="159">
        <f t="shared" si="4"/>
        <v>776.04874776386407</v>
      </c>
      <c r="K32" s="157">
        <v>6.673</v>
      </c>
      <c r="L32" s="157">
        <v>17352.45</v>
      </c>
      <c r="M32" s="157">
        <v>4.37</v>
      </c>
      <c r="N32" s="159">
        <f t="shared" si="5"/>
        <v>2.2007280858676204</v>
      </c>
      <c r="O32" s="157">
        <v>22.36</v>
      </c>
      <c r="P32" s="157">
        <v>2.0430000000000001</v>
      </c>
      <c r="Q32" s="159">
        <f t="shared" si="6"/>
        <v>4.63</v>
      </c>
      <c r="R32" s="157">
        <v>95.992999999999995</v>
      </c>
      <c r="S32" s="159">
        <f t="shared" si="7"/>
        <v>0.84297200000000005</v>
      </c>
      <c r="T32" s="157">
        <v>3.77</v>
      </c>
      <c r="U32" s="157">
        <v>29375.3</v>
      </c>
      <c r="V32" s="157">
        <v>27.82</v>
      </c>
      <c r="W32" s="159">
        <f t="shared" si="8"/>
        <v>1055.9058231488139</v>
      </c>
      <c r="X32" s="159">
        <f t="shared" si="9"/>
        <v>3.5945363048166792</v>
      </c>
      <c r="Y32" s="157">
        <v>9370.0499999999993</v>
      </c>
      <c r="Z32" s="157">
        <v>27.13</v>
      </c>
      <c r="AA32" s="159">
        <f t="shared" si="10"/>
        <v>345.37596756358272</v>
      </c>
      <c r="AB32" s="159">
        <f t="shared" si="11"/>
        <v>3.6859565057132322</v>
      </c>
    </row>
    <row r="33" spans="1:28" ht="13" customHeight="1" x14ac:dyDescent="0.15">
      <c r="A33" s="155">
        <v>32</v>
      </c>
      <c r="B33" s="156">
        <v>44608</v>
      </c>
      <c r="C33" s="157">
        <v>26224670.460000001</v>
      </c>
      <c r="D33" s="174">
        <f t="shared" si="0"/>
        <v>349429.3199200533</v>
      </c>
      <c r="E33" s="157">
        <v>75.05</v>
      </c>
      <c r="F33" s="159">
        <f t="shared" si="1"/>
        <v>3.4942931992005328</v>
      </c>
      <c r="G33" s="159">
        <f>(F33/DataSheet!$C$9*100)</f>
        <v>110.32508119612578</v>
      </c>
      <c r="H33" s="159">
        <f t="shared" si="2"/>
        <v>1.4889721999999999</v>
      </c>
      <c r="I33" s="159">
        <f t="shared" si="3"/>
        <v>4.4903457566232605</v>
      </c>
      <c r="J33" s="159">
        <f t="shared" si="4"/>
        <v>777.82667265379439</v>
      </c>
      <c r="K33" s="157">
        <v>6.6859999999999999</v>
      </c>
      <c r="L33" s="157">
        <v>17322.2</v>
      </c>
      <c r="M33" s="157">
        <v>4.3600000000000003</v>
      </c>
      <c r="N33" s="159">
        <f t="shared" si="5"/>
        <v>2.1956542433767394</v>
      </c>
      <c r="O33" s="157">
        <v>22.27</v>
      </c>
      <c r="P33" s="157">
        <v>2.04</v>
      </c>
      <c r="Q33" s="159">
        <f t="shared" si="6"/>
        <v>4.6459999999999999</v>
      </c>
      <c r="R33" s="157">
        <v>95.697000000000003</v>
      </c>
      <c r="S33" s="159">
        <f t="shared" si="7"/>
        <v>0.83067099999999994</v>
      </c>
      <c r="T33" s="157">
        <v>3.73</v>
      </c>
      <c r="U33" s="157">
        <v>29289.95</v>
      </c>
      <c r="V33" s="157">
        <v>27.84</v>
      </c>
      <c r="W33" s="159">
        <f t="shared" si="8"/>
        <v>1052.0815373563219</v>
      </c>
      <c r="X33" s="159">
        <f t="shared" si="9"/>
        <v>3.5919540229885056</v>
      </c>
      <c r="Y33" s="157">
        <v>9440.7999999999993</v>
      </c>
      <c r="Z33" s="157">
        <v>27.56</v>
      </c>
      <c r="AA33" s="159">
        <f t="shared" si="10"/>
        <v>342.55442670537008</v>
      </c>
      <c r="AB33" s="159">
        <f t="shared" si="11"/>
        <v>3.6284470246734397</v>
      </c>
    </row>
    <row r="34" spans="1:28" ht="13" customHeight="1" x14ac:dyDescent="0.15">
      <c r="A34" s="155">
        <v>33</v>
      </c>
      <c r="B34" s="156">
        <v>44609</v>
      </c>
      <c r="C34" s="157">
        <v>26196516.789999999</v>
      </c>
      <c r="D34" s="174">
        <f t="shared" si="0"/>
        <v>348798.57253178878</v>
      </c>
      <c r="E34" s="157">
        <v>75.105000000000004</v>
      </c>
      <c r="F34" s="159">
        <f t="shared" si="1"/>
        <v>3.4879857253178876</v>
      </c>
      <c r="G34" s="159">
        <f>(F34/DataSheet!$C$9*100)</f>
        <v>110.12593575280567</v>
      </c>
      <c r="H34" s="159">
        <f t="shared" si="2"/>
        <v>1.4849649999999999</v>
      </c>
      <c r="I34" s="159">
        <f t="shared" si="3"/>
        <v>4.4943820224719104</v>
      </c>
      <c r="J34" s="159">
        <f t="shared" si="4"/>
        <v>777.73483146067406</v>
      </c>
      <c r="K34" s="157">
        <v>6.6740000000000004</v>
      </c>
      <c r="L34" s="157">
        <v>17304.599999999999</v>
      </c>
      <c r="M34" s="157">
        <v>4.3600000000000003</v>
      </c>
      <c r="N34" s="159">
        <f t="shared" si="5"/>
        <v>2.1796179775280899</v>
      </c>
      <c r="O34" s="157">
        <v>22.25</v>
      </c>
      <c r="P34" s="157">
        <v>1.968</v>
      </c>
      <c r="Q34" s="159">
        <f t="shared" si="6"/>
        <v>4.7060000000000004</v>
      </c>
      <c r="R34" s="157">
        <v>95.802999999999997</v>
      </c>
      <c r="S34" s="159">
        <f t="shared" si="7"/>
        <v>0.81435000000000002</v>
      </c>
      <c r="T34" s="157">
        <v>3.66</v>
      </c>
      <c r="U34" s="157">
        <v>29201.3</v>
      </c>
      <c r="V34" s="157">
        <v>27.79</v>
      </c>
      <c r="W34" s="159">
        <f t="shared" si="8"/>
        <v>1050.7844548398705</v>
      </c>
      <c r="X34" s="159">
        <f t="shared" si="9"/>
        <v>3.5984166966534725</v>
      </c>
      <c r="Y34" s="157">
        <v>9370.2999999999993</v>
      </c>
      <c r="Z34" s="157">
        <v>27.52</v>
      </c>
      <c r="AA34" s="159">
        <f t="shared" si="10"/>
        <v>340.49055232558135</v>
      </c>
      <c r="AB34" s="159">
        <f t="shared" si="11"/>
        <v>3.6337209302325575</v>
      </c>
    </row>
    <row r="35" spans="1:28" ht="13" customHeight="1" x14ac:dyDescent="0.15">
      <c r="A35" s="155">
        <v>34</v>
      </c>
      <c r="B35" s="156">
        <v>44610</v>
      </c>
      <c r="C35" s="157">
        <v>26053840.489999998</v>
      </c>
      <c r="D35" s="174">
        <f t="shared" si="0"/>
        <v>348840.36699827277</v>
      </c>
      <c r="E35" s="157">
        <v>74.686999999999998</v>
      </c>
      <c r="F35" s="159">
        <f t="shared" si="1"/>
        <v>3.4884036699827279</v>
      </c>
      <c r="G35" s="159">
        <f>(F35/DataSheet!$C$9*100)</f>
        <v>110.13913149124413</v>
      </c>
      <c r="H35" s="159">
        <f t="shared" si="2"/>
        <v>1.4798523000000003</v>
      </c>
      <c r="I35" s="159">
        <f t="shared" si="3"/>
        <v>4.5024763619990988</v>
      </c>
      <c r="J35" s="159">
        <f t="shared" si="4"/>
        <v>777.86132372805037</v>
      </c>
      <c r="K35" s="157">
        <v>6.6630000000000003</v>
      </c>
      <c r="L35" s="157">
        <v>17276.3</v>
      </c>
      <c r="M35" s="157">
        <v>4.3499999999999996</v>
      </c>
      <c r="N35" s="159">
        <f t="shared" si="5"/>
        <v>2.1605236380009014</v>
      </c>
      <c r="O35" s="157">
        <v>22.21</v>
      </c>
      <c r="P35" s="157">
        <v>1.927</v>
      </c>
      <c r="Q35" s="159">
        <f t="shared" si="6"/>
        <v>4.7360000000000007</v>
      </c>
      <c r="R35" s="157">
        <v>96.022000000000006</v>
      </c>
      <c r="S35" s="159">
        <f t="shared" si="7"/>
        <v>0.82621200000000006</v>
      </c>
      <c r="T35" s="157">
        <v>3.72</v>
      </c>
      <c r="U35" s="157">
        <v>28934.35</v>
      </c>
      <c r="V35" s="157">
        <v>27.55</v>
      </c>
      <c r="W35" s="159">
        <f t="shared" si="8"/>
        <v>1050.2486388384755</v>
      </c>
      <c r="X35" s="159">
        <f t="shared" si="9"/>
        <v>3.6297640653357535</v>
      </c>
      <c r="Y35" s="157">
        <v>9293.5499999999993</v>
      </c>
      <c r="Z35" s="157">
        <v>27.29</v>
      </c>
      <c r="AA35" s="159">
        <f t="shared" si="10"/>
        <v>340.547819714181</v>
      </c>
      <c r="AB35" s="159">
        <f t="shared" si="11"/>
        <v>3.6643459142543056</v>
      </c>
    </row>
    <row r="36" spans="1:28" ht="13" customHeight="1" x14ac:dyDescent="0.15">
      <c r="A36" s="155">
        <v>35</v>
      </c>
      <c r="B36" s="156">
        <v>44613</v>
      </c>
      <c r="C36" s="157">
        <v>25741781.359999999</v>
      </c>
      <c r="D36" s="174">
        <f t="shared" si="0"/>
        <v>345415.99162685848</v>
      </c>
      <c r="E36" s="157">
        <v>74.524000000000001</v>
      </c>
      <c r="F36" s="159">
        <f t="shared" si="1"/>
        <v>3.4541599162685848</v>
      </c>
      <c r="G36" s="159">
        <f>(F36/DataSheet!$C$9*100)</f>
        <v>109.05795578743161</v>
      </c>
      <c r="H36" s="159">
        <f t="shared" si="2"/>
        <v>1.4804916000000001</v>
      </c>
      <c r="I36" s="159">
        <f t="shared" si="3"/>
        <v>4.5207956600361658</v>
      </c>
      <c r="J36" s="159">
        <f t="shared" si="4"/>
        <v>777.87748643761302</v>
      </c>
      <c r="K36" s="157">
        <v>6.6929999999999996</v>
      </c>
      <c r="L36" s="157">
        <v>17206.650000000001</v>
      </c>
      <c r="M36" s="157">
        <v>4.34</v>
      </c>
      <c r="N36" s="159">
        <f t="shared" si="5"/>
        <v>2.1722043399638338</v>
      </c>
      <c r="O36" s="157">
        <v>22.12</v>
      </c>
      <c r="P36" s="157">
        <v>1.873</v>
      </c>
      <c r="Q36" s="159">
        <f t="shared" si="6"/>
        <v>4.8199999999999994</v>
      </c>
      <c r="R36" s="157">
        <v>96.02</v>
      </c>
      <c r="S36" s="159">
        <f t="shared" si="7"/>
        <v>0.82065200000000005</v>
      </c>
      <c r="T36" s="157">
        <v>3.71</v>
      </c>
      <c r="U36" s="157">
        <v>28575.75</v>
      </c>
      <c r="V36" s="157">
        <v>27.23</v>
      </c>
      <c r="W36" s="159">
        <f t="shared" si="8"/>
        <v>1049.4215938303341</v>
      </c>
      <c r="X36" s="159">
        <f t="shared" si="9"/>
        <v>3.6724201248622843</v>
      </c>
      <c r="Y36" s="157">
        <v>9052.9500000000007</v>
      </c>
      <c r="Z36" s="157">
        <v>26.59</v>
      </c>
      <c r="AA36" s="159">
        <f t="shared" si="10"/>
        <v>340.46446032342988</v>
      </c>
      <c r="AB36" s="159">
        <f t="shared" si="11"/>
        <v>3.7608123354644598</v>
      </c>
    </row>
    <row r="37" spans="1:28" ht="13" customHeight="1" x14ac:dyDescent="0.15">
      <c r="A37" s="155">
        <v>36</v>
      </c>
      <c r="B37" s="156">
        <v>44614</v>
      </c>
      <c r="C37" s="157">
        <v>25483641.960000001</v>
      </c>
      <c r="D37" s="174">
        <f t="shared" si="0"/>
        <v>341466.46067265177</v>
      </c>
      <c r="E37" s="157">
        <v>74.63</v>
      </c>
      <c r="F37" s="159">
        <f t="shared" si="1"/>
        <v>3.4146646067265176</v>
      </c>
      <c r="G37" s="159">
        <f>(F37/DataSheet!$C$9*100)</f>
        <v>107.81097306912635</v>
      </c>
      <c r="H37" s="159">
        <f t="shared" si="2"/>
        <v>1.4827553</v>
      </c>
      <c r="I37" s="159">
        <f t="shared" si="3"/>
        <v>4.5516613563950843</v>
      </c>
      <c r="J37" s="159">
        <f t="shared" si="4"/>
        <v>777.97906235776065</v>
      </c>
      <c r="K37" s="157">
        <v>6.7489999999999997</v>
      </c>
      <c r="L37" s="157">
        <v>17092.2</v>
      </c>
      <c r="M37" s="157">
        <v>4.3099999999999996</v>
      </c>
      <c r="N37" s="159">
        <f t="shared" si="5"/>
        <v>2.1973386436049154</v>
      </c>
      <c r="O37" s="157">
        <v>21.97</v>
      </c>
      <c r="P37" s="157">
        <v>1.944</v>
      </c>
      <c r="Q37" s="159">
        <f t="shared" si="6"/>
        <v>4.8049999999999997</v>
      </c>
      <c r="R37" s="157">
        <v>96.010999999999996</v>
      </c>
      <c r="S37" s="159">
        <f t="shared" si="7"/>
        <v>0.8172839999999999</v>
      </c>
      <c r="T37" s="157">
        <v>3.72</v>
      </c>
      <c r="U37" s="157">
        <v>28284.9</v>
      </c>
      <c r="V37" s="157">
        <v>26.97</v>
      </c>
      <c r="W37" s="159">
        <f t="shared" si="8"/>
        <v>1048.7541713014461</v>
      </c>
      <c r="X37" s="159">
        <f t="shared" si="9"/>
        <v>3.7078235076010388</v>
      </c>
      <c r="Y37" s="157">
        <v>8877.5499999999993</v>
      </c>
      <c r="Z37" s="157">
        <v>26.07</v>
      </c>
      <c r="AA37" s="159">
        <f t="shared" si="10"/>
        <v>340.52742616033754</v>
      </c>
      <c r="AB37" s="159">
        <f t="shared" si="11"/>
        <v>3.8358266206367473</v>
      </c>
    </row>
    <row r="38" spans="1:28" ht="13" customHeight="1" x14ac:dyDescent="0.15">
      <c r="A38" s="155">
        <v>37</v>
      </c>
      <c r="B38" s="156">
        <v>44615</v>
      </c>
      <c r="C38" s="157">
        <v>25572583.219999999</v>
      </c>
      <c r="D38" s="174">
        <f t="shared" si="0"/>
        <v>342612.315380493</v>
      </c>
      <c r="E38" s="157">
        <v>74.64</v>
      </c>
      <c r="F38" s="159">
        <f t="shared" si="1"/>
        <v>3.4261231538049302</v>
      </c>
      <c r="G38" s="159">
        <f>(F38/DataSheet!$C$9*100)</f>
        <v>108.17275299563758</v>
      </c>
      <c r="H38" s="159">
        <f t="shared" si="2"/>
        <v>1.4785365999999998</v>
      </c>
      <c r="I38" s="159">
        <f t="shared" si="3"/>
        <v>4.5578851412944399</v>
      </c>
      <c r="J38" s="159">
        <f t="shared" si="4"/>
        <v>777.72333637192344</v>
      </c>
      <c r="K38" s="157">
        <v>6.7389999999999999</v>
      </c>
      <c r="L38" s="157">
        <v>17063.25</v>
      </c>
      <c r="M38" s="157">
        <v>4.3</v>
      </c>
      <c r="N38" s="159">
        <f t="shared" si="5"/>
        <v>2.18111485870556</v>
      </c>
      <c r="O38" s="157">
        <v>21.94</v>
      </c>
      <c r="P38" s="157">
        <v>1.998</v>
      </c>
      <c r="Q38" s="159">
        <f t="shared" si="6"/>
        <v>4.7409999999999997</v>
      </c>
      <c r="R38" s="157">
        <v>96.188000000000002</v>
      </c>
      <c r="S38" s="159">
        <f t="shared" si="7"/>
        <v>0.81397400000000009</v>
      </c>
      <c r="T38" s="157">
        <v>3.71</v>
      </c>
      <c r="U38" s="157">
        <v>28467</v>
      </c>
      <c r="V38" s="157">
        <v>27.07</v>
      </c>
      <c r="W38" s="159">
        <f t="shared" si="8"/>
        <v>1051.6069449575175</v>
      </c>
      <c r="X38" s="159">
        <f t="shared" si="9"/>
        <v>3.6941263391207979</v>
      </c>
      <c r="Y38" s="157">
        <v>8982.9</v>
      </c>
      <c r="Z38" s="157">
        <v>26.38</v>
      </c>
      <c r="AA38" s="159">
        <f t="shared" si="10"/>
        <v>340.51933282789992</v>
      </c>
      <c r="AB38" s="159">
        <f t="shared" si="11"/>
        <v>3.7907505686125851</v>
      </c>
    </row>
    <row r="39" spans="1:28" ht="13" customHeight="1" x14ac:dyDescent="0.15">
      <c r="A39" s="155">
        <v>38</v>
      </c>
      <c r="B39" s="156">
        <v>44616</v>
      </c>
      <c r="C39" s="157">
        <v>24229385.399999999</v>
      </c>
      <c r="D39" s="174">
        <f t="shared" si="0"/>
        <v>320430.9383058917</v>
      </c>
      <c r="E39" s="157">
        <v>75.614999999999995</v>
      </c>
      <c r="F39" s="159">
        <f t="shared" si="1"/>
        <v>3.2043093830589169</v>
      </c>
      <c r="G39" s="159">
        <f>(F39/DataSheet!$C$9*100)</f>
        <v>101.16944191871602</v>
      </c>
      <c r="H39" s="159">
        <f t="shared" si="2"/>
        <v>1.4119551000000001</v>
      </c>
      <c r="I39" s="159">
        <f t="shared" si="3"/>
        <v>4.7869794159885108</v>
      </c>
      <c r="J39" s="159">
        <f t="shared" si="4"/>
        <v>777.78602202010529</v>
      </c>
      <c r="K39" s="157">
        <v>6.7590000000000003</v>
      </c>
      <c r="L39" s="157">
        <v>16247.95</v>
      </c>
      <c r="M39" s="157">
        <v>4.09</v>
      </c>
      <c r="N39" s="159">
        <f t="shared" si="5"/>
        <v>1.9720205840114895</v>
      </c>
      <c r="O39" s="157">
        <v>20.89</v>
      </c>
      <c r="P39" s="157">
        <v>1.97</v>
      </c>
      <c r="Q39" s="159">
        <f t="shared" si="6"/>
        <v>4.7890000000000006</v>
      </c>
      <c r="R39" s="157">
        <v>97.117999999999995</v>
      </c>
      <c r="S39" s="159">
        <f t="shared" si="7"/>
        <v>0.78128600000000004</v>
      </c>
      <c r="T39" s="157">
        <v>3.74</v>
      </c>
      <c r="U39" s="157">
        <v>26832.65</v>
      </c>
      <c r="V39" s="157">
        <v>25.61</v>
      </c>
      <c r="W39" s="159">
        <f t="shared" si="8"/>
        <v>1047.7411167512691</v>
      </c>
      <c r="X39" s="159">
        <f t="shared" si="9"/>
        <v>3.9047247169074581</v>
      </c>
      <c r="Y39" s="157">
        <v>8454.9500000000007</v>
      </c>
      <c r="Z39" s="157">
        <v>24.84</v>
      </c>
      <c r="AA39" s="159">
        <f t="shared" si="10"/>
        <v>340.3764090177134</v>
      </c>
      <c r="AB39" s="159">
        <f t="shared" si="11"/>
        <v>4.0257648953301128</v>
      </c>
    </row>
    <row r="40" spans="1:28" ht="13" customHeight="1" x14ac:dyDescent="0.15">
      <c r="A40" s="155">
        <v>39</v>
      </c>
      <c r="B40" s="156">
        <v>44617</v>
      </c>
      <c r="C40" s="157">
        <v>25001482.48</v>
      </c>
      <c r="D40" s="174">
        <f t="shared" si="0"/>
        <v>333020.07965367963</v>
      </c>
      <c r="E40" s="157">
        <v>75.075000000000003</v>
      </c>
      <c r="F40" s="159">
        <f t="shared" si="1"/>
        <v>3.3302007965367961</v>
      </c>
      <c r="G40" s="159">
        <f>(F40/DataSheet!$C$9*100)</f>
        <v>105.14420294249611</v>
      </c>
      <c r="H40" s="159">
        <f t="shared" si="2"/>
        <v>1.4456358</v>
      </c>
      <c r="I40" s="159">
        <f t="shared" si="3"/>
        <v>4.6685340802987856</v>
      </c>
      <c r="J40" s="159">
        <f t="shared" si="4"/>
        <v>777.70308123249299</v>
      </c>
      <c r="K40" s="157">
        <v>6.7489999999999997</v>
      </c>
      <c r="L40" s="157">
        <v>16658.400000000001</v>
      </c>
      <c r="M40" s="157">
        <v>4.2</v>
      </c>
      <c r="N40" s="159">
        <f t="shared" si="5"/>
        <v>2.0804659197012141</v>
      </c>
      <c r="O40" s="157">
        <v>21.42</v>
      </c>
      <c r="P40" s="157">
        <v>1.97</v>
      </c>
      <c r="Q40" s="159">
        <f t="shared" si="6"/>
        <v>4.7789999999999999</v>
      </c>
      <c r="R40" s="157">
        <v>96.619</v>
      </c>
      <c r="S40" s="159">
        <f t="shared" si="7"/>
        <v>0.80110800000000015</v>
      </c>
      <c r="T40" s="157">
        <v>3.74</v>
      </c>
      <c r="U40" s="157">
        <v>27953.3</v>
      </c>
      <c r="V40" s="157">
        <v>26.61</v>
      </c>
      <c r="W40" s="159">
        <f t="shared" si="8"/>
        <v>1050.4810221721157</v>
      </c>
      <c r="X40" s="159">
        <f t="shared" si="9"/>
        <v>3.7579857196542652</v>
      </c>
      <c r="Y40" s="157">
        <v>8815.2000000000007</v>
      </c>
      <c r="Z40" s="157">
        <v>25.89</v>
      </c>
      <c r="AA40" s="159">
        <f t="shared" si="10"/>
        <v>340.486674391657</v>
      </c>
      <c r="AB40" s="159">
        <f t="shared" si="11"/>
        <v>3.8624951718810348</v>
      </c>
    </row>
    <row r="41" spans="1:28" ht="13" customHeight="1" x14ac:dyDescent="0.15">
      <c r="A41" s="155">
        <v>40</v>
      </c>
      <c r="B41" s="156">
        <v>44620</v>
      </c>
      <c r="C41" s="157">
        <v>25238889.670000002</v>
      </c>
      <c r="D41" s="174">
        <f t="shared" si="0"/>
        <v>334201.39923199156</v>
      </c>
      <c r="E41" s="157">
        <v>75.52</v>
      </c>
      <c r="F41" s="159">
        <f t="shared" si="1"/>
        <v>3.3420139923199157</v>
      </c>
      <c r="G41" s="159">
        <f>(F41/DataSheet!$C$9*100)</f>
        <v>105.51718016840736</v>
      </c>
      <c r="H41" s="159">
        <f t="shared" si="2"/>
        <v>1.4616429999999998</v>
      </c>
      <c r="I41" s="159">
        <f t="shared" si="3"/>
        <v>4.6317739694302924</v>
      </c>
      <c r="J41" s="159">
        <f t="shared" si="4"/>
        <v>777.85548865215389</v>
      </c>
      <c r="K41" s="157">
        <v>6.77</v>
      </c>
      <c r="L41" s="157">
        <v>16793.900000000001</v>
      </c>
      <c r="M41" s="157">
        <v>4.2300000000000004</v>
      </c>
      <c r="N41" s="159">
        <f t="shared" si="5"/>
        <v>2.1382260305697072</v>
      </c>
      <c r="O41" s="157">
        <v>21.59</v>
      </c>
      <c r="P41" s="157">
        <v>1.8220000000000001</v>
      </c>
      <c r="Q41" s="159">
        <f t="shared" si="6"/>
        <v>4.9479999999999995</v>
      </c>
      <c r="R41" s="157">
        <v>96.694000000000003</v>
      </c>
      <c r="S41" s="159">
        <f t="shared" si="7"/>
        <v>0.805307</v>
      </c>
      <c r="T41" s="157">
        <v>3.73</v>
      </c>
      <c r="U41" s="157">
        <v>28223.45</v>
      </c>
      <c r="V41" s="157">
        <v>26.83</v>
      </c>
      <c r="W41" s="159">
        <f t="shared" si="8"/>
        <v>1051.9362653745809</v>
      </c>
      <c r="X41" s="159">
        <f t="shared" si="9"/>
        <v>3.727171077152442</v>
      </c>
      <c r="Y41" s="157">
        <v>8887.65</v>
      </c>
      <c r="Z41" s="157">
        <v>26.16</v>
      </c>
      <c r="AA41" s="159">
        <f t="shared" si="10"/>
        <v>339.74197247706422</v>
      </c>
      <c r="AB41" s="159">
        <f t="shared" si="11"/>
        <v>3.8226299694189607</v>
      </c>
    </row>
    <row r="42" spans="1:28" ht="13" customHeight="1" x14ac:dyDescent="0.15">
      <c r="A42" s="155">
        <v>41</v>
      </c>
      <c r="B42" s="156">
        <v>44622</v>
      </c>
      <c r="C42" s="157">
        <v>25159755.27</v>
      </c>
      <c r="D42" s="174">
        <f t="shared" si="0"/>
        <v>332001.73220553697</v>
      </c>
      <c r="E42" s="157">
        <v>75.781999999999996</v>
      </c>
      <c r="F42" s="159">
        <f t="shared" si="1"/>
        <v>3.3200173220553699</v>
      </c>
      <c r="G42" s="159">
        <f>(F42/DataSheet!$C$9*100)</f>
        <v>104.82268079624946</v>
      </c>
      <c r="H42" s="159">
        <f t="shared" si="2"/>
        <v>1.4547890000000001</v>
      </c>
      <c r="I42" s="159">
        <f t="shared" si="3"/>
        <v>4.6838407494145198</v>
      </c>
      <c r="J42" s="159">
        <f t="shared" si="4"/>
        <v>777.79625292740047</v>
      </c>
      <c r="K42" s="157">
        <v>6.8140000000000001</v>
      </c>
      <c r="L42" s="157">
        <v>16605.95</v>
      </c>
      <c r="M42" s="157">
        <v>4.18</v>
      </c>
      <c r="N42" s="159">
        <f t="shared" si="5"/>
        <v>2.1301592505854803</v>
      </c>
      <c r="O42" s="157">
        <v>21.35</v>
      </c>
      <c r="P42" s="157">
        <v>1.8779999999999999</v>
      </c>
      <c r="Q42" s="159">
        <f t="shared" si="6"/>
        <v>4.9359999999999999</v>
      </c>
      <c r="R42" s="157">
        <v>97.414000000000001</v>
      </c>
      <c r="S42" s="159">
        <f t="shared" si="7"/>
        <v>0.80703000000000003</v>
      </c>
      <c r="T42" s="157">
        <v>3.78</v>
      </c>
      <c r="U42" s="157">
        <v>28217.1</v>
      </c>
      <c r="V42" s="157">
        <v>26.77</v>
      </c>
      <c r="W42" s="159">
        <f t="shared" si="8"/>
        <v>1054.0567799775868</v>
      </c>
      <c r="X42" s="159">
        <f t="shared" si="9"/>
        <v>3.7355248412401938</v>
      </c>
      <c r="Y42" s="157">
        <v>8911.1</v>
      </c>
      <c r="Z42" s="157">
        <v>26.43</v>
      </c>
      <c r="AA42" s="159">
        <f t="shared" si="10"/>
        <v>337.15853197124483</v>
      </c>
      <c r="AB42" s="159">
        <f t="shared" si="11"/>
        <v>3.7835792659856224</v>
      </c>
    </row>
    <row r="43" spans="1:28" ht="13" customHeight="1" x14ac:dyDescent="0.15">
      <c r="A43" s="155">
        <v>42</v>
      </c>
      <c r="B43" s="156">
        <v>44623</v>
      </c>
      <c r="C43" s="157">
        <v>25113773.859999999</v>
      </c>
      <c r="D43" s="174">
        <f t="shared" si="0"/>
        <v>330570.53165023495</v>
      </c>
      <c r="E43" s="157">
        <v>75.971000000000004</v>
      </c>
      <c r="F43" s="159">
        <f t="shared" si="1"/>
        <v>3.3057053165023493</v>
      </c>
      <c r="G43" s="159">
        <f>(F43/DataSheet!$C$9*100)</f>
        <v>104.37080881965697</v>
      </c>
      <c r="H43" s="159">
        <f t="shared" si="2"/>
        <v>1.4477945999999999</v>
      </c>
      <c r="I43" s="159">
        <f t="shared" si="3"/>
        <v>4.7147571900047147</v>
      </c>
      <c r="J43" s="159">
        <f t="shared" si="4"/>
        <v>777.84299858557279</v>
      </c>
      <c r="K43" s="157">
        <v>6.8259999999999996</v>
      </c>
      <c r="L43" s="157">
        <v>16498.05</v>
      </c>
      <c r="M43" s="157">
        <v>4.16</v>
      </c>
      <c r="N43" s="159">
        <f t="shared" si="5"/>
        <v>2.1112428099952849</v>
      </c>
      <c r="O43" s="157">
        <v>21.21</v>
      </c>
      <c r="P43" s="157">
        <v>1.84</v>
      </c>
      <c r="Q43" s="159">
        <f t="shared" si="6"/>
        <v>4.9859999999999998</v>
      </c>
      <c r="R43" s="157">
        <v>97.790999999999997</v>
      </c>
      <c r="S43" s="159">
        <f t="shared" si="7"/>
        <v>0.8038590000000001</v>
      </c>
      <c r="T43" s="157">
        <v>3.79</v>
      </c>
      <c r="U43" s="157">
        <v>28102.9</v>
      </c>
      <c r="V43" s="157">
        <v>26.7</v>
      </c>
      <c r="W43" s="159">
        <f t="shared" si="8"/>
        <v>1052.5430711610488</v>
      </c>
      <c r="X43" s="159">
        <f t="shared" si="9"/>
        <v>3.7453183520599254</v>
      </c>
      <c r="Y43" s="157">
        <v>8945.2999999999993</v>
      </c>
      <c r="Z43" s="157">
        <v>26.53</v>
      </c>
      <c r="AA43" s="159">
        <f t="shared" si="10"/>
        <v>337.17678100263851</v>
      </c>
      <c r="AB43" s="159">
        <f t="shared" si="11"/>
        <v>3.7693177534866189</v>
      </c>
    </row>
    <row r="44" spans="1:28" ht="13" customHeight="1" x14ac:dyDescent="0.15">
      <c r="A44" s="155">
        <v>43</v>
      </c>
      <c r="B44" s="156">
        <v>44624</v>
      </c>
      <c r="C44" s="157">
        <v>24683626.32</v>
      </c>
      <c r="D44" s="174">
        <f t="shared" si="0"/>
        <v>322978.42747791955</v>
      </c>
      <c r="E44" s="157">
        <v>76.424999999999997</v>
      </c>
      <c r="F44" s="159">
        <f t="shared" si="1"/>
        <v>3.2297842747791954</v>
      </c>
      <c r="G44" s="159">
        <f>(F44/DataSheet!$C$9*100)</f>
        <v>101.97375894000812</v>
      </c>
      <c r="H44" s="159">
        <f t="shared" si="2"/>
        <v>1.4232357</v>
      </c>
      <c r="I44" s="159">
        <f t="shared" si="3"/>
        <v>4.7869794159885108</v>
      </c>
      <c r="J44" s="159">
        <f t="shared" si="4"/>
        <v>777.66156055528961</v>
      </c>
      <c r="K44" s="157">
        <v>6.8129999999999997</v>
      </c>
      <c r="L44" s="157">
        <v>16245.35</v>
      </c>
      <c r="M44" s="157">
        <v>4.09</v>
      </c>
      <c r="N44" s="159">
        <f t="shared" si="5"/>
        <v>2.0260205840114889</v>
      </c>
      <c r="O44" s="157">
        <v>20.89</v>
      </c>
      <c r="P44" s="157">
        <v>1.7370000000000001</v>
      </c>
      <c r="Q44" s="159">
        <f t="shared" si="6"/>
        <v>5.0759999999999996</v>
      </c>
      <c r="R44" s="157">
        <v>98.671000000000006</v>
      </c>
      <c r="S44" s="159">
        <f t="shared" si="7"/>
        <v>0.79382000000000008</v>
      </c>
      <c r="T44" s="157">
        <v>3.8</v>
      </c>
      <c r="U44" s="157">
        <v>27517.1</v>
      </c>
      <c r="V44" s="157">
        <v>26.15</v>
      </c>
      <c r="W44" s="159">
        <f t="shared" si="8"/>
        <v>1052.2791586998087</v>
      </c>
      <c r="X44" s="159">
        <f t="shared" si="9"/>
        <v>3.8240917782026771</v>
      </c>
      <c r="Y44" s="157">
        <v>8804.1</v>
      </c>
      <c r="Z44" s="157">
        <v>26.11</v>
      </c>
      <c r="AA44" s="159">
        <f t="shared" si="10"/>
        <v>337.19264649559557</v>
      </c>
      <c r="AB44" s="159">
        <f t="shared" si="11"/>
        <v>3.8299502106472616</v>
      </c>
    </row>
    <row r="45" spans="1:28" ht="13" customHeight="1" x14ac:dyDescent="0.15">
      <c r="A45" s="155">
        <v>44</v>
      </c>
      <c r="B45" s="156">
        <v>44627</v>
      </c>
      <c r="C45" s="157">
        <v>24112172.190000001</v>
      </c>
      <c r="D45" s="174">
        <f t="shared" si="0"/>
        <v>313246.79688210459</v>
      </c>
      <c r="E45" s="157">
        <v>76.974999999999994</v>
      </c>
      <c r="F45" s="159">
        <f t="shared" si="1"/>
        <v>3.1324679688210457</v>
      </c>
      <c r="G45" s="159">
        <f>(F45/DataSheet!$C$9*100)</f>
        <v>98.901197839813022</v>
      </c>
      <c r="H45" s="159">
        <f t="shared" si="2"/>
        <v>1.4044632000000001</v>
      </c>
      <c r="I45" s="159">
        <f t="shared" si="3"/>
        <v>4.9043648847474248</v>
      </c>
      <c r="J45" s="159">
        <f t="shared" si="4"/>
        <v>777.98675821481118</v>
      </c>
      <c r="K45" s="157">
        <v>6.8879999999999999</v>
      </c>
      <c r="L45" s="157">
        <v>15863.15</v>
      </c>
      <c r="M45" s="157">
        <v>4</v>
      </c>
      <c r="N45" s="159">
        <f t="shared" si="5"/>
        <v>1.9836351152525751</v>
      </c>
      <c r="O45" s="157">
        <v>20.39</v>
      </c>
      <c r="P45" s="157">
        <v>1.7769999999999999</v>
      </c>
      <c r="Q45" s="159">
        <f t="shared" si="6"/>
        <v>5.1109999999999998</v>
      </c>
      <c r="R45" s="157">
        <v>99.295000000000002</v>
      </c>
      <c r="S45" s="159">
        <f t="shared" si="7"/>
        <v>0.78093699999999999</v>
      </c>
      <c r="T45" s="157">
        <v>3.83</v>
      </c>
      <c r="U45" s="157">
        <v>26865.9</v>
      </c>
      <c r="V45" s="157">
        <v>25.58</v>
      </c>
      <c r="W45" s="159">
        <f t="shared" si="8"/>
        <v>1050.2697419859267</v>
      </c>
      <c r="X45" s="159">
        <f t="shared" si="9"/>
        <v>3.9093041438623932</v>
      </c>
      <c r="Y45" s="157">
        <v>8599.35</v>
      </c>
      <c r="Z45" s="157">
        <v>25.51</v>
      </c>
      <c r="AA45" s="159">
        <f t="shared" si="10"/>
        <v>337.09721677773422</v>
      </c>
      <c r="AB45" s="159">
        <f t="shared" si="11"/>
        <v>3.9200313602508823</v>
      </c>
    </row>
    <row r="46" spans="1:28" ht="13" customHeight="1" x14ac:dyDescent="0.15">
      <c r="A46" s="155">
        <v>45</v>
      </c>
      <c r="B46" s="156">
        <v>44628</v>
      </c>
      <c r="C46" s="157">
        <v>24371987.02</v>
      </c>
      <c r="D46" s="174">
        <f t="shared" si="0"/>
        <v>316910.30518171767</v>
      </c>
      <c r="E46" s="157">
        <v>76.905000000000001</v>
      </c>
      <c r="F46" s="159">
        <f t="shared" si="1"/>
        <v>3.1691030518171766</v>
      </c>
      <c r="G46" s="159">
        <f>(F46/DataSheet!$C$9*100)</f>
        <v>100.05787482018194</v>
      </c>
      <c r="H46" s="159">
        <f t="shared" si="2"/>
        <v>1.4196804999999997</v>
      </c>
      <c r="I46" s="159">
        <f t="shared" si="3"/>
        <v>4.8567265662943182</v>
      </c>
      <c r="J46" s="159">
        <f t="shared" si="4"/>
        <v>777.7294803302575</v>
      </c>
      <c r="K46" s="157">
        <v>6.8949999999999996</v>
      </c>
      <c r="L46" s="157">
        <v>16013.45</v>
      </c>
      <c r="M46" s="157">
        <v>4.03</v>
      </c>
      <c r="N46" s="159">
        <f t="shared" si="5"/>
        <v>2.0382734337056814</v>
      </c>
      <c r="O46" s="157">
        <v>20.59</v>
      </c>
      <c r="P46" s="157">
        <v>1.84</v>
      </c>
      <c r="Q46" s="159">
        <f t="shared" si="6"/>
        <v>5.0549999999999997</v>
      </c>
      <c r="R46" s="157">
        <v>99.08</v>
      </c>
      <c r="S46" s="159">
        <f t="shared" si="7"/>
        <v>0.79065600000000003</v>
      </c>
      <c r="T46" s="157">
        <v>3.84</v>
      </c>
      <c r="U46" s="157">
        <v>27198.55</v>
      </c>
      <c r="V46" s="157">
        <v>25.85</v>
      </c>
      <c r="W46" s="159">
        <f t="shared" si="8"/>
        <v>1052.1682785299806</v>
      </c>
      <c r="X46" s="159">
        <f t="shared" si="9"/>
        <v>3.8684719535783367</v>
      </c>
      <c r="Y46" s="157">
        <v>8717.0499999999993</v>
      </c>
      <c r="Z46" s="157">
        <v>25.86</v>
      </c>
      <c r="AA46" s="159">
        <f t="shared" si="10"/>
        <v>337.08623356535185</v>
      </c>
      <c r="AB46" s="159">
        <f t="shared" si="11"/>
        <v>3.8669760247486464</v>
      </c>
    </row>
    <row r="47" spans="1:28" ht="13" customHeight="1" x14ac:dyDescent="0.15">
      <c r="A47" s="155">
        <v>46</v>
      </c>
      <c r="B47" s="156">
        <v>44629</v>
      </c>
      <c r="C47" s="157">
        <v>24839544.84</v>
      </c>
      <c r="D47" s="174">
        <f t="shared" si="0"/>
        <v>325201.55062711105</v>
      </c>
      <c r="E47" s="157">
        <v>76.382000000000005</v>
      </c>
      <c r="F47" s="159">
        <f t="shared" si="1"/>
        <v>3.2520155062711105</v>
      </c>
      <c r="G47" s="159">
        <f>(F47/DataSheet!$C$9*100)</f>
        <v>102.67566409782276</v>
      </c>
      <c r="H47" s="159">
        <f t="shared" si="2"/>
        <v>1.4381345000000001</v>
      </c>
      <c r="I47" s="159">
        <f t="shared" si="3"/>
        <v>4.7596382674916704</v>
      </c>
      <c r="J47" s="159">
        <f t="shared" si="4"/>
        <v>777.97953355544973</v>
      </c>
      <c r="K47" s="157">
        <v>6.8449999999999998</v>
      </c>
      <c r="L47" s="157">
        <v>16345.35</v>
      </c>
      <c r="M47" s="157">
        <v>4.12</v>
      </c>
      <c r="N47" s="159">
        <f t="shared" si="5"/>
        <v>2.0853617325083293</v>
      </c>
      <c r="O47" s="157">
        <v>21.01</v>
      </c>
      <c r="P47" s="157">
        <v>1.9510000000000001</v>
      </c>
      <c r="Q47" s="159">
        <f t="shared" si="6"/>
        <v>4.8940000000000001</v>
      </c>
      <c r="R47" s="157">
        <v>97.953000000000003</v>
      </c>
      <c r="S47" s="159">
        <f t="shared" si="7"/>
        <v>0.79417800000000005</v>
      </c>
      <c r="T47" s="157">
        <v>3.78</v>
      </c>
      <c r="U47" s="157">
        <v>27785.5</v>
      </c>
      <c r="V47" s="157">
        <v>26.37</v>
      </c>
      <c r="W47" s="159">
        <f t="shared" si="8"/>
        <v>1053.6784224497535</v>
      </c>
      <c r="X47" s="159">
        <f t="shared" si="9"/>
        <v>3.7921880925293894</v>
      </c>
      <c r="Y47" s="157">
        <v>8899.85</v>
      </c>
      <c r="Z47" s="157">
        <v>26.41</v>
      </c>
      <c r="AA47" s="159">
        <f t="shared" si="10"/>
        <v>336.98788337750852</v>
      </c>
      <c r="AB47" s="159">
        <f t="shared" si="11"/>
        <v>3.7864445285876562</v>
      </c>
    </row>
    <row r="48" spans="1:28" ht="13" customHeight="1" x14ac:dyDescent="0.15">
      <c r="A48" s="155">
        <v>47</v>
      </c>
      <c r="B48" s="156">
        <v>44630</v>
      </c>
      <c r="C48" s="157">
        <v>25206243.149999999</v>
      </c>
      <c r="D48" s="174">
        <f t="shared" si="0"/>
        <v>330313.76163019263</v>
      </c>
      <c r="E48" s="157">
        <v>76.31</v>
      </c>
      <c r="F48" s="159">
        <f t="shared" si="1"/>
        <v>3.3031376163019264</v>
      </c>
      <c r="G48" s="159">
        <f>(F48/DataSheet!$C$9*100)</f>
        <v>104.28973899610475</v>
      </c>
      <c r="H48" s="159">
        <f t="shared" si="2"/>
        <v>1.4530406</v>
      </c>
      <c r="I48" s="159">
        <f t="shared" si="3"/>
        <v>4.6860356138706658</v>
      </c>
      <c r="J48" s="159">
        <f t="shared" si="4"/>
        <v>777.64292408622316</v>
      </c>
      <c r="K48" s="157">
        <v>6.8090000000000002</v>
      </c>
      <c r="L48" s="157">
        <v>16594.900000000001</v>
      </c>
      <c r="M48" s="157">
        <v>4.18</v>
      </c>
      <c r="N48" s="159">
        <f t="shared" si="5"/>
        <v>2.1229643861293344</v>
      </c>
      <c r="O48" s="157">
        <v>21.34</v>
      </c>
      <c r="P48" s="157">
        <v>1.9930000000000001</v>
      </c>
      <c r="Q48" s="159">
        <f t="shared" si="6"/>
        <v>4.8159999999999998</v>
      </c>
      <c r="R48" s="157">
        <v>98.504000000000005</v>
      </c>
      <c r="S48" s="159">
        <f t="shared" si="7"/>
        <v>0.81945599999999996</v>
      </c>
      <c r="T48" s="157">
        <v>3.84</v>
      </c>
      <c r="U48" s="157">
        <v>28038.7</v>
      </c>
      <c r="V48" s="157">
        <v>26.65</v>
      </c>
      <c r="W48" s="159">
        <f t="shared" si="8"/>
        <v>1052.1088180112572</v>
      </c>
      <c r="X48" s="159">
        <f t="shared" si="9"/>
        <v>3.75234521575985</v>
      </c>
      <c r="Y48" s="157">
        <v>9025.4</v>
      </c>
      <c r="Z48" s="157">
        <v>26.78</v>
      </c>
      <c r="AA48" s="159">
        <f t="shared" si="10"/>
        <v>337.02016430171767</v>
      </c>
      <c r="AB48" s="159">
        <f t="shared" si="11"/>
        <v>3.7341299477221805</v>
      </c>
    </row>
    <row r="49" spans="1:28" ht="13" customHeight="1" x14ac:dyDescent="0.15">
      <c r="A49" s="155">
        <v>48</v>
      </c>
      <c r="B49" s="156">
        <v>44631</v>
      </c>
      <c r="C49" s="157">
        <v>25295547.469999999</v>
      </c>
      <c r="D49" s="174">
        <f t="shared" si="0"/>
        <v>330613.2120871509</v>
      </c>
      <c r="E49" s="157">
        <v>76.510999999999996</v>
      </c>
      <c r="F49" s="159">
        <f t="shared" si="1"/>
        <v>3.3061321208715091</v>
      </c>
      <c r="G49" s="159">
        <f>(F49/DataSheet!$C$9*100)</f>
        <v>104.38428428493654</v>
      </c>
      <c r="H49" s="159">
        <f t="shared" si="2"/>
        <v>1.4655989999999999</v>
      </c>
      <c r="I49" s="159">
        <f t="shared" si="3"/>
        <v>4.6772684752104778</v>
      </c>
      <c r="J49" s="159">
        <f t="shared" si="4"/>
        <v>777.85079513564085</v>
      </c>
      <c r="K49" s="157">
        <v>6.8550000000000004</v>
      </c>
      <c r="L49" s="157">
        <v>16630.45</v>
      </c>
      <c r="M49" s="157">
        <v>4.1900000000000004</v>
      </c>
      <c r="N49" s="159">
        <f t="shared" si="5"/>
        <v>2.1777315247895226</v>
      </c>
      <c r="O49" s="157">
        <v>21.38</v>
      </c>
      <c r="P49" s="157">
        <v>1.9970000000000001</v>
      </c>
      <c r="Q49" s="159">
        <f t="shared" si="6"/>
        <v>4.8580000000000005</v>
      </c>
      <c r="R49" s="157">
        <v>99.13</v>
      </c>
      <c r="S49" s="159">
        <f t="shared" si="7"/>
        <v>0.81885400000000008</v>
      </c>
      <c r="T49" s="157">
        <v>3.83</v>
      </c>
      <c r="U49" s="157">
        <v>28210.35</v>
      </c>
      <c r="V49" s="157">
        <v>26.79</v>
      </c>
      <c r="W49" s="159">
        <f t="shared" si="8"/>
        <v>1053.0179171332586</v>
      </c>
      <c r="X49" s="159">
        <f t="shared" si="9"/>
        <v>3.7327360955580438</v>
      </c>
      <c r="Y49" s="157">
        <v>9105.9</v>
      </c>
      <c r="Z49" s="157">
        <v>27.02</v>
      </c>
      <c r="AA49" s="159">
        <f t="shared" si="10"/>
        <v>337.00592153960031</v>
      </c>
      <c r="AB49" s="159">
        <f t="shared" si="11"/>
        <v>3.7009622501850483</v>
      </c>
    </row>
    <row r="50" spans="1:28" ht="13" customHeight="1" x14ac:dyDescent="0.15">
      <c r="A50" s="155">
        <v>49</v>
      </c>
      <c r="B50" s="156">
        <v>44634</v>
      </c>
      <c r="C50" s="157">
        <v>25437260.25</v>
      </c>
      <c r="D50" s="174">
        <f t="shared" si="0"/>
        <v>332730.67691301502</v>
      </c>
      <c r="E50" s="157">
        <v>76.45</v>
      </c>
      <c r="F50" s="159">
        <f t="shared" si="1"/>
        <v>3.3273067691301503</v>
      </c>
      <c r="G50" s="159">
        <f>(F50/DataSheet!$C$9*100)</f>
        <v>105.05283001228662</v>
      </c>
      <c r="H50" s="159">
        <f t="shared" si="2"/>
        <v>1.4866326000000001</v>
      </c>
      <c r="I50" s="159">
        <f t="shared" si="3"/>
        <v>4.6104195481788839</v>
      </c>
      <c r="J50" s="159">
        <f t="shared" si="4"/>
        <v>777.83771323190399</v>
      </c>
      <c r="K50" s="157">
        <v>6.8540000000000001</v>
      </c>
      <c r="L50" s="157">
        <v>16871.3</v>
      </c>
      <c r="M50" s="157">
        <v>4.25</v>
      </c>
      <c r="N50" s="159">
        <f t="shared" si="5"/>
        <v>2.2435804518211162</v>
      </c>
      <c r="O50" s="157">
        <v>21.69</v>
      </c>
      <c r="P50" s="157">
        <v>2.1419999999999999</v>
      </c>
      <c r="Q50" s="159">
        <f t="shared" si="6"/>
        <v>4.7119999999999997</v>
      </c>
      <c r="R50" s="157">
        <v>98.879000000000005</v>
      </c>
      <c r="S50" s="159">
        <f t="shared" si="7"/>
        <v>0.8307270000000001</v>
      </c>
      <c r="T50" s="157">
        <v>3.83</v>
      </c>
      <c r="U50" s="157">
        <v>28267.5</v>
      </c>
      <c r="V50" s="157">
        <v>26.83</v>
      </c>
      <c r="W50" s="159">
        <f t="shared" si="8"/>
        <v>1053.5780842340664</v>
      </c>
      <c r="X50" s="159">
        <f t="shared" si="9"/>
        <v>3.7271710771524411</v>
      </c>
      <c r="Y50" s="157">
        <v>9143.5499999999993</v>
      </c>
      <c r="Z50" s="157">
        <v>27.13</v>
      </c>
      <c r="AA50" s="159">
        <f t="shared" si="10"/>
        <v>337.02727607814228</v>
      </c>
      <c r="AB50" s="159">
        <f t="shared" si="11"/>
        <v>3.6859565057132331</v>
      </c>
    </row>
    <row r="51" spans="1:28" ht="13" customHeight="1" x14ac:dyDescent="0.15">
      <c r="A51" s="155">
        <v>50</v>
      </c>
      <c r="B51" s="156">
        <v>44635</v>
      </c>
      <c r="C51" s="157">
        <v>25182337.579999998</v>
      </c>
      <c r="D51" s="174">
        <f t="shared" si="0"/>
        <v>329525.48521329492</v>
      </c>
      <c r="E51" s="157">
        <v>76.42</v>
      </c>
      <c r="F51" s="159">
        <f t="shared" si="1"/>
        <v>3.295254852132949</v>
      </c>
      <c r="G51" s="159">
        <f>(F51/DataSheet!$C$9*100)</f>
        <v>104.04085701986092</v>
      </c>
      <c r="H51" s="159">
        <f t="shared" si="2"/>
        <v>1.4610581999999999</v>
      </c>
      <c r="I51" s="159">
        <f t="shared" si="3"/>
        <v>4.6685340802987865</v>
      </c>
      <c r="J51" s="159">
        <f t="shared" si="4"/>
        <v>777.91783380018671</v>
      </c>
      <c r="K51" s="157">
        <v>6.8209999999999997</v>
      </c>
      <c r="L51" s="157">
        <v>16663</v>
      </c>
      <c r="M51" s="157">
        <v>4.2</v>
      </c>
      <c r="N51" s="159">
        <f t="shared" si="5"/>
        <v>2.1524659197012133</v>
      </c>
      <c r="O51" s="157">
        <v>21.42</v>
      </c>
      <c r="P51" s="157">
        <v>2.149</v>
      </c>
      <c r="Q51" s="159">
        <f t="shared" si="6"/>
        <v>4.6719999999999997</v>
      </c>
      <c r="R51" s="157">
        <v>99.063999999999993</v>
      </c>
      <c r="S51" s="159">
        <f t="shared" si="7"/>
        <v>0.81396000000000002</v>
      </c>
      <c r="T51" s="157">
        <v>3.8</v>
      </c>
      <c r="U51" s="157">
        <v>28021.35</v>
      </c>
      <c r="V51" s="157">
        <v>26.61</v>
      </c>
      <c r="W51" s="159">
        <f t="shared" si="8"/>
        <v>1053.0383314543406</v>
      </c>
      <c r="X51" s="159">
        <f t="shared" si="9"/>
        <v>3.7579857196542656</v>
      </c>
      <c r="Y51" s="157">
        <v>9067.9500000000007</v>
      </c>
      <c r="Z51" s="157">
        <v>26.91</v>
      </c>
      <c r="AA51" s="159">
        <f t="shared" si="10"/>
        <v>336.97324414715723</v>
      </c>
      <c r="AB51" s="159">
        <f t="shared" si="11"/>
        <v>3.7160906726124119</v>
      </c>
    </row>
    <row r="52" spans="1:28" ht="13" customHeight="1" x14ac:dyDescent="0.15">
      <c r="A52" s="155">
        <v>51</v>
      </c>
      <c r="B52" s="156">
        <v>44636</v>
      </c>
      <c r="C52" s="157">
        <v>25639387.780000001</v>
      </c>
      <c r="D52" s="174">
        <f t="shared" si="0"/>
        <v>336474.90524934384</v>
      </c>
      <c r="E52" s="157">
        <v>76.2</v>
      </c>
      <c r="F52" s="159">
        <f t="shared" si="1"/>
        <v>3.3647490524934383</v>
      </c>
      <c r="G52" s="159">
        <f>(F52/DataSheet!$C$9*100)</f>
        <v>106.23499267487264</v>
      </c>
      <c r="H52" s="159">
        <f t="shared" si="2"/>
        <v>1.4811415999999999</v>
      </c>
      <c r="I52" s="159">
        <f t="shared" si="3"/>
        <v>4.5829514207149407</v>
      </c>
      <c r="J52" s="159">
        <f t="shared" si="4"/>
        <v>777.97204399633358</v>
      </c>
      <c r="K52" s="157">
        <v>6.7880000000000003</v>
      </c>
      <c r="L52" s="157">
        <v>16975.349999999999</v>
      </c>
      <c r="M52" s="157">
        <v>4.28</v>
      </c>
      <c r="N52" s="159">
        <f t="shared" si="5"/>
        <v>2.2050485792850596</v>
      </c>
      <c r="O52" s="157">
        <v>21.82</v>
      </c>
      <c r="P52" s="157">
        <v>2.1920000000000002</v>
      </c>
      <c r="Q52" s="159">
        <f t="shared" si="6"/>
        <v>4.5960000000000001</v>
      </c>
      <c r="R52" s="157">
        <v>98.620999999999995</v>
      </c>
      <c r="S52" s="159">
        <f t="shared" si="7"/>
        <v>0.82697799999999999</v>
      </c>
      <c r="T52" s="157">
        <v>3.79</v>
      </c>
      <c r="U52" s="157">
        <v>28584.55</v>
      </c>
      <c r="V52" s="157">
        <v>27.13</v>
      </c>
      <c r="W52" s="159">
        <f t="shared" si="8"/>
        <v>1053.6140803538519</v>
      </c>
      <c r="X52" s="159">
        <f t="shared" si="9"/>
        <v>3.6859565057132331</v>
      </c>
      <c r="Y52" s="157">
        <v>9168.5499999999993</v>
      </c>
      <c r="Z52" s="157">
        <v>27.2</v>
      </c>
      <c r="AA52" s="159">
        <f t="shared" si="10"/>
        <v>337.07904411764702</v>
      </c>
      <c r="AB52" s="159">
        <f t="shared" si="11"/>
        <v>3.6764705882352944</v>
      </c>
    </row>
    <row r="53" spans="1:28" ht="13" customHeight="1" x14ac:dyDescent="0.15">
      <c r="A53" s="155">
        <v>52</v>
      </c>
      <c r="B53" s="156">
        <v>44637</v>
      </c>
      <c r="C53" s="157">
        <v>26052814.030000001</v>
      </c>
      <c r="D53" s="174">
        <f t="shared" si="0"/>
        <v>343084.58366804064</v>
      </c>
      <c r="E53" s="157">
        <v>75.936999999999998</v>
      </c>
      <c r="F53" s="159">
        <f t="shared" si="1"/>
        <v>3.4308458366804064</v>
      </c>
      <c r="G53" s="159">
        <f>(F53/DataSheet!$C$9*100)</f>
        <v>108.32186194042208</v>
      </c>
      <c r="H53" s="159">
        <f t="shared" si="2"/>
        <v>1.5067493999999999</v>
      </c>
      <c r="I53" s="159">
        <f t="shared" si="3"/>
        <v>4.4984255510571298</v>
      </c>
      <c r="J53" s="159">
        <f t="shared" si="4"/>
        <v>777.64507422402153</v>
      </c>
      <c r="K53" s="157">
        <v>6.7779999999999996</v>
      </c>
      <c r="L53" s="157">
        <v>17287.05</v>
      </c>
      <c r="M53" s="157">
        <v>4.3600000000000003</v>
      </c>
      <c r="N53" s="159">
        <f t="shared" si="5"/>
        <v>2.2795744489428698</v>
      </c>
      <c r="O53" s="157">
        <v>22.23</v>
      </c>
      <c r="P53" s="157">
        <v>2.1669999999999998</v>
      </c>
      <c r="Q53" s="159">
        <f t="shared" si="6"/>
        <v>4.6109999999999998</v>
      </c>
      <c r="R53" s="157">
        <v>97.974999999999994</v>
      </c>
      <c r="S53" s="159">
        <f t="shared" si="7"/>
        <v>0.83807100000000001</v>
      </c>
      <c r="T53" s="157">
        <v>3.77</v>
      </c>
      <c r="U53" s="157">
        <v>28977.9</v>
      </c>
      <c r="V53" s="157">
        <v>27.46</v>
      </c>
      <c r="W53" s="159">
        <f t="shared" si="8"/>
        <v>1055.2767662053898</v>
      </c>
      <c r="X53" s="159">
        <f t="shared" si="9"/>
        <v>3.6416605972323381</v>
      </c>
      <c r="Y53" s="157">
        <v>9276.9500000000007</v>
      </c>
      <c r="Z53" s="157">
        <v>27.53</v>
      </c>
      <c r="AA53" s="159">
        <f t="shared" si="10"/>
        <v>336.97602615328731</v>
      </c>
      <c r="AB53" s="159">
        <f t="shared" si="11"/>
        <v>3.6324010170722842</v>
      </c>
    </row>
    <row r="54" spans="1:28" ht="13" customHeight="1" x14ac:dyDescent="0.15">
      <c r="A54" s="155">
        <v>53</v>
      </c>
      <c r="B54" s="156">
        <v>44641</v>
      </c>
      <c r="C54" s="157">
        <v>25837082.190000001</v>
      </c>
      <c r="D54" s="174">
        <f t="shared" si="0"/>
        <v>338691.51458346989</v>
      </c>
      <c r="E54" s="157">
        <v>76.284999999999997</v>
      </c>
      <c r="F54" s="159">
        <f t="shared" si="1"/>
        <v>3.3869151458346991</v>
      </c>
      <c r="G54" s="159">
        <f>(F54/DataSheet!$C$9*100)</f>
        <v>106.93484123029296</v>
      </c>
      <c r="H54" s="159">
        <f t="shared" si="2"/>
        <v>1.4924981000000002</v>
      </c>
      <c r="I54" s="159">
        <f t="shared" si="3"/>
        <v>4.5433893684688771</v>
      </c>
      <c r="J54" s="159">
        <f t="shared" si="4"/>
        <v>777.7192185370285</v>
      </c>
      <c r="K54" s="157">
        <v>6.7809999999999997</v>
      </c>
      <c r="L54" s="157">
        <v>17117.599999999999</v>
      </c>
      <c r="M54" s="157">
        <v>4.3099999999999996</v>
      </c>
      <c r="N54" s="159">
        <f t="shared" si="5"/>
        <v>2.2376106315311226</v>
      </c>
      <c r="O54" s="157">
        <v>22.01</v>
      </c>
      <c r="P54" s="157">
        <v>2.2970000000000002</v>
      </c>
      <c r="Q54" s="159">
        <f t="shared" si="6"/>
        <v>4.484</v>
      </c>
      <c r="R54" s="157">
        <v>98.498999999999995</v>
      </c>
      <c r="S54" s="159">
        <f t="shared" si="7"/>
        <v>0.831978</v>
      </c>
      <c r="T54" s="157">
        <v>3.78</v>
      </c>
      <c r="U54" s="157">
        <v>28896.45</v>
      </c>
      <c r="V54" s="157">
        <v>27.43</v>
      </c>
      <c r="W54" s="159">
        <f t="shared" si="8"/>
        <v>1053.4615384615386</v>
      </c>
      <c r="X54" s="159">
        <f t="shared" si="9"/>
        <v>3.6456434560699966</v>
      </c>
      <c r="Y54" s="157">
        <v>9301.5</v>
      </c>
      <c r="Z54" s="157">
        <v>27.6</v>
      </c>
      <c r="AA54" s="159">
        <f t="shared" si="10"/>
        <v>337.01086956521738</v>
      </c>
      <c r="AB54" s="159">
        <f t="shared" si="11"/>
        <v>3.6231884057971016</v>
      </c>
    </row>
    <row r="55" spans="1:28" ht="13" customHeight="1" x14ac:dyDescent="0.15">
      <c r="A55" s="155">
        <v>54</v>
      </c>
      <c r="B55" s="156">
        <v>44642</v>
      </c>
      <c r="C55" s="157">
        <v>26039228.52</v>
      </c>
      <c r="D55" s="174">
        <f t="shared" si="0"/>
        <v>341906.12429259834</v>
      </c>
      <c r="E55" s="157">
        <v>76.159000000000006</v>
      </c>
      <c r="F55" s="159">
        <f t="shared" si="1"/>
        <v>3.4190612429259835</v>
      </c>
      <c r="G55" s="159">
        <f>(F55/DataSheet!$C$9*100)</f>
        <v>107.94978776441491</v>
      </c>
      <c r="H55" s="159">
        <f t="shared" si="2"/>
        <v>1.5205805999999999</v>
      </c>
      <c r="I55" s="159">
        <f t="shared" si="3"/>
        <v>4.4923629829290208</v>
      </c>
      <c r="J55" s="159">
        <f t="shared" si="4"/>
        <v>777.87511230907455</v>
      </c>
      <c r="K55" s="157">
        <v>6.8310000000000004</v>
      </c>
      <c r="L55" s="157">
        <v>17315.5</v>
      </c>
      <c r="M55" s="157">
        <v>4.3600000000000003</v>
      </c>
      <c r="N55" s="159">
        <f t="shared" si="5"/>
        <v>2.3386370170709796</v>
      </c>
      <c r="O55" s="157">
        <v>22.26</v>
      </c>
      <c r="P55" s="157">
        <v>2.3809999999999998</v>
      </c>
      <c r="Q55" s="159">
        <f t="shared" si="6"/>
        <v>4.4500000000000011</v>
      </c>
      <c r="R55" s="157">
        <v>98.522999999999996</v>
      </c>
      <c r="S55" s="159">
        <f t="shared" si="7"/>
        <v>0.83697599999999994</v>
      </c>
      <c r="T55" s="157">
        <v>3.76</v>
      </c>
      <c r="U55" s="157">
        <v>28977.3</v>
      </c>
      <c r="V55" s="157">
        <v>27.47</v>
      </c>
      <c r="W55" s="159">
        <f t="shared" si="8"/>
        <v>1054.8707681106662</v>
      </c>
      <c r="X55" s="159">
        <f t="shared" si="9"/>
        <v>3.6403349108117946</v>
      </c>
      <c r="Y55" s="157">
        <v>9330.35</v>
      </c>
      <c r="Z55" s="157">
        <v>27.68</v>
      </c>
      <c r="AA55" s="159">
        <f t="shared" si="10"/>
        <v>337.07911849710985</v>
      </c>
      <c r="AB55" s="159">
        <f t="shared" si="11"/>
        <v>3.6127167630057806</v>
      </c>
    </row>
    <row r="56" spans="1:28" ht="13" customHeight="1" x14ac:dyDescent="0.15">
      <c r="A56" s="155">
        <v>55</v>
      </c>
      <c r="B56" s="156">
        <v>44643</v>
      </c>
      <c r="C56" s="157">
        <v>26022319.91</v>
      </c>
      <c r="D56" s="174">
        <f t="shared" si="0"/>
        <v>340027.70037893637</v>
      </c>
      <c r="E56" s="157">
        <v>76.53</v>
      </c>
      <c r="F56" s="159">
        <f t="shared" si="1"/>
        <v>3.4002770037893635</v>
      </c>
      <c r="G56" s="159">
        <f>(F56/DataSheet!$C$9*100)</f>
        <v>107.35671426147324</v>
      </c>
      <c r="H56" s="159">
        <f t="shared" si="2"/>
        <v>1.5144327000000002</v>
      </c>
      <c r="I56" s="159">
        <f t="shared" si="3"/>
        <v>4.5105999097880014</v>
      </c>
      <c r="J56" s="159">
        <f t="shared" si="4"/>
        <v>777.88227334235455</v>
      </c>
      <c r="K56" s="157">
        <v>6.8310000000000004</v>
      </c>
      <c r="L56" s="157">
        <v>17245.650000000001</v>
      </c>
      <c r="M56" s="157">
        <v>4.3499999999999996</v>
      </c>
      <c r="N56" s="159">
        <f t="shared" si="5"/>
        <v>2.320400090211999</v>
      </c>
      <c r="O56" s="157">
        <v>22.17</v>
      </c>
      <c r="P56" s="157">
        <v>2.29</v>
      </c>
      <c r="Q56" s="159">
        <f t="shared" si="6"/>
        <v>4.5410000000000004</v>
      </c>
      <c r="R56" s="157">
        <v>98.614999999999995</v>
      </c>
      <c r="S56" s="159">
        <f t="shared" si="7"/>
        <v>0.8424600000000001</v>
      </c>
      <c r="T56" s="157">
        <v>3.8</v>
      </c>
      <c r="U56" s="157">
        <v>29137.3</v>
      </c>
      <c r="V56" s="157">
        <v>27.56</v>
      </c>
      <c r="W56" s="159">
        <f t="shared" si="8"/>
        <v>1057.2314949201741</v>
      </c>
      <c r="X56" s="159">
        <f t="shared" si="9"/>
        <v>3.6284470246734397</v>
      </c>
      <c r="Y56" s="157">
        <v>9316.4500000000007</v>
      </c>
      <c r="Z56" s="157">
        <v>27.64</v>
      </c>
      <c r="AA56" s="159">
        <f t="shared" si="10"/>
        <v>337.06403762662808</v>
      </c>
      <c r="AB56" s="159">
        <f t="shared" si="11"/>
        <v>3.6179450072358899</v>
      </c>
    </row>
    <row r="57" spans="1:28" ht="13" customHeight="1" x14ac:dyDescent="0.15">
      <c r="A57" s="155">
        <v>56</v>
      </c>
      <c r="B57" s="156">
        <v>44644</v>
      </c>
      <c r="C57" s="157">
        <v>26067138.98</v>
      </c>
      <c r="D57" s="174">
        <f t="shared" si="0"/>
        <v>341617.70499967237</v>
      </c>
      <c r="E57" s="157">
        <v>76.305000000000007</v>
      </c>
      <c r="F57" s="159">
        <f t="shared" si="1"/>
        <v>3.4161770499967234</v>
      </c>
      <c r="G57" s="159">
        <f>(F57/DataSheet!$C$9*100)</f>
        <v>107.85872533749013</v>
      </c>
      <c r="H57" s="159">
        <f t="shared" si="2"/>
        <v>1.5130475999999999</v>
      </c>
      <c r="I57" s="159">
        <f t="shared" si="3"/>
        <v>4.5167118337850045</v>
      </c>
      <c r="J57" s="159">
        <f t="shared" si="4"/>
        <v>777.90198735320689</v>
      </c>
      <c r="K57" s="157">
        <v>6.8339999999999996</v>
      </c>
      <c r="L57" s="157">
        <v>17222.75</v>
      </c>
      <c r="M57" s="157">
        <v>4.34</v>
      </c>
      <c r="N57" s="159">
        <f t="shared" si="5"/>
        <v>2.3172881662149951</v>
      </c>
      <c r="O57" s="157">
        <v>22.14</v>
      </c>
      <c r="P57" s="157">
        <v>2.37</v>
      </c>
      <c r="Q57" s="159">
        <f t="shared" si="6"/>
        <v>4.4639999999999995</v>
      </c>
      <c r="R57" s="157">
        <v>98.8</v>
      </c>
      <c r="S57" s="159">
        <f t="shared" si="7"/>
        <v>0.84132000000000007</v>
      </c>
      <c r="T57" s="157">
        <v>3.8</v>
      </c>
      <c r="U57" s="157">
        <v>29308.35</v>
      </c>
      <c r="V57" s="157">
        <v>27.71</v>
      </c>
      <c r="W57" s="159">
        <f t="shared" si="8"/>
        <v>1057.6813424756406</v>
      </c>
      <c r="X57" s="159">
        <f t="shared" si="9"/>
        <v>3.6088054853843379</v>
      </c>
      <c r="Y57" s="157">
        <v>9347.7000000000007</v>
      </c>
      <c r="Z57" s="157">
        <v>27.73</v>
      </c>
      <c r="AA57" s="159">
        <f t="shared" si="10"/>
        <v>337.09700685178507</v>
      </c>
      <c r="AB57" s="159">
        <f t="shared" si="11"/>
        <v>3.6062026685899742</v>
      </c>
    </row>
    <row r="58" spans="1:28" ht="13" customHeight="1" x14ac:dyDescent="0.15">
      <c r="A58" s="155">
        <v>57</v>
      </c>
      <c r="B58" s="156">
        <v>44645</v>
      </c>
      <c r="C58" s="157">
        <v>25997774.579999998</v>
      </c>
      <c r="D58" s="174">
        <f t="shared" si="0"/>
        <v>340797.98885757354</v>
      </c>
      <c r="E58" s="157">
        <v>76.284999999999997</v>
      </c>
      <c r="F58" s="159">
        <f t="shared" si="1"/>
        <v>3.4079798885757353</v>
      </c>
      <c r="G58" s="159">
        <f>(F58/DataSheet!$C$9*100)</f>
        <v>107.59991691822091</v>
      </c>
      <c r="H58" s="159">
        <f t="shared" si="2"/>
        <v>1.5018255</v>
      </c>
      <c r="I58" s="159">
        <f t="shared" si="3"/>
        <v>4.5351473922902494</v>
      </c>
      <c r="J58" s="159">
        <f t="shared" si="4"/>
        <v>777.9138321995465</v>
      </c>
      <c r="K58" s="157">
        <v>6.8109999999999999</v>
      </c>
      <c r="L58" s="157">
        <v>17153</v>
      </c>
      <c r="M58" s="157">
        <v>4.32</v>
      </c>
      <c r="N58" s="159">
        <f t="shared" si="5"/>
        <v>2.2758526077097505</v>
      </c>
      <c r="O58" s="157">
        <v>22.05</v>
      </c>
      <c r="P58" s="157">
        <v>2.488</v>
      </c>
      <c r="Q58" s="159">
        <f t="shared" si="6"/>
        <v>4.3230000000000004</v>
      </c>
      <c r="R58" s="157">
        <v>98.822000000000003</v>
      </c>
      <c r="S58" s="159">
        <f t="shared" si="7"/>
        <v>0.83569500000000008</v>
      </c>
      <c r="T58" s="157">
        <v>3.79</v>
      </c>
      <c r="U58" s="157">
        <v>29274.55</v>
      </c>
      <c r="V58" s="157">
        <v>27.65</v>
      </c>
      <c r="W58" s="159">
        <f t="shared" si="8"/>
        <v>1058.754068716094</v>
      </c>
      <c r="X58" s="159">
        <f t="shared" si="9"/>
        <v>3.6166365280289332</v>
      </c>
      <c r="Y58" s="157">
        <v>9311.1</v>
      </c>
      <c r="Z58" s="157">
        <v>27.63</v>
      </c>
      <c r="AA58" s="159">
        <f t="shared" si="10"/>
        <v>336.99239956568948</v>
      </c>
      <c r="AB58" s="159">
        <f t="shared" si="11"/>
        <v>3.6192544335866814</v>
      </c>
    </row>
    <row r="59" spans="1:28" ht="13" customHeight="1" x14ac:dyDescent="0.15">
      <c r="A59" s="155">
        <v>58</v>
      </c>
      <c r="B59" s="156">
        <v>44648</v>
      </c>
      <c r="C59" s="157">
        <v>26033800.93</v>
      </c>
      <c r="D59" s="174">
        <f t="shared" si="0"/>
        <v>342144.84071494284</v>
      </c>
      <c r="E59" s="157">
        <v>76.09</v>
      </c>
      <c r="F59" s="159">
        <f t="shared" si="1"/>
        <v>3.4214484071494282</v>
      </c>
      <c r="G59" s="159">
        <f>(F59/DataSheet!$C$9*100)</f>
        <v>108.02515753786157</v>
      </c>
      <c r="H59" s="159">
        <f t="shared" si="2"/>
        <v>1.5134904</v>
      </c>
      <c r="I59" s="159">
        <f t="shared" si="3"/>
        <v>4.5167118337850045</v>
      </c>
      <c r="J59" s="159">
        <f t="shared" si="4"/>
        <v>777.86811201445346</v>
      </c>
      <c r="K59" s="157">
        <v>6.8360000000000003</v>
      </c>
      <c r="L59" s="157">
        <v>17222</v>
      </c>
      <c r="M59" s="157">
        <v>4.34</v>
      </c>
      <c r="N59" s="159">
        <f t="shared" si="5"/>
        <v>2.3192881662149958</v>
      </c>
      <c r="O59" s="157">
        <v>22.14</v>
      </c>
      <c r="P59" s="157">
        <v>2.4660000000000002</v>
      </c>
      <c r="Q59" s="159">
        <f t="shared" si="6"/>
        <v>4.37</v>
      </c>
      <c r="R59" s="157">
        <v>99.055000000000007</v>
      </c>
      <c r="S59" s="159">
        <f t="shared" si="7"/>
        <v>0.83689199999999997</v>
      </c>
      <c r="T59" s="157">
        <v>3.78</v>
      </c>
      <c r="U59" s="157">
        <v>29221.200000000001</v>
      </c>
      <c r="V59" s="157">
        <v>27.6</v>
      </c>
      <c r="W59" s="159">
        <f t="shared" si="8"/>
        <v>1058.7391304347825</v>
      </c>
      <c r="X59" s="159">
        <f t="shared" si="9"/>
        <v>3.6231884057971007</v>
      </c>
      <c r="Y59" s="157">
        <v>9256.4500000000007</v>
      </c>
      <c r="Z59" s="157">
        <v>27.46</v>
      </c>
      <c r="AA59" s="159">
        <f t="shared" si="10"/>
        <v>337.08849235251279</v>
      </c>
      <c r="AB59" s="159">
        <f t="shared" si="11"/>
        <v>3.6416605972323381</v>
      </c>
    </row>
    <row r="60" spans="1:28" ht="13" customHeight="1" x14ac:dyDescent="0.15">
      <c r="A60" s="155">
        <v>59</v>
      </c>
      <c r="B60" s="156">
        <v>44649</v>
      </c>
      <c r="C60" s="157">
        <v>26173406.620000001</v>
      </c>
      <c r="D60" s="174">
        <f t="shared" si="0"/>
        <v>345907.09988634265</v>
      </c>
      <c r="E60" s="157">
        <v>75.665999999999997</v>
      </c>
      <c r="F60" s="159">
        <f t="shared" si="1"/>
        <v>3.4590709988634263</v>
      </c>
      <c r="G60" s="159">
        <f>(F60/DataSheet!$C$9*100)</f>
        <v>109.21301306372449</v>
      </c>
      <c r="H60" s="159">
        <f t="shared" si="2"/>
        <v>1.5190366999999998</v>
      </c>
      <c r="I60" s="159">
        <f t="shared" si="3"/>
        <v>4.4903457566232605</v>
      </c>
      <c r="J60" s="159">
        <f t="shared" si="4"/>
        <v>777.96587337224969</v>
      </c>
      <c r="K60" s="157">
        <v>6.8209999999999997</v>
      </c>
      <c r="L60" s="157">
        <v>17325.3</v>
      </c>
      <c r="M60" s="157">
        <v>4.37</v>
      </c>
      <c r="N60" s="159">
        <f t="shared" si="5"/>
        <v>2.3306542433767392</v>
      </c>
      <c r="O60" s="157">
        <v>22.27</v>
      </c>
      <c r="P60" s="157">
        <v>2.3980000000000001</v>
      </c>
      <c r="Q60" s="159">
        <f t="shared" si="6"/>
        <v>4.423</v>
      </c>
      <c r="R60" s="157">
        <v>98.441000000000003</v>
      </c>
      <c r="S60" s="159">
        <f t="shared" si="7"/>
        <v>0.84180599999999994</v>
      </c>
      <c r="T60" s="157">
        <v>3.78</v>
      </c>
      <c r="U60" s="157">
        <v>29342.3</v>
      </c>
      <c r="V60" s="157">
        <v>27.77</v>
      </c>
      <c r="W60" s="159">
        <f t="shared" si="8"/>
        <v>1056.6186532229024</v>
      </c>
      <c r="X60" s="159">
        <f t="shared" si="9"/>
        <v>3.6010082823190492</v>
      </c>
      <c r="Y60" s="157">
        <v>9312.0499999999993</v>
      </c>
      <c r="Z60" s="157">
        <v>27.63</v>
      </c>
      <c r="AA60" s="159">
        <f t="shared" si="10"/>
        <v>337.02678248280853</v>
      </c>
      <c r="AB60" s="159">
        <f t="shared" si="11"/>
        <v>3.6192544335866814</v>
      </c>
    </row>
    <row r="61" spans="1:28" ht="13" customHeight="1" x14ac:dyDescent="0.15">
      <c r="A61" s="155">
        <v>60</v>
      </c>
      <c r="B61" s="156">
        <v>44650</v>
      </c>
      <c r="C61" s="157">
        <v>26401248.010000002</v>
      </c>
      <c r="D61" s="174">
        <f t="shared" si="0"/>
        <v>348195.77186341881</v>
      </c>
      <c r="E61" s="157">
        <v>75.822999999999993</v>
      </c>
      <c r="F61" s="159">
        <f t="shared" si="1"/>
        <v>3.4819577186341881</v>
      </c>
      <c r="G61" s="159">
        <f>(F61/DataSheet!$C$9*100)</f>
        <v>109.93561390832447</v>
      </c>
      <c r="H61" s="159">
        <f t="shared" si="2"/>
        <v>1.5264</v>
      </c>
      <c r="I61" s="159">
        <f t="shared" si="3"/>
        <v>4.4444444444444446</v>
      </c>
      <c r="J61" s="159">
        <f t="shared" si="4"/>
        <v>777.7</v>
      </c>
      <c r="K61" s="157">
        <v>6.7839999999999998</v>
      </c>
      <c r="L61" s="157">
        <v>17498.25</v>
      </c>
      <c r="M61" s="157">
        <v>4.41</v>
      </c>
      <c r="N61" s="159">
        <f t="shared" si="5"/>
        <v>2.3395555555555552</v>
      </c>
      <c r="O61" s="157">
        <v>22.5</v>
      </c>
      <c r="P61" s="157">
        <v>2.3580000000000001</v>
      </c>
      <c r="Q61" s="159">
        <f t="shared" si="6"/>
        <v>4.4260000000000002</v>
      </c>
      <c r="R61" s="157">
        <v>97.875</v>
      </c>
      <c r="S61" s="159">
        <f t="shared" si="7"/>
        <v>0.86175000000000002</v>
      </c>
      <c r="T61" s="157">
        <v>3.83</v>
      </c>
      <c r="U61" s="157">
        <v>29590.7</v>
      </c>
      <c r="V61" s="157">
        <v>28.02</v>
      </c>
      <c r="W61" s="159">
        <f t="shared" si="8"/>
        <v>1056.0563882940758</v>
      </c>
      <c r="X61" s="159">
        <f t="shared" si="9"/>
        <v>3.5688793718772307</v>
      </c>
      <c r="Y61" s="157">
        <v>9396.5</v>
      </c>
      <c r="Z61" s="157">
        <v>27.88</v>
      </c>
      <c r="AA61" s="159">
        <f t="shared" si="10"/>
        <v>337.03371592539457</v>
      </c>
      <c r="AB61" s="159">
        <f t="shared" si="11"/>
        <v>3.5868005738880924</v>
      </c>
    </row>
    <row r="62" spans="1:28" ht="13" customHeight="1" x14ac:dyDescent="0.15">
      <c r="A62" s="155">
        <v>61</v>
      </c>
      <c r="B62" s="156">
        <v>44651</v>
      </c>
      <c r="C62" s="157">
        <v>26406971.140000001</v>
      </c>
      <c r="D62" s="174">
        <f t="shared" si="0"/>
        <v>347789.63149299339</v>
      </c>
      <c r="E62" s="157">
        <v>75.927999999999997</v>
      </c>
      <c r="F62" s="159">
        <f t="shared" si="1"/>
        <v>3.477896314929934</v>
      </c>
      <c r="G62" s="159">
        <f>(F62/DataSheet!$C$9*100)</f>
        <v>109.8073834857759</v>
      </c>
      <c r="H62" s="159">
        <f t="shared" si="2"/>
        <v>1.5684156</v>
      </c>
      <c r="I62" s="159">
        <f t="shared" si="3"/>
        <v>4.3630017452006982</v>
      </c>
      <c r="J62" s="159">
        <f t="shared" si="4"/>
        <v>761.9873472949389</v>
      </c>
      <c r="K62" s="157">
        <v>6.843</v>
      </c>
      <c r="L62" s="157">
        <v>17464.75</v>
      </c>
      <c r="M62" s="157">
        <v>4.46</v>
      </c>
      <c r="N62" s="159">
        <f t="shared" si="5"/>
        <v>2.4799982547993018</v>
      </c>
      <c r="O62" s="157">
        <v>22.92</v>
      </c>
      <c r="P62" s="157">
        <v>2.3450000000000002</v>
      </c>
      <c r="Q62" s="159">
        <f t="shared" si="6"/>
        <v>4.4979999999999993</v>
      </c>
      <c r="R62" s="157">
        <v>98.36</v>
      </c>
      <c r="S62" s="159">
        <f t="shared" si="7"/>
        <v>0.87783600000000006</v>
      </c>
      <c r="T62" s="157">
        <v>3.83</v>
      </c>
      <c r="U62" s="157">
        <v>29692.3</v>
      </c>
      <c r="V62" s="157">
        <v>27.14</v>
      </c>
      <c r="W62" s="159">
        <f t="shared" si="8"/>
        <v>1094.042004421518</v>
      </c>
      <c r="X62" s="159">
        <f t="shared" si="9"/>
        <v>3.6845983787767129</v>
      </c>
      <c r="Y62" s="157">
        <v>9441.4500000000007</v>
      </c>
      <c r="Z62" s="157">
        <v>24.41</v>
      </c>
      <c r="AA62" s="159">
        <f t="shared" si="10"/>
        <v>386.78615321589513</v>
      </c>
      <c r="AB62" s="159">
        <f t="shared" si="11"/>
        <v>4.0966816878328549</v>
      </c>
    </row>
    <row r="63" spans="1:28" ht="13" customHeight="1" x14ac:dyDescent="0.15">
      <c r="A63" s="155">
        <v>62</v>
      </c>
      <c r="B63" s="156">
        <v>44652</v>
      </c>
      <c r="C63" s="157">
        <v>26789062.670000002</v>
      </c>
      <c r="D63" s="174">
        <f t="shared" si="0"/>
        <v>352510.85821435624</v>
      </c>
      <c r="E63" s="157">
        <v>75.995000000000005</v>
      </c>
      <c r="F63" s="159">
        <f t="shared" si="1"/>
        <v>3.5251085821435626</v>
      </c>
      <c r="G63" s="159">
        <f>(F63/DataSheet!$C$9*100)</f>
        <v>111.29801318307446</v>
      </c>
      <c r="H63" s="159">
        <f t="shared" si="2"/>
        <v>1.5868917</v>
      </c>
      <c r="I63" s="159">
        <f t="shared" si="3"/>
        <v>4.3122035360068995</v>
      </c>
      <c r="J63" s="159">
        <f t="shared" si="4"/>
        <v>761.98576972833121</v>
      </c>
      <c r="K63" s="157">
        <v>6.843</v>
      </c>
      <c r="L63" s="157">
        <v>17670.45</v>
      </c>
      <c r="M63" s="157">
        <v>4.51</v>
      </c>
      <c r="N63" s="159">
        <f t="shared" si="5"/>
        <v>2.5307964639931004</v>
      </c>
      <c r="O63" s="157">
        <v>23.19</v>
      </c>
      <c r="P63" s="157">
        <v>2.3889999999999998</v>
      </c>
      <c r="Q63" s="159">
        <f t="shared" si="6"/>
        <v>4.4540000000000006</v>
      </c>
      <c r="R63" s="157">
        <v>98.626999999999995</v>
      </c>
      <c r="S63" s="159">
        <f t="shared" si="7"/>
        <v>0.88817699999999999</v>
      </c>
      <c r="T63" s="157">
        <v>3.83</v>
      </c>
      <c r="U63" s="157">
        <v>30134.55</v>
      </c>
      <c r="V63" s="157">
        <v>27.48</v>
      </c>
      <c r="W63" s="159">
        <f t="shared" si="8"/>
        <v>1096.5993449781658</v>
      </c>
      <c r="X63" s="159">
        <f t="shared" si="9"/>
        <v>3.6390101892285296</v>
      </c>
      <c r="Y63" s="157">
        <v>9620.15</v>
      </c>
      <c r="Z63" s="157">
        <v>24.87</v>
      </c>
      <c r="AA63" s="159">
        <f t="shared" si="10"/>
        <v>386.81745074386811</v>
      </c>
      <c r="AB63" s="159">
        <f t="shared" si="11"/>
        <v>4.0209087253719344</v>
      </c>
    </row>
    <row r="64" spans="1:28" ht="13" customHeight="1" x14ac:dyDescent="0.15">
      <c r="A64" s="155">
        <v>63</v>
      </c>
      <c r="B64" s="156">
        <v>44655</v>
      </c>
      <c r="C64" s="157">
        <v>27242840.690000001</v>
      </c>
      <c r="D64" s="174">
        <f t="shared" si="0"/>
        <v>361066.6616744643</v>
      </c>
      <c r="E64" s="157">
        <v>75.450999999999993</v>
      </c>
      <c r="F64" s="159">
        <f t="shared" si="1"/>
        <v>3.6106666167446431</v>
      </c>
      <c r="G64" s="159">
        <f>(F64/DataSheet!$C$9*100)</f>
        <v>113.99933118252133</v>
      </c>
      <c r="H64" s="159">
        <f t="shared" si="2"/>
        <v>1.6341362000000001</v>
      </c>
      <c r="I64" s="159">
        <f t="shared" si="3"/>
        <v>4.2211903756859428</v>
      </c>
      <c r="J64" s="159">
        <f t="shared" si="4"/>
        <v>762.06838328408617</v>
      </c>
      <c r="K64" s="157">
        <v>6.8979999999999997</v>
      </c>
      <c r="L64" s="157">
        <v>18053.400000000001</v>
      </c>
      <c r="M64" s="157">
        <v>4.6100000000000003</v>
      </c>
      <c r="N64" s="159">
        <f t="shared" si="5"/>
        <v>2.6768096243140569</v>
      </c>
      <c r="O64" s="157">
        <v>23.69</v>
      </c>
      <c r="P64" s="157">
        <v>2.3929999999999998</v>
      </c>
      <c r="Q64" s="159">
        <f t="shared" si="6"/>
        <v>4.5049999999999999</v>
      </c>
      <c r="R64" s="157">
        <v>98.974000000000004</v>
      </c>
      <c r="S64" s="159">
        <f t="shared" si="7"/>
        <v>0.88837500000000003</v>
      </c>
      <c r="T64" s="157">
        <v>3.75</v>
      </c>
      <c r="U64" s="157">
        <v>30625.200000000001</v>
      </c>
      <c r="V64" s="157">
        <v>27.89</v>
      </c>
      <c r="W64" s="159">
        <f t="shared" si="8"/>
        <v>1098.0709931875224</v>
      </c>
      <c r="X64" s="159">
        <f t="shared" si="9"/>
        <v>3.5855145213338115</v>
      </c>
      <c r="Y64" s="157">
        <v>9766.85</v>
      </c>
      <c r="Z64" s="157">
        <v>25.25</v>
      </c>
      <c r="AA64" s="159">
        <f t="shared" si="10"/>
        <v>386.80594059405939</v>
      </c>
      <c r="AB64" s="159">
        <f t="shared" si="11"/>
        <v>3.9603960396039604</v>
      </c>
    </row>
    <row r="65" spans="1:28" ht="13" customHeight="1" x14ac:dyDescent="0.15">
      <c r="A65" s="155">
        <v>64</v>
      </c>
      <c r="B65" s="156">
        <v>44656</v>
      </c>
      <c r="C65" s="157">
        <v>27372267.23</v>
      </c>
      <c r="D65" s="174">
        <f t="shared" si="0"/>
        <v>362714.73172994104</v>
      </c>
      <c r="E65" s="157">
        <v>75.465000000000003</v>
      </c>
      <c r="F65" s="159">
        <f t="shared" si="1"/>
        <v>3.6271473172994102</v>
      </c>
      <c r="G65" s="159">
        <f>(F65/DataSheet!$C$9*100)</f>
        <v>114.51967521870287</v>
      </c>
      <c r="H65" s="159">
        <f t="shared" si="2"/>
        <v>1.6260942999999999</v>
      </c>
      <c r="I65" s="159">
        <f t="shared" si="3"/>
        <v>4.2426813746287655</v>
      </c>
      <c r="J65" s="159">
        <f t="shared" si="4"/>
        <v>761.87526516758601</v>
      </c>
      <c r="K65" s="157">
        <v>6.899</v>
      </c>
      <c r="L65" s="157">
        <v>17957.400000000001</v>
      </c>
      <c r="M65" s="157">
        <v>4.59</v>
      </c>
      <c r="N65" s="159">
        <f t="shared" si="5"/>
        <v>2.6563186253712345</v>
      </c>
      <c r="O65" s="157">
        <v>23.57</v>
      </c>
      <c r="P65" s="157">
        <v>2.5539999999999998</v>
      </c>
      <c r="Q65" s="159">
        <f t="shared" si="6"/>
        <v>4.3450000000000006</v>
      </c>
      <c r="R65" s="157">
        <v>99.427999999999997</v>
      </c>
      <c r="S65" s="159">
        <f t="shared" si="7"/>
        <v>0.87916099999999997</v>
      </c>
      <c r="T65" s="157">
        <v>3.73</v>
      </c>
      <c r="U65" s="157">
        <v>31046.7</v>
      </c>
      <c r="V65" s="157">
        <v>28.3</v>
      </c>
      <c r="W65" s="159">
        <f t="shared" si="8"/>
        <v>1097.0565371024734</v>
      </c>
      <c r="X65" s="159">
        <f t="shared" si="9"/>
        <v>3.5335689045936389</v>
      </c>
      <c r="Y65" s="157">
        <v>9860.0499999999993</v>
      </c>
      <c r="Z65" s="157">
        <v>25.49</v>
      </c>
      <c r="AA65" s="159">
        <f t="shared" si="10"/>
        <v>386.82032169478225</v>
      </c>
      <c r="AB65" s="159">
        <f t="shared" si="11"/>
        <v>3.9231071008238527</v>
      </c>
    </row>
    <row r="66" spans="1:28" ht="13" customHeight="1" x14ac:dyDescent="0.15">
      <c r="A66" s="155">
        <v>65</v>
      </c>
      <c r="B66" s="156">
        <v>44657</v>
      </c>
      <c r="C66" s="157">
        <v>27357378.640000001</v>
      </c>
      <c r="D66" s="174">
        <f t="shared" ref="D66:D129" si="12">C66/E66</f>
        <v>360216.71218086296</v>
      </c>
      <c r="E66" s="157">
        <v>75.947000000000003</v>
      </c>
      <c r="F66" s="159">
        <f t="shared" ref="F66:F129" si="13">D66/100000</f>
        <v>3.6021671218086295</v>
      </c>
      <c r="G66" s="159">
        <f>(F66/DataSheet!$C$9*100)</f>
        <v>113.73097720777294</v>
      </c>
      <c r="H66" s="159">
        <f t="shared" ref="H66:H129" si="14">K66/I66</f>
        <v>1.6165029000000002</v>
      </c>
      <c r="I66" s="159">
        <f t="shared" ref="I66:I129" si="15">(J66/L66)*100</f>
        <v>4.2789901583226353</v>
      </c>
      <c r="J66" s="159">
        <f t="shared" ref="J66:J129" si="16">L66/O66</f>
        <v>761.98759092854084</v>
      </c>
      <c r="K66" s="157">
        <v>6.9169999999999998</v>
      </c>
      <c r="L66" s="157">
        <v>17807.650000000001</v>
      </c>
      <c r="M66" s="157">
        <v>4.55</v>
      </c>
      <c r="N66" s="159">
        <f t="shared" ref="N66:N129" si="17">K66-I66</f>
        <v>2.6380098416773645</v>
      </c>
      <c r="O66" s="157">
        <v>23.37</v>
      </c>
      <c r="P66" s="157">
        <v>2.5979999999999999</v>
      </c>
      <c r="Q66" s="159">
        <f t="shared" ref="Q66:Q129" si="18">K66-P66</f>
        <v>4.319</v>
      </c>
      <c r="R66" s="157">
        <v>99.614999999999995</v>
      </c>
      <c r="S66" s="159">
        <f t="shared" ref="S66:S129" si="19">(O66*T66)/100</f>
        <v>0.883386</v>
      </c>
      <c r="T66" s="157">
        <v>3.78</v>
      </c>
      <c r="U66" s="157">
        <v>31229.200000000001</v>
      </c>
      <c r="V66" s="157">
        <v>28.43</v>
      </c>
      <c r="W66" s="159">
        <f t="shared" ref="W66:W129" si="20">U66/V66</f>
        <v>1098.4593739008089</v>
      </c>
      <c r="X66" s="159">
        <f t="shared" ref="X66:X129" si="21">(W66/U66)*100</f>
        <v>3.5174111853675694</v>
      </c>
      <c r="Y66" s="157">
        <v>9902</v>
      </c>
      <c r="Z66" s="157">
        <v>25.6</v>
      </c>
      <c r="AA66" s="159">
        <f t="shared" ref="AA66:AA129" si="22">Y66/Z66</f>
        <v>386.796875</v>
      </c>
      <c r="AB66" s="159">
        <f t="shared" ref="AB66:AB129" si="23">(AA66/Y66)*100</f>
        <v>3.90625</v>
      </c>
    </row>
    <row r="67" spans="1:28" ht="13" customHeight="1" x14ac:dyDescent="0.15">
      <c r="A67" s="155">
        <v>66</v>
      </c>
      <c r="B67" s="156">
        <v>44658</v>
      </c>
      <c r="C67" s="157">
        <v>27132282.539999999</v>
      </c>
      <c r="D67" s="174">
        <f t="shared" si="12"/>
        <v>357412.86130175332</v>
      </c>
      <c r="E67" s="157">
        <v>75.912999999999997</v>
      </c>
      <c r="F67" s="159">
        <f t="shared" si="13"/>
        <v>3.5741286130175332</v>
      </c>
      <c r="G67" s="159">
        <f>(F67/DataSheet!$C$9*100)</f>
        <v>112.84571927930152</v>
      </c>
      <c r="H67" s="159">
        <f t="shared" si="14"/>
        <v>1.6005909999999997</v>
      </c>
      <c r="I67" s="159">
        <f t="shared" si="15"/>
        <v>4.3196544276457889</v>
      </c>
      <c r="J67" s="159">
        <f t="shared" si="16"/>
        <v>761.96760259179268</v>
      </c>
      <c r="K67" s="157">
        <v>6.9139999999999997</v>
      </c>
      <c r="L67" s="157">
        <v>17639.55</v>
      </c>
      <c r="M67" s="157">
        <v>4.51</v>
      </c>
      <c r="N67" s="159">
        <f t="shared" si="17"/>
        <v>2.5943455723542108</v>
      </c>
      <c r="O67" s="157">
        <v>23.15</v>
      </c>
      <c r="P67" s="157">
        <v>2.665</v>
      </c>
      <c r="Q67" s="159">
        <f t="shared" si="18"/>
        <v>4.2489999999999997</v>
      </c>
      <c r="R67" s="157">
        <v>99.76</v>
      </c>
      <c r="S67" s="159">
        <f t="shared" si="19"/>
        <v>0.89590499999999995</v>
      </c>
      <c r="T67" s="157">
        <v>3.87</v>
      </c>
      <c r="U67" s="157">
        <v>30911.3</v>
      </c>
      <c r="V67" s="157">
        <v>28.18</v>
      </c>
      <c r="W67" s="159">
        <f t="shared" si="20"/>
        <v>1096.9233498935414</v>
      </c>
      <c r="X67" s="159">
        <f t="shared" si="21"/>
        <v>3.5486160397444997</v>
      </c>
      <c r="Y67" s="157">
        <v>9859.2000000000007</v>
      </c>
      <c r="Z67" s="157">
        <v>25.61</v>
      </c>
      <c r="AA67" s="159">
        <f t="shared" si="22"/>
        <v>384.97461928934013</v>
      </c>
      <c r="AB67" s="159">
        <f t="shared" si="23"/>
        <v>3.9047247169074581</v>
      </c>
    </row>
    <row r="68" spans="1:28" ht="13" customHeight="1" x14ac:dyDescent="0.15">
      <c r="A68" s="155">
        <v>67</v>
      </c>
      <c r="B68" s="156">
        <v>44659</v>
      </c>
      <c r="C68" s="157">
        <v>27417388.100000001</v>
      </c>
      <c r="D68" s="174">
        <f t="shared" si="12"/>
        <v>360945.07767245924</v>
      </c>
      <c r="E68" s="157">
        <v>75.959999999999994</v>
      </c>
      <c r="F68" s="159">
        <f t="shared" si="13"/>
        <v>3.6094507767245925</v>
      </c>
      <c r="G68" s="159">
        <f>(F68/DataSheet!$C$9*100)</f>
        <v>113.96094354837423</v>
      </c>
      <c r="H68" s="159">
        <f t="shared" si="14"/>
        <v>1.6615745999999996</v>
      </c>
      <c r="I68" s="159">
        <f t="shared" si="15"/>
        <v>4.2844901456726658</v>
      </c>
      <c r="J68" s="159">
        <f t="shared" si="16"/>
        <v>761.96872322193656</v>
      </c>
      <c r="K68" s="157">
        <v>7.1189999999999998</v>
      </c>
      <c r="L68" s="157">
        <v>17784.349999999999</v>
      </c>
      <c r="M68" s="157">
        <v>4.54</v>
      </c>
      <c r="N68" s="159">
        <f t="shared" si="17"/>
        <v>2.8345098543273339</v>
      </c>
      <c r="O68" s="157">
        <v>23.34</v>
      </c>
      <c r="P68" s="157">
        <v>2.7040000000000002</v>
      </c>
      <c r="Q68" s="159">
        <f t="shared" si="18"/>
        <v>4.4149999999999991</v>
      </c>
      <c r="R68" s="157">
        <v>99.753</v>
      </c>
      <c r="S68" s="159">
        <f t="shared" si="19"/>
        <v>0.92893199999999998</v>
      </c>
      <c r="T68" s="157">
        <v>3.98</v>
      </c>
      <c r="U68" s="157">
        <v>31214.2</v>
      </c>
      <c r="V68" s="157">
        <v>28.44</v>
      </c>
      <c r="W68" s="159">
        <f t="shared" si="20"/>
        <v>1097.5457102672292</v>
      </c>
      <c r="X68" s="159">
        <f t="shared" si="21"/>
        <v>3.5161744022503516</v>
      </c>
      <c r="Y68" s="157">
        <v>9934.75</v>
      </c>
      <c r="Z68" s="157">
        <v>25.81</v>
      </c>
      <c r="AA68" s="159">
        <f t="shared" si="22"/>
        <v>384.91863618752421</v>
      </c>
      <c r="AB68" s="159">
        <f t="shared" si="23"/>
        <v>3.874467260751647</v>
      </c>
    </row>
    <row r="69" spans="1:28" ht="13" customHeight="1" x14ac:dyDescent="0.15">
      <c r="A69" s="155">
        <v>68</v>
      </c>
      <c r="B69" s="156">
        <v>44662</v>
      </c>
      <c r="C69" s="157">
        <v>27523830.149999999</v>
      </c>
      <c r="D69" s="174">
        <f t="shared" si="12"/>
        <v>362938.8436890131</v>
      </c>
      <c r="E69" s="157">
        <v>75.835999999999999</v>
      </c>
      <c r="F69" s="159">
        <f t="shared" si="13"/>
        <v>3.6293884368901308</v>
      </c>
      <c r="G69" s="159">
        <f>(F69/DataSheet!$C$9*100)</f>
        <v>114.59043393490707</v>
      </c>
      <c r="H69" s="159">
        <f t="shared" si="14"/>
        <v>1.6585679999999998</v>
      </c>
      <c r="I69" s="159">
        <f t="shared" si="15"/>
        <v>4.3103448275862073</v>
      </c>
      <c r="J69" s="159">
        <f t="shared" si="16"/>
        <v>761.85129310344837</v>
      </c>
      <c r="K69" s="157">
        <v>7.149</v>
      </c>
      <c r="L69" s="157">
        <v>17674.95</v>
      </c>
      <c r="M69" s="157">
        <v>4.5199999999999996</v>
      </c>
      <c r="N69" s="159">
        <f t="shared" si="17"/>
        <v>2.8386551724137927</v>
      </c>
      <c r="O69" s="157">
        <v>23.2</v>
      </c>
      <c r="P69" s="157">
        <v>2.774</v>
      </c>
      <c r="Q69" s="159">
        <f t="shared" si="18"/>
        <v>4.375</v>
      </c>
      <c r="R69" s="157">
        <v>99.924000000000007</v>
      </c>
      <c r="S69" s="159">
        <f t="shared" si="19"/>
        <v>0.92799999999999994</v>
      </c>
      <c r="T69" s="157">
        <v>4</v>
      </c>
      <c r="U69" s="157">
        <v>31408.15</v>
      </c>
      <c r="V69" s="157">
        <v>28.64</v>
      </c>
      <c r="W69" s="159">
        <f t="shared" si="20"/>
        <v>1096.653282122905</v>
      </c>
      <c r="X69" s="159">
        <f t="shared" si="21"/>
        <v>3.4916201117318435</v>
      </c>
      <c r="Y69" s="157">
        <v>9966.5499999999993</v>
      </c>
      <c r="Z69" s="157">
        <v>25.85</v>
      </c>
      <c r="AA69" s="159">
        <f t="shared" si="22"/>
        <v>385.55319148936167</v>
      </c>
      <c r="AB69" s="159">
        <f t="shared" si="23"/>
        <v>3.8684719535783363</v>
      </c>
    </row>
    <row r="70" spans="1:28" ht="13" customHeight="1" x14ac:dyDescent="0.15">
      <c r="A70" s="155">
        <v>69</v>
      </c>
      <c r="B70" s="156">
        <v>44663</v>
      </c>
      <c r="C70" s="157">
        <v>27207297.960000001</v>
      </c>
      <c r="D70" s="174">
        <f t="shared" si="12"/>
        <v>357604.92573801952</v>
      </c>
      <c r="E70" s="157">
        <v>76.081999999999994</v>
      </c>
      <c r="F70" s="159">
        <f t="shared" si="13"/>
        <v>3.5760492573801952</v>
      </c>
      <c r="G70" s="159">
        <f>(F70/DataSheet!$C$9*100)</f>
        <v>112.9063596529565</v>
      </c>
      <c r="H70" s="159">
        <f t="shared" si="14"/>
        <v>1.6541889000000001</v>
      </c>
      <c r="I70" s="159">
        <f t="shared" si="15"/>
        <v>4.34593654932638</v>
      </c>
      <c r="J70" s="159">
        <f t="shared" si="16"/>
        <v>761.8557149065623</v>
      </c>
      <c r="K70" s="157">
        <v>7.1890000000000001</v>
      </c>
      <c r="L70" s="157">
        <v>17530.3</v>
      </c>
      <c r="M70" s="157">
        <v>4.4800000000000004</v>
      </c>
      <c r="N70" s="159">
        <f t="shared" si="17"/>
        <v>2.8430634506736201</v>
      </c>
      <c r="O70" s="157">
        <v>23.01</v>
      </c>
      <c r="P70" s="157">
        <v>2.7269999999999999</v>
      </c>
      <c r="Q70" s="159">
        <f t="shared" si="18"/>
        <v>4.4619999999999997</v>
      </c>
      <c r="R70" s="157">
        <v>100.292</v>
      </c>
      <c r="S70" s="159">
        <f t="shared" si="19"/>
        <v>0.91579800000000011</v>
      </c>
      <c r="T70" s="157">
        <v>3.98</v>
      </c>
      <c r="U70" s="157">
        <v>30804.9</v>
      </c>
      <c r="V70" s="157">
        <v>28.12</v>
      </c>
      <c r="W70" s="159">
        <f t="shared" si="20"/>
        <v>1095.4800853485065</v>
      </c>
      <c r="X70" s="159">
        <f t="shared" si="21"/>
        <v>3.5561877667140829</v>
      </c>
      <c r="Y70" s="157">
        <v>9825.2000000000007</v>
      </c>
      <c r="Z70" s="157">
        <v>25.48</v>
      </c>
      <c r="AA70" s="159">
        <f t="shared" si="22"/>
        <v>385.60439560439562</v>
      </c>
      <c r="AB70" s="159">
        <f t="shared" si="23"/>
        <v>3.9246467817896389</v>
      </c>
    </row>
    <row r="71" spans="1:28" ht="13" customHeight="1" x14ac:dyDescent="0.15">
      <c r="A71" s="155">
        <v>70</v>
      </c>
      <c r="B71" s="156">
        <v>44664</v>
      </c>
      <c r="C71" s="157">
        <v>27212168.140000001</v>
      </c>
      <c r="D71" s="174">
        <f t="shared" si="12"/>
        <v>357480.99287985079</v>
      </c>
      <c r="E71" s="157">
        <v>76.122</v>
      </c>
      <c r="F71" s="159">
        <f t="shared" si="13"/>
        <v>3.574809928798508</v>
      </c>
      <c r="G71" s="159">
        <f>(F71/DataSheet!$C$9*100)</f>
        <v>112.86723041605258</v>
      </c>
      <c r="H71" s="159">
        <f t="shared" si="14"/>
        <v>1.653678</v>
      </c>
      <c r="I71" s="159">
        <f t="shared" si="15"/>
        <v>4.3630017452006982</v>
      </c>
      <c r="J71" s="159">
        <f t="shared" si="16"/>
        <v>762.46291448516581</v>
      </c>
      <c r="K71" s="157">
        <v>7.2149999999999999</v>
      </c>
      <c r="L71" s="157">
        <v>17475.650000000001</v>
      </c>
      <c r="M71" s="157">
        <v>4.46</v>
      </c>
      <c r="N71" s="159">
        <f t="shared" si="17"/>
        <v>2.8519982547993017</v>
      </c>
      <c r="O71" s="157">
        <v>22.92</v>
      </c>
      <c r="P71" s="157">
        <v>2.7029999999999998</v>
      </c>
      <c r="Q71" s="159">
        <f t="shared" si="18"/>
        <v>4.5120000000000005</v>
      </c>
      <c r="R71" s="157">
        <v>99.912999999999997</v>
      </c>
      <c r="S71" s="159">
        <f t="shared" si="19"/>
        <v>0.9145080000000001</v>
      </c>
      <c r="T71" s="157">
        <v>3.99</v>
      </c>
      <c r="U71" s="157">
        <v>30796.3</v>
      </c>
      <c r="V71" s="157">
        <v>28.1</v>
      </c>
      <c r="W71" s="159">
        <f t="shared" si="20"/>
        <v>1095.9537366548043</v>
      </c>
      <c r="X71" s="159">
        <f t="shared" si="21"/>
        <v>3.5587188612099649</v>
      </c>
      <c r="Y71" s="157">
        <v>9857.9500000000007</v>
      </c>
      <c r="Z71" s="157">
        <v>25.57</v>
      </c>
      <c r="AA71" s="159">
        <f t="shared" si="22"/>
        <v>385.52796245600314</v>
      </c>
      <c r="AB71" s="159">
        <f t="shared" si="23"/>
        <v>3.9108330074305822</v>
      </c>
    </row>
    <row r="72" spans="1:28" ht="13" customHeight="1" x14ac:dyDescent="0.15">
      <c r="A72" s="155">
        <v>71</v>
      </c>
      <c r="B72" s="156">
        <v>44669</v>
      </c>
      <c r="C72" s="157">
        <v>26948689.23</v>
      </c>
      <c r="D72" s="174">
        <f t="shared" si="12"/>
        <v>353267.90978448954</v>
      </c>
      <c r="E72" s="157">
        <v>76.284000000000006</v>
      </c>
      <c r="F72" s="159">
        <f t="shared" si="13"/>
        <v>3.5326790978448956</v>
      </c>
      <c r="G72" s="159">
        <f>(F72/DataSheet!$C$9*100)</f>
        <v>111.53703655971535</v>
      </c>
      <c r="H72" s="159">
        <f t="shared" si="14"/>
        <v>1.6115709</v>
      </c>
      <c r="I72" s="159">
        <f t="shared" si="15"/>
        <v>4.4385264092321348</v>
      </c>
      <c r="J72" s="159">
        <f t="shared" si="16"/>
        <v>762.25699067909454</v>
      </c>
      <c r="K72" s="157">
        <v>7.1529999999999996</v>
      </c>
      <c r="L72" s="157">
        <v>17173.650000000001</v>
      </c>
      <c r="M72" s="157">
        <v>4.3899999999999997</v>
      </c>
      <c r="N72" s="159">
        <f t="shared" si="17"/>
        <v>2.7144735907678648</v>
      </c>
      <c r="O72" s="157">
        <v>22.53</v>
      </c>
      <c r="P72" s="157">
        <v>2.8570000000000002</v>
      </c>
      <c r="Q72" s="159">
        <f t="shared" si="18"/>
        <v>4.2959999999999994</v>
      </c>
      <c r="R72" s="157">
        <v>100.76600000000001</v>
      </c>
      <c r="S72" s="159">
        <f t="shared" si="19"/>
        <v>0.90345299999999995</v>
      </c>
      <c r="T72" s="157">
        <v>4.01</v>
      </c>
      <c r="U72" s="157">
        <v>30473.55</v>
      </c>
      <c r="V72" s="157">
        <v>27.78</v>
      </c>
      <c r="W72" s="159">
        <f t="shared" si="20"/>
        <v>1096.9600431965441</v>
      </c>
      <c r="X72" s="159">
        <f t="shared" si="21"/>
        <v>3.599712023038157</v>
      </c>
      <c r="Y72" s="157">
        <v>9770.7999999999993</v>
      </c>
      <c r="Z72" s="157">
        <v>25.35</v>
      </c>
      <c r="AA72" s="159">
        <f t="shared" si="22"/>
        <v>385.4358974358974</v>
      </c>
      <c r="AB72" s="159">
        <f t="shared" si="23"/>
        <v>3.9447731755424065</v>
      </c>
    </row>
    <row r="73" spans="1:28" ht="13" customHeight="1" x14ac:dyDescent="0.15">
      <c r="A73" s="155">
        <v>72</v>
      </c>
      <c r="B73" s="156">
        <v>44670</v>
      </c>
      <c r="C73" s="157">
        <v>26646222.809999999</v>
      </c>
      <c r="D73" s="174">
        <f t="shared" si="12"/>
        <v>348567.24193864869</v>
      </c>
      <c r="E73" s="157">
        <v>76.444999999999993</v>
      </c>
      <c r="F73" s="159">
        <f t="shared" si="13"/>
        <v>3.485672419386487</v>
      </c>
      <c r="G73" s="159">
        <f>(F73/DataSheet!$C$9*100)</f>
        <v>110.05289790218349</v>
      </c>
      <c r="H73" s="159">
        <f t="shared" si="14"/>
        <v>1.5803710000000002</v>
      </c>
      <c r="I73" s="159">
        <f t="shared" si="15"/>
        <v>4.5248868778280533</v>
      </c>
      <c r="J73" s="159">
        <f t="shared" si="16"/>
        <v>767.35972850678729</v>
      </c>
      <c r="K73" s="157">
        <v>7.1509999999999998</v>
      </c>
      <c r="L73" s="157">
        <v>16958.650000000001</v>
      </c>
      <c r="M73" s="157">
        <v>4.33</v>
      </c>
      <c r="N73" s="159">
        <f t="shared" si="17"/>
        <v>2.6261131221719465</v>
      </c>
      <c r="O73" s="157">
        <v>22.1</v>
      </c>
      <c r="P73" s="157">
        <v>2.94</v>
      </c>
      <c r="Q73" s="159">
        <f t="shared" si="18"/>
        <v>4.2110000000000003</v>
      </c>
      <c r="R73" s="157">
        <v>100.964</v>
      </c>
      <c r="S73" s="159">
        <f t="shared" si="19"/>
        <v>0.88179000000000018</v>
      </c>
      <c r="T73" s="157">
        <v>3.99</v>
      </c>
      <c r="U73" s="157">
        <v>30055</v>
      </c>
      <c r="V73" s="157">
        <v>27.44</v>
      </c>
      <c r="W73" s="159">
        <f t="shared" si="20"/>
        <v>1095.298833819242</v>
      </c>
      <c r="X73" s="159">
        <f t="shared" si="21"/>
        <v>3.6443148688046647</v>
      </c>
      <c r="Y73" s="157">
        <v>9620.7000000000007</v>
      </c>
      <c r="Z73" s="157">
        <v>24.88</v>
      </c>
      <c r="AA73" s="159">
        <f t="shared" si="22"/>
        <v>386.6840836012862</v>
      </c>
      <c r="AB73" s="159">
        <f t="shared" si="23"/>
        <v>4.019292604501608</v>
      </c>
    </row>
    <row r="74" spans="1:28" ht="13" customHeight="1" x14ac:dyDescent="0.15">
      <c r="A74" s="155">
        <v>73</v>
      </c>
      <c r="B74" s="156">
        <v>44671</v>
      </c>
      <c r="C74" s="157">
        <v>26831582.73</v>
      </c>
      <c r="D74" s="174">
        <f t="shared" si="12"/>
        <v>351801.94744916022</v>
      </c>
      <c r="E74" s="157">
        <v>76.269000000000005</v>
      </c>
      <c r="F74" s="159">
        <f t="shared" si="13"/>
        <v>3.5180194744916022</v>
      </c>
      <c r="G74" s="159">
        <f>(F74/DataSheet!$C$9*100)</f>
        <v>111.07418926998969</v>
      </c>
      <c r="H74" s="159">
        <f t="shared" si="14"/>
        <v>1.5865465000000001</v>
      </c>
      <c r="I74" s="159">
        <f t="shared" si="15"/>
        <v>4.4782803403493059</v>
      </c>
      <c r="J74" s="159">
        <f t="shared" si="16"/>
        <v>767.42274966412901</v>
      </c>
      <c r="K74" s="157">
        <v>7.1050000000000004</v>
      </c>
      <c r="L74" s="157">
        <v>17136.55</v>
      </c>
      <c r="M74" s="157">
        <v>4.38</v>
      </c>
      <c r="N74" s="159">
        <f t="shared" si="17"/>
        <v>2.6267196596506945</v>
      </c>
      <c r="O74" s="157">
        <v>22.33</v>
      </c>
      <c r="P74" s="157">
        <v>2.8340000000000001</v>
      </c>
      <c r="Q74" s="159">
        <f t="shared" si="18"/>
        <v>4.2710000000000008</v>
      </c>
      <c r="R74" s="157">
        <v>100.417</v>
      </c>
      <c r="S74" s="159">
        <f t="shared" si="19"/>
        <v>0.88650099999999998</v>
      </c>
      <c r="T74" s="157">
        <v>3.97</v>
      </c>
      <c r="U74" s="157">
        <v>30279.25</v>
      </c>
      <c r="V74" s="157">
        <v>27.62</v>
      </c>
      <c r="W74" s="159">
        <f t="shared" si="20"/>
        <v>1096.2798696596669</v>
      </c>
      <c r="X74" s="159">
        <f t="shared" si="21"/>
        <v>3.6205648081100654</v>
      </c>
      <c r="Y74" s="157">
        <v>9622.75</v>
      </c>
      <c r="Z74" s="157">
        <v>24.88</v>
      </c>
      <c r="AA74" s="159">
        <f t="shared" si="22"/>
        <v>386.76647909967846</v>
      </c>
      <c r="AB74" s="159">
        <f t="shared" si="23"/>
        <v>4.019292604501608</v>
      </c>
    </row>
    <row r="75" spans="1:28" ht="13" customHeight="1" x14ac:dyDescent="0.15">
      <c r="A75" s="155">
        <v>74</v>
      </c>
      <c r="B75" s="156">
        <v>44672</v>
      </c>
      <c r="C75" s="157">
        <v>27186575.199999999</v>
      </c>
      <c r="D75" s="174">
        <f t="shared" si="12"/>
        <v>356489.14531483571</v>
      </c>
      <c r="E75" s="157">
        <v>76.262</v>
      </c>
      <c r="F75" s="159">
        <f t="shared" si="13"/>
        <v>3.5648914531483573</v>
      </c>
      <c r="G75" s="159">
        <f>(F75/DataSheet!$C$9*100)</f>
        <v>112.55407505985777</v>
      </c>
      <c r="H75" s="159">
        <f t="shared" si="14"/>
        <v>1.6195448000000001</v>
      </c>
      <c r="I75" s="159">
        <f t="shared" si="15"/>
        <v>4.4111160123511244</v>
      </c>
      <c r="J75" s="159">
        <f t="shared" si="16"/>
        <v>767.20776356418162</v>
      </c>
      <c r="K75" s="157">
        <v>7.1440000000000001</v>
      </c>
      <c r="L75" s="157">
        <v>17392.599999999999</v>
      </c>
      <c r="M75" s="157">
        <v>4.4400000000000004</v>
      </c>
      <c r="N75" s="159">
        <f t="shared" si="17"/>
        <v>2.7328839876488757</v>
      </c>
      <c r="O75" s="157">
        <v>22.67</v>
      </c>
      <c r="P75" s="157">
        <v>2.9079999999999999</v>
      </c>
      <c r="Q75" s="159">
        <f t="shared" si="18"/>
        <v>4.2360000000000007</v>
      </c>
      <c r="R75" s="157">
        <v>100.614</v>
      </c>
      <c r="S75" s="159">
        <f t="shared" si="19"/>
        <v>0.8999990000000001</v>
      </c>
      <c r="T75" s="157">
        <v>3.97</v>
      </c>
      <c r="U75" s="157">
        <v>30603.3</v>
      </c>
      <c r="V75" s="157">
        <v>27.9</v>
      </c>
      <c r="W75" s="159">
        <f t="shared" si="20"/>
        <v>1096.8924731182797</v>
      </c>
      <c r="X75" s="159">
        <f t="shared" si="21"/>
        <v>3.5842293906810041</v>
      </c>
      <c r="Y75" s="157">
        <v>9744.85</v>
      </c>
      <c r="Z75" s="157">
        <v>25.21</v>
      </c>
      <c r="AA75" s="159">
        <f t="shared" si="22"/>
        <v>386.54700515668384</v>
      </c>
      <c r="AB75" s="159">
        <f t="shared" si="23"/>
        <v>3.9666798889329629</v>
      </c>
    </row>
    <row r="76" spans="1:28" ht="13" customHeight="1" x14ac:dyDescent="0.15">
      <c r="A76" s="155">
        <v>75</v>
      </c>
      <c r="B76" s="156">
        <v>44673</v>
      </c>
      <c r="C76" s="157">
        <v>26970102.960000001</v>
      </c>
      <c r="D76" s="174">
        <f t="shared" si="12"/>
        <v>352665.61569140246</v>
      </c>
      <c r="E76" s="157">
        <v>76.474999999999994</v>
      </c>
      <c r="F76" s="159">
        <f t="shared" si="13"/>
        <v>3.5266561569140245</v>
      </c>
      <c r="G76" s="159">
        <f>(F76/DataSheet!$C$9*100)</f>
        <v>111.34687465590318</v>
      </c>
      <c r="H76" s="159">
        <f t="shared" si="14"/>
        <v>1.6039746000000001</v>
      </c>
      <c r="I76" s="159">
        <f t="shared" si="15"/>
        <v>4.4682752457551382</v>
      </c>
      <c r="J76" s="159">
        <f t="shared" si="16"/>
        <v>767.28999106344952</v>
      </c>
      <c r="K76" s="157">
        <v>7.1669999999999998</v>
      </c>
      <c r="L76" s="157">
        <v>17171.95</v>
      </c>
      <c r="M76" s="157">
        <v>4.3899999999999997</v>
      </c>
      <c r="N76" s="159">
        <f t="shared" si="17"/>
        <v>2.6987247542448616</v>
      </c>
      <c r="O76" s="157">
        <v>22.38</v>
      </c>
      <c r="P76" s="157">
        <v>2.9049999999999998</v>
      </c>
      <c r="Q76" s="159">
        <f t="shared" si="18"/>
        <v>4.2620000000000005</v>
      </c>
      <c r="R76" s="157">
        <v>101.21299999999999</v>
      </c>
      <c r="S76" s="159">
        <f t="shared" si="19"/>
        <v>0.89072400000000007</v>
      </c>
      <c r="T76" s="157">
        <v>3.98</v>
      </c>
      <c r="U76" s="157">
        <v>30315.85</v>
      </c>
      <c r="V76" s="157">
        <v>27.66</v>
      </c>
      <c r="W76" s="159">
        <f t="shared" si="20"/>
        <v>1096.0177151120752</v>
      </c>
      <c r="X76" s="159">
        <f t="shared" si="21"/>
        <v>3.6153289949385394</v>
      </c>
      <c r="Y76" s="157">
        <v>9720.2999999999993</v>
      </c>
      <c r="Z76" s="157">
        <v>25.11</v>
      </c>
      <c r="AA76" s="159">
        <f t="shared" si="22"/>
        <v>387.10872162485066</v>
      </c>
      <c r="AB76" s="159">
        <f t="shared" si="23"/>
        <v>3.9824771007566713</v>
      </c>
    </row>
    <row r="77" spans="1:28" ht="13" customHeight="1" x14ac:dyDescent="0.15">
      <c r="A77" s="155">
        <v>76</v>
      </c>
      <c r="B77" s="156">
        <v>44676</v>
      </c>
      <c r="C77" s="157">
        <v>26531107.77</v>
      </c>
      <c r="D77" s="174">
        <f t="shared" si="12"/>
        <v>345691.19416792615</v>
      </c>
      <c r="E77" s="157">
        <v>76.748000000000005</v>
      </c>
      <c r="F77" s="159">
        <f t="shared" si="13"/>
        <v>3.4569119416792615</v>
      </c>
      <c r="G77" s="159">
        <f>(F77/DataSheet!$C$9*100)</f>
        <v>109.14484529829353</v>
      </c>
      <c r="H77" s="159">
        <f t="shared" si="14"/>
        <v>1.5515729</v>
      </c>
      <c r="I77" s="159">
        <f t="shared" si="15"/>
        <v>4.5392646391284615</v>
      </c>
      <c r="J77" s="159">
        <f t="shared" si="16"/>
        <v>769.58465728551971</v>
      </c>
      <c r="K77" s="157">
        <v>7.0430000000000001</v>
      </c>
      <c r="L77" s="157">
        <v>16953.95</v>
      </c>
      <c r="M77" s="157">
        <v>4.33</v>
      </c>
      <c r="N77" s="159">
        <f t="shared" si="17"/>
        <v>2.5037353608715387</v>
      </c>
      <c r="O77" s="157">
        <v>22.03</v>
      </c>
      <c r="P77" s="157">
        <v>2.8180000000000001</v>
      </c>
      <c r="Q77" s="159">
        <f t="shared" si="18"/>
        <v>4.2249999999999996</v>
      </c>
      <c r="R77" s="157">
        <v>101.76900000000001</v>
      </c>
      <c r="S77" s="159">
        <f t="shared" si="19"/>
        <v>0.87238799999999994</v>
      </c>
      <c r="T77" s="157">
        <v>3.96</v>
      </c>
      <c r="U77" s="157">
        <v>29733.1</v>
      </c>
      <c r="V77" s="157">
        <v>27.13</v>
      </c>
      <c r="W77" s="159">
        <f t="shared" si="20"/>
        <v>1095.949133800221</v>
      </c>
      <c r="X77" s="159">
        <f t="shared" si="21"/>
        <v>3.6859565057132322</v>
      </c>
      <c r="Y77" s="157">
        <v>9526.0499999999993</v>
      </c>
      <c r="Z77" s="157">
        <v>24.59</v>
      </c>
      <c r="AA77" s="159">
        <f t="shared" si="22"/>
        <v>387.39528263521754</v>
      </c>
      <c r="AB77" s="159">
        <f t="shared" si="23"/>
        <v>4.0666937779585197</v>
      </c>
    </row>
    <row r="78" spans="1:28" ht="13" customHeight="1" x14ac:dyDescent="0.15">
      <c r="A78" s="155">
        <v>77</v>
      </c>
      <c r="B78" s="156">
        <v>44677</v>
      </c>
      <c r="C78" s="157">
        <v>26957024.620000001</v>
      </c>
      <c r="D78" s="174">
        <f t="shared" si="12"/>
        <v>351552.22509128845</v>
      </c>
      <c r="E78" s="157">
        <v>76.680000000000007</v>
      </c>
      <c r="F78" s="159">
        <f t="shared" si="13"/>
        <v>3.5155222509128845</v>
      </c>
      <c r="G78" s="159">
        <f>(F78/DataSheet!$C$9*100)</f>
        <v>110.99534460001468</v>
      </c>
      <c r="H78" s="159">
        <f t="shared" si="14"/>
        <v>1.5636501</v>
      </c>
      <c r="I78" s="159">
        <f t="shared" si="15"/>
        <v>4.5105999097880014</v>
      </c>
      <c r="J78" s="159">
        <f t="shared" si="16"/>
        <v>775.85926928281447</v>
      </c>
      <c r="K78" s="157">
        <v>7.0529999999999999</v>
      </c>
      <c r="L78" s="157">
        <v>17200.8</v>
      </c>
      <c r="M78" s="157">
        <v>4.3899999999999997</v>
      </c>
      <c r="N78" s="159">
        <f t="shared" si="17"/>
        <v>2.5424000902119985</v>
      </c>
      <c r="O78" s="157">
        <v>22.17</v>
      </c>
      <c r="P78" s="157">
        <v>2.7280000000000002</v>
      </c>
      <c r="Q78" s="159">
        <f t="shared" si="18"/>
        <v>4.3249999999999993</v>
      </c>
      <c r="R78" s="157">
        <v>102.318</v>
      </c>
      <c r="S78" s="159">
        <f t="shared" si="19"/>
        <v>0.88236600000000009</v>
      </c>
      <c r="T78" s="157">
        <v>3.98</v>
      </c>
      <c r="U78" s="157">
        <v>30215.35</v>
      </c>
      <c r="V78" s="157">
        <v>27.51</v>
      </c>
      <c r="W78" s="159">
        <f t="shared" si="20"/>
        <v>1098.3406034169391</v>
      </c>
      <c r="X78" s="159">
        <f t="shared" si="21"/>
        <v>3.6350418029807341</v>
      </c>
      <c r="Y78" s="157">
        <v>9623.75</v>
      </c>
      <c r="Z78" s="157">
        <v>24.84</v>
      </c>
      <c r="AA78" s="159">
        <f t="shared" si="22"/>
        <v>387.42954911433173</v>
      </c>
      <c r="AB78" s="159">
        <f t="shared" si="23"/>
        <v>4.0257648953301128</v>
      </c>
    </row>
    <row r="79" spans="1:28" ht="13" customHeight="1" x14ac:dyDescent="0.15">
      <c r="A79" s="155">
        <v>78</v>
      </c>
      <c r="B79" s="156">
        <v>44678</v>
      </c>
      <c r="C79" s="157">
        <v>26703134.670000002</v>
      </c>
      <c r="D79" s="174">
        <f t="shared" si="12"/>
        <v>348459.32077983086</v>
      </c>
      <c r="E79" s="157">
        <v>76.632000000000005</v>
      </c>
      <c r="F79" s="159">
        <f t="shared" si="13"/>
        <v>3.4845932077983086</v>
      </c>
      <c r="G79" s="159">
        <f>(F79/DataSheet!$C$9*100)</f>
        <v>110.01882402821069</v>
      </c>
      <c r="H79" s="159">
        <f t="shared" si="14"/>
        <v>1.5554268</v>
      </c>
      <c r="I79" s="159">
        <f t="shared" si="15"/>
        <v>4.5537340619307836</v>
      </c>
      <c r="J79" s="159">
        <f t="shared" si="16"/>
        <v>775.88342440801466</v>
      </c>
      <c r="K79" s="157">
        <v>7.0830000000000002</v>
      </c>
      <c r="L79" s="157">
        <v>17038.400000000001</v>
      </c>
      <c r="M79" s="157">
        <v>4.3499999999999996</v>
      </c>
      <c r="N79" s="159">
        <f t="shared" si="17"/>
        <v>2.5292659380692166</v>
      </c>
      <c r="O79" s="157">
        <v>21.96</v>
      </c>
      <c r="P79" s="157">
        <v>2.8260000000000001</v>
      </c>
      <c r="Q79" s="159">
        <f t="shared" si="18"/>
        <v>4.2569999999999997</v>
      </c>
      <c r="R79" s="157">
        <v>102.96299999999999</v>
      </c>
      <c r="S79" s="159">
        <f t="shared" si="19"/>
        <v>0.87840000000000007</v>
      </c>
      <c r="T79" s="157">
        <v>4</v>
      </c>
      <c r="U79" s="157">
        <v>29954.3</v>
      </c>
      <c r="V79" s="157">
        <v>27.28</v>
      </c>
      <c r="W79" s="159">
        <f t="shared" si="20"/>
        <v>1098.0315249266862</v>
      </c>
      <c r="X79" s="159">
        <f t="shared" si="21"/>
        <v>3.6656891495601176</v>
      </c>
      <c r="Y79" s="157">
        <v>9568.5499999999993</v>
      </c>
      <c r="Z79" s="157">
        <v>24.64</v>
      </c>
      <c r="AA79" s="159">
        <f t="shared" si="22"/>
        <v>388.33400974025972</v>
      </c>
      <c r="AB79" s="159">
        <f t="shared" si="23"/>
        <v>4.0584415584415581</v>
      </c>
    </row>
    <row r="80" spans="1:28" ht="13" customHeight="1" x14ac:dyDescent="0.15">
      <c r="A80" s="155">
        <v>79</v>
      </c>
      <c r="B80" s="156">
        <v>44679</v>
      </c>
      <c r="C80" s="157">
        <v>26954051.280000001</v>
      </c>
      <c r="D80" s="174">
        <f t="shared" si="12"/>
        <v>351559.29672622931</v>
      </c>
      <c r="E80" s="157">
        <v>76.67</v>
      </c>
      <c r="F80" s="159">
        <f t="shared" si="13"/>
        <v>3.5155929672622932</v>
      </c>
      <c r="G80" s="159">
        <f>(F80/DataSheet!$C$9*100)</f>
        <v>110.99757732249836</v>
      </c>
      <c r="H80" s="159">
        <f t="shared" si="14"/>
        <v>1.5884100000000001</v>
      </c>
      <c r="I80" s="159">
        <f t="shared" si="15"/>
        <v>4.5045045045045047</v>
      </c>
      <c r="J80" s="159">
        <f t="shared" si="16"/>
        <v>776.80405405405406</v>
      </c>
      <c r="K80" s="157">
        <v>7.1550000000000002</v>
      </c>
      <c r="L80" s="157">
        <v>17245.05</v>
      </c>
      <c r="M80" s="157">
        <v>4.41</v>
      </c>
      <c r="N80" s="159">
        <f t="shared" si="17"/>
        <v>2.6504954954954956</v>
      </c>
      <c r="O80" s="157">
        <v>22.2</v>
      </c>
      <c r="P80" s="157">
        <v>2.8319999999999999</v>
      </c>
      <c r="Q80" s="159">
        <f t="shared" si="18"/>
        <v>4.3230000000000004</v>
      </c>
      <c r="R80" s="157">
        <v>103.65900000000001</v>
      </c>
      <c r="S80" s="159">
        <f t="shared" si="19"/>
        <v>0.8902199999999999</v>
      </c>
      <c r="T80" s="157">
        <v>4.01</v>
      </c>
      <c r="U80" s="157">
        <v>30134.6</v>
      </c>
      <c r="V80" s="157">
        <v>27.4</v>
      </c>
      <c r="W80" s="159">
        <f t="shared" si="20"/>
        <v>1099.8029197080291</v>
      </c>
      <c r="X80" s="159">
        <f t="shared" si="21"/>
        <v>3.6496350364963499</v>
      </c>
      <c r="Y80" s="157">
        <v>9593.75</v>
      </c>
      <c r="Z80" s="157">
        <v>24.7</v>
      </c>
      <c r="AA80" s="159">
        <f t="shared" si="22"/>
        <v>388.41093117408906</v>
      </c>
      <c r="AB80" s="159">
        <f t="shared" si="23"/>
        <v>4.048582995951417</v>
      </c>
    </row>
    <row r="81" spans="1:28" ht="13" customHeight="1" x14ac:dyDescent="0.15">
      <c r="A81" s="155">
        <v>80</v>
      </c>
      <c r="B81" s="156">
        <v>44680</v>
      </c>
      <c r="C81" s="157">
        <v>26700754.77</v>
      </c>
      <c r="D81" s="174">
        <f t="shared" si="12"/>
        <v>348869.86045600055</v>
      </c>
      <c r="E81" s="157">
        <v>76.534999999999997</v>
      </c>
      <c r="F81" s="159">
        <f t="shared" si="13"/>
        <v>3.4886986045600055</v>
      </c>
      <c r="G81" s="159">
        <f>(F81/DataSheet!$C$9*100)</f>
        <v>110.14844344056571</v>
      </c>
      <c r="H81" s="159">
        <f t="shared" si="14"/>
        <v>1.5712939000000004</v>
      </c>
      <c r="I81" s="159">
        <f t="shared" si="15"/>
        <v>4.5433893684688771</v>
      </c>
      <c r="J81" s="159">
        <f t="shared" si="16"/>
        <v>777.03543843707394</v>
      </c>
      <c r="K81" s="157">
        <v>7.1390000000000002</v>
      </c>
      <c r="L81" s="157">
        <v>17102.55</v>
      </c>
      <c r="M81" s="157">
        <v>4.37</v>
      </c>
      <c r="N81" s="159">
        <f t="shared" si="17"/>
        <v>2.5956106315311231</v>
      </c>
      <c r="O81" s="157">
        <v>22.01</v>
      </c>
      <c r="P81" s="157">
        <v>2.9380000000000002</v>
      </c>
      <c r="Q81" s="159">
        <f t="shared" si="18"/>
        <v>4.2010000000000005</v>
      </c>
      <c r="R81" s="157">
        <v>102.96299999999999</v>
      </c>
      <c r="S81" s="159">
        <f t="shared" si="19"/>
        <v>0.8870030000000001</v>
      </c>
      <c r="T81" s="157">
        <v>4.03</v>
      </c>
      <c r="U81" s="157">
        <v>29880.35</v>
      </c>
      <c r="V81" s="157">
        <v>27.11</v>
      </c>
      <c r="W81" s="159">
        <f t="shared" si="20"/>
        <v>1102.1892290667649</v>
      </c>
      <c r="X81" s="159">
        <f t="shared" si="21"/>
        <v>3.6886757654002214</v>
      </c>
      <c r="Y81" s="157">
        <v>9493.2999999999993</v>
      </c>
      <c r="Z81" s="157">
        <v>24.46</v>
      </c>
      <c r="AA81" s="159">
        <f t="shared" si="22"/>
        <v>388.11529026982822</v>
      </c>
      <c r="AB81" s="159">
        <f t="shared" si="23"/>
        <v>4.0883074407195412</v>
      </c>
    </row>
    <row r="82" spans="1:28" ht="13" customHeight="1" x14ac:dyDescent="0.15">
      <c r="A82" s="155">
        <v>81</v>
      </c>
      <c r="B82" s="156">
        <v>44683</v>
      </c>
      <c r="C82" s="157">
        <v>26590543.350000001</v>
      </c>
      <c r="D82" s="174">
        <f t="shared" si="12"/>
        <v>347656.96999411652</v>
      </c>
      <c r="E82" s="157">
        <v>76.484999999999999</v>
      </c>
      <c r="F82" s="159">
        <f t="shared" si="13"/>
        <v>3.476569699941165</v>
      </c>
      <c r="G82" s="159">
        <f>(F82/DataSheet!$C$9*100)</f>
        <v>109.76549836108589</v>
      </c>
      <c r="H82" s="159">
        <f t="shared" si="14"/>
        <v>1.5569253000000001</v>
      </c>
      <c r="I82" s="159">
        <f t="shared" si="15"/>
        <v>4.5724737082761768</v>
      </c>
      <c r="J82" s="159">
        <f t="shared" si="16"/>
        <v>780.48010973936891</v>
      </c>
      <c r="K82" s="157">
        <v>7.1189999999999998</v>
      </c>
      <c r="L82" s="157">
        <v>17069.099999999999</v>
      </c>
      <c r="M82" s="157">
        <v>4.3600000000000003</v>
      </c>
      <c r="N82" s="159">
        <f t="shared" si="17"/>
        <v>2.5465262917238229</v>
      </c>
      <c r="O82" s="157">
        <v>21.87</v>
      </c>
      <c r="P82" s="157">
        <v>2.9769999999999999</v>
      </c>
      <c r="Q82" s="159">
        <f t="shared" si="18"/>
        <v>4.1419999999999995</v>
      </c>
      <c r="R82" s="157">
        <v>103.76600000000001</v>
      </c>
      <c r="S82" s="159">
        <f t="shared" si="19"/>
        <v>0.88136100000000017</v>
      </c>
      <c r="T82" s="157">
        <v>4.03</v>
      </c>
      <c r="U82" s="157">
        <v>29703.4</v>
      </c>
      <c r="V82" s="157">
        <v>26.85</v>
      </c>
      <c r="W82" s="159">
        <f t="shared" si="20"/>
        <v>1106.2718808193667</v>
      </c>
      <c r="X82" s="159">
        <f t="shared" si="21"/>
        <v>3.7243947858472994</v>
      </c>
      <c r="Y82" s="157">
        <v>9397.75</v>
      </c>
      <c r="Z82" s="157">
        <v>24.25</v>
      </c>
      <c r="AA82" s="159">
        <f t="shared" si="22"/>
        <v>387.53608247422682</v>
      </c>
      <c r="AB82" s="159">
        <f t="shared" si="23"/>
        <v>4.1237113402061851</v>
      </c>
    </row>
    <row r="83" spans="1:28" ht="13" customHeight="1" x14ac:dyDescent="0.15">
      <c r="A83" s="155">
        <v>82</v>
      </c>
      <c r="B83" s="156">
        <v>44685</v>
      </c>
      <c r="C83" s="157">
        <v>25965774</v>
      </c>
      <c r="D83" s="174">
        <f t="shared" si="12"/>
        <v>340391.88799454656</v>
      </c>
      <c r="E83" s="157">
        <v>76.281999999999996</v>
      </c>
      <c r="F83" s="159">
        <f t="shared" si="13"/>
        <v>3.4039188799454654</v>
      </c>
      <c r="G83" s="159">
        <f>(F83/DataSheet!$C$9*100)</f>
        <v>107.47169896931635</v>
      </c>
      <c r="H83" s="159">
        <f t="shared" si="14"/>
        <v>1.5722518000000001</v>
      </c>
      <c r="I83" s="159">
        <f t="shared" si="15"/>
        <v>4.6926325668700137</v>
      </c>
      <c r="J83" s="159">
        <f t="shared" si="16"/>
        <v>782.61848897231346</v>
      </c>
      <c r="K83" s="157">
        <v>7.3780000000000001</v>
      </c>
      <c r="L83" s="157">
        <v>16677.599999999999</v>
      </c>
      <c r="M83" s="157">
        <v>4.26</v>
      </c>
      <c r="N83" s="159">
        <f t="shared" si="17"/>
        <v>2.6853674331299864</v>
      </c>
      <c r="O83" s="157">
        <v>21.31</v>
      </c>
      <c r="P83" s="157">
        <v>2.9460000000000002</v>
      </c>
      <c r="Q83" s="159">
        <f t="shared" si="18"/>
        <v>4.4320000000000004</v>
      </c>
      <c r="R83" s="157">
        <v>102.59399999999999</v>
      </c>
      <c r="S83" s="159">
        <f t="shared" si="19"/>
        <v>0.93124699999999994</v>
      </c>
      <c r="T83" s="157">
        <v>4.37</v>
      </c>
      <c r="U83" s="157">
        <v>29074.3</v>
      </c>
      <c r="V83" s="157">
        <v>25.39</v>
      </c>
      <c r="W83" s="159">
        <f t="shared" si="20"/>
        <v>1145.1083103584087</v>
      </c>
      <c r="X83" s="159">
        <f t="shared" si="21"/>
        <v>3.9385584875935411</v>
      </c>
      <c r="Y83" s="157">
        <v>9183.4</v>
      </c>
      <c r="Z83" s="157">
        <v>23.69</v>
      </c>
      <c r="AA83" s="159">
        <f t="shared" si="22"/>
        <v>387.64879696074291</v>
      </c>
      <c r="AB83" s="159">
        <f t="shared" si="23"/>
        <v>4.2211903756859428</v>
      </c>
    </row>
    <row r="84" spans="1:28" ht="13" customHeight="1" x14ac:dyDescent="0.15">
      <c r="A84" s="155">
        <v>83</v>
      </c>
      <c r="B84" s="156">
        <v>44686</v>
      </c>
      <c r="C84" s="157">
        <v>25968728.98</v>
      </c>
      <c r="D84" s="174">
        <f t="shared" si="12"/>
        <v>339398.3974174661</v>
      </c>
      <c r="E84" s="157">
        <v>76.513999999999996</v>
      </c>
      <c r="F84" s="159">
        <f t="shared" si="13"/>
        <v>3.3939839741746609</v>
      </c>
      <c r="G84" s="159">
        <f>(F84/DataSheet!$C$9*100)</f>
        <v>107.15802486604113</v>
      </c>
      <c r="H84" s="159">
        <f t="shared" si="14"/>
        <v>1.5723971999999997</v>
      </c>
      <c r="I84" s="159">
        <f t="shared" si="15"/>
        <v>4.7080979284369118</v>
      </c>
      <c r="J84" s="159">
        <f t="shared" si="16"/>
        <v>785.43549905838051</v>
      </c>
      <c r="K84" s="157">
        <v>7.4029999999999996</v>
      </c>
      <c r="L84" s="157">
        <v>16682.650000000001</v>
      </c>
      <c r="M84" s="157">
        <v>4.26</v>
      </c>
      <c r="N84" s="159">
        <f t="shared" si="17"/>
        <v>2.6949020715630878</v>
      </c>
      <c r="O84" s="157">
        <v>21.24</v>
      </c>
      <c r="P84" s="157">
        <v>3.0350000000000001</v>
      </c>
      <c r="Q84" s="159">
        <f t="shared" si="18"/>
        <v>4.3679999999999994</v>
      </c>
      <c r="R84" s="157">
        <v>103.80200000000001</v>
      </c>
      <c r="S84" s="159">
        <f t="shared" si="19"/>
        <v>0.97279199999999988</v>
      </c>
      <c r="T84" s="157">
        <v>4.58</v>
      </c>
      <c r="U84" s="157">
        <v>29104.35</v>
      </c>
      <c r="V84" s="157">
        <v>25.37</v>
      </c>
      <c r="W84" s="159">
        <f t="shared" si="20"/>
        <v>1147.1955065037446</v>
      </c>
      <c r="X84" s="159">
        <f t="shared" si="21"/>
        <v>3.9416633819471816</v>
      </c>
      <c r="Y84" s="157">
        <v>9126.7000000000007</v>
      </c>
      <c r="Z84" s="157">
        <v>23.41</v>
      </c>
      <c r="AA84" s="159">
        <f t="shared" si="22"/>
        <v>389.86330627936781</v>
      </c>
      <c r="AB84" s="159">
        <f t="shared" si="23"/>
        <v>4.2716787697565142</v>
      </c>
    </row>
    <row r="85" spans="1:28" ht="13" customHeight="1" x14ac:dyDescent="0.15">
      <c r="A85" s="155">
        <v>84</v>
      </c>
      <c r="B85" s="156">
        <v>44687</v>
      </c>
      <c r="C85" s="157">
        <v>25519918.559999999</v>
      </c>
      <c r="D85" s="174">
        <f t="shared" si="12"/>
        <v>331517.92774652824</v>
      </c>
      <c r="E85" s="157">
        <v>76.978999999999999</v>
      </c>
      <c r="F85" s="159">
        <f t="shared" si="13"/>
        <v>3.3151792774652824</v>
      </c>
      <c r="G85" s="159">
        <f>(F85/DataSheet!$C$9*100)</f>
        <v>104.66992954390635</v>
      </c>
      <c r="H85" s="159">
        <f t="shared" si="14"/>
        <v>1.5565139000000001</v>
      </c>
      <c r="I85" s="159">
        <f t="shared" si="15"/>
        <v>4.7869794159885108</v>
      </c>
      <c r="J85" s="159">
        <f t="shared" si="16"/>
        <v>785.60315940641453</v>
      </c>
      <c r="K85" s="157">
        <v>7.4509999999999996</v>
      </c>
      <c r="L85" s="157">
        <v>16411.25</v>
      </c>
      <c r="M85" s="157">
        <v>4.1900000000000004</v>
      </c>
      <c r="N85" s="159">
        <f t="shared" si="17"/>
        <v>2.6640205840114888</v>
      </c>
      <c r="O85" s="157">
        <v>20.89</v>
      </c>
      <c r="P85" s="157">
        <v>3.1419999999999999</v>
      </c>
      <c r="Q85" s="159">
        <f t="shared" si="18"/>
        <v>4.3089999999999993</v>
      </c>
      <c r="R85" s="157">
        <v>103.694</v>
      </c>
      <c r="S85" s="159">
        <f t="shared" si="19"/>
        <v>0.95676200000000011</v>
      </c>
      <c r="T85" s="157">
        <v>4.58</v>
      </c>
      <c r="U85" s="157">
        <v>28584.2</v>
      </c>
      <c r="V85" s="157">
        <v>24.93</v>
      </c>
      <c r="W85" s="159">
        <f t="shared" si="20"/>
        <v>1146.5784195748095</v>
      </c>
      <c r="X85" s="159">
        <f t="shared" si="21"/>
        <v>4.0112314480545521</v>
      </c>
      <c r="Y85" s="157">
        <v>8919.4500000000007</v>
      </c>
      <c r="Z85" s="157">
        <v>22.88</v>
      </c>
      <c r="AA85" s="159">
        <f t="shared" si="22"/>
        <v>389.83610139860144</v>
      </c>
      <c r="AB85" s="159">
        <f t="shared" si="23"/>
        <v>4.3706293706293708</v>
      </c>
    </row>
    <row r="86" spans="1:28" ht="13" customHeight="1" x14ac:dyDescent="0.15">
      <c r="A86" s="155">
        <v>85</v>
      </c>
      <c r="B86" s="156">
        <v>44690</v>
      </c>
      <c r="C86" s="157">
        <v>25189780.969999999</v>
      </c>
      <c r="D86" s="174">
        <f t="shared" si="12"/>
        <v>325596.60014218319</v>
      </c>
      <c r="E86" s="157">
        <v>77.364999999999995</v>
      </c>
      <c r="F86" s="159">
        <f t="shared" si="13"/>
        <v>3.2559660014218319</v>
      </c>
      <c r="G86" s="159">
        <f>(F86/DataSheet!$C$9*100)</f>
        <v>102.80039281216418</v>
      </c>
      <c r="H86" s="159">
        <f t="shared" si="14"/>
        <v>1.5489875000000002</v>
      </c>
      <c r="I86" s="159">
        <f t="shared" si="15"/>
        <v>4.8192771084337345</v>
      </c>
      <c r="J86" s="159">
        <f t="shared" si="16"/>
        <v>785.63132530120481</v>
      </c>
      <c r="K86" s="157">
        <v>7.4649999999999999</v>
      </c>
      <c r="L86" s="157">
        <v>16301.85</v>
      </c>
      <c r="M86" s="157">
        <v>4.17</v>
      </c>
      <c r="N86" s="159">
        <f t="shared" si="17"/>
        <v>2.6457228915662654</v>
      </c>
      <c r="O86" s="157">
        <v>20.75</v>
      </c>
      <c r="P86" s="157">
        <v>3.0339999999999998</v>
      </c>
      <c r="Q86" s="159">
        <f t="shared" si="18"/>
        <v>4.431</v>
      </c>
      <c r="R86" s="157">
        <v>103.68899999999999</v>
      </c>
      <c r="S86" s="159">
        <f t="shared" si="19"/>
        <v>0.95865000000000011</v>
      </c>
      <c r="T86" s="157">
        <v>4.62</v>
      </c>
      <c r="U86" s="157">
        <v>28074.45</v>
      </c>
      <c r="V86" s="157">
        <v>24.44</v>
      </c>
      <c r="W86" s="159">
        <f t="shared" si="20"/>
        <v>1148.7090834697217</v>
      </c>
      <c r="X86" s="159">
        <f t="shared" si="21"/>
        <v>4.0916530278232406</v>
      </c>
      <c r="Y86" s="157">
        <v>8748.9500000000007</v>
      </c>
      <c r="Z86" s="157">
        <v>22.45</v>
      </c>
      <c r="AA86" s="159">
        <f t="shared" si="22"/>
        <v>389.70824053452122</v>
      </c>
      <c r="AB86" s="159">
        <f t="shared" si="23"/>
        <v>4.4543429844098004</v>
      </c>
    </row>
    <row r="87" spans="1:28" ht="13" customHeight="1" x14ac:dyDescent="0.15">
      <c r="A87" s="155">
        <v>86</v>
      </c>
      <c r="B87" s="156">
        <v>44691</v>
      </c>
      <c r="C87" s="157">
        <v>24835796.760000002</v>
      </c>
      <c r="D87" s="174">
        <f t="shared" si="12"/>
        <v>321603.06584655232</v>
      </c>
      <c r="E87" s="157">
        <v>77.224999999999994</v>
      </c>
      <c r="F87" s="159">
        <f t="shared" si="13"/>
        <v>3.2160306584655229</v>
      </c>
      <c r="G87" s="159">
        <f>(F87/DataSheet!$C$9*100)</f>
        <v>101.53951694883996</v>
      </c>
      <c r="H87" s="159">
        <f t="shared" si="14"/>
        <v>1.4908642000000003</v>
      </c>
      <c r="I87" s="159">
        <f t="shared" si="15"/>
        <v>4.8971596474045045</v>
      </c>
      <c r="J87" s="159">
        <f t="shared" si="16"/>
        <v>795.30117531831525</v>
      </c>
      <c r="K87" s="157">
        <v>7.3010000000000002</v>
      </c>
      <c r="L87" s="157">
        <v>16240.05</v>
      </c>
      <c r="M87" s="157">
        <v>4.1500000000000004</v>
      </c>
      <c r="N87" s="159">
        <f t="shared" si="17"/>
        <v>2.4038403525954957</v>
      </c>
      <c r="O87" s="157">
        <v>20.420000000000002</v>
      </c>
      <c r="P87" s="157">
        <v>2.9889999999999999</v>
      </c>
      <c r="Q87" s="159">
        <f t="shared" si="18"/>
        <v>4.3120000000000003</v>
      </c>
      <c r="R87" s="157">
        <v>103.943</v>
      </c>
      <c r="S87" s="159">
        <f t="shared" si="19"/>
        <v>0.94544600000000001</v>
      </c>
      <c r="T87" s="157">
        <v>4.63</v>
      </c>
      <c r="U87" s="157">
        <v>27548.6</v>
      </c>
      <c r="V87" s="157">
        <v>23.71</v>
      </c>
      <c r="W87" s="159">
        <f t="shared" si="20"/>
        <v>1161.8979333614507</v>
      </c>
      <c r="X87" s="159">
        <f t="shared" si="21"/>
        <v>4.2176296921130323</v>
      </c>
      <c r="Y87" s="157">
        <v>8569.1</v>
      </c>
      <c r="Z87" s="157">
        <v>21.75</v>
      </c>
      <c r="AA87" s="159">
        <f t="shared" si="22"/>
        <v>393.98160919540231</v>
      </c>
      <c r="AB87" s="159">
        <f t="shared" si="23"/>
        <v>4.5977011494252871</v>
      </c>
    </row>
    <row r="88" spans="1:28" ht="13" customHeight="1" x14ac:dyDescent="0.15">
      <c r="A88" s="155">
        <v>87</v>
      </c>
      <c r="B88" s="156">
        <v>44692</v>
      </c>
      <c r="C88" s="157">
        <v>24622589.25</v>
      </c>
      <c r="D88" s="174">
        <f t="shared" si="12"/>
        <v>318018.58895705524</v>
      </c>
      <c r="E88" s="157">
        <v>77.424999999999997</v>
      </c>
      <c r="F88" s="159">
        <f t="shared" si="13"/>
        <v>3.1801858895705526</v>
      </c>
      <c r="G88" s="159">
        <f>(F88/DataSheet!$C$9*100)</f>
        <v>100.40779250176186</v>
      </c>
      <c r="H88" s="159">
        <f t="shared" si="14"/>
        <v>1.4660880000000003</v>
      </c>
      <c r="I88" s="159">
        <f t="shared" si="15"/>
        <v>4.9212598425196843</v>
      </c>
      <c r="J88" s="159">
        <f t="shared" si="16"/>
        <v>795.625</v>
      </c>
      <c r="K88" s="157">
        <v>7.2149999999999999</v>
      </c>
      <c r="L88" s="157">
        <v>16167.1</v>
      </c>
      <c r="M88" s="157">
        <v>4.13</v>
      </c>
      <c r="N88" s="159">
        <f t="shared" si="17"/>
        <v>2.2937401574803156</v>
      </c>
      <c r="O88" s="157">
        <v>20.32</v>
      </c>
      <c r="P88" s="157">
        <v>2.9249999999999998</v>
      </c>
      <c r="Q88" s="159">
        <f t="shared" si="18"/>
        <v>4.29</v>
      </c>
      <c r="R88" s="157">
        <v>103.874</v>
      </c>
      <c r="S88" s="159">
        <f t="shared" si="19"/>
        <v>0.96519999999999995</v>
      </c>
      <c r="T88" s="157">
        <v>4.75</v>
      </c>
      <c r="U88" s="157">
        <v>27450.799999999999</v>
      </c>
      <c r="V88" s="157">
        <v>23.55</v>
      </c>
      <c r="W88" s="159">
        <f t="shared" si="20"/>
        <v>1165.6390658174098</v>
      </c>
      <c r="X88" s="159">
        <f t="shared" si="21"/>
        <v>4.246284501061572</v>
      </c>
      <c r="Y88" s="157">
        <v>8340.65</v>
      </c>
      <c r="Z88" s="157">
        <v>20.87</v>
      </c>
      <c r="AA88" s="159">
        <f t="shared" si="22"/>
        <v>399.64781983708667</v>
      </c>
      <c r="AB88" s="159">
        <f t="shared" si="23"/>
        <v>4.79156684235745</v>
      </c>
    </row>
    <row r="89" spans="1:28" ht="13" customHeight="1" x14ac:dyDescent="0.15">
      <c r="A89" s="155">
        <v>88</v>
      </c>
      <c r="B89" s="156">
        <v>44693</v>
      </c>
      <c r="C89" s="157">
        <v>24080819.850000001</v>
      </c>
      <c r="D89" s="174">
        <f t="shared" si="12"/>
        <v>310981.07896945829</v>
      </c>
      <c r="E89" s="157">
        <v>77.435000000000002</v>
      </c>
      <c r="F89" s="159">
        <f t="shared" si="13"/>
        <v>3.109810789694583</v>
      </c>
      <c r="G89" s="159">
        <f>(F89/DataSheet!$C$9*100)</f>
        <v>98.1858442663424</v>
      </c>
      <c r="H89" s="159">
        <f t="shared" si="14"/>
        <v>1.4393828</v>
      </c>
      <c r="I89" s="159">
        <f t="shared" si="15"/>
        <v>5.0327126321087068</v>
      </c>
      <c r="J89" s="159">
        <f t="shared" si="16"/>
        <v>795.57121288374435</v>
      </c>
      <c r="K89" s="157">
        <v>7.2439999999999998</v>
      </c>
      <c r="L89" s="157">
        <v>15808</v>
      </c>
      <c r="M89" s="157">
        <v>4.04</v>
      </c>
      <c r="N89" s="159">
        <f t="shared" si="17"/>
        <v>2.211287367891293</v>
      </c>
      <c r="O89" s="157">
        <v>19.87</v>
      </c>
      <c r="P89" s="157">
        <v>2.855</v>
      </c>
      <c r="Q89" s="159">
        <f t="shared" si="18"/>
        <v>4.3889999999999993</v>
      </c>
      <c r="R89" s="157">
        <v>104.89700000000001</v>
      </c>
      <c r="S89" s="159">
        <f t="shared" si="19"/>
        <v>0.96170800000000001</v>
      </c>
      <c r="T89" s="157">
        <v>4.84</v>
      </c>
      <c r="U89" s="157">
        <v>26810.05</v>
      </c>
      <c r="V89" s="157">
        <v>23.13</v>
      </c>
      <c r="W89" s="159">
        <f t="shared" si="20"/>
        <v>1159.10289667099</v>
      </c>
      <c r="X89" s="159">
        <f t="shared" si="21"/>
        <v>4.3233895373973192</v>
      </c>
      <c r="Y89" s="157">
        <v>8202.15</v>
      </c>
      <c r="Z89" s="157">
        <v>20.55</v>
      </c>
      <c r="AA89" s="159">
        <f t="shared" si="22"/>
        <v>399.13138686131384</v>
      </c>
      <c r="AB89" s="159">
        <f t="shared" si="23"/>
        <v>4.8661800486617999</v>
      </c>
    </row>
    <row r="90" spans="1:28" ht="13" customHeight="1" x14ac:dyDescent="0.15">
      <c r="A90" s="155">
        <v>89</v>
      </c>
      <c r="B90" s="156">
        <v>44694</v>
      </c>
      <c r="C90" s="157">
        <v>24124387.75</v>
      </c>
      <c r="D90" s="174">
        <f t="shared" si="12"/>
        <v>311362.77426432626</v>
      </c>
      <c r="E90" s="157">
        <v>77.48</v>
      </c>
      <c r="F90" s="159">
        <f t="shared" si="13"/>
        <v>3.1136277426432626</v>
      </c>
      <c r="G90" s="159">
        <f>(F90/DataSheet!$C$9*100)</f>
        <v>98.306356661833789</v>
      </c>
      <c r="H90" s="159">
        <f t="shared" si="14"/>
        <v>1.4511593999999999</v>
      </c>
      <c r="I90" s="159">
        <f t="shared" si="15"/>
        <v>5.0428643469490675</v>
      </c>
      <c r="J90" s="159">
        <f t="shared" si="16"/>
        <v>795.87241553202227</v>
      </c>
      <c r="K90" s="157">
        <v>7.3179999999999996</v>
      </c>
      <c r="L90" s="157">
        <v>15782.15</v>
      </c>
      <c r="M90" s="157">
        <v>4.03</v>
      </c>
      <c r="N90" s="159">
        <f t="shared" si="17"/>
        <v>2.2751356530509321</v>
      </c>
      <c r="O90" s="157">
        <v>19.829999999999998</v>
      </c>
      <c r="P90" s="157">
        <v>2.9279999999999999</v>
      </c>
      <c r="Q90" s="159">
        <f t="shared" si="18"/>
        <v>4.3899999999999997</v>
      </c>
      <c r="R90" s="157">
        <v>104.621</v>
      </c>
      <c r="S90" s="159">
        <f t="shared" si="19"/>
        <v>0.97167000000000003</v>
      </c>
      <c r="T90" s="157">
        <v>4.9000000000000004</v>
      </c>
      <c r="U90" s="157">
        <v>27085.65</v>
      </c>
      <c r="V90" s="157">
        <v>23.37</v>
      </c>
      <c r="W90" s="159">
        <f t="shared" si="20"/>
        <v>1158.9922978177151</v>
      </c>
      <c r="X90" s="159">
        <f t="shared" si="21"/>
        <v>4.2789901583226362</v>
      </c>
      <c r="Y90" s="157">
        <v>8286.2000000000007</v>
      </c>
      <c r="Z90" s="157">
        <v>20.55</v>
      </c>
      <c r="AA90" s="159">
        <f t="shared" si="22"/>
        <v>403.22141119221413</v>
      </c>
      <c r="AB90" s="159">
        <f t="shared" si="23"/>
        <v>4.8661800486617999</v>
      </c>
    </row>
    <row r="91" spans="1:28" ht="13" customHeight="1" x14ac:dyDescent="0.15">
      <c r="A91" s="155">
        <v>90</v>
      </c>
      <c r="B91" s="156">
        <v>44697</v>
      </c>
      <c r="C91" s="157">
        <v>24337162.699999999</v>
      </c>
      <c r="D91" s="174">
        <f t="shared" si="12"/>
        <v>312684.37166754459</v>
      </c>
      <c r="E91" s="157">
        <v>77.832999999999998</v>
      </c>
      <c r="F91" s="159">
        <f t="shared" si="13"/>
        <v>3.1268437166754457</v>
      </c>
      <c r="G91" s="159">
        <f>(F91/DataSheet!$C$9*100)</f>
        <v>98.723623709865151</v>
      </c>
      <c r="H91" s="159">
        <f t="shared" si="14"/>
        <v>1.4431095999999999</v>
      </c>
      <c r="I91" s="159">
        <f t="shared" si="15"/>
        <v>5.0709939148073024</v>
      </c>
      <c r="J91" s="159">
        <f t="shared" si="16"/>
        <v>803.36206896551721</v>
      </c>
      <c r="K91" s="157">
        <v>7.3179999999999996</v>
      </c>
      <c r="L91" s="157">
        <v>15842.3</v>
      </c>
      <c r="M91" s="157">
        <v>4.05</v>
      </c>
      <c r="N91" s="159">
        <f t="shared" si="17"/>
        <v>2.2470060851926972</v>
      </c>
      <c r="O91" s="157">
        <v>19.72</v>
      </c>
      <c r="P91" s="157">
        <v>2.8860000000000001</v>
      </c>
      <c r="Q91" s="159">
        <f t="shared" si="18"/>
        <v>4.4319999999999995</v>
      </c>
      <c r="R91" s="157">
        <v>104.2</v>
      </c>
      <c r="S91" s="159">
        <f t="shared" si="19"/>
        <v>0.96628000000000003</v>
      </c>
      <c r="T91" s="157">
        <v>4.9000000000000004</v>
      </c>
      <c r="U91" s="157">
        <v>27425.5</v>
      </c>
      <c r="V91" s="157">
        <v>23.65</v>
      </c>
      <c r="W91" s="159">
        <f t="shared" si="20"/>
        <v>1159.6405919661734</v>
      </c>
      <c r="X91" s="159">
        <f t="shared" si="21"/>
        <v>4.2283298097251585</v>
      </c>
      <c r="Y91" s="157">
        <v>8396.7999999999993</v>
      </c>
      <c r="Z91" s="157">
        <v>20.6</v>
      </c>
      <c r="AA91" s="159">
        <f t="shared" si="22"/>
        <v>407.61165048543683</v>
      </c>
      <c r="AB91" s="159">
        <f t="shared" si="23"/>
        <v>4.8543689320388346</v>
      </c>
    </row>
    <row r="92" spans="1:28" ht="13" customHeight="1" x14ac:dyDescent="0.15">
      <c r="A92" s="155">
        <v>91</v>
      </c>
      <c r="B92" s="156">
        <v>44698</v>
      </c>
      <c r="C92" s="157">
        <v>25545334.620000001</v>
      </c>
      <c r="D92" s="174">
        <f t="shared" si="12"/>
        <v>329719.32753368787</v>
      </c>
      <c r="E92" s="157">
        <v>77.475999999999999</v>
      </c>
      <c r="F92" s="159">
        <f t="shared" si="13"/>
        <v>3.2971932753368787</v>
      </c>
      <c r="G92" s="159">
        <f>(F92/DataSheet!$C$9*100)</f>
        <v>104.10205872366041</v>
      </c>
      <c r="H92" s="159">
        <f t="shared" si="14"/>
        <v>1.4820392</v>
      </c>
      <c r="I92" s="159">
        <f t="shared" si="15"/>
        <v>4.9701789264413518</v>
      </c>
      <c r="J92" s="159">
        <f t="shared" si="16"/>
        <v>808.11630218687867</v>
      </c>
      <c r="K92" s="157">
        <v>7.3659999999999997</v>
      </c>
      <c r="L92" s="157">
        <v>16259.3</v>
      </c>
      <c r="M92" s="157">
        <v>4.1500000000000004</v>
      </c>
      <c r="N92" s="159">
        <f t="shared" si="17"/>
        <v>2.3958210735586478</v>
      </c>
      <c r="O92" s="157">
        <v>20.12</v>
      </c>
      <c r="P92" s="157">
        <v>2.9950000000000001</v>
      </c>
      <c r="Q92" s="159">
        <f t="shared" si="18"/>
        <v>4.3709999999999996</v>
      </c>
      <c r="R92" s="157">
        <v>103.407</v>
      </c>
      <c r="S92" s="159">
        <f t="shared" si="19"/>
        <v>0.98185600000000006</v>
      </c>
      <c r="T92" s="157">
        <v>4.88</v>
      </c>
      <c r="U92" s="157">
        <v>28172.9</v>
      </c>
      <c r="V92" s="157">
        <v>24.06</v>
      </c>
      <c r="W92" s="159">
        <f t="shared" si="20"/>
        <v>1170.9434746467166</v>
      </c>
      <c r="X92" s="159">
        <f t="shared" si="21"/>
        <v>4.1562759767248547</v>
      </c>
      <c r="Y92" s="157">
        <v>8638.1</v>
      </c>
      <c r="Z92" s="157">
        <v>21.05</v>
      </c>
      <c r="AA92" s="159">
        <f t="shared" si="22"/>
        <v>410.36104513064134</v>
      </c>
      <c r="AB92" s="159">
        <f t="shared" si="23"/>
        <v>4.7505938242280283</v>
      </c>
    </row>
    <row r="93" spans="1:28" ht="13" customHeight="1" x14ac:dyDescent="0.15">
      <c r="A93" s="155">
        <v>92</v>
      </c>
      <c r="B93" s="156">
        <v>44699</v>
      </c>
      <c r="C93" s="157">
        <v>25569503.710000001</v>
      </c>
      <c r="D93" s="174">
        <f t="shared" si="12"/>
        <v>328614.62164246239</v>
      </c>
      <c r="E93" s="157">
        <v>77.81</v>
      </c>
      <c r="F93" s="159">
        <f t="shared" si="13"/>
        <v>3.286146216424624</v>
      </c>
      <c r="G93" s="159">
        <f>(F93/DataSheet!$C$9*100)</f>
        <v>103.75327068499448</v>
      </c>
      <c r="H93" s="159">
        <f t="shared" si="14"/>
        <v>1.4776195000000001</v>
      </c>
      <c r="I93" s="159">
        <f t="shared" si="15"/>
        <v>4.9776007964161275</v>
      </c>
      <c r="J93" s="159">
        <f t="shared" si="16"/>
        <v>808.37730214036833</v>
      </c>
      <c r="K93" s="157">
        <v>7.3550000000000004</v>
      </c>
      <c r="L93" s="157">
        <v>16240.3</v>
      </c>
      <c r="M93" s="157">
        <v>4.1500000000000004</v>
      </c>
      <c r="N93" s="159">
        <f t="shared" si="17"/>
        <v>2.3773992035838729</v>
      </c>
      <c r="O93" s="157">
        <v>20.09</v>
      </c>
      <c r="P93" s="157">
        <v>2.8839999999999999</v>
      </c>
      <c r="Q93" s="159">
        <f t="shared" si="18"/>
        <v>4.4710000000000001</v>
      </c>
      <c r="R93" s="157">
        <v>103.86199999999999</v>
      </c>
      <c r="S93" s="159">
        <f t="shared" si="19"/>
        <v>0.98240099999999997</v>
      </c>
      <c r="T93" s="157">
        <v>4.8899999999999997</v>
      </c>
      <c r="U93" s="157">
        <v>28111.7</v>
      </c>
      <c r="V93" s="157">
        <v>24.04</v>
      </c>
      <c r="W93" s="159">
        <f t="shared" si="20"/>
        <v>1169.3718801996672</v>
      </c>
      <c r="X93" s="159">
        <f t="shared" si="21"/>
        <v>4.1597337770382694</v>
      </c>
      <c r="Y93" s="157">
        <v>8667.2000000000007</v>
      </c>
      <c r="Z93" s="157">
        <v>21.11</v>
      </c>
      <c r="AA93" s="159">
        <f t="shared" si="22"/>
        <v>410.57318806252965</v>
      </c>
      <c r="AB93" s="159">
        <f t="shared" si="23"/>
        <v>4.7370914258645191</v>
      </c>
    </row>
    <row r="94" spans="1:28" ht="13" customHeight="1" x14ac:dyDescent="0.15">
      <c r="A94" s="155">
        <v>93</v>
      </c>
      <c r="B94" s="156">
        <v>44700</v>
      </c>
      <c r="C94" s="157">
        <v>24895998.57</v>
      </c>
      <c r="D94" s="174">
        <f t="shared" si="12"/>
        <v>321591.40437899629</v>
      </c>
      <c r="E94" s="157">
        <v>77.415000000000006</v>
      </c>
      <c r="F94" s="159">
        <f t="shared" si="13"/>
        <v>3.2159140437899629</v>
      </c>
      <c r="G94" s="159">
        <f>(F94/DataSheet!$C$9*100)</f>
        <v>101.53583508163064</v>
      </c>
      <c r="H94" s="159">
        <f t="shared" si="14"/>
        <v>1.428132</v>
      </c>
      <c r="I94" s="159">
        <f t="shared" si="15"/>
        <v>5.1255766273705792</v>
      </c>
      <c r="J94" s="159">
        <f t="shared" si="16"/>
        <v>810.32291132752425</v>
      </c>
      <c r="K94" s="157">
        <v>7.32</v>
      </c>
      <c r="L94" s="157">
        <v>15809.4</v>
      </c>
      <c r="M94" s="157">
        <v>4.04</v>
      </c>
      <c r="N94" s="159">
        <f t="shared" si="17"/>
        <v>2.1944233726294211</v>
      </c>
      <c r="O94" s="157">
        <v>19.510000000000002</v>
      </c>
      <c r="P94" s="157">
        <v>2.8370000000000002</v>
      </c>
      <c r="Q94" s="159">
        <f t="shared" si="18"/>
        <v>4.4830000000000005</v>
      </c>
      <c r="R94" s="157">
        <v>102.751</v>
      </c>
      <c r="S94" s="159">
        <f t="shared" si="19"/>
        <v>0.95794100000000015</v>
      </c>
      <c r="T94" s="157">
        <v>4.91</v>
      </c>
      <c r="U94" s="157">
        <v>27271.9</v>
      </c>
      <c r="V94" s="157">
        <v>23.4</v>
      </c>
      <c r="W94" s="159">
        <f t="shared" si="20"/>
        <v>1165.465811965812</v>
      </c>
      <c r="X94" s="159">
        <f t="shared" si="21"/>
        <v>4.2735042735042734</v>
      </c>
      <c r="Y94" s="157">
        <v>8473.6</v>
      </c>
      <c r="Z94" s="157">
        <v>20.45</v>
      </c>
      <c r="AA94" s="159">
        <f t="shared" si="22"/>
        <v>414.35696821515893</v>
      </c>
      <c r="AB94" s="159">
        <f t="shared" si="23"/>
        <v>4.8899755501222488</v>
      </c>
    </row>
    <row r="95" spans="1:28" ht="13" customHeight="1" x14ac:dyDescent="0.15">
      <c r="A95" s="155">
        <v>94</v>
      </c>
      <c r="B95" s="156">
        <v>44701</v>
      </c>
      <c r="C95" s="157">
        <v>25469969.579999998</v>
      </c>
      <c r="D95" s="174">
        <f t="shared" si="12"/>
        <v>327104.21344634943</v>
      </c>
      <c r="E95" s="157">
        <v>77.864999999999995</v>
      </c>
      <c r="F95" s="159">
        <f t="shared" si="13"/>
        <v>3.2710421344634941</v>
      </c>
      <c r="G95" s="159">
        <f>(F95/DataSheet!$C$9*100)</f>
        <v>103.27639053391388</v>
      </c>
      <c r="H95" s="159">
        <f t="shared" si="14"/>
        <v>1.4754795000000003</v>
      </c>
      <c r="I95" s="159">
        <f t="shared" si="15"/>
        <v>4.9875311720698248</v>
      </c>
      <c r="J95" s="159">
        <f t="shared" si="16"/>
        <v>811.27930174563585</v>
      </c>
      <c r="K95" s="157">
        <v>7.359</v>
      </c>
      <c r="L95" s="157">
        <v>16266.15</v>
      </c>
      <c r="M95" s="157">
        <v>4.16</v>
      </c>
      <c r="N95" s="159">
        <f t="shared" si="17"/>
        <v>2.3714688279301752</v>
      </c>
      <c r="O95" s="157">
        <v>20.05</v>
      </c>
      <c r="P95" s="157">
        <v>2.7879999999999998</v>
      </c>
      <c r="Q95" s="159">
        <f t="shared" si="18"/>
        <v>4.5709999999999997</v>
      </c>
      <c r="R95" s="157">
        <v>103.173</v>
      </c>
      <c r="S95" s="159">
        <f t="shared" si="19"/>
        <v>0.98646</v>
      </c>
      <c r="T95" s="157">
        <v>4.92</v>
      </c>
      <c r="U95" s="157">
        <v>27872.2</v>
      </c>
      <c r="V95" s="157">
        <v>23.67</v>
      </c>
      <c r="W95" s="159">
        <f t="shared" si="20"/>
        <v>1177.5327418673426</v>
      </c>
      <c r="X95" s="159">
        <f t="shared" si="21"/>
        <v>4.2247570764681024</v>
      </c>
      <c r="Y95" s="157">
        <v>8654.5499999999993</v>
      </c>
      <c r="Z95" s="157">
        <v>20.86</v>
      </c>
      <c r="AA95" s="159">
        <f t="shared" si="22"/>
        <v>414.88734419942472</v>
      </c>
      <c r="AB95" s="159">
        <f t="shared" si="23"/>
        <v>4.7938638542665393</v>
      </c>
    </row>
    <row r="96" spans="1:28" ht="13" customHeight="1" x14ac:dyDescent="0.15">
      <c r="A96" s="155">
        <v>95</v>
      </c>
      <c r="B96" s="156">
        <v>44704</v>
      </c>
      <c r="C96" s="157">
        <v>25356315.030000001</v>
      </c>
      <c r="D96" s="174">
        <f t="shared" si="12"/>
        <v>326988.39422270941</v>
      </c>
      <c r="E96" s="157">
        <v>77.545000000000002</v>
      </c>
      <c r="F96" s="159">
        <f t="shared" si="13"/>
        <v>3.2698839422270942</v>
      </c>
      <c r="G96" s="159">
        <f>(F96/DataSheet!$C$9*100)</f>
        <v>103.23982300931385</v>
      </c>
      <c r="H96" s="159">
        <f t="shared" si="14"/>
        <v>1.4779386000000001</v>
      </c>
      <c r="I96" s="159">
        <f t="shared" si="15"/>
        <v>4.9975012493753121</v>
      </c>
      <c r="J96" s="159">
        <f t="shared" si="16"/>
        <v>810.32983508245877</v>
      </c>
      <c r="K96" s="157">
        <v>7.3860000000000001</v>
      </c>
      <c r="L96" s="157">
        <v>16214.7</v>
      </c>
      <c r="M96" s="157">
        <v>4.1399999999999997</v>
      </c>
      <c r="N96" s="159">
        <f t="shared" si="17"/>
        <v>2.388498750624688</v>
      </c>
      <c r="O96" s="157">
        <v>20.010000000000002</v>
      </c>
      <c r="P96" s="157">
        <v>2.8610000000000002</v>
      </c>
      <c r="Q96" s="159">
        <f t="shared" si="18"/>
        <v>4.5250000000000004</v>
      </c>
      <c r="R96" s="157">
        <v>102.09699999999999</v>
      </c>
      <c r="S96" s="159">
        <f t="shared" si="19"/>
        <v>0.97448700000000021</v>
      </c>
      <c r="T96" s="157">
        <v>4.87</v>
      </c>
      <c r="U96" s="157">
        <v>27775.45</v>
      </c>
      <c r="V96" s="157">
        <v>23.74</v>
      </c>
      <c r="W96" s="159">
        <f t="shared" si="20"/>
        <v>1169.985256950295</v>
      </c>
      <c r="X96" s="159">
        <f t="shared" si="21"/>
        <v>4.2122999157540022</v>
      </c>
      <c r="Y96" s="157">
        <v>8594.1</v>
      </c>
      <c r="Z96" s="157">
        <v>20.69</v>
      </c>
      <c r="AA96" s="159">
        <f t="shared" si="22"/>
        <v>415.37457709038182</v>
      </c>
      <c r="AB96" s="159">
        <f t="shared" si="23"/>
        <v>4.8332527791203477</v>
      </c>
    </row>
    <row r="97" spans="1:28" ht="13" customHeight="1" x14ac:dyDescent="0.15">
      <c r="A97" s="155">
        <v>96</v>
      </c>
      <c r="B97" s="156">
        <v>44705</v>
      </c>
      <c r="C97" s="157">
        <v>25193875.59</v>
      </c>
      <c r="D97" s="174">
        <f t="shared" si="12"/>
        <v>325187.16476282675</v>
      </c>
      <c r="E97" s="157">
        <v>77.474999999999994</v>
      </c>
      <c r="F97" s="159">
        <f t="shared" si="13"/>
        <v>3.2518716476282674</v>
      </c>
      <c r="G97" s="159">
        <f>(F97/DataSheet!$C$9*100)</f>
        <v>102.67112205868989</v>
      </c>
      <c r="H97" s="159">
        <f t="shared" si="14"/>
        <v>1.4622332999999998</v>
      </c>
      <c r="I97" s="159">
        <f t="shared" si="15"/>
        <v>5.0327126321087068</v>
      </c>
      <c r="J97" s="159">
        <f t="shared" si="16"/>
        <v>811.53246099647708</v>
      </c>
      <c r="K97" s="157">
        <v>7.359</v>
      </c>
      <c r="L97" s="157">
        <v>16125.15</v>
      </c>
      <c r="M97" s="157">
        <v>4.12</v>
      </c>
      <c r="N97" s="159">
        <f t="shared" si="17"/>
        <v>2.3262873678912932</v>
      </c>
      <c r="O97" s="157">
        <v>19.87</v>
      </c>
      <c r="P97" s="157">
        <v>2.754</v>
      </c>
      <c r="Q97" s="159">
        <f t="shared" si="18"/>
        <v>4.6050000000000004</v>
      </c>
      <c r="R97" s="157">
        <v>101.87</v>
      </c>
      <c r="S97" s="159">
        <f t="shared" si="19"/>
        <v>0.96766900000000011</v>
      </c>
      <c r="T97" s="157">
        <v>4.87</v>
      </c>
      <c r="U97" s="157">
        <v>27595.3</v>
      </c>
      <c r="V97" s="157">
        <v>23.35</v>
      </c>
      <c r="W97" s="159">
        <f t="shared" si="20"/>
        <v>1181.8115631691649</v>
      </c>
      <c r="X97" s="159">
        <f t="shared" si="21"/>
        <v>4.2826552462526761</v>
      </c>
      <c r="Y97" s="157">
        <v>8488.6</v>
      </c>
      <c r="Z97" s="157">
        <v>20.239999999999998</v>
      </c>
      <c r="AA97" s="159">
        <f t="shared" si="22"/>
        <v>419.39723320158106</v>
      </c>
      <c r="AB97" s="159">
        <f t="shared" si="23"/>
        <v>4.9407114624505928</v>
      </c>
    </row>
    <row r="98" spans="1:28" ht="13" customHeight="1" x14ac:dyDescent="0.15">
      <c r="A98" s="155">
        <v>97</v>
      </c>
      <c r="B98" s="156">
        <v>44706</v>
      </c>
      <c r="C98" s="157">
        <v>24810084.030000001</v>
      </c>
      <c r="D98" s="174">
        <f t="shared" si="12"/>
        <v>320002.11566986109</v>
      </c>
      <c r="E98" s="157">
        <v>77.531000000000006</v>
      </c>
      <c r="F98" s="159">
        <f t="shared" si="13"/>
        <v>3.200021156698611</v>
      </c>
      <c r="G98" s="159">
        <f>(F98/DataSheet!$C$9*100)</f>
        <v>101.03405003989592</v>
      </c>
      <c r="H98" s="159">
        <f t="shared" si="14"/>
        <v>1.4420069999999998</v>
      </c>
      <c r="I98" s="159">
        <f t="shared" si="15"/>
        <v>5.0658561296859173</v>
      </c>
      <c r="J98" s="159">
        <f t="shared" si="16"/>
        <v>811.8439716312057</v>
      </c>
      <c r="K98" s="157">
        <v>7.3049999999999997</v>
      </c>
      <c r="L98" s="157">
        <v>16025.8</v>
      </c>
      <c r="M98" s="157">
        <v>4.09</v>
      </c>
      <c r="N98" s="159">
        <f t="shared" si="17"/>
        <v>2.2391438703140825</v>
      </c>
      <c r="O98" s="157">
        <v>19.739999999999998</v>
      </c>
      <c r="P98" s="157">
        <v>2.7509999999999999</v>
      </c>
      <c r="Q98" s="159">
        <f t="shared" si="18"/>
        <v>4.5540000000000003</v>
      </c>
      <c r="R98" s="157">
        <v>102.077</v>
      </c>
      <c r="S98" s="159">
        <f t="shared" si="19"/>
        <v>0.96331199999999995</v>
      </c>
      <c r="T98" s="157">
        <v>4.88</v>
      </c>
      <c r="U98" s="157">
        <v>26918.7</v>
      </c>
      <c r="V98" s="157">
        <v>22.87</v>
      </c>
      <c r="W98" s="159">
        <f t="shared" si="20"/>
        <v>1177.0310450371667</v>
      </c>
      <c r="X98" s="159">
        <f t="shared" si="21"/>
        <v>4.3725404459991255</v>
      </c>
      <c r="Y98" s="157">
        <v>8233.7000000000007</v>
      </c>
      <c r="Z98" s="157">
        <v>19.63</v>
      </c>
      <c r="AA98" s="159">
        <f t="shared" si="22"/>
        <v>419.44472745797253</v>
      </c>
      <c r="AB98" s="159">
        <f t="shared" si="23"/>
        <v>5.0942435048395316</v>
      </c>
    </row>
    <row r="99" spans="1:28" ht="13" customHeight="1" x14ac:dyDescent="0.15">
      <c r="A99" s="155">
        <v>98</v>
      </c>
      <c r="B99" s="156">
        <v>44707</v>
      </c>
      <c r="C99" s="157">
        <v>25033086.059999999</v>
      </c>
      <c r="D99" s="174">
        <f t="shared" si="12"/>
        <v>322441.7288371374</v>
      </c>
      <c r="E99" s="157">
        <v>77.635999999999996</v>
      </c>
      <c r="F99" s="159">
        <f t="shared" si="13"/>
        <v>3.2244172883713742</v>
      </c>
      <c r="G99" s="159">
        <f>(F99/DataSheet!$C$9*100)</f>
        <v>101.80430744367781</v>
      </c>
      <c r="H99" s="159">
        <f t="shared" si="14"/>
        <v>1.4500471999999998</v>
      </c>
      <c r="I99" s="159">
        <f t="shared" si="15"/>
        <v>5.0301810865191152</v>
      </c>
      <c r="J99" s="159">
        <f t="shared" si="16"/>
        <v>813.38782696177066</v>
      </c>
      <c r="K99" s="157">
        <v>7.2939999999999996</v>
      </c>
      <c r="L99" s="157">
        <v>16170.15</v>
      </c>
      <c r="M99" s="157">
        <v>4.13</v>
      </c>
      <c r="N99" s="159">
        <f t="shared" si="17"/>
        <v>2.2638189134808844</v>
      </c>
      <c r="O99" s="157">
        <v>19.88</v>
      </c>
      <c r="P99" s="157">
        <v>2.742</v>
      </c>
      <c r="Q99" s="159">
        <f t="shared" si="18"/>
        <v>4.5519999999999996</v>
      </c>
      <c r="R99" s="157">
        <v>101.858</v>
      </c>
      <c r="S99" s="159">
        <f t="shared" si="19"/>
        <v>0.97213199999999989</v>
      </c>
      <c r="T99" s="157">
        <v>4.8899999999999997</v>
      </c>
      <c r="U99" s="157">
        <v>27281.15</v>
      </c>
      <c r="V99" s="157">
        <v>23.1</v>
      </c>
      <c r="W99" s="159">
        <f t="shared" si="20"/>
        <v>1181.0021645021645</v>
      </c>
      <c r="X99" s="159">
        <f t="shared" si="21"/>
        <v>4.329004329004329</v>
      </c>
      <c r="Y99" s="157">
        <v>8311.7999999999993</v>
      </c>
      <c r="Z99" s="157">
        <v>19.71</v>
      </c>
      <c r="AA99" s="159">
        <f t="shared" si="22"/>
        <v>421.7047184170471</v>
      </c>
      <c r="AB99" s="159">
        <f t="shared" si="23"/>
        <v>5.0735667174023336</v>
      </c>
    </row>
    <row r="100" spans="1:28" ht="13" customHeight="1" x14ac:dyDescent="0.15">
      <c r="A100" s="155">
        <v>99</v>
      </c>
      <c r="B100" s="156">
        <v>44708</v>
      </c>
      <c r="C100" s="157">
        <v>25297080.039999999</v>
      </c>
      <c r="D100" s="174">
        <f t="shared" si="12"/>
        <v>325892.50798722048</v>
      </c>
      <c r="E100" s="157">
        <v>77.623999999999995</v>
      </c>
      <c r="F100" s="159">
        <f t="shared" si="13"/>
        <v>3.2589250798722049</v>
      </c>
      <c r="G100" s="159">
        <f>(F100/DataSheet!$C$9*100)</f>
        <v>102.89381959454688</v>
      </c>
      <c r="H100" s="159">
        <f t="shared" si="14"/>
        <v>1.4898449999999999</v>
      </c>
      <c r="I100" s="159">
        <f t="shared" si="15"/>
        <v>4.9333991119881597</v>
      </c>
      <c r="J100" s="159">
        <f t="shared" si="16"/>
        <v>806.73162308830786</v>
      </c>
      <c r="K100" s="157">
        <v>7.35</v>
      </c>
      <c r="L100" s="157">
        <v>16352.45</v>
      </c>
      <c r="M100" s="157">
        <v>4.18</v>
      </c>
      <c r="N100" s="159">
        <f t="shared" si="17"/>
        <v>2.4166008880118399</v>
      </c>
      <c r="O100" s="157">
        <v>20.27</v>
      </c>
      <c r="P100" s="157">
        <v>2.7429999999999999</v>
      </c>
      <c r="Q100" s="159">
        <f t="shared" si="18"/>
        <v>4.6069999999999993</v>
      </c>
      <c r="R100" s="157">
        <v>101.69799999999999</v>
      </c>
      <c r="S100" s="159">
        <f t="shared" si="19"/>
        <v>0.98917599999999994</v>
      </c>
      <c r="T100" s="157">
        <v>4.88</v>
      </c>
      <c r="U100" s="157">
        <v>27657.25</v>
      </c>
      <c r="V100" s="157">
        <v>23.27</v>
      </c>
      <c r="W100" s="159">
        <f t="shared" si="20"/>
        <v>1188.536742587022</v>
      </c>
      <c r="X100" s="159">
        <f t="shared" si="21"/>
        <v>4.2973785990545768</v>
      </c>
      <c r="Y100" s="157">
        <v>8397.35</v>
      </c>
      <c r="Z100" s="157">
        <v>19.98</v>
      </c>
      <c r="AA100" s="159">
        <f t="shared" si="22"/>
        <v>420.28778778778781</v>
      </c>
      <c r="AB100" s="159">
        <f t="shared" si="23"/>
        <v>5.005005005005005</v>
      </c>
    </row>
    <row r="101" spans="1:28" ht="13" customHeight="1" x14ac:dyDescent="0.15">
      <c r="A101" s="155">
        <v>100</v>
      </c>
      <c r="B101" s="156">
        <v>44711</v>
      </c>
      <c r="C101" s="157">
        <v>25824357.449999999</v>
      </c>
      <c r="D101" s="174">
        <f t="shared" si="12"/>
        <v>332985.49978079787</v>
      </c>
      <c r="E101" s="157">
        <v>77.554000000000002</v>
      </c>
      <c r="F101" s="159">
        <f t="shared" si="13"/>
        <v>3.3298549978079786</v>
      </c>
      <c r="G101" s="159">
        <f>(F101/DataSheet!$C$9*100)</f>
        <v>105.13328506278211</v>
      </c>
      <c r="H101" s="159">
        <f t="shared" si="14"/>
        <v>1.5299585</v>
      </c>
      <c r="I101" s="159">
        <f t="shared" si="15"/>
        <v>4.8426150121065374</v>
      </c>
      <c r="J101" s="159">
        <f t="shared" si="16"/>
        <v>806.84745762711873</v>
      </c>
      <c r="K101" s="157">
        <v>7.4089999999999998</v>
      </c>
      <c r="L101" s="157">
        <v>16661.400000000001</v>
      </c>
      <c r="M101" s="157">
        <v>4.26</v>
      </c>
      <c r="N101" s="159">
        <f t="shared" si="17"/>
        <v>2.5663849878934624</v>
      </c>
      <c r="O101" s="157">
        <v>20.65</v>
      </c>
      <c r="P101" s="157">
        <v>2.8119999999999998</v>
      </c>
      <c r="Q101" s="159">
        <f t="shared" si="18"/>
        <v>4.5969999999999995</v>
      </c>
      <c r="R101" s="157">
        <v>101.30500000000001</v>
      </c>
      <c r="S101" s="159">
        <f t="shared" si="19"/>
        <v>1.0097849999999999</v>
      </c>
      <c r="T101" s="157">
        <v>4.8899999999999997</v>
      </c>
      <c r="U101" s="157">
        <v>28326.35</v>
      </c>
      <c r="V101" s="157">
        <v>23.88</v>
      </c>
      <c r="W101" s="159">
        <f t="shared" si="20"/>
        <v>1186.1955611390285</v>
      </c>
      <c r="X101" s="159">
        <f t="shared" si="21"/>
        <v>4.1876046901172534</v>
      </c>
      <c r="Y101" s="157">
        <v>8585.5</v>
      </c>
      <c r="Z101" s="157">
        <v>20.350000000000001</v>
      </c>
      <c r="AA101" s="159">
        <f t="shared" si="22"/>
        <v>421.89189189189187</v>
      </c>
      <c r="AB101" s="159">
        <f t="shared" si="23"/>
        <v>4.9140049140049138</v>
      </c>
    </row>
    <row r="102" spans="1:28" ht="13" customHeight="1" x14ac:dyDescent="0.15">
      <c r="A102" s="155">
        <v>101</v>
      </c>
      <c r="B102" s="160">
        <v>44712</v>
      </c>
      <c r="C102" s="157">
        <v>25824357.449999999</v>
      </c>
      <c r="D102" s="174">
        <f t="shared" si="12"/>
        <v>332831.00206212141</v>
      </c>
      <c r="E102" s="157">
        <v>77.59</v>
      </c>
      <c r="F102" s="159">
        <f t="shared" si="13"/>
        <v>3.3283100206212142</v>
      </c>
      <c r="G102" s="159">
        <f>(F102/DataSheet!$C$9*100)</f>
        <v>105.08450560328657</v>
      </c>
      <c r="H102" s="159">
        <f t="shared" si="14"/>
        <v>1.5156260000000001</v>
      </c>
      <c r="I102" s="159">
        <f t="shared" si="15"/>
        <v>4.8923679060665357</v>
      </c>
      <c r="J102" s="159">
        <f t="shared" si="16"/>
        <v>811.3772015655577</v>
      </c>
      <c r="K102" s="157">
        <v>7.415</v>
      </c>
      <c r="L102" s="157">
        <v>16584.55</v>
      </c>
      <c r="M102" s="157">
        <v>4.24</v>
      </c>
      <c r="N102" s="159">
        <f t="shared" si="17"/>
        <v>2.5226320939334643</v>
      </c>
      <c r="O102" s="157">
        <v>20.440000000000001</v>
      </c>
      <c r="P102" s="157">
        <v>2.8490000000000002</v>
      </c>
      <c r="Q102" s="159">
        <f t="shared" si="18"/>
        <v>4.5659999999999998</v>
      </c>
      <c r="R102" s="157">
        <v>101.76600000000001</v>
      </c>
      <c r="S102" s="159">
        <f t="shared" si="19"/>
        <v>0.99951599999999996</v>
      </c>
      <c r="T102" s="157">
        <v>4.8899999999999997</v>
      </c>
      <c r="U102" s="157">
        <v>28288.35</v>
      </c>
      <c r="V102" s="157">
        <v>23.74</v>
      </c>
      <c r="W102" s="159">
        <f t="shared" si="20"/>
        <v>1191.5901432181972</v>
      </c>
      <c r="X102" s="159">
        <f t="shared" si="21"/>
        <v>4.2122999157540022</v>
      </c>
      <c r="Y102" s="157">
        <v>8673.1</v>
      </c>
      <c r="Z102" s="157">
        <v>20.91</v>
      </c>
      <c r="AA102" s="159">
        <f t="shared" si="22"/>
        <v>414.78240076518415</v>
      </c>
      <c r="AB102" s="159">
        <f t="shared" si="23"/>
        <v>4.7824007651841232</v>
      </c>
    </row>
    <row r="103" spans="1:28" ht="13" customHeight="1" x14ac:dyDescent="0.15">
      <c r="A103" s="155">
        <v>102</v>
      </c>
      <c r="B103" s="156">
        <v>44713</v>
      </c>
      <c r="C103" s="157">
        <v>25683972.670000002</v>
      </c>
      <c r="D103" s="174">
        <f t="shared" si="12"/>
        <v>331149.72498710675</v>
      </c>
      <c r="E103" s="157">
        <v>77.56</v>
      </c>
      <c r="F103" s="159">
        <f t="shared" si="13"/>
        <v>3.3114972498710675</v>
      </c>
      <c r="G103" s="159">
        <f>(F103/DataSheet!$C$9*100)</f>
        <v>104.55367713744226</v>
      </c>
      <c r="H103" s="159">
        <f t="shared" si="14"/>
        <v>1.5161629999999999</v>
      </c>
      <c r="I103" s="159">
        <f t="shared" si="15"/>
        <v>4.8899755501222497</v>
      </c>
      <c r="J103" s="159">
        <f t="shared" si="16"/>
        <v>807.95843520782398</v>
      </c>
      <c r="K103" s="157">
        <v>7.4139999999999997</v>
      </c>
      <c r="L103" s="157">
        <v>16522.75</v>
      </c>
      <c r="M103" s="157">
        <v>4.22</v>
      </c>
      <c r="N103" s="159">
        <f t="shared" si="17"/>
        <v>2.52402444987775</v>
      </c>
      <c r="O103" s="157">
        <v>20.45</v>
      </c>
      <c r="P103" s="157">
        <v>2.911</v>
      </c>
      <c r="Q103" s="159">
        <f t="shared" si="18"/>
        <v>4.5030000000000001</v>
      </c>
      <c r="R103" s="157">
        <v>102.529</v>
      </c>
      <c r="S103" s="159">
        <f t="shared" si="19"/>
        <v>1.0081849999999999</v>
      </c>
      <c r="T103" s="157">
        <v>4.93</v>
      </c>
      <c r="U103" s="157">
        <v>28299.9</v>
      </c>
      <c r="V103" s="157">
        <v>23.83</v>
      </c>
      <c r="W103" s="159">
        <f t="shared" si="20"/>
        <v>1187.57448594209</v>
      </c>
      <c r="X103" s="159">
        <f t="shared" si="21"/>
        <v>4.1963911036508605</v>
      </c>
      <c r="Y103" s="157">
        <v>8730.65</v>
      </c>
      <c r="Z103" s="157">
        <v>21.12</v>
      </c>
      <c r="AA103" s="159">
        <f t="shared" si="22"/>
        <v>413.38304924242419</v>
      </c>
      <c r="AB103" s="159">
        <f t="shared" si="23"/>
        <v>4.7348484848484844</v>
      </c>
    </row>
    <row r="104" spans="1:28" ht="13" customHeight="1" x14ac:dyDescent="0.15">
      <c r="A104" s="155">
        <v>103</v>
      </c>
      <c r="B104" s="156">
        <v>44714</v>
      </c>
      <c r="C104" s="157">
        <v>25881186.640000001</v>
      </c>
      <c r="D104" s="174">
        <f t="shared" si="12"/>
        <v>334386.57657075673</v>
      </c>
      <c r="E104" s="157">
        <v>77.399000000000001</v>
      </c>
      <c r="F104" s="159">
        <f t="shared" si="13"/>
        <v>3.3438657657075672</v>
      </c>
      <c r="G104" s="159">
        <f>(F104/DataSheet!$C$9*100)</f>
        <v>105.57564608345886</v>
      </c>
      <c r="H104" s="159">
        <f t="shared" si="14"/>
        <v>1.5299171999999999</v>
      </c>
      <c r="I104" s="159">
        <f t="shared" si="15"/>
        <v>4.8590864917395535</v>
      </c>
      <c r="J104" s="159">
        <f t="shared" si="16"/>
        <v>807.96890184645292</v>
      </c>
      <c r="K104" s="157">
        <v>7.4340000000000002</v>
      </c>
      <c r="L104" s="157">
        <v>16628</v>
      </c>
      <c r="M104" s="157">
        <v>4.25</v>
      </c>
      <c r="N104" s="159">
        <f t="shared" si="17"/>
        <v>2.5749135082604466</v>
      </c>
      <c r="O104" s="157">
        <v>20.58</v>
      </c>
      <c r="P104" s="157">
        <v>2.9129999999999998</v>
      </c>
      <c r="Q104" s="159">
        <f t="shared" si="18"/>
        <v>4.5210000000000008</v>
      </c>
      <c r="R104" s="157">
        <v>101.83199999999999</v>
      </c>
      <c r="S104" s="159">
        <f t="shared" si="19"/>
        <v>1.0228259999999998</v>
      </c>
      <c r="T104" s="157">
        <v>4.97</v>
      </c>
      <c r="U104" s="157">
        <v>28491.15</v>
      </c>
      <c r="V104" s="157">
        <v>24</v>
      </c>
      <c r="W104" s="159">
        <f t="shared" si="20"/>
        <v>1187.1312500000001</v>
      </c>
      <c r="X104" s="159">
        <f t="shared" si="21"/>
        <v>4.166666666666667</v>
      </c>
      <c r="Y104" s="157">
        <v>8772.9</v>
      </c>
      <c r="Z104" s="157">
        <v>21.2</v>
      </c>
      <c r="AA104" s="159">
        <f t="shared" si="22"/>
        <v>413.81603773584908</v>
      </c>
      <c r="AB104" s="159">
        <f t="shared" si="23"/>
        <v>4.716981132075472</v>
      </c>
    </row>
    <row r="105" spans="1:28" ht="13" customHeight="1" x14ac:dyDescent="0.15">
      <c r="A105" s="155">
        <v>104</v>
      </c>
      <c r="B105" s="156">
        <v>44715</v>
      </c>
      <c r="C105" s="157">
        <v>25687833.850000001</v>
      </c>
      <c r="D105" s="174">
        <f t="shared" si="12"/>
        <v>330964.81156992854</v>
      </c>
      <c r="E105" s="157">
        <v>77.614999999999995</v>
      </c>
      <c r="F105" s="159">
        <f t="shared" si="13"/>
        <v>3.3096481156992854</v>
      </c>
      <c r="G105" s="159">
        <f>(F105/DataSheet!$C$9*100)</f>
        <v>104.49529455017368</v>
      </c>
      <c r="H105" s="159">
        <f t="shared" si="14"/>
        <v>1.5299711999999999</v>
      </c>
      <c r="I105" s="159">
        <f t="shared" si="15"/>
        <v>4.8732943469785583</v>
      </c>
      <c r="J105" s="159">
        <f t="shared" si="16"/>
        <v>808.20175438596493</v>
      </c>
      <c r="K105" s="157">
        <v>7.4560000000000004</v>
      </c>
      <c r="L105" s="157">
        <v>16584.3</v>
      </c>
      <c r="M105" s="157">
        <v>4.24</v>
      </c>
      <c r="N105" s="159">
        <f t="shared" si="17"/>
        <v>2.5827056530214421</v>
      </c>
      <c r="O105" s="157">
        <v>20.52</v>
      </c>
      <c r="P105" s="157">
        <v>2.9409999999999998</v>
      </c>
      <c r="Q105" s="159">
        <f t="shared" si="18"/>
        <v>4.5150000000000006</v>
      </c>
      <c r="R105" s="157">
        <v>102.16</v>
      </c>
      <c r="S105" s="159">
        <f t="shared" si="19"/>
        <v>1.0218960000000001</v>
      </c>
      <c r="T105" s="157">
        <v>4.9800000000000004</v>
      </c>
      <c r="U105" s="157">
        <v>28023.35</v>
      </c>
      <c r="V105" s="157">
        <v>23.69</v>
      </c>
      <c r="W105" s="159">
        <f t="shared" si="20"/>
        <v>1182.9189531447867</v>
      </c>
      <c r="X105" s="159">
        <f t="shared" si="21"/>
        <v>4.2211903756859428</v>
      </c>
      <c r="Y105" s="157">
        <v>8696.35</v>
      </c>
      <c r="Z105" s="157">
        <v>21.06</v>
      </c>
      <c r="AA105" s="159">
        <f t="shared" si="22"/>
        <v>412.93209876543216</v>
      </c>
      <c r="AB105" s="159">
        <f t="shared" si="23"/>
        <v>4.7483380816714149</v>
      </c>
    </row>
    <row r="106" spans="1:28" ht="13" customHeight="1" x14ac:dyDescent="0.15">
      <c r="A106" s="155">
        <v>105</v>
      </c>
      <c r="B106" s="156">
        <v>44718</v>
      </c>
      <c r="C106" s="157">
        <v>25621197.190000001</v>
      </c>
      <c r="D106" s="174">
        <f t="shared" si="12"/>
        <v>329262.05040224129</v>
      </c>
      <c r="E106" s="157">
        <v>77.813999999999993</v>
      </c>
      <c r="F106" s="159">
        <f t="shared" si="13"/>
        <v>3.292620504022413</v>
      </c>
      <c r="G106" s="159">
        <f>(F106/DataSheet!$C$9*100)</f>
        <v>103.95768292638181</v>
      </c>
      <c r="H106" s="159">
        <f t="shared" si="14"/>
        <v>1.5375000000000001</v>
      </c>
      <c r="I106" s="159">
        <f t="shared" si="15"/>
        <v>4.8780487804878048</v>
      </c>
      <c r="J106" s="159">
        <f t="shared" si="16"/>
        <v>808.27073170731705</v>
      </c>
      <c r="K106" s="157">
        <v>7.5</v>
      </c>
      <c r="L106" s="157">
        <v>16569.55</v>
      </c>
      <c r="M106" s="157">
        <v>4.24</v>
      </c>
      <c r="N106" s="159">
        <f t="shared" si="17"/>
        <v>2.6219512195121952</v>
      </c>
      <c r="O106" s="157">
        <v>20.5</v>
      </c>
      <c r="P106" s="157">
        <v>3.04</v>
      </c>
      <c r="Q106" s="159">
        <f t="shared" si="18"/>
        <v>4.46</v>
      </c>
      <c r="R106" s="157">
        <v>102.447</v>
      </c>
      <c r="S106" s="159">
        <f t="shared" si="19"/>
        <v>1.0209000000000001</v>
      </c>
      <c r="T106" s="157">
        <v>4.9800000000000004</v>
      </c>
      <c r="U106" s="157">
        <v>27992.65</v>
      </c>
      <c r="V106" s="157">
        <v>23.64</v>
      </c>
      <c r="W106" s="159">
        <f t="shared" si="20"/>
        <v>1184.1222504230118</v>
      </c>
      <c r="X106" s="159">
        <f t="shared" si="21"/>
        <v>4.2301184433164121</v>
      </c>
      <c r="Y106" s="157">
        <v>8640.9</v>
      </c>
      <c r="Z106" s="157">
        <v>20.93</v>
      </c>
      <c r="AA106" s="159">
        <f t="shared" si="22"/>
        <v>412.84758719541327</v>
      </c>
      <c r="AB106" s="159">
        <f t="shared" si="23"/>
        <v>4.7778308647873864</v>
      </c>
    </row>
    <row r="107" spans="1:28" ht="13" customHeight="1" x14ac:dyDescent="0.15">
      <c r="A107" s="155">
        <v>106</v>
      </c>
      <c r="B107" s="156">
        <v>44719</v>
      </c>
      <c r="C107" s="157">
        <v>25357399.48</v>
      </c>
      <c r="D107" s="174">
        <f t="shared" si="12"/>
        <v>326501.33240626287</v>
      </c>
      <c r="E107" s="157">
        <v>77.664000000000001</v>
      </c>
      <c r="F107" s="159">
        <f t="shared" si="13"/>
        <v>3.2650133240626285</v>
      </c>
      <c r="G107" s="159">
        <f>(F107/DataSheet!$C$9*100)</f>
        <v>103.08604331372536</v>
      </c>
      <c r="H107" s="159">
        <f t="shared" si="14"/>
        <v>1.5269057999999998</v>
      </c>
      <c r="I107" s="159">
        <f t="shared" si="15"/>
        <v>4.9236829148202865</v>
      </c>
      <c r="J107" s="159">
        <f t="shared" si="16"/>
        <v>808.28902018709994</v>
      </c>
      <c r="K107" s="157">
        <v>7.5179999999999998</v>
      </c>
      <c r="L107" s="157">
        <v>16416.349999999999</v>
      </c>
      <c r="M107" s="157">
        <v>4.2</v>
      </c>
      <c r="N107" s="159">
        <f t="shared" si="17"/>
        <v>2.5943170851797133</v>
      </c>
      <c r="O107" s="157">
        <v>20.309999999999999</v>
      </c>
      <c r="P107" s="157">
        <v>2.9790000000000001</v>
      </c>
      <c r="Q107" s="159">
        <f t="shared" si="18"/>
        <v>4.5389999999999997</v>
      </c>
      <c r="R107" s="157">
        <v>102.325</v>
      </c>
      <c r="S107" s="159">
        <f t="shared" si="19"/>
        <v>1.0195619999999999</v>
      </c>
      <c r="T107" s="157">
        <v>5.0199999999999996</v>
      </c>
      <c r="U107" s="157">
        <v>27803.95</v>
      </c>
      <c r="V107" s="157">
        <v>23.49</v>
      </c>
      <c r="W107" s="159">
        <f t="shared" si="20"/>
        <v>1183.65048957003</v>
      </c>
      <c r="X107" s="159">
        <f t="shared" si="21"/>
        <v>4.2571306939123037</v>
      </c>
      <c r="Y107" s="157">
        <v>8592.5</v>
      </c>
      <c r="Z107" s="157">
        <v>20.81</v>
      </c>
      <c r="AA107" s="159">
        <f t="shared" si="22"/>
        <v>412.90245074483425</v>
      </c>
      <c r="AB107" s="159">
        <f t="shared" si="23"/>
        <v>4.8053820278712163</v>
      </c>
    </row>
    <row r="108" spans="1:28" ht="13" customHeight="1" x14ac:dyDescent="0.15">
      <c r="A108" s="155">
        <v>107</v>
      </c>
      <c r="B108" s="156">
        <v>44720</v>
      </c>
      <c r="C108" s="157">
        <v>25337899.030000001</v>
      </c>
      <c r="D108" s="174">
        <f t="shared" si="12"/>
        <v>326061.31889485131</v>
      </c>
      <c r="E108" s="157">
        <v>77.709000000000003</v>
      </c>
      <c r="F108" s="159">
        <f t="shared" si="13"/>
        <v>3.260613188948513</v>
      </c>
      <c r="G108" s="159">
        <f>(F108/DataSheet!$C$9*100)</f>
        <v>102.94711814744286</v>
      </c>
      <c r="H108" s="159">
        <f t="shared" si="14"/>
        <v>1.5167856</v>
      </c>
      <c r="I108" s="159">
        <f t="shared" si="15"/>
        <v>4.9407114624505928</v>
      </c>
      <c r="J108" s="159">
        <f t="shared" si="16"/>
        <v>808.11511857707512</v>
      </c>
      <c r="K108" s="157">
        <v>7.4939999999999998</v>
      </c>
      <c r="L108" s="157">
        <v>16356.25</v>
      </c>
      <c r="M108" s="157">
        <v>4.18</v>
      </c>
      <c r="N108" s="159">
        <f t="shared" si="17"/>
        <v>2.553288537549407</v>
      </c>
      <c r="O108" s="157">
        <v>20.239999999999998</v>
      </c>
      <c r="P108" s="157">
        <v>3.0270000000000001</v>
      </c>
      <c r="Q108" s="159">
        <f t="shared" si="18"/>
        <v>4.4669999999999996</v>
      </c>
      <c r="R108" s="157">
        <v>102.54600000000001</v>
      </c>
      <c r="S108" s="159">
        <f t="shared" si="19"/>
        <v>1.0059279999999999</v>
      </c>
      <c r="T108" s="157">
        <v>4.97</v>
      </c>
      <c r="U108" s="157">
        <v>27670.799999999999</v>
      </c>
      <c r="V108" s="157">
        <v>23.4</v>
      </c>
      <c r="W108" s="159">
        <f t="shared" si="20"/>
        <v>1182.5128205128206</v>
      </c>
      <c r="X108" s="159">
        <f t="shared" si="21"/>
        <v>4.2735042735042734</v>
      </c>
      <c r="Y108" s="157">
        <v>8577.6</v>
      </c>
      <c r="Z108" s="157">
        <v>20.77</v>
      </c>
      <c r="AA108" s="159">
        <f t="shared" si="22"/>
        <v>412.98025999037077</v>
      </c>
      <c r="AB108" s="159">
        <f t="shared" si="23"/>
        <v>4.8146364949446321</v>
      </c>
    </row>
    <row r="109" spans="1:28" ht="13" customHeight="1" x14ac:dyDescent="0.15">
      <c r="A109" s="155">
        <v>108</v>
      </c>
      <c r="B109" s="156">
        <v>44721</v>
      </c>
      <c r="C109" s="157">
        <v>25480505.239999998</v>
      </c>
      <c r="D109" s="174">
        <f t="shared" si="12"/>
        <v>327449.78783010988</v>
      </c>
      <c r="E109" s="157">
        <v>77.814999999999998</v>
      </c>
      <c r="F109" s="159">
        <f t="shared" si="13"/>
        <v>3.2744978783010987</v>
      </c>
      <c r="G109" s="159">
        <f>(F109/DataSheet!$C$9*100)</f>
        <v>103.3854984987418</v>
      </c>
      <c r="H109" s="159">
        <f t="shared" si="14"/>
        <v>1.5284344000000003</v>
      </c>
      <c r="I109" s="159">
        <f t="shared" si="15"/>
        <v>4.9043648847474248</v>
      </c>
      <c r="J109" s="159">
        <f t="shared" si="16"/>
        <v>808.14615007356542</v>
      </c>
      <c r="K109" s="157">
        <v>7.4960000000000004</v>
      </c>
      <c r="L109" s="157">
        <v>16478.099999999999</v>
      </c>
      <c r="M109" s="157">
        <v>4.21</v>
      </c>
      <c r="N109" s="159">
        <f t="shared" si="17"/>
        <v>2.5916351152525756</v>
      </c>
      <c r="O109" s="157">
        <v>20.39</v>
      </c>
      <c r="P109" s="157">
        <v>3.0459999999999998</v>
      </c>
      <c r="Q109" s="159">
        <f t="shared" si="18"/>
        <v>4.4500000000000011</v>
      </c>
      <c r="R109" s="157">
        <v>103.218</v>
      </c>
      <c r="S109" s="159">
        <f t="shared" si="19"/>
        <v>1.021539</v>
      </c>
      <c r="T109" s="157">
        <v>5.01</v>
      </c>
      <c r="U109" s="157">
        <v>27805.9</v>
      </c>
      <c r="V109" s="157">
        <v>23.49</v>
      </c>
      <c r="W109" s="159">
        <f t="shared" si="20"/>
        <v>1183.7335036185611</v>
      </c>
      <c r="X109" s="159">
        <f t="shared" si="21"/>
        <v>4.2571306939123037</v>
      </c>
      <c r="Y109" s="157">
        <v>8582.15</v>
      </c>
      <c r="Z109" s="157">
        <v>20.78</v>
      </c>
      <c r="AA109" s="159">
        <f t="shared" si="22"/>
        <v>413.00048123195376</v>
      </c>
      <c r="AB109" s="159">
        <f t="shared" si="23"/>
        <v>4.8123195380173245</v>
      </c>
    </row>
    <row r="110" spans="1:28" ht="13" customHeight="1" x14ac:dyDescent="0.15">
      <c r="A110" s="155">
        <v>109</v>
      </c>
      <c r="B110" s="156">
        <v>44722</v>
      </c>
      <c r="C110" s="157">
        <v>25168640.989999998</v>
      </c>
      <c r="D110" s="174">
        <f t="shared" si="12"/>
        <v>322080.27474918094</v>
      </c>
      <c r="E110" s="157">
        <v>78.144000000000005</v>
      </c>
      <c r="F110" s="159">
        <f t="shared" si="13"/>
        <v>3.2208027474918093</v>
      </c>
      <c r="G110" s="159">
        <f>(F110/DataSheet!$C$9*100)</f>
        <v>101.69018579065914</v>
      </c>
      <c r="H110" s="159">
        <f t="shared" si="14"/>
        <v>1.5075595000000002</v>
      </c>
      <c r="I110" s="159">
        <f t="shared" si="15"/>
        <v>4.9875311720698248</v>
      </c>
      <c r="J110" s="159">
        <f t="shared" si="16"/>
        <v>808.06982543640891</v>
      </c>
      <c r="K110" s="157">
        <v>7.5190000000000001</v>
      </c>
      <c r="L110" s="157">
        <v>16201.8</v>
      </c>
      <c r="M110" s="157">
        <v>4.1399999999999997</v>
      </c>
      <c r="N110" s="159">
        <f t="shared" si="17"/>
        <v>2.5314688279301754</v>
      </c>
      <c r="O110" s="157">
        <v>20.05</v>
      </c>
      <c r="P110" s="157">
        <v>3.165</v>
      </c>
      <c r="Q110" s="159">
        <f t="shared" si="18"/>
        <v>4.3540000000000001</v>
      </c>
      <c r="R110" s="157">
        <v>104.151</v>
      </c>
      <c r="S110" s="159">
        <f t="shared" si="19"/>
        <v>1.0024999999999999</v>
      </c>
      <c r="T110" s="157">
        <v>5</v>
      </c>
      <c r="U110" s="157">
        <v>27575.8</v>
      </c>
      <c r="V110" s="157">
        <v>23.33</v>
      </c>
      <c r="W110" s="159">
        <f t="shared" si="20"/>
        <v>1181.988855550793</v>
      </c>
      <c r="X110" s="159">
        <f t="shared" si="21"/>
        <v>4.2863266180882986</v>
      </c>
      <c r="Y110" s="157">
        <v>8506.9</v>
      </c>
      <c r="Z110" s="157">
        <v>20.6</v>
      </c>
      <c r="AA110" s="159">
        <f t="shared" si="22"/>
        <v>412.95631067961159</v>
      </c>
      <c r="AB110" s="159">
        <f t="shared" si="23"/>
        <v>4.8543689320388346</v>
      </c>
    </row>
    <row r="111" spans="1:28" ht="13" customHeight="1" x14ac:dyDescent="0.15">
      <c r="A111" s="155">
        <v>110</v>
      </c>
      <c r="B111" s="156">
        <v>44725</v>
      </c>
      <c r="C111" s="157">
        <v>24493255.27</v>
      </c>
      <c r="D111" s="174">
        <f t="shared" si="12"/>
        <v>313597.96258834377</v>
      </c>
      <c r="E111" s="157">
        <v>78.103999999999999</v>
      </c>
      <c r="F111" s="159">
        <f t="shared" si="13"/>
        <v>3.1359796258834378</v>
      </c>
      <c r="G111" s="159">
        <f>(F111/DataSheet!$C$9*100)</f>
        <v>99.012071149079119</v>
      </c>
      <c r="H111" s="159">
        <f t="shared" si="14"/>
        <v>1.4843008</v>
      </c>
      <c r="I111" s="159">
        <f t="shared" si="15"/>
        <v>5.1229508196721314</v>
      </c>
      <c r="J111" s="159">
        <f t="shared" si="16"/>
        <v>808.11475409836066</v>
      </c>
      <c r="K111" s="157">
        <v>7.6040000000000001</v>
      </c>
      <c r="L111" s="157">
        <v>15774.4</v>
      </c>
      <c r="M111" s="157">
        <v>4.03</v>
      </c>
      <c r="N111" s="159">
        <f t="shared" si="17"/>
        <v>2.4810491803278687</v>
      </c>
      <c r="O111" s="157">
        <v>19.52</v>
      </c>
      <c r="P111" s="157">
        <v>3.3620000000000001</v>
      </c>
      <c r="Q111" s="159">
        <f t="shared" si="18"/>
        <v>4.242</v>
      </c>
      <c r="R111" s="157">
        <v>104.947</v>
      </c>
      <c r="S111" s="159">
        <f t="shared" si="19"/>
        <v>0.97404800000000014</v>
      </c>
      <c r="T111" s="157">
        <v>4.99</v>
      </c>
      <c r="U111" s="157">
        <v>26777.8</v>
      </c>
      <c r="V111" s="157">
        <v>22.69</v>
      </c>
      <c r="W111" s="159">
        <f t="shared" si="20"/>
        <v>1180.1586602027323</v>
      </c>
      <c r="X111" s="159">
        <f t="shared" si="21"/>
        <v>4.4072278536800349</v>
      </c>
      <c r="Y111" s="157">
        <v>8205.65</v>
      </c>
      <c r="Z111" s="157">
        <v>19.87</v>
      </c>
      <c r="AA111" s="159">
        <f t="shared" si="22"/>
        <v>412.96678409662803</v>
      </c>
      <c r="AB111" s="159">
        <f t="shared" si="23"/>
        <v>5.0327126321087059</v>
      </c>
    </row>
    <row r="112" spans="1:28" ht="13" customHeight="1" x14ac:dyDescent="0.15">
      <c r="A112" s="155">
        <v>111</v>
      </c>
      <c r="B112" s="156">
        <v>44726</v>
      </c>
      <c r="C112" s="157">
        <v>24450858.649999999</v>
      </c>
      <c r="D112" s="174">
        <f t="shared" si="12"/>
        <v>313384.15639178688</v>
      </c>
      <c r="E112" s="157">
        <v>78.022000000000006</v>
      </c>
      <c r="F112" s="159">
        <f t="shared" si="13"/>
        <v>3.1338415639178687</v>
      </c>
      <c r="G112" s="159">
        <f>(F112/DataSheet!$C$9*100)</f>
        <v>98.944566264254988</v>
      </c>
      <c r="H112" s="159">
        <f t="shared" si="14"/>
        <v>1.4760207000000001</v>
      </c>
      <c r="I112" s="159">
        <f t="shared" si="15"/>
        <v>5.1361068310220857</v>
      </c>
      <c r="J112" s="159">
        <f t="shared" si="16"/>
        <v>808.01746276322558</v>
      </c>
      <c r="K112" s="157">
        <v>7.5810000000000004</v>
      </c>
      <c r="L112" s="157">
        <v>15732.1</v>
      </c>
      <c r="M112" s="157">
        <v>4.0199999999999996</v>
      </c>
      <c r="N112" s="159">
        <f t="shared" si="17"/>
        <v>2.4448931689779148</v>
      </c>
      <c r="O112" s="157">
        <v>19.47</v>
      </c>
      <c r="P112" s="157">
        <v>3.4790000000000001</v>
      </c>
      <c r="Q112" s="159">
        <f t="shared" si="18"/>
        <v>4.1020000000000003</v>
      </c>
      <c r="R112" s="157">
        <v>105.342</v>
      </c>
      <c r="S112" s="159">
        <f t="shared" si="19"/>
        <v>0.96960599999999997</v>
      </c>
      <c r="T112" s="157">
        <v>4.9800000000000004</v>
      </c>
      <c r="U112" s="157">
        <v>26715.65</v>
      </c>
      <c r="V112" s="157">
        <v>22.71</v>
      </c>
      <c r="W112" s="159">
        <f t="shared" si="20"/>
        <v>1176.3826508146192</v>
      </c>
      <c r="X112" s="159">
        <f t="shared" si="21"/>
        <v>4.4033465433729635</v>
      </c>
      <c r="Y112" s="157">
        <v>8172.05</v>
      </c>
      <c r="Z112" s="157">
        <v>19.809999999999999</v>
      </c>
      <c r="AA112" s="159">
        <f t="shared" si="22"/>
        <v>412.52145381120647</v>
      </c>
      <c r="AB112" s="159">
        <f t="shared" si="23"/>
        <v>5.0479555779909138</v>
      </c>
    </row>
    <row r="113" spans="1:28" ht="13" customHeight="1" x14ac:dyDescent="0.15">
      <c r="A113" s="155">
        <v>112</v>
      </c>
      <c r="B113" s="156">
        <v>44727</v>
      </c>
      <c r="C113" s="157">
        <v>24463090.960000001</v>
      </c>
      <c r="D113" s="174">
        <f t="shared" si="12"/>
        <v>312943.30327103398</v>
      </c>
      <c r="E113" s="157">
        <v>78.171000000000006</v>
      </c>
      <c r="F113" s="159">
        <f t="shared" si="13"/>
        <v>3.1294330327103399</v>
      </c>
      <c r="G113" s="159">
        <f>(F113/DataSheet!$C$9*100)</f>
        <v>98.805376008686991</v>
      </c>
      <c r="H113" s="159">
        <f t="shared" si="14"/>
        <v>1.4743664000000001</v>
      </c>
      <c r="I113" s="159">
        <f t="shared" si="15"/>
        <v>5.1493305870236865</v>
      </c>
      <c r="J113" s="159">
        <f t="shared" si="16"/>
        <v>808.04067971163738</v>
      </c>
      <c r="K113" s="157">
        <v>7.5919999999999996</v>
      </c>
      <c r="L113" s="157">
        <v>15692.15</v>
      </c>
      <c r="M113" s="157">
        <v>4.01</v>
      </c>
      <c r="N113" s="159">
        <f t="shared" si="17"/>
        <v>2.4426694129763131</v>
      </c>
      <c r="O113" s="157">
        <v>19.420000000000002</v>
      </c>
      <c r="P113" s="157">
        <v>3.2919999999999998</v>
      </c>
      <c r="Q113" s="159">
        <f t="shared" si="18"/>
        <v>4.3</v>
      </c>
      <c r="R113" s="157">
        <v>104.935</v>
      </c>
      <c r="S113" s="159">
        <f t="shared" si="19"/>
        <v>0.97876800000000008</v>
      </c>
      <c r="T113" s="157">
        <v>5.04</v>
      </c>
      <c r="U113" s="157">
        <v>26809</v>
      </c>
      <c r="V113" s="157">
        <v>22.79</v>
      </c>
      <c r="W113" s="159">
        <f t="shared" si="20"/>
        <v>1176.3492759982448</v>
      </c>
      <c r="X113" s="159">
        <f t="shared" si="21"/>
        <v>4.3878894251864846</v>
      </c>
      <c r="Y113" s="157">
        <v>8217.7999999999993</v>
      </c>
      <c r="Z113" s="157">
        <v>19.920000000000002</v>
      </c>
      <c r="AA113" s="159">
        <f t="shared" si="22"/>
        <v>412.54016064257019</v>
      </c>
      <c r="AB113" s="159">
        <f t="shared" si="23"/>
        <v>5.0200803212851399</v>
      </c>
    </row>
    <row r="114" spans="1:28" ht="13" customHeight="1" x14ac:dyDescent="0.15">
      <c r="A114" s="155">
        <v>113</v>
      </c>
      <c r="B114" s="156">
        <v>44728</v>
      </c>
      <c r="C114" s="157">
        <v>23909017.190000001</v>
      </c>
      <c r="D114" s="174">
        <f t="shared" si="12"/>
        <v>306616.27390127856</v>
      </c>
      <c r="E114" s="157">
        <v>77.977000000000004</v>
      </c>
      <c r="F114" s="159">
        <f t="shared" si="13"/>
        <v>3.0661627390127855</v>
      </c>
      <c r="G114" s="159">
        <f>(F114/DataSheet!$C$9*100)</f>
        <v>96.807747334858902</v>
      </c>
      <c r="H114" s="159">
        <f t="shared" si="14"/>
        <v>1.4479917</v>
      </c>
      <c r="I114" s="159">
        <f t="shared" si="15"/>
        <v>5.2603892688058913</v>
      </c>
      <c r="J114" s="159">
        <f t="shared" si="16"/>
        <v>808.02735402419773</v>
      </c>
      <c r="K114" s="157">
        <v>7.617</v>
      </c>
      <c r="L114" s="157">
        <v>15360.6</v>
      </c>
      <c r="M114" s="157">
        <v>3.93</v>
      </c>
      <c r="N114" s="159">
        <f t="shared" si="17"/>
        <v>2.3566107311941087</v>
      </c>
      <c r="O114" s="157">
        <v>19.010000000000002</v>
      </c>
      <c r="P114" s="157">
        <v>3.1949999999999998</v>
      </c>
      <c r="Q114" s="159">
        <f t="shared" si="18"/>
        <v>4.4220000000000006</v>
      </c>
      <c r="R114" s="157">
        <v>103.417</v>
      </c>
      <c r="S114" s="159">
        <f t="shared" si="19"/>
        <v>0.96380700000000019</v>
      </c>
      <c r="T114" s="157">
        <v>5.07</v>
      </c>
      <c r="U114" s="157">
        <v>26180.35</v>
      </c>
      <c r="V114" s="157">
        <v>22.28</v>
      </c>
      <c r="W114" s="159">
        <f t="shared" si="20"/>
        <v>1175.060592459605</v>
      </c>
      <c r="X114" s="159">
        <f t="shared" si="21"/>
        <v>4.4883303411131061</v>
      </c>
      <c r="Y114" s="157">
        <v>7965.9</v>
      </c>
      <c r="Z114" s="157">
        <v>19.309999999999999</v>
      </c>
      <c r="AA114" s="159">
        <f t="shared" si="22"/>
        <v>412.52718798549972</v>
      </c>
      <c r="AB114" s="159">
        <f t="shared" si="23"/>
        <v>5.1786639047125842</v>
      </c>
    </row>
    <row r="115" spans="1:28" ht="13" customHeight="1" x14ac:dyDescent="0.15">
      <c r="A115" s="155">
        <v>114</v>
      </c>
      <c r="B115" s="156">
        <v>44729</v>
      </c>
      <c r="C115" s="157">
        <v>23662349.710000001</v>
      </c>
      <c r="D115" s="174">
        <f t="shared" si="12"/>
        <v>303550.25797926931</v>
      </c>
      <c r="E115" s="157">
        <v>77.951999999999998</v>
      </c>
      <c r="F115" s="159">
        <f t="shared" si="13"/>
        <v>3.0355025797926931</v>
      </c>
      <c r="G115" s="159">
        <f>(F115/DataSheet!$C$9*100)</f>
        <v>95.839716215942858</v>
      </c>
      <c r="H115" s="159">
        <f t="shared" si="14"/>
        <v>1.4277032000000003</v>
      </c>
      <c r="I115" s="159">
        <f t="shared" si="15"/>
        <v>5.2854122621564477</v>
      </c>
      <c r="J115" s="159">
        <f t="shared" si="16"/>
        <v>808.3245243128963</v>
      </c>
      <c r="K115" s="157">
        <v>7.5460000000000003</v>
      </c>
      <c r="L115" s="157">
        <v>15293.5</v>
      </c>
      <c r="M115" s="157">
        <v>3.91</v>
      </c>
      <c r="N115" s="159">
        <f t="shared" si="17"/>
        <v>2.2605877378435526</v>
      </c>
      <c r="O115" s="157">
        <v>18.920000000000002</v>
      </c>
      <c r="P115" s="157">
        <v>3.2309999999999999</v>
      </c>
      <c r="Q115" s="159">
        <f t="shared" si="18"/>
        <v>4.3150000000000004</v>
      </c>
      <c r="R115" s="157">
        <v>104.488</v>
      </c>
      <c r="S115" s="159">
        <f t="shared" si="19"/>
        <v>0.96870400000000023</v>
      </c>
      <c r="T115" s="157">
        <v>5.12</v>
      </c>
      <c r="U115" s="157">
        <v>25877.7</v>
      </c>
      <c r="V115" s="157">
        <v>22.03</v>
      </c>
      <c r="W115" s="159">
        <f t="shared" si="20"/>
        <v>1174.6572855197458</v>
      </c>
      <c r="X115" s="159">
        <f t="shared" si="21"/>
        <v>4.5392646391284615</v>
      </c>
      <c r="Y115" s="157">
        <v>7902.75</v>
      </c>
      <c r="Z115" s="157">
        <v>19.149999999999999</v>
      </c>
      <c r="AA115" s="159">
        <f t="shared" si="22"/>
        <v>412.67624020887729</v>
      </c>
      <c r="AB115" s="159">
        <f t="shared" si="23"/>
        <v>5.221932114882506</v>
      </c>
    </row>
    <row r="116" spans="1:28" ht="13" customHeight="1" x14ac:dyDescent="0.15">
      <c r="A116" s="155">
        <v>115</v>
      </c>
      <c r="B116" s="156">
        <v>44732</v>
      </c>
      <c r="C116" s="157">
        <v>23466089.870000001</v>
      </c>
      <c r="D116" s="174">
        <f t="shared" si="12"/>
        <v>301129.13200816145</v>
      </c>
      <c r="E116" s="157">
        <v>77.927000000000007</v>
      </c>
      <c r="F116" s="159">
        <f t="shared" si="13"/>
        <v>3.0112913200816145</v>
      </c>
      <c r="G116" s="159">
        <f>(F116/DataSheet!$C$9*100)</f>
        <v>95.075295762016339</v>
      </c>
      <c r="H116" s="159">
        <f t="shared" si="14"/>
        <v>1.4103872999999998</v>
      </c>
      <c r="I116" s="159">
        <f t="shared" si="15"/>
        <v>5.2659294365455507</v>
      </c>
      <c r="J116" s="159">
        <f t="shared" si="16"/>
        <v>808.32806740389685</v>
      </c>
      <c r="K116" s="157">
        <v>7.4269999999999996</v>
      </c>
      <c r="L116" s="157">
        <v>15350.15</v>
      </c>
      <c r="M116" s="157">
        <v>3.92</v>
      </c>
      <c r="N116" s="159">
        <f t="shared" si="17"/>
        <v>2.1610705634544489</v>
      </c>
      <c r="O116" s="157">
        <v>18.989999999999998</v>
      </c>
      <c r="P116" s="157">
        <v>3.2770000000000001</v>
      </c>
      <c r="Q116" s="159">
        <f t="shared" si="18"/>
        <v>4.1499999999999995</v>
      </c>
      <c r="R116" s="157">
        <v>104.488</v>
      </c>
      <c r="S116" s="159">
        <f t="shared" si="19"/>
        <v>0.9627929999999999</v>
      </c>
      <c r="T116" s="157">
        <v>5.07</v>
      </c>
      <c r="U116" s="157">
        <v>25292.9</v>
      </c>
      <c r="V116" s="157">
        <v>21.59</v>
      </c>
      <c r="W116" s="159">
        <f t="shared" si="20"/>
        <v>1171.5099583140343</v>
      </c>
      <c r="X116" s="159">
        <f t="shared" si="21"/>
        <v>4.6317739694302915</v>
      </c>
      <c r="Y116" s="157">
        <v>7657.25</v>
      </c>
      <c r="Z116" s="157">
        <v>18.559999999999999</v>
      </c>
      <c r="AA116" s="159">
        <f t="shared" si="22"/>
        <v>412.56734913793105</v>
      </c>
      <c r="AB116" s="159">
        <f t="shared" si="23"/>
        <v>5.3879310344827589</v>
      </c>
    </row>
    <row r="117" spans="1:28" ht="13" customHeight="1" x14ac:dyDescent="0.15">
      <c r="A117" s="155">
        <v>116</v>
      </c>
      <c r="B117" s="156">
        <v>44733</v>
      </c>
      <c r="C117" s="157">
        <v>24049616.120000001</v>
      </c>
      <c r="D117" s="174">
        <f t="shared" si="12"/>
        <v>307803.56725071353</v>
      </c>
      <c r="E117" s="157">
        <v>78.132999999999996</v>
      </c>
      <c r="F117" s="159">
        <f t="shared" si="13"/>
        <v>3.0780356725071352</v>
      </c>
      <c r="G117" s="159">
        <f>(F117/DataSheet!$C$9*100)</f>
        <v>97.182610655458333</v>
      </c>
      <c r="H117" s="159">
        <f t="shared" si="14"/>
        <v>1.447767</v>
      </c>
      <c r="I117" s="159">
        <f t="shared" si="15"/>
        <v>5.1679586563307494</v>
      </c>
      <c r="J117" s="159">
        <f t="shared" si="16"/>
        <v>808.20671834625318</v>
      </c>
      <c r="K117" s="157">
        <v>7.4820000000000002</v>
      </c>
      <c r="L117" s="157">
        <v>15638.8</v>
      </c>
      <c r="M117" s="157">
        <v>4</v>
      </c>
      <c r="N117" s="159">
        <f t="shared" si="17"/>
        <v>2.3140413436692508</v>
      </c>
      <c r="O117" s="157">
        <v>19.350000000000001</v>
      </c>
      <c r="P117" s="157">
        <v>3.2789999999999999</v>
      </c>
      <c r="Q117" s="159">
        <f t="shared" si="18"/>
        <v>4.2030000000000003</v>
      </c>
      <c r="R117" s="157">
        <v>104.211</v>
      </c>
      <c r="S117" s="159">
        <f t="shared" si="19"/>
        <v>0.97717500000000002</v>
      </c>
      <c r="T117" s="157">
        <v>5.05</v>
      </c>
      <c r="U117" s="157">
        <v>26194.400000000001</v>
      </c>
      <c r="V117" s="157">
        <v>22.26</v>
      </c>
      <c r="W117" s="159">
        <f t="shared" si="20"/>
        <v>1176.7475292003594</v>
      </c>
      <c r="X117" s="159">
        <f t="shared" si="21"/>
        <v>4.4923629829290208</v>
      </c>
      <c r="Y117" s="157">
        <v>7893.4</v>
      </c>
      <c r="Z117" s="157">
        <v>19.13</v>
      </c>
      <c r="AA117" s="159">
        <f t="shared" si="22"/>
        <v>412.61892315734451</v>
      </c>
      <c r="AB117" s="159">
        <f t="shared" si="23"/>
        <v>5.2273915316257193</v>
      </c>
    </row>
    <row r="118" spans="1:28" ht="13" customHeight="1" x14ac:dyDescent="0.15">
      <c r="A118" s="155">
        <v>117</v>
      </c>
      <c r="B118" s="156">
        <v>44734</v>
      </c>
      <c r="C118" s="157">
        <v>23706131.739999998</v>
      </c>
      <c r="D118" s="174">
        <f t="shared" si="12"/>
        <v>303225.01586083393</v>
      </c>
      <c r="E118" s="157">
        <v>78.180000000000007</v>
      </c>
      <c r="F118" s="159">
        <f t="shared" si="13"/>
        <v>3.0322501586083392</v>
      </c>
      <c r="G118" s="159">
        <f>(F118/DataSheet!$C$9*100)</f>
        <v>95.737027743398556</v>
      </c>
      <c r="H118" s="159">
        <f t="shared" si="14"/>
        <v>1.4104172000000001</v>
      </c>
      <c r="I118" s="159">
        <f t="shared" si="15"/>
        <v>5.2438384897745145</v>
      </c>
      <c r="J118" s="159">
        <f t="shared" si="16"/>
        <v>808.24855794441521</v>
      </c>
      <c r="K118" s="157">
        <v>7.3959999999999999</v>
      </c>
      <c r="L118" s="157">
        <v>15413.3</v>
      </c>
      <c r="M118" s="157">
        <v>3.94</v>
      </c>
      <c r="N118" s="159">
        <f t="shared" si="17"/>
        <v>2.1521615102254854</v>
      </c>
      <c r="O118" s="157">
        <v>19.07</v>
      </c>
      <c r="P118" s="157">
        <v>3.16</v>
      </c>
      <c r="Q118" s="159">
        <f t="shared" si="18"/>
        <v>4.2359999999999998</v>
      </c>
      <c r="R118" s="157">
        <v>103.98099999999999</v>
      </c>
      <c r="S118" s="159">
        <f t="shared" si="19"/>
        <v>0.96684900000000018</v>
      </c>
      <c r="T118" s="157">
        <v>5.07</v>
      </c>
      <c r="U118" s="157">
        <v>25767.85</v>
      </c>
      <c r="V118" s="157">
        <v>21.93</v>
      </c>
      <c r="W118" s="159">
        <f t="shared" si="20"/>
        <v>1175.0045599635203</v>
      </c>
      <c r="X118" s="159">
        <f t="shared" si="21"/>
        <v>4.5599635202918378</v>
      </c>
      <c r="Y118" s="157">
        <v>7810.9</v>
      </c>
      <c r="Z118" s="157">
        <v>18.93</v>
      </c>
      <c r="AA118" s="159">
        <f t="shared" si="22"/>
        <v>412.62017960908611</v>
      </c>
      <c r="AB118" s="159">
        <f t="shared" si="23"/>
        <v>5.2826201796090864</v>
      </c>
    </row>
    <row r="119" spans="1:28" ht="13" customHeight="1" x14ac:dyDescent="0.15">
      <c r="A119" s="155">
        <v>118</v>
      </c>
      <c r="B119" s="156">
        <v>44735</v>
      </c>
      <c r="C119" s="157">
        <v>23945817.989999998</v>
      </c>
      <c r="D119" s="174">
        <f t="shared" si="12"/>
        <v>306428.02469767741</v>
      </c>
      <c r="E119" s="157">
        <v>78.144999999999996</v>
      </c>
      <c r="F119" s="159">
        <f t="shared" si="13"/>
        <v>3.0642802469767743</v>
      </c>
      <c r="G119" s="159">
        <f>(F119/DataSheet!$C$9*100)</f>
        <v>96.748311542014875</v>
      </c>
      <c r="H119" s="159">
        <f t="shared" si="14"/>
        <v>1.4281575</v>
      </c>
      <c r="I119" s="159">
        <f t="shared" si="15"/>
        <v>5.1948051948051948</v>
      </c>
      <c r="J119" s="159">
        <f t="shared" si="16"/>
        <v>808.13766233766228</v>
      </c>
      <c r="K119" s="157">
        <v>7.4189999999999996</v>
      </c>
      <c r="L119" s="157">
        <v>15556.65</v>
      </c>
      <c r="M119" s="157">
        <v>3.98</v>
      </c>
      <c r="N119" s="159">
        <f t="shared" si="17"/>
        <v>2.2241948051948048</v>
      </c>
      <c r="O119" s="157">
        <v>19.25</v>
      </c>
      <c r="P119" s="157">
        <v>3.089</v>
      </c>
      <c r="Q119" s="159">
        <f t="shared" si="18"/>
        <v>4.33</v>
      </c>
      <c r="R119" s="157">
        <v>104.19199999999999</v>
      </c>
      <c r="S119" s="159">
        <f t="shared" si="19"/>
        <v>0.98367500000000008</v>
      </c>
      <c r="T119" s="157">
        <v>5.1100000000000003</v>
      </c>
      <c r="U119" s="157">
        <v>26079.95</v>
      </c>
      <c r="V119" s="157">
        <v>22.19</v>
      </c>
      <c r="W119" s="159">
        <f t="shared" si="20"/>
        <v>1175.3019378098243</v>
      </c>
      <c r="X119" s="159">
        <f t="shared" si="21"/>
        <v>4.5065344749887331</v>
      </c>
      <c r="Y119" s="157">
        <v>7899.9</v>
      </c>
      <c r="Z119" s="157">
        <v>19.149999999999999</v>
      </c>
      <c r="AA119" s="159">
        <f t="shared" si="22"/>
        <v>412.52741514360315</v>
      </c>
      <c r="AB119" s="159">
        <f t="shared" si="23"/>
        <v>5.2219321148825069</v>
      </c>
    </row>
    <row r="120" spans="1:28" ht="13" customHeight="1" x14ac:dyDescent="0.15">
      <c r="A120" s="155">
        <v>119</v>
      </c>
      <c r="B120" s="156">
        <v>44736</v>
      </c>
      <c r="C120" s="157">
        <v>24495227.539999999</v>
      </c>
      <c r="D120" s="174">
        <f t="shared" si="12"/>
        <v>313018.05047600792</v>
      </c>
      <c r="E120" s="157">
        <v>78.254999999999995</v>
      </c>
      <c r="F120" s="159">
        <f t="shared" si="13"/>
        <v>3.1301805047600793</v>
      </c>
      <c r="G120" s="159">
        <f>(F120/DataSheet!$C$9*100)</f>
        <v>98.828975892806099</v>
      </c>
      <c r="H120" s="159">
        <f t="shared" si="14"/>
        <v>1.4463691999999999</v>
      </c>
      <c r="I120" s="159">
        <f t="shared" si="15"/>
        <v>5.1466803911477097</v>
      </c>
      <c r="J120" s="159">
        <f t="shared" si="16"/>
        <v>807.99022130725677</v>
      </c>
      <c r="K120" s="157">
        <v>7.444</v>
      </c>
      <c r="L120" s="157">
        <v>15699.25</v>
      </c>
      <c r="M120" s="157">
        <v>4.01</v>
      </c>
      <c r="N120" s="159">
        <f t="shared" si="17"/>
        <v>2.2973196088522903</v>
      </c>
      <c r="O120" s="157">
        <v>19.43</v>
      </c>
      <c r="P120" s="157">
        <v>3.1379999999999999</v>
      </c>
      <c r="Q120" s="159">
        <f t="shared" si="18"/>
        <v>4.306</v>
      </c>
      <c r="R120" s="157">
        <v>103.959</v>
      </c>
      <c r="S120" s="159">
        <f t="shared" si="19"/>
        <v>0.99287300000000001</v>
      </c>
      <c r="T120" s="157">
        <v>5.1100000000000003</v>
      </c>
      <c r="U120" s="157">
        <v>26449.05</v>
      </c>
      <c r="V120" s="157">
        <v>22.49</v>
      </c>
      <c r="W120" s="159">
        <f t="shared" si="20"/>
        <v>1176.0360160071143</v>
      </c>
      <c r="X120" s="159">
        <f t="shared" si="21"/>
        <v>4.4464206313917298</v>
      </c>
      <c r="Y120" s="157">
        <v>8036.8</v>
      </c>
      <c r="Z120" s="157">
        <v>19.48</v>
      </c>
      <c r="AA120" s="159">
        <f t="shared" si="22"/>
        <v>412.56673511293633</v>
      </c>
      <c r="AB120" s="159">
        <f t="shared" si="23"/>
        <v>5.1334702258726894</v>
      </c>
    </row>
    <row r="121" spans="1:28" ht="13" customHeight="1" x14ac:dyDescent="0.15">
      <c r="A121" s="155">
        <v>120</v>
      </c>
      <c r="B121" s="156">
        <v>44739</v>
      </c>
      <c r="C121" s="157">
        <v>24446353.390000001</v>
      </c>
      <c r="D121" s="174">
        <f t="shared" si="12"/>
        <v>311656.72348291689</v>
      </c>
      <c r="E121" s="157">
        <v>78.44</v>
      </c>
      <c r="F121" s="159">
        <f t="shared" si="13"/>
        <v>3.1165672348291689</v>
      </c>
      <c r="G121" s="159">
        <f>(F121/DataSheet!$C$9*100)</f>
        <v>98.399165048422432</v>
      </c>
      <c r="H121" s="159">
        <f t="shared" si="14"/>
        <v>1.4510312999999999</v>
      </c>
      <c r="I121" s="159">
        <f t="shared" si="15"/>
        <v>5.1046452271567127</v>
      </c>
      <c r="J121" s="159">
        <f t="shared" si="16"/>
        <v>808.16998468606425</v>
      </c>
      <c r="K121" s="157">
        <v>7.407</v>
      </c>
      <c r="L121" s="157">
        <v>15832.05</v>
      </c>
      <c r="M121" s="157">
        <v>4.05</v>
      </c>
      <c r="N121" s="159">
        <f t="shared" si="17"/>
        <v>2.3023547728432874</v>
      </c>
      <c r="O121" s="157">
        <v>19.59</v>
      </c>
      <c r="P121" s="157">
        <v>3.202</v>
      </c>
      <c r="Q121" s="159">
        <f t="shared" si="18"/>
        <v>4.2050000000000001</v>
      </c>
      <c r="R121" s="157">
        <v>103.678</v>
      </c>
      <c r="S121" s="159">
        <f t="shared" si="19"/>
        <v>0.99517200000000006</v>
      </c>
      <c r="T121" s="157">
        <v>5.08</v>
      </c>
      <c r="U121" s="157">
        <v>26713.25</v>
      </c>
      <c r="V121" s="157">
        <v>22.72</v>
      </c>
      <c r="W121" s="159">
        <f t="shared" si="20"/>
        <v>1175.7592429577464</v>
      </c>
      <c r="X121" s="159">
        <f t="shared" si="21"/>
        <v>4.401408450704225</v>
      </c>
      <c r="Y121" s="157">
        <v>8165.6</v>
      </c>
      <c r="Z121" s="157">
        <v>19.79</v>
      </c>
      <c r="AA121" s="159">
        <f t="shared" si="22"/>
        <v>412.6124305204649</v>
      </c>
      <c r="AB121" s="159">
        <f t="shared" si="23"/>
        <v>5.0530570995452244</v>
      </c>
    </row>
    <row r="122" spans="1:28" ht="13" customHeight="1" x14ac:dyDescent="0.15">
      <c r="A122" s="155">
        <v>121</v>
      </c>
      <c r="B122" s="156">
        <v>44740</v>
      </c>
      <c r="C122" s="157">
        <v>24506022.530000001</v>
      </c>
      <c r="D122" s="174">
        <f t="shared" si="12"/>
        <v>310222.4511677954</v>
      </c>
      <c r="E122" s="157">
        <v>78.995000000000005</v>
      </c>
      <c r="F122" s="159">
        <f t="shared" si="13"/>
        <v>3.1022245116779539</v>
      </c>
      <c r="G122" s="159">
        <f>(F122/DataSheet!$C$9*100)</f>
        <v>97.946323227194213</v>
      </c>
      <c r="H122" s="159">
        <f t="shared" si="14"/>
        <v>1.4640826</v>
      </c>
      <c r="I122" s="159">
        <f t="shared" si="15"/>
        <v>5.0994390617032126</v>
      </c>
      <c r="J122" s="159">
        <f t="shared" si="16"/>
        <v>808.27129015808271</v>
      </c>
      <c r="K122" s="157">
        <v>7.4660000000000002</v>
      </c>
      <c r="L122" s="157">
        <v>15850.2</v>
      </c>
      <c r="M122" s="157">
        <v>4.05</v>
      </c>
      <c r="N122" s="159">
        <f t="shared" si="17"/>
        <v>2.3665609382967876</v>
      </c>
      <c r="O122" s="157">
        <v>19.61</v>
      </c>
      <c r="P122" s="157">
        <v>3.177</v>
      </c>
      <c r="Q122" s="159">
        <f t="shared" si="18"/>
        <v>4.2889999999999997</v>
      </c>
      <c r="R122" s="157">
        <v>104.261</v>
      </c>
      <c r="S122" s="159">
        <f t="shared" si="19"/>
        <v>1.0001100000000001</v>
      </c>
      <c r="T122" s="157">
        <v>5.0999999999999996</v>
      </c>
      <c r="U122" s="157">
        <v>26791</v>
      </c>
      <c r="V122" s="157">
        <v>22.81</v>
      </c>
      <c r="W122" s="159">
        <f t="shared" si="20"/>
        <v>1174.5287154756686</v>
      </c>
      <c r="X122" s="159">
        <f t="shared" si="21"/>
        <v>4.3840420868040333</v>
      </c>
      <c r="Y122" s="157">
        <v>8159.2</v>
      </c>
      <c r="Z122" s="157">
        <v>19.78</v>
      </c>
      <c r="AA122" s="159">
        <f t="shared" si="22"/>
        <v>412.49747219413547</v>
      </c>
      <c r="AB122" s="159">
        <f t="shared" si="23"/>
        <v>5.0556117290192111</v>
      </c>
    </row>
    <row r="123" spans="1:28" ht="13" customHeight="1" x14ac:dyDescent="0.15">
      <c r="A123" s="155">
        <v>122</v>
      </c>
      <c r="B123" s="156">
        <v>44741</v>
      </c>
      <c r="C123" s="157">
        <v>24446459.449999999</v>
      </c>
      <c r="D123" s="174">
        <f t="shared" si="12"/>
        <v>309664.44296662236</v>
      </c>
      <c r="E123" s="157">
        <v>78.944999999999993</v>
      </c>
      <c r="F123" s="159">
        <f t="shared" si="13"/>
        <v>3.0966444296662234</v>
      </c>
      <c r="G123" s="159">
        <f>(F123/DataSheet!$C$9*100)</f>
        <v>97.770143677874756</v>
      </c>
      <c r="H123" s="159">
        <f t="shared" si="14"/>
        <v>1.4582345000000001</v>
      </c>
      <c r="I123" s="159">
        <f t="shared" si="15"/>
        <v>5.1150895140664954</v>
      </c>
      <c r="J123" s="159">
        <f t="shared" si="16"/>
        <v>808.13810741687973</v>
      </c>
      <c r="K123" s="157">
        <v>7.4589999999999996</v>
      </c>
      <c r="L123" s="157">
        <v>15799.1</v>
      </c>
      <c r="M123" s="157">
        <v>4.04</v>
      </c>
      <c r="N123" s="159">
        <f t="shared" si="17"/>
        <v>2.3439104859335043</v>
      </c>
      <c r="O123" s="157">
        <v>19.55</v>
      </c>
      <c r="P123" s="157">
        <v>3.0870000000000002</v>
      </c>
      <c r="Q123" s="159">
        <f t="shared" si="18"/>
        <v>4.3719999999999999</v>
      </c>
      <c r="R123" s="157">
        <v>104.849</v>
      </c>
      <c r="S123" s="159">
        <f t="shared" si="19"/>
        <v>1.002915</v>
      </c>
      <c r="T123" s="157">
        <v>5.13</v>
      </c>
      <c r="U123" s="157">
        <v>26672.15</v>
      </c>
      <c r="V123" s="157">
        <v>22.76</v>
      </c>
      <c r="W123" s="159">
        <f t="shared" si="20"/>
        <v>1171.8870826010545</v>
      </c>
      <c r="X123" s="159">
        <f t="shared" si="21"/>
        <v>4.3936731107205622</v>
      </c>
      <c r="Y123" s="157">
        <v>8114.6</v>
      </c>
      <c r="Z123" s="157">
        <v>19.670000000000002</v>
      </c>
      <c r="AA123" s="159">
        <f t="shared" si="22"/>
        <v>412.53685815963394</v>
      </c>
      <c r="AB123" s="159">
        <f t="shared" si="23"/>
        <v>5.0838840874428062</v>
      </c>
    </row>
    <row r="124" spans="1:28" ht="13" customHeight="1" x14ac:dyDescent="0.15">
      <c r="A124" s="155">
        <v>123</v>
      </c>
      <c r="B124" s="156">
        <v>44742</v>
      </c>
      <c r="C124" s="157">
        <v>24375859.379999999</v>
      </c>
      <c r="D124" s="174">
        <f t="shared" si="12"/>
        <v>308691.94427911099</v>
      </c>
      <c r="E124" s="157">
        <v>78.965000000000003</v>
      </c>
      <c r="F124" s="159">
        <f t="shared" si="13"/>
        <v>3.08691944279111</v>
      </c>
      <c r="G124" s="159">
        <f>(F124/DataSheet!$C$9*100)</f>
        <v>97.463097329596465</v>
      </c>
      <c r="H124" s="159">
        <f t="shared" si="14"/>
        <v>1.4527500000000002</v>
      </c>
      <c r="I124" s="159">
        <f t="shared" si="15"/>
        <v>5.1282051282051277</v>
      </c>
      <c r="J124" s="159">
        <f t="shared" si="16"/>
        <v>809.24358974358972</v>
      </c>
      <c r="K124" s="157">
        <v>7.45</v>
      </c>
      <c r="L124" s="157">
        <v>15780.25</v>
      </c>
      <c r="M124" s="157">
        <v>4.03</v>
      </c>
      <c r="N124" s="159">
        <f t="shared" si="17"/>
        <v>2.3217948717948724</v>
      </c>
      <c r="O124" s="157">
        <v>19.5</v>
      </c>
      <c r="P124" s="157">
        <v>3.0169999999999999</v>
      </c>
      <c r="Q124" s="159">
        <f t="shared" si="18"/>
        <v>4.4329999999999998</v>
      </c>
      <c r="R124" s="157">
        <v>104.464</v>
      </c>
      <c r="S124" s="159">
        <f t="shared" si="19"/>
        <v>1.0023</v>
      </c>
      <c r="T124" s="157">
        <v>5.14</v>
      </c>
      <c r="U124" s="157">
        <v>26452.75</v>
      </c>
      <c r="V124" s="157">
        <v>22.75</v>
      </c>
      <c r="W124" s="159">
        <f t="shared" si="20"/>
        <v>1162.7582417582419</v>
      </c>
      <c r="X124" s="159">
        <f t="shared" si="21"/>
        <v>4.395604395604396</v>
      </c>
      <c r="Y124" s="157">
        <v>8088.6</v>
      </c>
      <c r="Z124" s="157">
        <v>19.63</v>
      </c>
      <c r="AA124" s="159">
        <f t="shared" si="22"/>
        <v>412.05298013245039</v>
      </c>
      <c r="AB124" s="159">
        <f t="shared" si="23"/>
        <v>5.0942435048395316</v>
      </c>
    </row>
    <row r="125" spans="1:28" ht="13" customHeight="1" x14ac:dyDescent="0.15">
      <c r="A125" s="155">
        <v>124</v>
      </c>
      <c r="B125" s="156">
        <v>44743</v>
      </c>
      <c r="C125" s="157">
        <v>24382733.59</v>
      </c>
      <c r="D125" s="174">
        <f t="shared" si="12"/>
        <v>308814.19512133341</v>
      </c>
      <c r="E125" s="157">
        <v>78.956000000000003</v>
      </c>
      <c r="F125" s="159">
        <f t="shared" si="13"/>
        <v>3.0881419512133341</v>
      </c>
      <c r="G125" s="159">
        <f>(F125/DataSheet!$C$9*100)</f>
        <v>97.501695504751225</v>
      </c>
      <c r="H125" s="159">
        <f t="shared" si="14"/>
        <v>1.4447104000000002</v>
      </c>
      <c r="I125" s="159">
        <f t="shared" si="15"/>
        <v>5.1387461459403898</v>
      </c>
      <c r="J125" s="159">
        <f t="shared" si="16"/>
        <v>809.45786228160318</v>
      </c>
      <c r="K125" s="157">
        <v>7.4240000000000004</v>
      </c>
      <c r="L125" s="157">
        <v>15752.05</v>
      </c>
      <c r="M125" s="157">
        <v>4.0199999999999996</v>
      </c>
      <c r="N125" s="159">
        <f t="shared" si="17"/>
        <v>2.2852538540596106</v>
      </c>
      <c r="O125" s="157">
        <v>19.46</v>
      </c>
      <c r="P125" s="157">
        <v>2.8889999999999998</v>
      </c>
      <c r="Q125" s="159">
        <f t="shared" si="18"/>
        <v>4.5350000000000001</v>
      </c>
      <c r="R125" s="157">
        <v>104.90900000000001</v>
      </c>
      <c r="S125" s="159">
        <f t="shared" si="19"/>
        <v>0.99829800000000002</v>
      </c>
      <c r="T125" s="157">
        <v>5.13</v>
      </c>
      <c r="U125" s="157">
        <v>26587.3</v>
      </c>
      <c r="V125" s="157">
        <v>22.83</v>
      </c>
      <c r="W125" s="159">
        <f t="shared" si="20"/>
        <v>1164.5773105562857</v>
      </c>
      <c r="X125" s="159">
        <f t="shared" si="21"/>
        <v>4.3802014892685071</v>
      </c>
      <c r="Y125" s="157">
        <v>8105.5</v>
      </c>
      <c r="Z125" s="157">
        <v>19.68</v>
      </c>
      <c r="AA125" s="159">
        <f t="shared" si="22"/>
        <v>411.86483739837399</v>
      </c>
      <c r="AB125" s="159">
        <f t="shared" si="23"/>
        <v>5.0813008130081299</v>
      </c>
    </row>
    <row r="126" spans="1:28" ht="13" customHeight="1" x14ac:dyDescent="0.15">
      <c r="A126" s="155">
        <v>125</v>
      </c>
      <c r="B126" s="156">
        <v>44746</v>
      </c>
      <c r="C126" s="157">
        <v>24513409.350000001</v>
      </c>
      <c r="D126" s="174">
        <f t="shared" si="12"/>
        <v>310536.10192680429</v>
      </c>
      <c r="E126" s="157">
        <v>78.938999999999993</v>
      </c>
      <c r="F126" s="159">
        <f t="shared" si="13"/>
        <v>3.105361019268043</v>
      </c>
      <c r="G126" s="159">
        <f>(F126/DataSheet!$C$9*100)</f>
        <v>98.045351967721189</v>
      </c>
      <c r="H126" s="159">
        <f t="shared" si="14"/>
        <v>1.4430917999999999</v>
      </c>
      <c r="I126" s="159">
        <f t="shared" si="15"/>
        <v>5.1098620337250891</v>
      </c>
      <c r="J126" s="159">
        <f t="shared" si="16"/>
        <v>809.16453755748591</v>
      </c>
      <c r="K126" s="157">
        <v>7.3739999999999997</v>
      </c>
      <c r="L126" s="157">
        <v>15835.35</v>
      </c>
      <c r="M126" s="157">
        <v>4.04</v>
      </c>
      <c r="N126" s="159">
        <f t="shared" si="17"/>
        <v>2.2641379662749106</v>
      </c>
      <c r="O126" s="157">
        <v>19.57</v>
      </c>
      <c r="P126" s="157">
        <v>2.9319999999999999</v>
      </c>
      <c r="Q126" s="159">
        <f t="shared" si="18"/>
        <v>4.4420000000000002</v>
      </c>
      <c r="R126" s="157">
        <v>104.90900000000001</v>
      </c>
      <c r="S126" s="159">
        <f t="shared" si="19"/>
        <v>1.000027</v>
      </c>
      <c r="T126" s="157">
        <v>5.1100000000000003</v>
      </c>
      <c r="U126" s="157">
        <v>26769.55</v>
      </c>
      <c r="V126" s="157">
        <v>22.98</v>
      </c>
      <c r="W126" s="159">
        <f t="shared" si="20"/>
        <v>1164.9064403829416</v>
      </c>
      <c r="X126" s="159">
        <f t="shared" si="21"/>
        <v>4.3516100957354222</v>
      </c>
      <c r="Y126" s="157">
        <v>8145.7</v>
      </c>
      <c r="Z126" s="157">
        <v>19.77</v>
      </c>
      <c r="AA126" s="159">
        <f t="shared" si="22"/>
        <v>412.02326757713706</v>
      </c>
      <c r="AB126" s="159">
        <f t="shared" si="23"/>
        <v>5.0581689428426913</v>
      </c>
    </row>
    <row r="127" spans="1:28" ht="13" customHeight="1" x14ac:dyDescent="0.15">
      <c r="A127" s="155">
        <v>126</v>
      </c>
      <c r="B127" s="156">
        <v>44747</v>
      </c>
      <c r="C127" s="157">
        <v>24528011.09</v>
      </c>
      <c r="D127" s="174">
        <f t="shared" si="12"/>
        <v>309314.37224141846</v>
      </c>
      <c r="E127" s="157">
        <v>79.298000000000002</v>
      </c>
      <c r="F127" s="159">
        <f t="shared" si="13"/>
        <v>3.0931437224141844</v>
      </c>
      <c r="G127" s="159">
        <f>(F127/DataSheet!$C$9*100)</f>
        <v>97.659616086225185</v>
      </c>
      <c r="H127" s="159">
        <f t="shared" si="14"/>
        <v>1.4442014000000001</v>
      </c>
      <c r="I127" s="159">
        <f t="shared" si="15"/>
        <v>5.1177072671443193</v>
      </c>
      <c r="J127" s="159">
        <f t="shared" si="16"/>
        <v>809.15301944728765</v>
      </c>
      <c r="K127" s="157">
        <v>7.391</v>
      </c>
      <c r="L127" s="157">
        <v>15810.85</v>
      </c>
      <c r="M127" s="157">
        <v>4.04</v>
      </c>
      <c r="N127" s="159">
        <f t="shared" si="17"/>
        <v>2.2732927328556807</v>
      </c>
      <c r="O127" s="157">
        <v>19.54</v>
      </c>
      <c r="P127" s="157">
        <v>2.8180000000000001</v>
      </c>
      <c r="Q127" s="159">
        <f t="shared" si="18"/>
        <v>4.5730000000000004</v>
      </c>
      <c r="R127" s="157">
        <v>106.32</v>
      </c>
      <c r="S127" s="159">
        <f t="shared" si="19"/>
        <v>1.000448</v>
      </c>
      <c r="T127" s="157">
        <v>5.12</v>
      </c>
      <c r="U127" s="157">
        <v>26698.1</v>
      </c>
      <c r="V127" s="157">
        <v>22.95</v>
      </c>
      <c r="W127" s="159">
        <f t="shared" si="20"/>
        <v>1163.3159041394335</v>
      </c>
      <c r="X127" s="159">
        <f t="shared" si="21"/>
        <v>4.3572984749455337</v>
      </c>
      <c r="Y127" s="157">
        <v>8166.8</v>
      </c>
      <c r="Z127" s="157">
        <v>19.82</v>
      </c>
      <c r="AA127" s="159">
        <f t="shared" si="22"/>
        <v>412.0484359233098</v>
      </c>
      <c r="AB127" s="159">
        <f t="shared" si="23"/>
        <v>5.0454086781029268</v>
      </c>
    </row>
    <row r="128" spans="1:28" ht="13" customHeight="1" x14ac:dyDescent="0.15">
      <c r="A128" s="155">
        <v>127</v>
      </c>
      <c r="B128" s="156">
        <v>44748</v>
      </c>
      <c r="C128" s="157">
        <v>24829900.23</v>
      </c>
      <c r="D128" s="174">
        <f t="shared" si="12"/>
        <v>314115.6556226043</v>
      </c>
      <c r="E128" s="157">
        <v>79.046999999999997</v>
      </c>
      <c r="F128" s="159">
        <f t="shared" si="13"/>
        <v>3.1411565562260431</v>
      </c>
      <c r="G128" s="159">
        <f>(F128/DataSheet!$C$9*100)</f>
        <v>99.175522018206323</v>
      </c>
      <c r="H128" s="159">
        <f t="shared" si="14"/>
        <v>1.4412943999999999</v>
      </c>
      <c r="I128" s="159">
        <f t="shared" si="15"/>
        <v>5.0607287449392713</v>
      </c>
      <c r="J128" s="159">
        <f t="shared" si="16"/>
        <v>809.20040485829952</v>
      </c>
      <c r="K128" s="157">
        <v>7.2939999999999996</v>
      </c>
      <c r="L128" s="157">
        <v>15989.8</v>
      </c>
      <c r="M128" s="157">
        <v>4.08</v>
      </c>
      <c r="N128" s="159">
        <f t="shared" si="17"/>
        <v>2.2332712550607283</v>
      </c>
      <c r="O128" s="157">
        <v>19.760000000000002</v>
      </c>
      <c r="P128" s="157">
        <v>2.9340000000000002</v>
      </c>
      <c r="Q128" s="159">
        <f t="shared" si="18"/>
        <v>4.3599999999999994</v>
      </c>
      <c r="R128" s="157">
        <v>106.898</v>
      </c>
      <c r="S128" s="159">
        <f t="shared" si="19"/>
        <v>1.005784</v>
      </c>
      <c r="T128" s="157">
        <v>5.09</v>
      </c>
      <c r="U128" s="157">
        <v>27204.35</v>
      </c>
      <c r="V128" s="157">
        <v>23.36</v>
      </c>
      <c r="W128" s="159">
        <f t="shared" si="20"/>
        <v>1164.5697773972602</v>
      </c>
      <c r="X128" s="159">
        <f t="shared" si="21"/>
        <v>4.2808219178082192</v>
      </c>
      <c r="Y128" s="157">
        <v>8210.1</v>
      </c>
      <c r="Z128" s="157">
        <v>19.93</v>
      </c>
      <c r="AA128" s="159">
        <f t="shared" si="22"/>
        <v>411.94681384846967</v>
      </c>
      <c r="AB128" s="159">
        <f t="shared" si="23"/>
        <v>5.0175614651279483</v>
      </c>
    </row>
    <row r="129" spans="1:28" ht="13" customHeight="1" x14ac:dyDescent="0.15">
      <c r="A129" s="155">
        <v>128</v>
      </c>
      <c r="B129" s="156">
        <v>44749</v>
      </c>
      <c r="C129" s="157">
        <v>25058303.23</v>
      </c>
      <c r="D129" s="174">
        <f t="shared" si="12"/>
        <v>316492.62052415538</v>
      </c>
      <c r="E129" s="157">
        <v>79.174999999999997</v>
      </c>
      <c r="F129" s="159">
        <f t="shared" si="13"/>
        <v>3.1649262052415539</v>
      </c>
      <c r="G129" s="159">
        <f>(F129/DataSheet!$C$9*100)</f>
        <v>99.925999527718005</v>
      </c>
      <c r="H129" s="159">
        <f t="shared" si="14"/>
        <v>1.4656522000000001</v>
      </c>
      <c r="I129" s="159">
        <f t="shared" si="15"/>
        <v>5.0175614651279474</v>
      </c>
      <c r="J129" s="159">
        <f t="shared" si="16"/>
        <v>809.47817360762667</v>
      </c>
      <c r="K129" s="157">
        <v>7.3540000000000001</v>
      </c>
      <c r="L129" s="157">
        <v>16132.9</v>
      </c>
      <c r="M129" s="157">
        <v>4.12</v>
      </c>
      <c r="N129" s="159">
        <f t="shared" si="17"/>
        <v>2.3364385348720527</v>
      </c>
      <c r="O129" s="157">
        <v>19.93</v>
      </c>
      <c r="P129" s="157">
        <v>3</v>
      </c>
      <c r="Q129" s="159">
        <f t="shared" si="18"/>
        <v>4.3540000000000001</v>
      </c>
      <c r="R129" s="157">
        <v>106.959</v>
      </c>
      <c r="S129" s="159">
        <f t="shared" si="19"/>
        <v>1.0283880000000001</v>
      </c>
      <c r="T129" s="157">
        <v>5.16</v>
      </c>
      <c r="U129" s="157">
        <v>27572.45</v>
      </c>
      <c r="V129" s="157">
        <v>23.67</v>
      </c>
      <c r="W129" s="159">
        <f t="shared" si="20"/>
        <v>1164.8690325306295</v>
      </c>
      <c r="X129" s="159">
        <f t="shared" si="21"/>
        <v>4.2247570764681033</v>
      </c>
      <c r="Y129" s="157">
        <v>8317.4500000000007</v>
      </c>
      <c r="Z129" s="157">
        <v>20.190000000000001</v>
      </c>
      <c r="AA129" s="159">
        <f t="shared" si="22"/>
        <v>411.95889053987122</v>
      </c>
      <c r="AB129" s="159">
        <f t="shared" si="23"/>
        <v>4.9529470034670631</v>
      </c>
    </row>
    <row r="130" spans="1:28" ht="13" customHeight="1" x14ac:dyDescent="0.15">
      <c r="A130" s="155">
        <v>129</v>
      </c>
      <c r="B130" s="156">
        <v>44750</v>
      </c>
      <c r="C130" s="157">
        <v>25155516.010000002</v>
      </c>
      <c r="D130" s="174">
        <f t="shared" ref="D130:D193" si="24">C130/E130</f>
        <v>317379.71246530407</v>
      </c>
      <c r="E130" s="157">
        <v>79.260000000000005</v>
      </c>
      <c r="F130" s="159">
        <f t="shared" ref="F130:F193" si="25">D130/100000</f>
        <v>3.1737971246530408</v>
      </c>
      <c r="G130" s="159">
        <f>(F130/DataSheet!$C$9*100)</f>
        <v>100.20608046213431</v>
      </c>
      <c r="H130" s="159">
        <f t="shared" ref="H130:H193" si="26">K130/I130</f>
        <v>1.4859659999999999</v>
      </c>
      <c r="I130" s="159">
        <f t="shared" ref="I130:I193" si="27">(J130/L130)*100</f>
        <v>4.9900199600798407</v>
      </c>
      <c r="J130" s="159">
        <f t="shared" ref="J130:J193" si="28">L130/O130</f>
        <v>809.41117764471062</v>
      </c>
      <c r="K130" s="157">
        <v>7.415</v>
      </c>
      <c r="L130" s="157">
        <v>16220.6</v>
      </c>
      <c r="M130" s="157">
        <v>4</v>
      </c>
      <c r="N130" s="159">
        <f t="shared" ref="N130:N193" si="29">K130-I130</f>
        <v>2.4249800399201593</v>
      </c>
      <c r="O130" s="157">
        <v>20.04</v>
      </c>
      <c r="P130" s="157">
        <v>3.08</v>
      </c>
      <c r="Q130" s="159">
        <f t="shared" ref="Q130:Q193" si="30">K130-P130</f>
        <v>4.335</v>
      </c>
      <c r="R130" s="157">
        <v>106.821</v>
      </c>
      <c r="S130" s="159">
        <f t="shared" ref="S130:S193" si="31">(O130*T130)/100</f>
        <v>1.036068</v>
      </c>
      <c r="T130" s="157">
        <v>5.17</v>
      </c>
      <c r="U130" s="157">
        <v>27649.05</v>
      </c>
      <c r="V130" s="157">
        <v>23.72</v>
      </c>
      <c r="W130" s="159">
        <f t="shared" ref="W130:W193" si="32">U130/V130</f>
        <v>1165.6429173693086</v>
      </c>
      <c r="X130" s="159">
        <f t="shared" ref="X130:X193" si="33">(W130/U130)*100</f>
        <v>4.2158516020236094</v>
      </c>
      <c r="Y130" s="157">
        <v>8336.7999999999993</v>
      </c>
      <c r="Z130" s="157">
        <v>20.239999999999998</v>
      </c>
      <c r="AA130" s="159">
        <f t="shared" ref="AA130:AA193" si="34">Y130/Z130</f>
        <v>411.897233201581</v>
      </c>
      <c r="AB130" s="159">
        <f t="shared" ref="AB130:AB193" si="35">(AA130/Y130)*100</f>
        <v>4.9407114624505928</v>
      </c>
    </row>
    <row r="131" spans="1:28" ht="13" customHeight="1" x14ac:dyDescent="0.15">
      <c r="A131" s="155">
        <v>130</v>
      </c>
      <c r="B131" s="156">
        <v>44753</v>
      </c>
      <c r="C131" s="157">
        <v>25319892.539999999</v>
      </c>
      <c r="D131" s="174">
        <f t="shared" si="24"/>
        <v>318850.17680392897</v>
      </c>
      <c r="E131" s="157">
        <v>79.41</v>
      </c>
      <c r="F131" s="159">
        <f t="shared" si="25"/>
        <v>3.1885017680392895</v>
      </c>
      <c r="G131" s="159">
        <f>(F131/DataSheet!$C$9*100)</f>
        <v>100.67034916629432</v>
      </c>
      <c r="H131" s="159">
        <f t="shared" si="26"/>
        <v>1.4876281</v>
      </c>
      <c r="I131" s="159">
        <f t="shared" si="27"/>
        <v>4.9925112331502746</v>
      </c>
      <c r="J131" s="159">
        <f t="shared" si="28"/>
        <v>809.58562156764845</v>
      </c>
      <c r="K131" s="157">
        <v>7.4269999999999996</v>
      </c>
      <c r="L131" s="157">
        <v>16216</v>
      </c>
      <c r="M131" s="157">
        <v>3.91</v>
      </c>
      <c r="N131" s="159">
        <f t="shared" si="29"/>
        <v>2.434488766849725</v>
      </c>
      <c r="O131" s="157">
        <v>20.03</v>
      </c>
      <c r="P131" s="157">
        <v>2.9929999999999999</v>
      </c>
      <c r="Q131" s="159">
        <f t="shared" si="30"/>
        <v>4.4339999999999993</v>
      </c>
      <c r="R131" s="157">
        <v>107.82899999999999</v>
      </c>
      <c r="S131" s="159">
        <f t="shared" si="31"/>
        <v>1.0315450000000002</v>
      </c>
      <c r="T131" s="157">
        <v>5.15</v>
      </c>
      <c r="U131" s="157">
        <v>27908.05</v>
      </c>
      <c r="V131" s="157">
        <v>23.96</v>
      </c>
      <c r="W131" s="159">
        <f t="shared" si="32"/>
        <v>1164.7767111853088</v>
      </c>
      <c r="X131" s="159">
        <f t="shared" si="33"/>
        <v>4.1736227045075127</v>
      </c>
      <c r="Y131" s="157">
        <v>8423.2999999999993</v>
      </c>
      <c r="Z131" s="157">
        <v>20.41</v>
      </c>
      <c r="AA131" s="159">
        <f t="shared" si="34"/>
        <v>412.70455658990687</v>
      </c>
      <c r="AB131" s="159">
        <f t="shared" si="35"/>
        <v>4.8995590396864284</v>
      </c>
    </row>
    <row r="132" spans="1:28" ht="13" customHeight="1" x14ac:dyDescent="0.15">
      <c r="A132" s="155">
        <v>131</v>
      </c>
      <c r="B132" s="156">
        <v>44754</v>
      </c>
      <c r="C132" s="157">
        <v>25190161.620000001</v>
      </c>
      <c r="D132" s="174">
        <f t="shared" si="24"/>
        <v>317056.78565135307</v>
      </c>
      <c r="E132" s="157">
        <v>79.45</v>
      </c>
      <c r="F132" s="159">
        <f t="shared" si="25"/>
        <v>3.1705678565135309</v>
      </c>
      <c r="G132" s="159">
        <f>(F132/DataSheet!$C$9*100)</f>
        <v>100.104122999098</v>
      </c>
      <c r="H132" s="159">
        <f t="shared" si="26"/>
        <v>1.4656353</v>
      </c>
      <c r="I132" s="159">
        <f t="shared" si="27"/>
        <v>5.0428643469490675</v>
      </c>
      <c r="J132" s="159">
        <f t="shared" si="28"/>
        <v>809.79828542612211</v>
      </c>
      <c r="K132" s="157">
        <v>7.391</v>
      </c>
      <c r="L132" s="157">
        <v>16058.3</v>
      </c>
      <c r="M132" s="157">
        <v>3.87</v>
      </c>
      <c r="N132" s="159">
        <f t="shared" si="29"/>
        <v>2.3481356530509325</v>
      </c>
      <c r="O132" s="157">
        <v>19.829999999999998</v>
      </c>
      <c r="P132" s="157">
        <v>2.9710000000000001</v>
      </c>
      <c r="Q132" s="159">
        <f t="shared" si="30"/>
        <v>4.42</v>
      </c>
      <c r="R132" s="157">
        <v>107.91200000000001</v>
      </c>
      <c r="S132" s="159">
        <f t="shared" si="31"/>
        <v>1.023228</v>
      </c>
      <c r="T132" s="157">
        <v>5.16</v>
      </c>
      <c r="U132" s="157">
        <v>27782.05</v>
      </c>
      <c r="V132" s="157">
        <v>23.83</v>
      </c>
      <c r="W132" s="159">
        <f t="shared" si="32"/>
        <v>1165.8434746118339</v>
      </c>
      <c r="X132" s="159">
        <f t="shared" si="33"/>
        <v>4.1963911036508605</v>
      </c>
      <c r="Y132" s="157">
        <v>8392.4</v>
      </c>
      <c r="Z132" s="157">
        <v>20.34</v>
      </c>
      <c r="AA132" s="159">
        <f t="shared" si="34"/>
        <v>412.60570304818089</v>
      </c>
      <c r="AB132" s="159">
        <f t="shared" si="35"/>
        <v>4.9164208456243852</v>
      </c>
    </row>
    <row r="133" spans="1:28" ht="13" customHeight="1" x14ac:dyDescent="0.15">
      <c r="A133" s="155">
        <v>132</v>
      </c>
      <c r="B133" s="156">
        <v>44755</v>
      </c>
      <c r="C133" s="157">
        <v>25099186.73</v>
      </c>
      <c r="D133" s="174">
        <f t="shared" si="24"/>
        <v>315118.47746390459</v>
      </c>
      <c r="E133" s="157">
        <v>79.650000000000006</v>
      </c>
      <c r="F133" s="159">
        <f t="shared" si="25"/>
        <v>3.151184774639046</v>
      </c>
      <c r="G133" s="159">
        <f>(F133/DataSheet!$C$9*100)</f>
        <v>99.492142275178509</v>
      </c>
      <c r="H133" s="159">
        <f t="shared" si="26"/>
        <v>1.4468563999999999</v>
      </c>
      <c r="I133" s="159">
        <f t="shared" si="27"/>
        <v>5.0709939148073024</v>
      </c>
      <c r="J133" s="159">
        <f t="shared" si="28"/>
        <v>809.66784989858013</v>
      </c>
      <c r="K133" s="157">
        <v>7.3369999999999997</v>
      </c>
      <c r="L133" s="157">
        <v>15966.65</v>
      </c>
      <c r="M133" s="157">
        <v>3.85</v>
      </c>
      <c r="N133" s="159">
        <f t="shared" si="29"/>
        <v>2.2660060851926973</v>
      </c>
      <c r="O133" s="157">
        <v>19.72</v>
      </c>
      <c r="P133" s="157">
        <v>2.9350000000000001</v>
      </c>
      <c r="Q133" s="159">
        <f t="shared" si="30"/>
        <v>4.4019999999999992</v>
      </c>
      <c r="R133" s="157">
        <v>107.756</v>
      </c>
      <c r="S133" s="159">
        <f t="shared" si="31"/>
        <v>1.021496</v>
      </c>
      <c r="T133" s="157">
        <v>5.18</v>
      </c>
      <c r="U133" s="157">
        <v>27827.85</v>
      </c>
      <c r="V133" s="157">
        <v>23.85</v>
      </c>
      <c r="W133" s="159">
        <f t="shared" si="32"/>
        <v>1166.7861635220124</v>
      </c>
      <c r="X133" s="159">
        <f t="shared" si="33"/>
        <v>4.1928721174004187</v>
      </c>
      <c r="Y133" s="157">
        <v>8410.35</v>
      </c>
      <c r="Z133" s="157">
        <v>20.38</v>
      </c>
      <c r="AA133" s="159">
        <f t="shared" si="34"/>
        <v>412.67664376840042</v>
      </c>
      <c r="AB133" s="159">
        <f t="shared" si="35"/>
        <v>4.9067713444553487</v>
      </c>
    </row>
    <row r="134" spans="1:28" ht="13" customHeight="1" x14ac:dyDescent="0.15">
      <c r="A134" s="155">
        <v>133</v>
      </c>
      <c r="B134" s="156">
        <v>44756</v>
      </c>
      <c r="C134" s="157">
        <v>25059604.350000001</v>
      </c>
      <c r="D134" s="174">
        <f t="shared" si="24"/>
        <v>313676.35936913255</v>
      </c>
      <c r="E134" s="157">
        <v>79.89</v>
      </c>
      <c r="F134" s="159">
        <f t="shared" si="25"/>
        <v>3.1367635936913256</v>
      </c>
      <c r="G134" s="159">
        <f>(F134/DataSheet!$C$9*100)</f>
        <v>99.036823311284664</v>
      </c>
      <c r="H134" s="159">
        <f t="shared" si="26"/>
        <v>1.4539096000000005</v>
      </c>
      <c r="I134" s="159">
        <f t="shared" si="27"/>
        <v>5.0787201625190441</v>
      </c>
      <c r="J134" s="159">
        <f t="shared" si="28"/>
        <v>809.47943118334172</v>
      </c>
      <c r="K134" s="157">
        <v>7.3840000000000003</v>
      </c>
      <c r="L134" s="157">
        <v>15938.65</v>
      </c>
      <c r="M134" s="157">
        <v>3.84</v>
      </c>
      <c r="N134" s="159">
        <f t="shared" si="29"/>
        <v>2.3052798374809562</v>
      </c>
      <c r="O134" s="157">
        <v>19.690000000000001</v>
      </c>
      <c r="P134" s="157">
        <v>2.9580000000000002</v>
      </c>
      <c r="Q134" s="159">
        <f t="shared" si="30"/>
        <v>4.4260000000000002</v>
      </c>
      <c r="R134" s="157">
        <v>108.407</v>
      </c>
      <c r="S134" s="159">
        <f t="shared" si="31"/>
        <v>1.0278180000000001</v>
      </c>
      <c r="T134" s="157">
        <v>5.22</v>
      </c>
      <c r="U134" s="157">
        <v>27803.5</v>
      </c>
      <c r="V134" s="157">
        <v>23.83</v>
      </c>
      <c r="W134" s="159">
        <f t="shared" si="32"/>
        <v>1166.743600503567</v>
      </c>
      <c r="X134" s="159">
        <f t="shared" si="33"/>
        <v>4.1963911036508605</v>
      </c>
      <c r="Y134" s="157">
        <v>8349.6</v>
      </c>
      <c r="Z134" s="157">
        <v>20.23</v>
      </c>
      <c r="AA134" s="159">
        <f t="shared" si="34"/>
        <v>412.73356401384086</v>
      </c>
      <c r="AB134" s="159">
        <f t="shared" si="35"/>
        <v>4.9431537320810683</v>
      </c>
    </row>
    <row r="135" spans="1:28" ht="13" customHeight="1" x14ac:dyDescent="0.15">
      <c r="A135" s="155">
        <v>134</v>
      </c>
      <c r="B135" s="156">
        <v>44757</v>
      </c>
      <c r="C135" s="157">
        <v>25190063.140000001</v>
      </c>
      <c r="D135" s="174">
        <f t="shared" si="24"/>
        <v>315823.25902708125</v>
      </c>
      <c r="E135" s="157">
        <v>79.760000000000005</v>
      </c>
      <c r="F135" s="159">
        <f t="shared" si="25"/>
        <v>3.1582325902708126</v>
      </c>
      <c r="G135" s="159">
        <f>(F135/DataSheet!$C$9*100)</f>
        <v>99.714662478121937</v>
      </c>
      <c r="H135" s="159">
        <f t="shared" si="26"/>
        <v>1.4742115999999998</v>
      </c>
      <c r="I135" s="159">
        <f t="shared" si="27"/>
        <v>5.0454086781029268</v>
      </c>
      <c r="J135" s="159">
        <f t="shared" si="28"/>
        <v>809.7477295660949</v>
      </c>
      <c r="K135" s="157">
        <v>7.4379999999999997</v>
      </c>
      <c r="L135" s="157">
        <v>16049.2</v>
      </c>
      <c r="M135" s="157">
        <v>3.87</v>
      </c>
      <c r="N135" s="159">
        <f t="shared" si="29"/>
        <v>2.3925913218970729</v>
      </c>
      <c r="O135" s="157">
        <v>19.82</v>
      </c>
      <c r="P135" s="157">
        <v>2.9279999999999999</v>
      </c>
      <c r="Q135" s="159">
        <f t="shared" si="30"/>
        <v>4.51</v>
      </c>
      <c r="R135" s="157">
        <v>107.911</v>
      </c>
      <c r="S135" s="159">
        <f t="shared" si="31"/>
        <v>1.036586</v>
      </c>
      <c r="T135" s="157">
        <v>5.23</v>
      </c>
      <c r="U135" s="157">
        <v>28017.25</v>
      </c>
      <c r="V135" s="157">
        <v>23.98</v>
      </c>
      <c r="W135" s="159">
        <f t="shared" si="32"/>
        <v>1168.359049207673</v>
      </c>
      <c r="X135" s="159">
        <f t="shared" si="33"/>
        <v>4.1701417848206832</v>
      </c>
      <c r="Y135" s="157">
        <v>8389.35</v>
      </c>
      <c r="Z135" s="157">
        <v>20.309999999999999</v>
      </c>
      <c r="AA135" s="159">
        <f t="shared" si="34"/>
        <v>413.06499261447567</v>
      </c>
      <c r="AB135" s="159">
        <f t="shared" si="35"/>
        <v>4.9236829148202856</v>
      </c>
    </row>
    <row r="136" spans="1:28" ht="13" customHeight="1" x14ac:dyDescent="0.15">
      <c r="A136" s="155">
        <v>135</v>
      </c>
      <c r="B136" s="156">
        <v>44760</v>
      </c>
      <c r="C136" s="157">
        <v>25526266.649999999</v>
      </c>
      <c r="D136" s="174">
        <f t="shared" si="24"/>
        <v>319118.22290286288</v>
      </c>
      <c r="E136" s="157">
        <v>79.989999999999995</v>
      </c>
      <c r="F136" s="159">
        <f t="shared" si="25"/>
        <v>3.1911822290286289</v>
      </c>
      <c r="G136" s="159">
        <f>(F136/DataSheet!$C$9*100)</f>
        <v>100.75497917855532</v>
      </c>
      <c r="H136" s="159">
        <f t="shared" si="26"/>
        <v>1.4955807000000001</v>
      </c>
      <c r="I136" s="159">
        <f t="shared" si="27"/>
        <v>4.9726504226752857</v>
      </c>
      <c r="J136" s="159">
        <f t="shared" si="28"/>
        <v>809.47289905519642</v>
      </c>
      <c r="K136" s="157">
        <v>7.4370000000000003</v>
      </c>
      <c r="L136" s="157">
        <v>16278.5</v>
      </c>
      <c r="M136" s="157">
        <v>3.92</v>
      </c>
      <c r="N136" s="159">
        <f t="shared" si="29"/>
        <v>2.4643495773247146</v>
      </c>
      <c r="O136" s="157">
        <v>20.11</v>
      </c>
      <c r="P136" s="157">
        <v>2.9889999999999999</v>
      </c>
      <c r="Q136" s="159">
        <f t="shared" si="30"/>
        <v>4.4480000000000004</v>
      </c>
      <c r="R136" s="157">
        <v>107.23099999999999</v>
      </c>
      <c r="S136" s="159">
        <f t="shared" si="31"/>
        <v>1.0517530000000002</v>
      </c>
      <c r="T136" s="157">
        <v>5.23</v>
      </c>
      <c r="U136" s="157">
        <v>28409.75</v>
      </c>
      <c r="V136" s="157">
        <v>24.19</v>
      </c>
      <c r="W136" s="159">
        <f t="shared" si="32"/>
        <v>1174.441918147995</v>
      </c>
      <c r="X136" s="159">
        <f t="shared" si="33"/>
        <v>4.13393964448119</v>
      </c>
      <c r="Y136" s="157">
        <v>8511.7000000000007</v>
      </c>
      <c r="Z136" s="157">
        <v>20.63</v>
      </c>
      <c r="AA136" s="159">
        <f t="shared" si="34"/>
        <v>412.5884634028115</v>
      </c>
      <c r="AB136" s="159">
        <f t="shared" si="35"/>
        <v>4.847309743092584</v>
      </c>
    </row>
    <row r="137" spans="1:28" ht="13" customHeight="1" x14ac:dyDescent="0.15">
      <c r="A137" s="155">
        <v>136</v>
      </c>
      <c r="B137" s="156">
        <v>44761</v>
      </c>
      <c r="C137" s="157">
        <v>25649764.920000002</v>
      </c>
      <c r="D137" s="174">
        <f t="shared" si="24"/>
        <v>321224.35716969322</v>
      </c>
      <c r="E137" s="157">
        <v>79.849999999999994</v>
      </c>
      <c r="F137" s="159">
        <f t="shared" si="25"/>
        <v>3.212243571696932</v>
      </c>
      <c r="G137" s="159">
        <f>(F137/DataSheet!$C$9*100)</f>
        <v>101.41994751621846</v>
      </c>
      <c r="H137" s="159">
        <f t="shared" si="26"/>
        <v>1.5001811999999997</v>
      </c>
      <c r="I137" s="159">
        <f t="shared" si="27"/>
        <v>4.9554013875123895</v>
      </c>
      <c r="J137" s="159">
        <f t="shared" si="28"/>
        <v>809.73984142715562</v>
      </c>
      <c r="K137" s="157">
        <v>7.4340000000000002</v>
      </c>
      <c r="L137" s="157">
        <v>16340.55</v>
      </c>
      <c r="M137" s="157">
        <v>3.94</v>
      </c>
      <c r="N137" s="159">
        <f t="shared" si="29"/>
        <v>2.4785986124876107</v>
      </c>
      <c r="O137" s="157">
        <v>20.18</v>
      </c>
      <c r="P137" s="157">
        <v>3.028</v>
      </c>
      <c r="Q137" s="159">
        <f t="shared" si="30"/>
        <v>4.4060000000000006</v>
      </c>
      <c r="R137" s="157">
        <v>106.55</v>
      </c>
      <c r="S137" s="159">
        <f t="shared" si="31"/>
        <v>1.05945</v>
      </c>
      <c r="T137" s="157">
        <v>5.25</v>
      </c>
      <c r="U137" s="157">
        <v>28600.95</v>
      </c>
      <c r="V137" s="157">
        <v>24.37</v>
      </c>
      <c r="W137" s="159">
        <f t="shared" si="32"/>
        <v>1173.6130488305294</v>
      </c>
      <c r="X137" s="159">
        <f t="shared" si="33"/>
        <v>4.1034058268362736</v>
      </c>
      <c r="Y137" s="157">
        <v>8583.2999999999993</v>
      </c>
      <c r="Z137" s="157">
        <v>20.79</v>
      </c>
      <c r="AA137" s="159">
        <f t="shared" si="34"/>
        <v>412.85714285714283</v>
      </c>
      <c r="AB137" s="159">
        <f t="shared" si="35"/>
        <v>4.8100048100048101</v>
      </c>
    </row>
    <row r="138" spans="1:28" ht="13" customHeight="1" x14ac:dyDescent="0.15">
      <c r="A138" s="155">
        <v>137</v>
      </c>
      <c r="B138" s="156">
        <v>44762</v>
      </c>
      <c r="C138" s="157">
        <v>25817749.16</v>
      </c>
      <c r="D138" s="174">
        <f t="shared" si="24"/>
        <v>322802.5651412853</v>
      </c>
      <c r="E138" s="157">
        <v>79.98</v>
      </c>
      <c r="F138" s="159">
        <f t="shared" si="25"/>
        <v>3.2280256514128531</v>
      </c>
      <c r="G138" s="159">
        <f>(F138/DataSheet!$C$9*100)</f>
        <v>101.91823404423536</v>
      </c>
      <c r="H138" s="159">
        <f t="shared" si="26"/>
        <v>1.5143816999999997</v>
      </c>
      <c r="I138" s="159">
        <f t="shared" si="27"/>
        <v>4.9188391539596665</v>
      </c>
      <c r="J138" s="159">
        <f t="shared" si="28"/>
        <v>812.63403836694545</v>
      </c>
      <c r="K138" s="157">
        <v>7.4489999999999998</v>
      </c>
      <c r="L138" s="157">
        <v>16520.849999999999</v>
      </c>
      <c r="M138" s="157">
        <v>3.98</v>
      </c>
      <c r="N138" s="159">
        <f t="shared" si="29"/>
        <v>2.5301608460403333</v>
      </c>
      <c r="O138" s="157">
        <v>20.329999999999998</v>
      </c>
      <c r="P138" s="157">
        <v>3.03</v>
      </c>
      <c r="Q138" s="159">
        <f t="shared" si="30"/>
        <v>4.4190000000000005</v>
      </c>
      <c r="R138" s="157">
        <v>106.953</v>
      </c>
      <c r="S138" s="159">
        <f t="shared" si="31"/>
        <v>1.0917209999999999</v>
      </c>
      <c r="T138" s="157">
        <v>5.37</v>
      </c>
      <c r="U138" s="157">
        <v>28654.400000000001</v>
      </c>
      <c r="V138" s="157">
        <v>24.4</v>
      </c>
      <c r="W138" s="159">
        <f t="shared" si="32"/>
        <v>1174.360655737705</v>
      </c>
      <c r="X138" s="159">
        <f t="shared" si="33"/>
        <v>4.0983606557377046</v>
      </c>
      <c r="Y138" s="157">
        <v>8635.0499999999993</v>
      </c>
      <c r="Z138" s="157">
        <v>20.92</v>
      </c>
      <c r="AA138" s="159">
        <f t="shared" si="34"/>
        <v>412.76529636711274</v>
      </c>
      <c r="AB138" s="159">
        <f t="shared" si="35"/>
        <v>4.7801147227533463</v>
      </c>
    </row>
    <row r="139" spans="1:28" ht="13" customHeight="1" x14ac:dyDescent="0.15">
      <c r="A139" s="155">
        <v>138</v>
      </c>
      <c r="B139" s="156">
        <v>44763</v>
      </c>
      <c r="C139" s="157">
        <v>26043174.949999999</v>
      </c>
      <c r="D139" s="174">
        <f t="shared" si="24"/>
        <v>326151.22041327489</v>
      </c>
      <c r="E139" s="157">
        <v>79.849999999999994</v>
      </c>
      <c r="F139" s="159">
        <f t="shared" si="25"/>
        <v>3.2615122041327487</v>
      </c>
      <c r="G139" s="159">
        <f>(F139/DataSheet!$C$9*100)</f>
        <v>102.97550269262643</v>
      </c>
      <c r="H139" s="159">
        <f t="shared" si="26"/>
        <v>1.519992</v>
      </c>
      <c r="I139" s="159">
        <f t="shared" si="27"/>
        <v>4.8947626040137058</v>
      </c>
      <c r="J139" s="159">
        <f t="shared" si="28"/>
        <v>812.78756730298585</v>
      </c>
      <c r="K139" s="157">
        <v>7.44</v>
      </c>
      <c r="L139" s="157">
        <v>16605.25</v>
      </c>
      <c r="M139" s="157">
        <v>4</v>
      </c>
      <c r="N139" s="159">
        <f t="shared" si="29"/>
        <v>2.5452373959862946</v>
      </c>
      <c r="O139" s="157">
        <v>20.43</v>
      </c>
      <c r="P139" s="157">
        <v>2.8820000000000001</v>
      </c>
      <c r="Q139" s="159">
        <f t="shared" si="30"/>
        <v>4.5579999999999998</v>
      </c>
      <c r="R139" s="157">
        <v>106.804</v>
      </c>
      <c r="S139" s="159">
        <f t="shared" si="31"/>
        <v>1.1093489999999999</v>
      </c>
      <c r="T139" s="157">
        <v>5.43</v>
      </c>
      <c r="U139" s="157">
        <v>29049.15</v>
      </c>
      <c r="V139" s="157">
        <v>24.7</v>
      </c>
      <c r="W139" s="159">
        <f t="shared" si="32"/>
        <v>1176.078947368421</v>
      </c>
      <c r="X139" s="159">
        <f t="shared" si="33"/>
        <v>4.048582995951417</v>
      </c>
      <c r="Y139" s="157">
        <v>8703.65</v>
      </c>
      <c r="Z139" s="157">
        <v>21.11</v>
      </c>
      <c r="AA139" s="159">
        <f t="shared" si="34"/>
        <v>412.29985788725719</v>
      </c>
      <c r="AB139" s="159">
        <f t="shared" si="35"/>
        <v>4.7370914258645191</v>
      </c>
    </row>
    <row r="140" spans="1:28" ht="13" customHeight="1" x14ac:dyDescent="0.15">
      <c r="A140" s="155">
        <v>139</v>
      </c>
      <c r="B140" s="156">
        <v>44764</v>
      </c>
      <c r="C140" s="157">
        <v>26106487.370000001</v>
      </c>
      <c r="D140" s="174">
        <f t="shared" si="24"/>
        <v>327026.02242264815</v>
      </c>
      <c r="E140" s="157">
        <v>79.83</v>
      </c>
      <c r="F140" s="159">
        <f t="shared" si="25"/>
        <v>3.2702602242264813</v>
      </c>
      <c r="G140" s="159">
        <f>(F140/DataSheet!$C$9*100)</f>
        <v>103.25170333525344</v>
      </c>
      <c r="H140" s="159">
        <f t="shared" si="26"/>
        <v>1.523577</v>
      </c>
      <c r="I140" s="159">
        <f t="shared" si="27"/>
        <v>4.8661800486618008</v>
      </c>
      <c r="J140" s="159">
        <f t="shared" si="28"/>
        <v>813.59854014598545</v>
      </c>
      <c r="K140" s="157">
        <v>7.4139999999999997</v>
      </c>
      <c r="L140" s="157">
        <v>16719.45</v>
      </c>
      <c r="M140" s="157">
        <v>4.03</v>
      </c>
      <c r="N140" s="159">
        <f t="shared" si="29"/>
        <v>2.5478199513381989</v>
      </c>
      <c r="O140" s="157">
        <v>20.55</v>
      </c>
      <c r="P140" s="157">
        <v>2.754</v>
      </c>
      <c r="Q140" s="159">
        <f t="shared" si="30"/>
        <v>4.66</v>
      </c>
      <c r="R140" s="157">
        <v>106.621</v>
      </c>
      <c r="S140" s="159">
        <f t="shared" si="31"/>
        <v>1.1199749999999999</v>
      </c>
      <c r="T140" s="157">
        <v>5.45</v>
      </c>
      <c r="U140" s="157">
        <v>29047.85</v>
      </c>
      <c r="V140" s="157">
        <v>24.71</v>
      </c>
      <c r="W140" s="159">
        <f t="shared" si="32"/>
        <v>1175.5503844597329</v>
      </c>
      <c r="X140" s="159">
        <f t="shared" si="33"/>
        <v>4.0469445568595708</v>
      </c>
      <c r="Y140" s="157">
        <v>8727.65</v>
      </c>
      <c r="Z140" s="157">
        <v>21.16</v>
      </c>
      <c r="AA140" s="159">
        <f t="shared" si="34"/>
        <v>412.45982986767484</v>
      </c>
      <c r="AB140" s="159">
        <f t="shared" si="35"/>
        <v>4.7258979206049148</v>
      </c>
    </row>
    <row r="141" spans="1:28" ht="13" customHeight="1" x14ac:dyDescent="0.15">
      <c r="A141" s="155">
        <v>140</v>
      </c>
      <c r="B141" s="156">
        <v>44767</v>
      </c>
      <c r="C141" s="157">
        <v>26005157.800000001</v>
      </c>
      <c r="D141" s="174">
        <f t="shared" si="24"/>
        <v>326324.90243565774</v>
      </c>
      <c r="E141" s="157">
        <v>79.691000000000003</v>
      </c>
      <c r="F141" s="159">
        <f t="shared" si="25"/>
        <v>3.2632490243565773</v>
      </c>
      <c r="G141" s="159">
        <f>(F141/DataSheet!$C$9*100)</f>
        <v>103.03033919926554</v>
      </c>
      <c r="H141" s="159">
        <f t="shared" si="26"/>
        <v>1.5107204000000001</v>
      </c>
      <c r="I141" s="159">
        <f t="shared" si="27"/>
        <v>4.8923679060665357</v>
      </c>
      <c r="J141" s="159">
        <f t="shared" si="28"/>
        <v>813.64970645792562</v>
      </c>
      <c r="K141" s="157">
        <v>7.391</v>
      </c>
      <c r="L141" s="157">
        <v>16631</v>
      </c>
      <c r="M141" s="157">
        <v>4.01</v>
      </c>
      <c r="N141" s="159">
        <f t="shared" si="29"/>
        <v>2.4986320939334643</v>
      </c>
      <c r="O141" s="157">
        <v>20.440000000000001</v>
      </c>
      <c r="P141" s="157">
        <v>2.8069999999999999</v>
      </c>
      <c r="Q141" s="159">
        <f t="shared" si="30"/>
        <v>4.5839999999999996</v>
      </c>
      <c r="R141" s="157">
        <v>106.355</v>
      </c>
      <c r="S141" s="159">
        <f t="shared" si="31"/>
        <v>1.1139800000000002</v>
      </c>
      <c r="T141" s="157">
        <v>5.45</v>
      </c>
      <c r="U141" s="157">
        <v>29020.75</v>
      </c>
      <c r="V141" s="157">
        <v>24.63</v>
      </c>
      <c r="W141" s="159">
        <f t="shared" si="32"/>
        <v>1178.268371904182</v>
      </c>
      <c r="X141" s="159">
        <f t="shared" si="33"/>
        <v>4.0600893219650835</v>
      </c>
      <c r="Y141" s="157">
        <v>8691.85</v>
      </c>
      <c r="Z141" s="157">
        <v>20.51</v>
      </c>
      <c r="AA141" s="159">
        <f t="shared" si="34"/>
        <v>423.78595806923448</v>
      </c>
      <c r="AB141" s="159">
        <f t="shared" si="35"/>
        <v>4.8756704046806432</v>
      </c>
    </row>
    <row r="142" spans="1:28" ht="13" customHeight="1" x14ac:dyDescent="0.15">
      <c r="A142" s="155">
        <v>141</v>
      </c>
      <c r="B142" s="156">
        <v>44768</v>
      </c>
      <c r="C142" s="157">
        <v>25754732.149999999</v>
      </c>
      <c r="D142" s="174">
        <f t="shared" si="24"/>
        <v>322567.18998534622</v>
      </c>
      <c r="E142" s="157">
        <v>79.843000000000004</v>
      </c>
      <c r="F142" s="159">
        <f t="shared" si="25"/>
        <v>3.2256718998534621</v>
      </c>
      <c r="G142" s="159">
        <f>(F142/DataSheet!$C$9*100)</f>
        <v>101.84391920655524</v>
      </c>
      <c r="H142" s="159">
        <f t="shared" si="26"/>
        <v>1.4859239000000002</v>
      </c>
      <c r="I142" s="159">
        <f t="shared" si="27"/>
        <v>4.9578582052553291</v>
      </c>
      <c r="J142" s="159">
        <f t="shared" si="28"/>
        <v>817.2459097669805</v>
      </c>
      <c r="K142" s="157">
        <v>7.367</v>
      </c>
      <c r="L142" s="157">
        <v>16483.849999999999</v>
      </c>
      <c r="M142" s="157">
        <v>3.96</v>
      </c>
      <c r="N142" s="159">
        <f t="shared" si="29"/>
        <v>2.4091417947446709</v>
      </c>
      <c r="O142" s="157">
        <v>20.170000000000002</v>
      </c>
      <c r="P142" s="157">
        <v>2.8029999999999999</v>
      </c>
      <c r="Q142" s="159">
        <f t="shared" si="30"/>
        <v>4.5640000000000001</v>
      </c>
      <c r="R142" s="157">
        <v>107.044</v>
      </c>
      <c r="S142" s="159">
        <f t="shared" si="31"/>
        <v>1.0972480000000002</v>
      </c>
      <c r="T142" s="157">
        <v>5.44</v>
      </c>
      <c r="U142" s="157">
        <v>28658.75</v>
      </c>
      <c r="V142" s="157">
        <v>24.32</v>
      </c>
      <c r="W142" s="159">
        <f t="shared" si="32"/>
        <v>1178.4025493421052</v>
      </c>
      <c r="X142" s="159">
        <f t="shared" si="33"/>
        <v>4.1118421052631575</v>
      </c>
      <c r="Y142" s="157">
        <v>8602.75</v>
      </c>
      <c r="Z142" s="157">
        <v>20.29</v>
      </c>
      <c r="AA142" s="159">
        <f t="shared" si="34"/>
        <v>423.98965007392809</v>
      </c>
      <c r="AB142" s="159">
        <f t="shared" si="35"/>
        <v>4.9285362247412525</v>
      </c>
    </row>
    <row r="143" spans="1:28" ht="13" customHeight="1" x14ac:dyDescent="0.15">
      <c r="A143" s="155">
        <v>142</v>
      </c>
      <c r="B143" s="156">
        <v>44769</v>
      </c>
      <c r="C143" s="157">
        <v>25968675.120000001</v>
      </c>
      <c r="D143" s="174">
        <f t="shared" si="24"/>
        <v>325238.58876573364</v>
      </c>
      <c r="E143" s="157">
        <v>79.844999999999999</v>
      </c>
      <c r="F143" s="159">
        <f t="shared" si="25"/>
        <v>3.2523858876573364</v>
      </c>
      <c r="G143" s="159">
        <f>(F143/DataSheet!$C$9*100)</f>
        <v>102.68735812410488</v>
      </c>
      <c r="H143" s="159">
        <f t="shared" si="26"/>
        <v>1.4815422</v>
      </c>
      <c r="I143" s="159">
        <f t="shared" si="27"/>
        <v>4.9529470034670631</v>
      </c>
      <c r="J143" s="159">
        <f t="shared" si="28"/>
        <v>824.25953442298157</v>
      </c>
      <c r="K143" s="157">
        <v>7.3380000000000001</v>
      </c>
      <c r="L143" s="157">
        <v>16641.8</v>
      </c>
      <c r="M143" s="157">
        <v>4</v>
      </c>
      <c r="N143" s="159">
        <f t="shared" si="29"/>
        <v>2.385052996532937</v>
      </c>
      <c r="O143" s="157">
        <v>20.190000000000001</v>
      </c>
      <c r="P143" s="157">
        <v>2.7850000000000001</v>
      </c>
      <c r="Q143" s="159">
        <f t="shared" si="30"/>
        <v>4.5529999999999999</v>
      </c>
      <c r="R143" s="157">
        <v>106.331</v>
      </c>
      <c r="S143" s="159">
        <f t="shared" si="31"/>
        <v>1.1366970000000001</v>
      </c>
      <c r="T143" s="157">
        <v>5.63</v>
      </c>
      <c r="U143" s="157">
        <v>28976.3</v>
      </c>
      <c r="V143" s="157">
        <v>24.36</v>
      </c>
      <c r="W143" s="159">
        <f t="shared" si="32"/>
        <v>1189.5032840722497</v>
      </c>
      <c r="X143" s="159">
        <f t="shared" si="33"/>
        <v>4.1050903119868645</v>
      </c>
      <c r="Y143" s="157">
        <v>8602.25</v>
      </c>
      <c r="Z143" s="157">
        <v>20.18</v>
      </c>
      <c r="AA143" s="159">
        <f t="shared" si="34"/>
        <v>426.27601585728445</v>
      </c>
      <c r="AB143" s="159">
        <f t="shared" si="35"/>
        <v>4.9554013875123886</v>
      </c>
    </row>
    <row r="144" spans="1:28" ht="13" customHeight="1" x14ac:dyDescent="0.15">
      <c r="A144" s="155">
        <v>143</v>
      </c>
      <c r="B144" s="156">
        <v>44770</v>
      </c>
      <c r="C144" s="157">
        <v>26309948.170000002</v>
      </c>
      <c r="D144" s="174">
        <f t="shared" si="24"/>
        <v>330419.06123627961</v>
      </c>
      <c r="E144" s="157">
        <v>79.626000000000005</v>
      </c>
      <c r="F144" s="159">
        <f t="shared" si="25"/>
        <v>3.3041906123627962</v>
      </c>
      <c r="G144" s="159">
        <f>(F144/DataSheet!$C$9*100)</f>
        <v>104.32298516901926</v>
      </c>
      <c r="H144" s="159">
        <f t="shared" si="26"/>
        <v>1.5023268000000001</v>
      </c>
      <c r="I144" s="159">
        <f t="shared" si="27"/>
        <v>4.8804294777940456</v>
      </c>
      <c r="J144" s="159">
        <f t="shared" si="28"/>
        <v>826.23718887262078</v>
      </c>
      <c r="K144" s="157">
        <v>7.3319999999999999</v>
      </c>
      <c r="L144" s="157">
        <v>16929.599999999999</v>
      </c>
      <c r="M144" s="157">
        <v>4.07</v>
      </c>
      <c r="N144" s="159">
        <f t="shared" si="29"/>
        <v>2.4515705222059543</v>
      </c>
      <c r="O144" s="157">
        <v>20.49</v>
      </c>
      <c r="P144" s="157">
        <v>2.6709999999999998</v>
      </c>
      <c r="Q144" s="159">
        <f t="shared" si="30"/>
        <v>4.6609999999999996</v>
      </c>
      <c r="R144" s="157">
        <v>106.236</v>
      </c>
      <c r="S144" s="159">
        <f t="shared" si="31"/>
        <v>1.1474399999999998</v>
      </c>
      <c r="T144" s="157">
        <v>5.6</v>
      </c>
      <c r="U144" s="157">
        <v>29219.75</v>
      </c>
      <c r="V144" s="157">
        <v>24.44</v>
      </c>
      <c r="W144" s="159">
        <f t="shared" si="32"/>
        <v>1195.5707855973812</v>
      </c>
      <c r="X144" s="159">
        <f t="shared" si="33"/>
        <v>4.0916530278232406</v>
      </c>
      <c r="Y144" s="157">
        <v>8667.5</v>
      </c>
      <c r="Z144" s="157">
        <v>20.36</v>
      </c>
      <c r="AA144" s="159">
        <f t="shared" si="34"/>
        <v>425.7121807465619</v>
      </c>
      <c r="AB144" s="159">
        <f t="shared" si="35"/>
        <v>4.9115913555992146</v>
      </c>
    </row>
    <row r="145" spans="1:28" ht="13" customHeight="1" x14ac:dyDescent="0.15">
      <c r="A145" s="155">
        <v>144</v>
      </c>
      <c r="B145" s="156">
        <v>44771</v>
      </c>
      <c r="C145" s="157">
        <v>26660138.559999999</v>
      </c>
      <c r="D145" s="174">
        <f t="shared" si="24"/>
        <v>336040.87123121909</v>
      </c>
      <c r="E145" s="157">
        <v>79.335999999999999</v>
      </c>
      <c r="F145" s="159">
        <f t="shared" si="25"/>
        <v>3.3604087123121911</v>
      </c>
      <c r="G145" s="159">
        <f>(F145/DataSheet!$C$9*100)</f>
        <v>106.09795540993321</v>
      </c>
      <c r="H145" s="159">
        <f t="shared" si="26"/>
        <v>1.517436</v>
      </c>
      <c r="I145" s="159">
        <f t="shared" si="27"/>
        <v>4.8239266763145201</v>
      </c>
      <c r="J145" s="159">
        <f t="shared" si="28"/>
        <v>827.70139893873613</v>
      </c>
      <c r="K145" s="157">
        <v>7.32</v>
      </c>
      <c r="L145" s="157">
        <v>17158.25</v>
      </c>
      <c r="M145" s="157">
        <v>4.12</v>
      </c>
      <c r="N145" s="159">
        <f t="shared" si="29"/>
        <v>2.4960733236854802</v>
      </c>
      <c r="O145" s="157">
        <v>20.73</v>
      </c>
      <c r="P145" s="157">
        <v>2.6579999999999999</v>
      </c>
      <c r="Q145" s="159">
        <f t="shared" si="30"/>
        <v>4.6620000000000008</v>
      </c>
      <c r="R145" s="157">
        <v>105.779</v>
      </c>
      <c r="S145" s="159">
        <f t="shared" si="31"/>
        <v>1.1608799999999999</v>
      </c>
      <c r="T145" s="157">
        <v>5.6</v>
      </c>
      <c r="U145" s="157">
        <v>29634.25</v>
      </c>
      <c r="V145" s="157">
        <v>24.69</v>
      </c>
      <c r="W145" s="159">
        <f t="shared" si="32"/>
        <v>1200.2531389226406</v>
      </c>
      <c r="X145" s="159">
        <f t="shared" si="33"/>
        <v>4.0502227622519236</v>
      </c>
      <c r="Y145" s="157">
        <v>8790.5499999999993</v>
      </c>
      <c r="Z145" s="157">
        <v>20.58</v>
      </c>
      <c r="AA145" s="159">
        <f t="shared" si="34"/>
        <v>427.14042759961126</v>
      </c>
      <c r="AB145" s="159">
        <f t="shared" si="35"/>
        <v>4.8590864917395535</v>
      </c>
    </row>
    <row r="146" spans="1:28" ht="13" customHeight="1" x14ac:dyDescent="0.15">
      <c r="A146" s="155">
        <v>145</v>
      </c>
      <c r="B146" s="156">
        <v>44774</v>
      </c>
      <c r="C146" s="157">
        <v>27019181.510000002</v>
      </c>
      <c r="D146" s="174">
        <f t="shared" si="24"/>
        <v>342192.54942438484</v>
      </c>
      <c r="E146" s="157">
        <v>78.959000000000003</v>
      </c>
      <c r="F146" s="159">
        <f t="shared" si="25"/>
        <v>3.4219254942438484</v>
      </c>
      <c r="G146" s="159">
        <f>(F146/DataSheet!$C$9*100)</f>
        <v>108.04022057620122</v>
      </c>
      <c r="H146" s="159">
        <f t="shared" si="26"/>
        <v>1.5131599999999998</v>
      </c>
      <c r="I146" s="159">
        <f t="shared" si="27"/>
        <v>4.784688995215312</v>
      </c>
      <c r="J146" s="159">
        <f t="shared" si="28"/>
        <v>829.66746411483257</v>
      </c>
      <c r="K146" s="157">
        <v>7.24</v>
      </c>
      <c r="L146" s="157">
        <v>17340.05</v>
      </c>
      <c r="M146" s="157">
        <v>4.17</v>
      </c>
      <c r="N146" s="159">
        <f t="shared" si="29"/>
        <v>2.4553110047846882</v>
      </c>
      <c r="O146" s="157">
        <v>20.9</v>
      </c>
      <c r="P146" s="157">
        <v>2.5880000000000001</v>
      </c>
      <c r="Q146" s="159">
        <f t="shared" si="30"/>
        <v>4.6520000000000001</v>
      </c>
      <c r="R146" s="157">
        <v>105.336</v>
      </c>
      <c r="S146" s="159">
        <f t="shared" si="31"/>
        <v>1.16622</v>
      </c>
      <c r="T146" s="157">
        <v>5.58</v>
      </c>
      <c r="U146" s="157">
        <v>30128</v>
      </c>
      <c r="V146" s="157">
        <v>24.53</v>
      </c>
      <c r="W146" s="159">
        <f t="shared" si="32"/>
        <v>1228.2103546677538</v>
      </c>
      <c r="X146" s="159">
        <f t="shared" si="33"/>
        <v>4.0766408479412961</v>
      </c>
      <c r="Y146" s="157">
        <v>8935.0499999999993</v>
      </c>
      <c r="Z146" s="157">
        <v>20.67</v>
      </c>
      <c r="AA146" s="159">
        <f t="shared" si="34"/>
        <v>432.27140783744551</v>
      </c>
      <c r="AB146" s="159">
        <f t="shared" si="35"/>
        <v>4.8379293662312524</v>
      </c>
    </row>
    <row r="147" spans="1:28" ht="13" customHeight="1" x14ac:dyDescent="0.15">
      <c r="A147" s="155">
        <v>146</v>
      </c>
      <c r="B147" s="156">
        <v>44775</v>
      </c>
      <c r="C147" s="157">
        <v>27128260.969999999</v>
      </c>
      <c r="D147" s="174">
        <f t="shared" si="24"/>
        <v>345200.36354613357</v>
      </c>
      <c r="E147" s="157">
        <v>78.587000000000003</v>
      </c>
      <c r="F147" s="159">
        <f t="shared" si="25"/>
        <v>3.4520036354613355</v>
      </c>
      <c r="G147" s="159">
        <f>(F147/DataSheet!$C$9*100)</f>
        <v>108.98987568035992</v>
      </c>
      <c r="H147" s="159">
        <f t="shared" si="26"/>
        <v>1.5010855999999999</v>
      </c>
      <c r="I147" s="159">
        <f t="shared" si="27"/>
        <v>4.7938638542665393</v>
      </c>
      <c r="J147" s="159">
        <f t="shared" si="28"/>
        <v>831.51725790987541</v>
      </c>
      <c r="K147" s="157">
        <v>7.1959999999999997</v>
      </c>
      <c r="L147" s="157">
        <v>17345.45</v>
      </c>
      <c r="M147" s="157">
        <v>4.17</v>
      </c>
      <c r="N147" s="159">
        <f t="shared" si="29"/>
        <v>2.4021361457334605</v>
      </c>
      <c r="O147" s="157">
        <v>20.86</v>
      </c>
      <c r="P147" s="157">
        <v>2.7480000000000002</v>
      </c>
      <c r="Q147" s="159">
        <f t="shared" si="30"/>
        <v>4.4479999999999995</v>
      </c>
      <c r="R147" s="157">
        <v>106.104</v>
      </c>
      <c r="S147" s="159">
        <f t="shared" si="31"/>
        <v>1.1410419999999999</v>
      </c>
      <c r="T147" s="157">
        <v>5.47</v>
      </c>
      <c r="U147" s="157">
        <v>30228.15</v>
      </c>
      <c r="V147" s="157">
        <v>24.35</v>
      </c>
      <c r="W147" s="159">
        <f t="shared" si="32"/>
        <v>1241.4024640657085</v>
      </c>
      <c r="X147" s="159">
        <f t="shared" si="33"/>
        <v>4.1067761806981515</v>
      </c>
      <c r="Y147" s="157">
        <v>8990.15</v>
      </c>
      <c r="Z147" s="157">
        <v>20.38</v>
      </c>
      <c r="AA147" s="159">
        <f t="shared" si="34"/>
        <v>441.1261040235525</v>
      </c>
      <c r="AB147" s="159">
        <f t="shared" si="35"/>
        <v>4.9067713444553487</v>
      </c>
    </row>
    <row r="148" spans="1:28" ht="13" customHeight="1" x14ac:dyDescent="0.15">
      <c r="A148" s="155">
        <v>147</v>
      </c>
      <c r="B148" s="156">
        <v>44776</v>
      </c>
      <c r="C148" s="157">
        <v>27107109.059999999</v>
      </c>
      <c r="D148" s="174">
        <f t="shared" si="24"/>
        <v>342659.51686302264</v>
      </c>
      <c r="E148" s="157">
        <v>79.108000000000004</v>
      </c>
      <c r="F148" s="159">
        <f t="shared" si="25"/>
        <v>3.4265951686302265</v>
      </c>
      <c r="G148" s="159">
        <f>(F148/DataSheet!$C$9*100)</f>
        <v>108.18765588756962</v>
      </c>
      <c r="H148" s="159">
        <f t="shared" si="26"/>
        <v>1.5099569999999998</v>
      </c>
      <c r="I148" s="159">
        <f t="shared" si="27"/>
        <v>4.7961630695443649</v>
      </c>
      <c r="J148" s="159">
        <f t="shared" si="28"/>
        <v>833.96402877697847</v>
      </c>
      <c r="K148" s="157">
        <v>7.242</v>
      </c>
      <c r="L148" s="157">
        <v>17388.150000000001</v>
      </c>
      <c r="M148" s="157">
        <v>4.18</v>
      </c>
      <c r="N148" s="159">
        <f t="shared" si="29"/>
        <v>2.4458369304556351</v>
      </c>
      <c r="O148" s="157">
        <v>20.85</v>
      </c>
      <c r="P148" s="157">
        <v>2.706</v>
      </c>
      <c r="Q148" s="159">
        <f t="shared" si="30"/>
        <v>4.5359999999999996</v>
      </c>
      <c r="R148" s="157">
        <v>106.377</v>
      </c>
      <c r="S148" s="159">
        <f t="shared" si="31"/>
        <v>1.1530050000000001</v>
      </c>
      <c r="T148" s="157">
        <v>5.53</v>
      </c>
      <c r="U148" s="157">
        <v>30017.65</v>
      </c>
      <c r="V148" s="157">
        <v>24.18</v>
      </c>
      <c r="W148" s="159">
        <f t="shared" si="32"/>
        <v>1241.4247311827958</v>
      </c>
      <c r="X148" s="159">
        <f t="shared" si="33"/>
        <v>4.1356492969396195</v>
      </c>
      <c r="Y148" s="157">
        <v>8954.5499999999993</v>
      </c>
      <c r="Z148" s="157">
        <v>20.29</v>
      </c>
      <c r="AA148" s="159">
        <f t="shared" si="34"/>
        <v>441.32824051256773</v>
      </c>
      <c r="AB148" s="159">
        <f t="shared" si="35"/>
        <v>4.9285362247412516</v>
      </c>
    </row>
    <row r="149" spans="1:28" ht="13" customHeight="1" x14ac:dyDescent="0.15">
      <c r="A149" s="155">
        <v>148</v>
      </c>
      <c r="B149" s="156">
        <v>44777</v>
      </c>
      <c r="C149" s="157">
        <v>27135657.460000001</v>
      </c>
      <c r="D149" s="174">
        <f t="shared" si="24"/>
        <v>342795.0664477009</v>
      </c>
      <c r="E149" s="157">
        <v>79.16</v>
      </c>
      <c r="F149" s="159">
        <f t="shared" si="25"/>
        <v>3.427950664477009</v>
      </c>
      <c r="G149" s="159">
        <f>(F149/DataSheet!$C$9*100)</f>
        <v>108.23045286562274</v>
      </c>
      <c r="H149" s="159">
        <f t="shared" si="26"/>
        <v>1.4922344999999999</v>
      </c>
      <c r="I149" s="159">
        <f t="shared" si="27"/>
        <v>4.7961630695443649</v>
      </c>
      <c r="J149" s="159">
        <f t="shared" si="28"/>
        <v>833.66906474820144</v>
      </c>
      <c r="K149" s="157">
        <v>7.157</v>
      </c>
      <c r="L149" s="157">
        <v>17382</v>
      </c>
      <c r="M149" s="157">
        <v>4.18</v>
      </c>
      <c r="N149" s="159">
        <f t="shared" si="29"/>
        <v>2.3608369304556351</v>
      </c>
      <c r="O149" s="157">
        <v>20.85</v>
      </c>
      <c r="P149" s="157">
        <v>2.694</v>
      </c>
      <c r="Q149" s="159">
        <f t="shared" si="30"/>
        <v>4.4630000000000001</v>
      </c>
      <c r="R149" s="157">
        <v>105.566</v>
      </c>
      <c r="S149" s="159">
        <f t="shared" si="31"/>
        <v>1.1530050000000001</v>
      </c>
      <c r="T149" s="157">
        <v>5.53</v>
      </c>
      <c r="U149" s="157">
        <v>30190.85</v>
      </c>
      <c r="V149" s="157">
        <v>24.3</v>
      </c>
      <c r="W149" s="159">
        <f t="shared" si="32"/>
        <v>1242.4218106995884</v>
      </c>
      <c r="X149" s="159">
        <f t="shared" si="33"/>
        <v>4.1152263374485596</v>
      </c>
      <c r="Y149" s="157">
        <v>8930.4500000000007</v>
      </c>
      <c r="Z149" s="157">
        <v>20.25</v>
      </c>
      <c r="AA149" s="159">
        <f t="shared" si="34"/>
        <v>441.00987654320988</v>
      </c>
      <c r="AB149" s="159">
        <f t="shared" si="35"/>
        <v>4.9382716049382713</v>
      </c>
    </row>
    <row r="150" spans="1:28" ht="13" customHeight="1" x14ac:dyDescent="0.15">
      <c r="A150" s="155">
        <v>149</v>
      </c>
      <c r="B150" s="156">
        <v>44778</v>
      </c>
      <c r="C150" s="157">
        <v>27130496.82</v>
      </c>
      <c r="D150" s="174">
        <f t="shared" si="24"/>
        <v>341866.13936491933</v>
      </c>
      <c r="E150" s="157">
        <v>79.36</v>
      </c>
      <c r="F150" s="159">
        <f t="shared" si="25"/>
        <v>3.4186613936491934</v>
      </c>
      <c r="G150" s="159">
        <f>(F150/DataSheet!$C$9*100)</f>
        <v>107.93716335043094</v>
      </c>
      <c r="H150" s="159">
        <f t="shared" si="26"/>
        <v>1.5227799999999998</v>
      </c>
      <c r="I150" s="159">
        <f t="shared" si="27"/>
        <v>4.7938638542665393</v>
      </c>
      <c r="J150" s="159">
        <f t="shared" si="28"/>
        <v>834.01246404602114</v>
      </c>
      <c r="K150" s="157">
        <v>7.3</v>
      </c>
      <c r="L150" s="157">
        <v>17397.5</v>
      </c>
      <c r="M150" s="157">
        <v>4.18</v>
      </c>
      <c r="N150" s="159">
        <f t="shared" si="29"/>
        <v>2.5061361457334606</v>
      </c>
      <c r="O150" s="157">
        <v>20.86</v>
      </c>
      <c r="P150" s="157">
        <v>2.827</v>
      </c>
      <c r="Q150" s="159">
        <f t="shared" si="30"/>
        <v>4.4729999999999999</v>
      </c>
      <c r="R150" s="157">
        <v>106.49</v>
      </c>
      <c r="S150" s="159">
        <f t="shared" si="31"/>
        <v>1.163988</v>
      </c>
      <c r="T150" s="157">
        <v>5.58</v>
      </c>
      <c r="U150" s="157">
        <v>30258.35</v>
      </c>
      <c r="V150" s="157">
        <v>24.37</v>
      </c>
      <c r="W150" s="159">
        <f t="shared" si="32"/>
        <v>1241.6228970045136</v>
      </c>
      <c r="X150" s="159">
        <f t="shared" si="33"/>
        <v>4.1034058268362736</v>
      </c>
      <c r="Y150" s="157">
        <v>8922.2000000000007</v>
      </c>
      <c r="Z150" s="157">
        <v>20.16</v>
      </c>
      <c r="AA150" s="159">
        <f t="shared" si="34"/>
        <v>442.56944444444446</v>
      </c>
      <c r="AB150" s="159">
        <f t="shared" si="35"/>
        <v>4.9603174603174605</v>
      </c>
    </row>
    <row r="151" spans="1:28" ht="13" customHeight="1" x14ac:dyDescent="0.15">
      <c r="A151" s="155">
        <v>150</v>
      </c>
      <c r="B151" s="156">
        <v>44781</v>
      </c>
      <c r="C151" s="157">
        <v>27277321.129999999</v>
      </c>
      <c r="D151" s="174">
        <f t="shared" si="24"/>
        <v>342748.80792621628</v>
      </c>
      <c r="E151" s="157">
        <v>79.584000000000003</v>
      </c>
      <c r="F151" s="159">
        <f t="shared" si="25"/>
        <v>3.4274880792621629</v>
      </c>
      <c r="G151" s="159">
        <f>(F151/DataSheet!$C$9*100)</f>
        <v>108.21584769413921</v>
      </c>
      <c r="H151" s="159">
        <f t="shared" si="26"/>
        <v>1.5445495999999999</v>
      </c>
      <c r="I151" s="159">
        <f t="shared" si="27"/>
        <v>4.7573739295908659</v>
      </c>
      <c r="J151" s="159">
        <f t="shared" si="28"/>
        <v>833.73453853472881</v>
      </c>
      <c r="K151" s="157">
        <v>7.3479999999999999</v>
      </c>
      <c r="L151" s="157">
        <v>17525.099999999999</v>
      </c>
      <c r="M151" s="157">
        <v>4.21</v>
      </c>
      <c r="N151" s="159">
        <f t="shared" si="29"/>
        <v>2.590626070409134</v>
      </c>
      <c r="O151" s="157">
        <v>21.02</v>
      </c>
      <c r="P151" s="157">
        <v>2.75</v>
      </c>
      <c r="Q151" s="159">
        <f t="shared" si="30"/>
        <v>4.5979999999999999</v>
      </c>
      <c r="R151" s="157">
        <v>106.32299999999999</v>
      </c>
      <c r="S151" s="159">
        <f t="shared" si="31"/>
        <v>1.1729160000000001</v>
      </c>
      <c r="T151" s="157">
        <v>5.58</v>
      </c>
      <c r="U151" s="157">
        <v>30366.05</v>
      </c>
      <c r="V151" s="157">
        <v>24.38</v>
      </c>
      <c r="W151" s="159">
        <f t="shared" si="32"/>
        <v>1245.531173092699</v>
      </c>
      <c r="X151" s="159">
        <f t="shared" si="33"/>
        <v>4.1017227235438884</v>
      </c>
      <c r="Y151" s="157">
        <v>8944.25</v>
      </c>
      <c r="Z151" s="157">
        <v>20.350000000000001</v>
      </c>
      <c r="AA151" s="159">
        <f t="shared" si="34"/>
        <v>439.52088452088447</v>
      </c>
      <c r="AB151" s="159">
        <f t="shared" si="35"/>
        <v>4.9140049140049138</v>
      </c>
    </row>
    <row r="152" spans="1:28" ht="13" customHeight="1" x14ac:dyDescent="0.15">
      <c r="A152" s="155">
        <v>151</v>
      </c>
      <c r="B152" s="156">
        <v>44783</v>
      </c>
      <c r="C152" s="157">
        <v>27240263.34</v>
      </c>
      <c r="D152" s="174">
        <f t="shared" si="24"/>
        <v>344421.08155266149</v>
      </c>
      <c r="E152" s="157">
        <v>79.09</v>
      </c>
      <c r="F152" s="159">
        <f t="shared" si="25"/>
        <v>3.4442108155266147</v>
      </c>
      <c r="G152" s="159">
        <f>(F152/DataSheet!$C$9*100)</f>
        <v>108.74383350729855</v>
      </c>
      <c r="H152" s="159">
        <f t="shared" si="26"/>
        <v>1.5431409999999999</v>
      </c>
      <c r="I152" s="159">
        <f t="shared" si="27"/>
        <v>4.7370914258645191</v>
      </c>
      <c r="J152" s="159">
        <f t="shared" si="28"/>
        <v>830.6371387967788</v>
      </c>
      <c r="K152" s="157">
        <v>7.31</v>
      </c>
      <c r="L152" s="157">
        <v>17534.75</v>
      </c>
      <c r="M152" s="157">
        <v>4.21</v>
      </c>
      <c r="N152" s="159">
        <f t="shared" si="29"/>
        <v>2.5729085741354805</v>
      </c>
      <c r="O152" s="157">
        <v>21.11</v>
      </c>
      <c r="P152" s="157">
        <v>2.7850000000000001</v>
      </c>
      <c r="Q152" s="159">
        <f t="shared" si="30"/>
        <v>4.5249999999999995</v>
      </c>
      <c r="R152" s="157">
        <v>105.08</v>
      </c>
      <c r="S152" s="159">
        <f t="shared" si="31"/>
        <v>1.1673830000000001</v>
      </c>
      <c r="T152" s="157">
        <v>5.53</v>
      </c>
      <c r="U152" s="157">
        <v>30318.9</v>
      </c>
      <c r="V152" s="157">
        <v>26.04</v>
      </c>
      <c r="W152" s="159">
        <f t="shared" si="32"/>
        <v>1164.3202764976959</v>
      </c>
      <c r="X152" s="159">
        <f t="shared" si="33"/>
        <v>3.8402457757296471</v>
      </c>
      <c r="Y152" s="157">
        <v>8919.0499999999993</v>
      </c>
      <c r="Z152" s="157">
        <v>20.309999999999999</v>
      </c>
      <c r="AA152" s="159">
        <f t="shared" si="34"/>
        <v>439.14574101427866</v>
      </c>
      <c r="AB152" s="159">
        <f t="shared" si="35"/>
        <v>4.9236829148202856</v>
      </c>
    </row>
    <row r="153" spans="1:28" ht="13" customHeight="1" x14ac:dyDescent="0.15">
      <c r="A153" s="155">
        <v>152</v>
      </c>
      <c r="B153" s="156">
        <v>44784</v>
      </c>
      <c r="C153" s="157">
        <v>27416149.850000001</v>
      </c>
      <c r="D153" s="174">
        <f t="shared" si="24"/>
        <v>344510.55353103799</v>
      </c>
      <c r="E153" s="157">
        <v>79.58</v>
      </c>
      <c r="F153" s="159">
        <f t="shared" si="25"/>
        <v>3.4451055353103799</v>
      </c>
      <c r="G153" s="159">
        <f>(F153/DataSheet!$C$9*100)</f>
        <v>108.77208243409562</v>
      </c>
      <c r="H153" s="159">
        <f t="shared" si="26"/>
        <v>1.5471443</v>
      </c>
      <c r="I153" s="159">
        <f t="shared" si="27"/>
        <v>4.697040864255519</v>
      </c>
      <c r="J153" s="159">
        <f t="shared" si="28"/>
        <v>829.45044621888212</v>
      </c>
      <c r="K153" s="157">
        <v>7.2670000000000003</v>
      </c>
      <c r="L153" s="157">
        <v>17659</v>
      </c>
      <c r="M153" s="157">
        <v>4.18</v>
      </c>
      <c r="N153" s="159">
        <f t="shared" si="29"/>
        <v>2.5699591357444813</v>
      </c>
      <c r="O153" s="157">
        <v>21.29</v>
      </c>
      <c r="P153" s="157">
        <v>2.8889999999999998</v>
      </c>
      <c r="Q153" s="159">
        <f t="shared" si="30"/>
        <v>4.3780000000000001</v>
      </c>
      <c r="R153" s="157">
        <v>104.994</v>
      </c>
      <c r="S153" s="159">
        <f t="shared" si="31"/>
        <v>1.194369</v>
      </c>
      <c r="T153" s="157">
        <v>5.61</v>
      </c>
      <c r="U153" s="157">
        <v>30583.85</v>
      </c>
      <c r="V153" s="157">
        <v>25.89</v>
      </c>
      <c r="W153" s="159">
        <f t="shared" si="32"/>
        <v>1181.2997296253379</v>
      </c>
      <c r="X153" s="159">
        <f t="shared" si="33"/>
        <v>3.8624951718810348</v>
      </c>
      <c r="Y153" s="157">
        <v>8973.0499999999993</v>
      </c>
      <c r="Z153" s="157">
        <v>19.809999999999999</v>
      </c>
      <c r="AA153" s="159">
        <f t="shared" si="34"/>
        <v>452.9555779909137</v>
      </c>
      <c r="AB153" s="159">
        <f t="shared" si="35"/>
        <v>5.0479555779909138</v>
      </c>
    </row>
    <row r="154" spans="1:28" ht="13" customHeight="1" x14ac:dyDescent="0.15">
      <c r="A154" s="155">
        <v>153</v>
      </c>
      <c r="B154" s="156">
        <v>44785</v>
      </c>
      <c r="C154" s="157">
        <v>27503289.379999999</v>
      </c>
      <c r="D154" s="174">
        <f t="shared" si="24"/>
        <v>345340.83424366842</v>
      </c>
      <c r="E154" s="157">
        <v>79.641000000000005</v>
      </c>
      <c r="F154" s="159">
        <f t="shared" si="25"/>
        <v>3.4534083424366844</v>
      </c>
      <c r="G154" s="159">
        <f>(F154/DataSheet!$C$9*100)</f>
        <v>109.03422639802368</v>
      </c>
      <c r="H154" s="159">
        <f t="shared" si="26"/>
        <v>1.5438102</v>
      </c>
      <c r="I154" s="159">
        <f t="shared" si="27"/>
        <v>4.7214353163361658</v>
      </c>
      <c r="J154" s="159">
        <f t="shared" si="28"/>
        <v>835.60670443814922</v>
      </c>
      <c r="K154" s="157">
        <v>7.2889999999999997</v>
      </c>
      <c r="L154" s="157">
        <v>17698.150000000001</v>
      </c>
      <c r="M154" s="157">
        <v>4.1500000000000004</v>
      </c>
      <c r="N154" s="159">
        <f t="shared" si="29"/>
        <v>2.5675646836638339</v>
      </c>
      <c r="O154" s="157">
        <v>21.18</v>
      </c>
      <c r="P154" s="157">
        <v>2.8420000000000001</v>
      </c>
      <c r="Q154" s="159">
        <f t="shared" si="30"/>
        <v>4.4469999999999992</v>
      </c>
      <c r="R154" s="157">
        <v>105.51</v>
      </c>
      <c r="S154" s="159">
        <f t="shared" si="31"/>
        <v>1.1754899999999999</v>
      </c>
      <c r="T154" s="157">
        <v>5.55</v>
      </c>
      <c r="U154" s="157">
        <v>30806.35</v>
      </c>
      <c r="V154" s="157">
        <v>25.82</v>
      </c>
      <c r="W154" s="159">
        <f t="shared" si="32"/>
        <v>1193.1196746707978</v>
      </c>
      <c r="X154" s="159">
        <f t="shared" si="33"/>
        <v>3.872966692486445</v>
      </c>
      <c r="Y154" s="157">
        <v>8992.65</v>
      </c>
      <c r="Z154" s="157">
        <v>19.670000000000002</v>
      </c>
      <c r="AA154" s="159">
        <f t="shared" si="34"/>
        <v>457.17590238942546</v>
      </c>
      <c r="AB154" s="159">
        <f t="shared" si="35"/>
        <v>5.0838840874428062</v>
      </c>
    </row>
    <row r="155" spans="1:28" ht="13" customHeight="1" x14ac:dyDescent="0.15">
      <c r="A155" s="155">
        <v>154</v>
      </c>
      <c r="B155" s="156">
        <v>44789</v>
      </c>
      <c r="C155" s="157">
        <v>27792290.309999999</v>
      </c>
      <c r="D155" s="174">
        <f t="shared" si="24"/>
        <v>350700.21085705631</v>
      </c>
      <c r="E155" s="157">
        <v>79.248000000000005</v>
      </c>
      <c r="F155" s="159">
        <f t="shared" si="25"/>
        <v>3.5070021085705632</v>
      </c>
      <c r="G155" s="159">
        <f>(F155/DataSheet!$C$9*100)</f>
        <v>110.72633872611313</v>
      </c>
      <c r="H155" s="159">
        <f t="shared" si="26"/>
        <v>1.5554725999999999</v>
      </c>
      <c r="I155" s="159">
        <f t="shared" si="27"/>
        <v>4.6860356138706658</v>
      </c>
      <c r="J155" s="159">
        <f t="shared" si="28"/>
        <v>835.29756326148083</v>
      </c>
      <c r="K155" s="157">
        <v>7.2889999999999997</v>
      </c>
      <c r="L155" s="157">
        <v>17825.25</v>
      </c>
      <c r="M155" s="157">
        <v>4.18</v>
      </c>
      <c r="N155" s="159">
        <f t="shared" si="29"/>
        <v>2.6029643861293339</v>
      </c>
      <c r="O155" s="157">
        <v>21.34</v>
      </c>
      <c r="P155" s="157">
        <v>2.8079999999999998</v>
      </c>
      <c r="Q155" s="159">
        <f t="shared" si="30"/>
        <v>4.4809999999999999</v>
      </c>
      <c r="R155" s="157">
        <v>106.38800000000001</v>
      </c>
      <c r="S155" s="159">
        <f t="shared" si="31"/>
        <v>1.1843699999999999</v>
      </c>
      <c r="T155" s="157">
        <v>5.55</v>
      </c>
      <c r="U155" s="157">
        <v>31254.55</v>
      </c>
      <c r="V155" s="157">
        <v>25.93</v>
      </c>
      <c r="W155" s="159">
        <f t="shared" si="32"/>
        <v>1205.3432317778634</v>
      </c>
      <c r="X155" s="159">
        <f t="shared" si="33"/>
        <v>3.8565368299267253</v>
      </c>
      <c r="Y155" s="157">
        <v>9071.4500000000007</v>
      </c>
      <c r="Z155" s="157">
        <v>19.03</v>
      </c>
      <c r="AA155" s="159">
        <f t="shared" si="34"/>
        <v>476.69206516027327</v>
      </c>
      <c r="AB155" s="159">
        <f t="shared" si="35"/>
        <v>5.2548607461902259</v>
      </c>
    </row>
    <row r="156" spans="1:28" ht="13" customHeight="1" x14ac:dyDescent="0.15">
      <c r="A156" s="155">
        <v>155</v>
      </c>
      <c r="B156" s="156">
        <v>44790</v>
      </c>
      <c r="C156" s="157">
        <v>27981372.98</v>
      </c>
      <c r="D156" s="174">
        <f t="shared" si="24"/>
        <v>352632.2996849402</v>
      </c>
      <c r="E156" s="157">
        <v>79.349999999999994</v>
      </c>
      <c r="F156" s="159">
        <f t="shared" si="25"/>
        <v>3.5263229968494021</v>
      </c>
      <c r="G156" s="159">
        <f>(F156/DataSheet!$C$9*100)</f>
        <v>111.33635581587305</v>
      </c>
      <c r="H156" s="159">
        <f t="shared" si="26"/>
        <v>1.5383844000000002</v>
      </c>
      <c r="I156" s="159">
        <f t="shared" si="27"/>
        <v>4.6685340802987856</v>
      </c>
      <c r="J156" s="159">
        <f t="shared" si="28"/>
        <v>837.73342670401485</v>
      </c>
      <c r="K156" s="157">
        <v>7.1820000000000004</v>
      </c>
      <c r="L156" s="157">
        <v>17944.25</v>
      </c>
      <c r="M156" s="157">
        <v>4.2</v>
      </c>
      <c r="N156" s="159">
        <f t="shared" si="29"/>
        <v>2.5134659197012148</v>
      </c>
      <c r="O156" s="157">
        <v>21.42</v>
      </c>
      <c r="P156" s="157">
        <v>2.9020000000000001</v>
      </c>
      <c r="Q156" s="159">
        <f t="shared" si="30"/>
        <v>4.28</v>
      </c>
      <c r="R156" s="157">
        <v>106.486</v>
      </c>
      <c r="S156" s="159">
        <f t="shared" si="31"/>
        <v>1.1866680000000001</v>
      </c>
      <c r="T156" s="157">
        <v>5.54</v>
      </c>
      <c r="U156" s="157">
        <v>31401.4</v>
      </c>
      <c r="V156" s="157">
        <v>26</v>
      </c>
      <c r="W156" s="159">
        <f t="shared" si="32"/>
        <v>1207.7461538461539</v>
      </c>
      <c r="X156" s="159">
        <f t="shared" si="33"/>
        <v>3.8461538461538463</v>
      </c>
      <c r="Y156" s="157">
        <v>9115.0499999999993</v>
      </c>
      <c r="Z156" s="157">
        <v>18.96</v>
      </c>
      <c r="AA156" s="159">
        <f t="shared" si="34"/>
        <v>480.75158227848095</v>
      </c>
      <c r="AB156" s="159">
        <f t="shared" si="35"/>
        <v>5.2742616033755265</v>
      </c>
    </row>
    <row r="157" spans="1:28" ht="13" customHeight="1" x14ac:dyDescent="0.15">
      <c r="A157" s="155">
        <v>156</v>
      </c>
      <c r="B157" s="156">
        <v>44791</v>
      </c>
      <c r="C157" s="157">
        <v>28050290.68</v>
      </c>
      <c r="D157" s="174">
        <f t="shared" si="24"/>
        <v>351727.78282131662</v>
      </c>
      <c r="E157" s="157">
        <v>79.75</v>
      </c>
      <c r="F157" s="159">
        <f t="shared" si="25"/>
        <v>3.517277828213166</v>
      </c>
      <c r="G157" s="159">
        <f>(F157/DataSheet!$C$9*100)</f>
        <v>111.05077332255115</v>
      </c>
      <c r="H157" s="159">
        <f t="shared" si="26"/>
        <v>1.5526848000000002</v>
      </c>
      <c r="I157" s="159">
        <f t="shared" si="27"/>
        <v>4.6641791044776113</v>
      </c>
      <c r="J157" s="159">
        <f t="shared" si="28"/>
        <v>837.52332089552237</v>
      </c>
      <c r="K157" s="157">
        <v>7.242</v>
      </c>
      <c r="L157" s="157">
        <v>17956.5</v>
      </c>
      <c r="M157" s="157">
        <v>4.2</v>
      </c>
      <c r="N157" s="159">
        <f t="shared" si="29"/>
        <v>2.5778208955223887</v>
      </c>
      <c r="O157" s="157">
        <v>21.44</v>
      </c>
      <c r="P157" s="157">
        <v>2.8860000000000001</v>
      </c>
      <c r="Q157" s="159">
        <f t="shared" si="30"/>
        <v>4.3559999999999999</v>
      </c>
      <c r="R157" s="157">
        <v>107.41500000000001</v>
      </c>
      <c r="S157" s="159">
        <f t="shared" si="31"/>
        <v>1.192064</v>
      </c>
      <c r="T157" s="157">
        <v>5.56</v>
      </c>
      <c r="U157" s="157">
        <v>31460.2</v>
      </c>
      <c r="V157" s="157">
        <v>26.04</v>
      </c>
      <c r="W157" s="159">
        <f t="shared" si="32"/>
        <v>1208.1490015360985</v>
      </c>
      <c r="X157" s="159">
        <f t="shared" si="33"/>
        <v>3.8402457757296471</v>
      </c>
      <c r="Y157" s="157">
        <v>9139.5499999999993</v>
      </c>
      <c r="Z157" s="157">
        <v>19.010000000000002</v>
      </c>
      <c r="AA157" s="159">
        <f t="shared" si="34"/>
        <v>480.7759074171488</v>
      </c>
      <c r="AB157" s="159">
        <f t="shared" si="35"/>
        <v>5.2603892688058913</v>
      </c>
    </row>
    <row r="158" spans="1:28" ht="13" customHeight="1" x14ac:dyDescent="0.15">
      <c r="A158" s="155">
        <v>157</v>
      </c>
      <c r="B158" s="156">
        <v>44792</v>
      </c>
      <c r="C158" s="157">
        <v>27775698.68</v>
      </c>
      <c r="D158" s="174">
        <f t="shared" si="24"/>
        <v>347543.77727727726</v>
      </c>
      <c r="E158" s="157">
        <v>79.92</v>
      </c>
      <c r="F158" s="159">
        <f t="shared" si="25"/>
        <v>3.4754377727727728</v>
      </c>
      <c r="G158" s="159">
        <f>(F158/DataSheet!$C$9*100)</f>
        <v>109.72976010168924</v>
      </c>
      <c r="H158" s="159">
        <f t="shared" si="26"/>
        <v>1.5399680000000002</v>
      </c>
      <c r="I158" s="159">
        <f t="shared" si="27"/>
        <v>4.7169811320754711</v>
      </c>
      <c r="J158" s="159">
        <f t="shared" si="28"/>
        <v>837.66273584905662</v>
      </c>
      <c r="K158" s="157">
        <v>7.2640000000000002</v>
      </c>
      <c r="L158" s="157">
        <v>17758.45</v>
      </c>
      <c r="M158" s="157">
        <v>4.1500000000000004</v>
      </c>
      <c r="N158" s="159">
        <f t="shared" si="29"/>
        <v>2.5470188679245291</v>
      </c>
      <c r="O158" s="157">
        <v>21.2</v>
      </c>
      <c r="P158" s="157">
        <v>2.976</v>
      </c>
      <c r="Q158" s="159">
        <f t="shared" si="30"/>
        <v>4.2880000000000003</v>
      </c>
      <c r="R158" s="157">
        <v>108.098</v>
      </c>
      <c r="S158" s="159">
        <f t="shared" si="31"/>
        <v>1.1765999999999999</v>
      </c>
      <c r="T158" s="157">
        <v>5.55</v>
      </c>
      <c r="U158" s="157">
        <v>31005</v>
      </c>
      <c r="V158" s="157">
        <v>25.72</v>
      </c>
      <c r="W158" s="159">
        <f t="shared" si="32"/>
        <v>1205.4821150855366</v>
      </c>
      <c r="X158" s="159">
        <f t="shared" si="33"/>
        <v>3.8880248833592534</v>
      </c>
      <c r="Y158" s="157">
        <v>9041.75</v>
      </c>
      <c r="Z158" s="157">
        <v>18.84</v>
      </c>
      <c r="AA158" s="159">
        <f t="shared" si="34"/>
        <v>479.92303609341826</v>
      </c>
      <c r="AB158" s="159">
        <f t="shared" si="35"/>
        <v>5.3078556263269645</v>
      </c>
    </row>
    <row r="159" spans="1:28" ht="13" customHeight="1" x14ac:dyDescent="0.15">
      <c r="A159" s="155">
        <v>158</v>
      </c>
      <c r="B159" s="160">
        <v>44795</v>
      </c>
      <c r="C159" s="161">
        <v>27395002.870000001</v>
      </c>
      <c r="D159" s="174">
        <f t="shared" si="24"/>
        <v>343037.85211620334</v>
      </c>
      <c r="E159" s="159">
        <v>79.86</v>
      </c>
      <c r="F159" s="159">
        <f t="shared" si="25"/>
        <v>3.4303785211620332</v>
      </c>
      <c r="G159" s="159">
        <f>(F159/DataSheet!$C$9*100)</f>
        <v>108.30710741938748</v>
      </c>
      <c r="H159" s="159">
        <f t="shared" si="26"/>
        <v>1.5179759999999998</v>
      </c>
      <c r="I159" s="159">
        <f t="shared" si="27"/>
        <v>4.7892720306513414</v>
      </c>
      <c r="J159" s="159">
        <f t="shared" si="28"/>
        <v>837.67720306513422</v>
      </c>
      <c r="K159" s="157">
        <v>7.27</v>
      </c>
      <c r="L159" s="157">
        <v>17490.7</v>
      </c>
      <c r="M159" s="157">
        <v>4.09</v>
      </c>
      <c r="N159" s="159">
        <f t="shared" si="29"/>
        <v>2.4807279693486581</v>
      </c>
      <c r="O159" s="157">
        <v>20.88</v>
      </c>
      <c r="P159" s="157">
        <v>3.024</v>
      </c>
      <c r="Q159" s="159">
        <f t="shared" si="30"/>
        <v>4.2459999999999996</v>
      </c>
      <c r="R159" s="157">
        <v>108.98099999999999</v>
      </c>
      <c r="S159" s="159">
        <f t="shared" si="31"/>
        <v>1.1651039999999999</v>
      </c>
      <c r="T159" s="157">
        <v>5.58</v>
      </c>
      <c r="U159" s="157">
        <v>11489.8</v>
      </c>
      <c r="V159" s="157">
        <v>25.24</v>
      </c>
      <c r="W159" s="159">
        <f t="shared" si="32"/>
        <v>455.22187004754358</v>
      </c>
      <c r="X159" s="159">
        <f t="shared" si="33"/>
        <v>3.9619651347068152</v>
      </c>
      <c r="Y159" s="157">
        <v>8960.2999999999993</v>
      </c>
      <c r="Z159" s="157">
        <v>18.670000000000002</v>
      </c>
      <c r="AA159" s="159">
        <f t="shared" si="34"/>
        <v>479.93036957686121</v>
      </c>
      <c r="AB159" s="159">
        <f t="shared" si="35"/>
        <v>5.3561863952865556</v>
      </c>
    </row>
    <row r="160" spans="1:28" ht="13" customHeight="1" x14ac:dyDescent="0.15">
      <c r="A160" s="155">
        <v>159</v>
      </c>
      <c r="B160" s="160">
        <v>44796</v>
      </c>
      <c r="C160" s="161">
        <v>27528171.050000001</v>
      </c>
      <c r="D160" s="174">
        <f t="shared" si="24"/>
        <v>345007.78355683666</v>
      </c>
      <c r="E160" s="159">
        <v>79.790000000000006</v>
      </c>
      <c r="F160" s="159">
        <f t="shared" si="25"/>
        <v>3.4500778355683668</v>
      </c>
      <c r="G160" s="159">
        <f>(F160/DataSheet!$C$9*100)</f>
        <v>108.92907253149768</v>
      </c>
      <c r="H160" s="159">
        <f t="shared" si="26"/>
        <v>1.5275538</v>
      </c>
      <c r="I160" s="159">
        <f t="shared" si="27"/>
        <v>4.7664442326024785</v>
      </c>
      <c r="J160" s="159">
        <f t="shared" si="28"/>
        <v>837.82173498570069</v>
      </c>
      <c r="K160" s="157">
        <v>7.2809999999999997</v>
      </c>
      <c r="L160" s="157">
        <v>17577.5</v>
      </c>
      <c r="M160" s="157">
        <v>4.1100000000000003</v>
      </c>
      <c r="N160" s="159">
        <f t="shared" si="29"/>
        <v>2.5145557673975212</v>
      </c>
      <c r="O160" s="157">
        <v>20.98</v>
      </c>
      <c r="P160" s="157">
        <v>3.0569999999999999</v>
      </c>
      <c r="Q160" s="159">
        <f t="shared" si="30"/>
        <v>4.2240000000000002</v>
      </c>
      <c r="R160" s="157">
        <v>108.554</v>
      </c>
      <c r="S160" s="159">
        <f t="shared" si="31"/>
        <v>1.1580959999999998</v>
      </c>
      <c r="T160" s="157">
        <v>5.52</v>
      </c>
      <c r="U160" s="157">
        <v>11598.85</v>
      </c>
      <c r="V160" s="157">
        <v>25.48</v>
      </c>
      <c r="W160" s="159">
        <f t="shared" si="32"/>
        <v>455.21389324960757</v>
      </c>
      <c r="X160" s="159">
        <f t="shared" si="33"/>
        <v>3.9246467817896389</v>
      </c>
      <c r="Y160" s="157">
        <v>9050.85</v>
      </c>
      <c r="Z160" s="157">
        <v>18.86</v>
      </c>
      <c r="AA160" s="159">
        <f t="shared" si="34"/>
        <v>479.89660657476145</v>
      </c>
      <c r="AB160" s="159">
        <f t="shared" si="35"/>
        <v>5.3022269353128317</v>
      </c>
    </row>
    <row r="161" spans="1:28" ht="13" customHeight="1" x14ac:dyDescent="0.15">
      <c r="A161" s="155">
        <v>160</v>
      </c>
      <c r="B161" s="160">
        <v>44797</v>
      </c>
      <c r="C161" s="159">
        <v>27616281.23</v>
      </c>
      <c r="D161" s="174">
        <f t="shared" si="24"/>
        <v>345860.6506111612</v>
      </c>
      <c r="E161" s="159">
        <v>79.847999999999999</v>
      </c>
      <c r="F161" s="159">
        <f t="shared" si="25"/>
        <v>3.4586065061116118</v>
      </c>
      <c r="G161" s="159">
        <f>(F161/DataSheet!$C$9*100)</f>
        <v>109.19834766570618</v>
      </c>
      <c r="H161" s="159">
        <f t="shared" si="26"/>
        <v>1.5315171999999999</v>
      </c>
      <c r="I161" s="159">
        <f t="shared" si="27"/>
        <v>4.7573739295908659</v>
      </c>
      <c r="J161" s="159">
        <f t="shared" si="28"/>
        <v>837.53330161750716</v>
      </c>
      <c r="K161" s="157">
        <v>7.2859999999999996</v>
      </c>
      <c r="L161" s="157">
        <v>17604.95</v>
      </c>
      <c r="M161" s="157">
        <v>4.1100000000000003</v>
      </c>
      <c r="N161" s="159">
        <f t="shared" si="29"/>
        <v>2.5286260704091337</v>
      </c>
      <c r="O161" s="157">
        <v>21.02</v>
      </c>
      <c r="P161" s="157">
        <v>3.109</v>
      </c>
      <c r="Q161" s="159">
        <f t="shared" si="30"/>
        <v>4.1769999999999996</v>
      </c>
      <c r="R161" s="157">
        <v>108.616</v>
      </c>
      <c r="S161" s="159">
        <f t="shared" si="31"/>
        <v>1.1729160000000001</v>
      </c>
      <c r="T161" s="157">
        <v>5.58</v>
      </c>
      <c r="U161" s="157">
        <v>11675.05</v>
      </c>
      <c r="V161" s="157">
        <v>25.55</v>
      </c>
      <c r="W161" s="159">
        <f t="shared" si="32"/>
        <v>456.94911937377685</v>
      </c>
      <c r="X161" s="159">
        <f t="shared" si="33"/>
        <v>3.9138943248532287</v>
      </c>
      <c r="Y161" s="157">
        <v>9129.9</v>
      </c>
      <c r="Z161" s="157">
        <v>19.02</v>
      </c>
      <c r="AA161" s="159">
        <f t="shared" si="34"/>
        <v>480.01577287066243</v>
      </c>
      <c r="AB161" s="159">
        <f t="shared" si="35"/>
        <v>5.2576235541535228</v>
      </c>
    </row>
    <row r="162" spans="1:28" ht="13" customHeight="1" x14ac:dyDescent="0.15">
      <c r="A162" s="155">
        <v>161</v>
      </c>
      <c r="B162" s="160">
        <v>44798</v>
      </c>
      <c r="C162" s="159">
        <v>27584524.420000002</v>
      </c>
      <c r="D162" s="174">
        <f t="shared" si="24"/>
        <v>345471.58805700974</v>
      </c>
      <c r="E162" s="159">
        <v>79.846000000000004</v>
      </c>
      <c r="F162" s="159">
        <f t="shared" si="25"/>
        <v>3.4547158805700975</v>
      </c>
      <c r="G162" s="159">
        <f>(F162/DataSheet!$C$9*100)</f>
        <v>109.07550921045879</v>
      </c>
      <c r="H162" s="159">
        <f t="shared" si="26"/>
        <v>1.5254863999999999</v>
      </c>
      <c r="I162" s="159">
        <f t="shared" si="27"/>
        <v>4.7801147227533463</v>
      </c>
      <c r="J162" s="159">
        <f t="shared" si="28"/>
        <v>837.59321223709367</v>
      </c>
      <c r="K162" s="157">
        <v>7.2919999999999998</v>
      </c>
      <c r="L162" s="157">
        <v>17522.45</v>
      </c>
      <c r="M162" s="157">
        <v>4.09</v>
      </c>
      <c r="N162" s="159">
        <f t="shared" si="29"/>
        <v>2.5118852772466536</v>
      </c>
      <c r="O162" s="157">
        <v>20.92</v>
      </c>
      <c r="P162" s="157">
        <v>3.0310000000000001</v>
      </c>
      <c r="Q162" s="159">
        <f t="shared" si="30"/>
        <v>4.2609999999999992</v>
      </c>
      <c r="R162" s="157">
        <v>108.43300000000001</v>
      </c>
      <c r="S162" s="159">
        <f t="shared" si="31"/>
        <v>1.1757040000000001</v>
      </c>
      <c r="T162" s="157">
        <v>5.62</v>
      </c>
      <c r="U162" s="157">
        <v>11685.85</v>
      </c>
      <c r="V162" s="157">
        <v>25.58</v>
      </c>
      <c r="W162" s="159">
        <f t="shared" si="32"/>
        <v>456.83541829554343</v>
      </c>
      <c r="X162" s="159">
        <f t="shared" si="33"/>
        <v>3.9093041438623923</v>
      </c>
      <c r="Y162" s="157">
        <v>9160.6</v>
      </c>
      <c r="Z162" s="157">
        <v>19.09</v>
      </c>
      <c r="AA162" s="159">
        <f t="shared" si="34"/>
        <v>479.86380303823995</v>
      </c>
      <c r="AB162" s="159">
        <f t="shared" si="35"/>
        <v>5.2383446830801468</v>
      </c>
    </row>
    <row r="163" spans="1:28" ht="13" customHeight="1" x14ac:dyDescent="0.15">
      <c r="A163" s="155">
        <v>162</v>
      </c>
      <c r="B163" s="160">
        <v>44799</v>
      </c>
      <c r="C163" s="159">
        <v>27696111.600000001</v>
      </c>
      <c r="D163" s="174">
        <f t="shared" si="24"/>
        <v>345829.62814973906</v>
      </c>
      <c r="E163" s="159">
        <v>80.085999999999999</v>
      </c>
      <c r="F163" s="159">
        <f t="shared" si="25"/>
        <v>3.4582962814973905</v>
      </c>
      <c r="G163" s="159">
        <f>(F163/DataSheet!$C$9*100)</f>
        <v>109.18855296508951</v>
      </c>
      <c r="H163" s="159">
        <f t="shared" si="26"/>
        <v>1.5126832000000001</v>
      </c>
      <c r="I163" s="159">
        <f t="shared" si="27"/>
        <v>4.7709923664122131</v>
      </c>
      <c r="J163" s="159">
        <f t="shared" si="28"/>
        <v>837.73377862595419</v>
      </c>
      <c r="K163" s="157">
        <v>7.2169999999999996</v>
      </c>
      <c r="L163" s="157">
        <v>17558.900000000001</v>
      </c>
      <c r="M163" s="157">
        <v>4.0999999999999996</v>
      </c>
      <c r="N163" s="159">
        <f t="shared" si="29"/>
        <v>2.4460076335877865</v>
      </c>
      <c r="O163" s="157">
        <v>20.96</v>
      </c>
      <c r="P163" s="157">
        <v>3.03</v>
      </c>
      <c r="Q163" s="159">
        <f t="shared" si="30"/>
        <v>4.1869999999999994</v>
      </c>
      <c r="R163" s="157">
        <v>108.751</v>
      </c>
      <c r="S163" s="159">
        <f t="shared" si="31"/>
        <v>1.171664</v>
      </c>
      <c r="T163" s="157">
        <v>5.59</v>
      </c>
      <c r="U163" s="157">
        <v>11730.6</v>
      </c>
      <c r="V163" s="157">
        <v>25.68</v>
      </c>
      <c r="W163" s="159">
        <f t="shared" si="32"/>
        <v>456.79906542056079</v>
      </c>
      <c r="X163" s="159">
        <f t="shared" si="33"/>
        <v>3.8940809968847354</v>
      </c>
      <c r="Y163" s="157">
        <v>9227.0499999999993</v>
      </c>
      <c r="Z163" s="157">
        <v>19.22</v>
      </c>
      <c r="AA163" s="159">
        <f t="shared" si="34"/>
        <v>480.07544224765866</v>
      </c>
      <c r="AB163" s="159">
        <f t="shared" si="35"/>
        <v>5.2029136316337148</v>
      </c>
    </row>
    <row r="164" spans="1:28" ht="13" customHeight="1" x14ac:dyDescent="0.15">
      <c r="A164" s="155">
        <v>163</v>
      </c>
      <c r="B164" s="160">
        <v>44802</v>
      </c>
      <c r="C164" s="159">
        <v>27456316.27</v>
      </c>
      <c r="D164" s="174">
        <f t="shared" si="24"/>
        <v>343221.11443072156</v>
      </c>
      <c r="E164" s="159">
        <v>79.995999999999995</v>
      </c>
      <c r="F164" s="159">
        <f t="shared" si="25"/>
        <v>3.4322111443072156</v>
      </c>
      <c r="G164" s="159">
        <f>(F164/DataSheet!$C$9*100)</f>
        <v>108.36496870513773</v>
      </c>
      <c r="H164" s="159">
        <f t="shared" si="26"/>
        <v>1.4975415000000003</v>
      </c>
      <c r="I164" s="159">
        <f t="shared" si="27"/>
        <v>4.8379293662312524</v>
      </c>
      <c r="J164" s="159">
        <f t="shared" si="28"/>
        <v>837.54233188195451</v>
      </c>
      <c r="K164" s="159">
        <v>7.2450000000000001</v>
      </c>
      <c r="L164" s="159">
        <v>17312</v>
      </c>
      <c r="M164" s="159">
        <v>4.05</v>
      </c>
      <c r="N164" s="159">
        <f t="shared" si="29"/>
        <v>2.4070706337687477</v>
      </c>
      <c r="O164" s="157">
        <v>20.67</v>
      </c>
      <c r="P164" s="157">
        <v>3.1139999999999999</v>
      </c>
      <c r="Q164" s="159">
        <f t="shared" si="30"/>
        <v>4.1310000000000002</v>
      </c>
      <c r="R164" s="157">
        <v>108.79</v>
      </c>
      <c r="S164" s="159">
        <f t="shared" si="31"/>
        <v>1.1575199999999999</v>
      </c>
      <c r="T164" s="157">
        <v>5.6</v>
      </c>
      <c r="U164" s="157">
        <v>11633.9</v>
      </c>
      <c r="V164" s="157">
        <v>25.46</v>
      </c>
      <c r="W164" s="159">
        <f t="shared" si="32"/>
        <v>456.94815396700704</v>
      </c>
      <c r="X164" s="159">
        <f t="shared" si="33"/>
        <v>3.9277297721916731</v>
      </c>
      <c r="Y164" s="157">
        <v>9172.2000000000007</v>
      </c>
      <c r="Z164" s="157">
        <v>19.11</v>
      </c>
      <c r="AA164" s="159">
        <f t="shared" si="34"/>
        <v>479.96860282574573</v>
      </c>
      <c r="AB164" s="159">
        <f t="shared" si="35"/>
        <v>5.2328623757195185</v>
      </c>
    </row>
    <row r="165" spans="1:28" ht="13" customHeight="1" x14ac:dyDescent="0.15">
      <c r="A165" s="155">
        <v>164</v>
      </c>
      <c r="B165" s="160">
        <v>44803</v>
      </c>
      <c r="C165" s="157">
        <v>28024622</v>
      </c>
      <c r="D165" s="174">
        <f t="shared" si="24"/>
        <v>352422.30885311874</v>
      </c>
      <c r="E165" s="159">
        <v>79.52</v>
      </c>
      <c r="F165" s="159">
        <f t="shared" si="25"/>
        <v>3.5242230885311874</v>
      </c>
      <c r="G165" s="159">
        <f>(F165/DataSheet!$C$9*100)</f>
        <v>111.27005555355835</v>
      </c>
      <c r="H165" s="159">
        <f t="shared" si="26"/>
        <v>1.524068</v>
      </c>
      <c r="I165" s="159">
        <f t="shared" si="27"/>
        <v>4.716981132075472</v>
      </c>
      <c r="J165" s="159">
        <f t="shared" si="28"/>
        <v>837.70283018867929</v>
      </c>
      <c r="K165" s="159">
        <v>7.1890000000000001</v>
      </c>
      <c r="L165" s="159">
        <v>17759.3</v>
      </c>
      <c r="M165" s="159">
        <v>4.12</v>
      </c>
      <c r="N165" s="159">
        <f t="shared" si="29"/>
        <v>2.4720188679245281</v>
      </c>
      <c r="O165" s="157">
        <v>21.2</v>
      </c>
      <c r="P165" s="157">
        <v>3.1120000000000001</v>
      </c>
      <c r="Q165" s="159">
        <f t="shared" si="30"/>
        <v>4.077</v>
      </c>
      <c r="R165" s="157">
        <v>108.749</v>
      </c>
      <c r="S165" s="159">
        <f t="shared" si="31"/>
        <v>1.1850799999999999</v>
      </c>
      <c r="T165" s="157">
        <v>5.59</v>
      </c>
      <c r="U165" s="157">
        <v>11867</v>
      </c>
      <c r="V165" s="157">
        <v>26</v>
      </c>
      <c r="W165" s="159">
        <f t="shared" si="32"/>
        <v>456.42307692307691</v>
      </c>
      <c r="X165" s="159">
        <f t="shared" si="33"/>
        <v>3.8461538461538458</v>
      </c>
      <c r="Y165" s="157">
        <v>9285.7999999999993</v>
      </c>
      <c r="Z165" s="157">
        <v>19.350000000000001</v>
      </c>
      <c r="AA165" s="159">
        <f t="shared" si="34"/>
        <v>479.88630490956064</v>
      </c>
      <c r="AB165" s="159">
        <f t="shared" si="35"/>
        <v>5.1679586563307494</v>
      </c>
    </row>
    <row r="166" spans="1:28" ht="13" customHeight="1" x14ac:dyDescent="0.15">
      <c r="A166" s="155">
        <v>165</v>
      </c>
      <c r="B166" s="160">
        <v>44805</v>
      </c>
      <c r="C166" s="159">
        <v>27875475</v>
      </c>
      <c r="D166" s="174">
        <f t="shared" si="24"/>
        <v>350150.42080140684</v>
      </c>
      <c r="E166" s="159">
        <v>79.61</v>
      </c>
      <c r="F166" s="159">
        <f t="shared" si="25"/>
        <v>3.5015042080140684</v>
      </c>
      <c r="G166" s="159">
        <f>(F166/DataSheet!$C$9*100)</f>
        <v>110.55275388628279</v>
      </c>
      <c r="H166" s="159">
        <f t="shared" si="26"/>
        <v>1.5108210000000002</v>
      </c>
      <c r="I166" s="159">
        <f t="shared" si="27"/>
        <v>4.7755491881566376</v>
      </c>
      <c r="J166" s="159">
        <f t="shared" si="28"/>
        <v>837.76504297994256</v>
      </c>
      <c r="K166" s="159">
        <v>7.2149999999999999</v>
      </c>
      <c r="L166" s="159">
        <v>17542.8</v>
      </c>
      <c r="M166" s="159">
        <v>4.07</v>
      </c>
      <c r="N166" s="159">
        <f t="shared" si="29"/>
        <v>2.4394508118433622</v>
      </c>
      <c r="O166" s="157">
        <v>20.94</v>
      </c>
      <c r="P166" s="157">
        <v>3.1960000000000002</v>
      </c>
      <c r="Q166" s="159">
        <f t="shared" si="30"/>
        <v>4.0190000000000001</v>
      </c>
      <c r="R166" s="157">
        <v>108.66500000000001</v>
      </c>
      <c r="S166" s="159">
        <f t="shared" si="31"/>
        <v>1.1852040000000001</v>
      </c>
      <c r="T166" s="157">
        <v>5.66</v>
      </c>
      <c r="U166" s="157">
        <v>11896.95</v>
      </c>
      <c r="V166" s="157">
        <v>26.06</v>
      </c>
      <c r="W166" s="159">
        <f t="shared" si="32"/>
        <v>456.52148887183426</v>
      </c>
      <c r="X166" s="159">
        <f t="shared" si="33"/>
        <v>3.8372985418265539</v>
      </c>
      <c r="Y166" s="157">
        <v>9313.85</v>
      </c>
      <c r="Z166" s="157">
        <v>19.399999999999999</v>
      </c>
      <c r="AA166" s="159">
        <f t="shared" si="34"/>
        <v>480.09536082474233</v>
      </c>
      <c r="AB166" s="159">
        <f t="shared" si="35"/>
        <v>5.1546391752577323</v>
      </c>
    </row>
    <row r="167" spans="1:28" ht="13" customHeight="1" x14ac:dyDescent="0.15">
      <c r="A167" s="155">
        <v>166</v>
      </c>
      <c r="B167" s="160">
        <v>44806</v>
      </c>
      <c r="C167" s="159">
        <v>27846733</v>
      </c>
      <c r="D167" s="174">
        <f t="shared" si="24"/>
        <v>348781.72595190379</v>
      </c>
      <c r="E167" s="159">
        <v>79.84</v>
      </c>
      <c r="F167" s="159">
        <f t="shared" si="25"/>
        <v>3.487817259519038</v>
      </c>
      <c r="G167" s="159">
        <f>(F167/DataSheet!$C$9*100)</f>
        <v>110.12061679361211</v>
      </c>
      <c r="H167" s="159">
        <f t="shared" si="26"/>
        <v>1.5150090000000003</v>
      </c>
      <c r="I167" s="159">
        <f t="shared" si="27"/>
        <v>4.7755491881566376</v>
      </c>
      <c r="J167" s="159">
        <f t="shared" si="28"/>
        <v>837.6050620821394</v>
      </c>
      <c r="K167" s="159">
        <v>7.2350000000000003</v>
      </c>
      <c r="L167" s="159">
        <v>17539.45</v>
      </c>
      <c r="M167" s="159">
        <v>4.07</v>
      </c>
      <c r="N167" s="159">
        <f t="shared" si="29"/>
        <v>2.4594508118433627</v>
      </c>
      <c r="O167" s="157">
        <v>20.94</v>
      </c>
      <c r="P167" s="157">
        <v>3.2589999999999999</v>
      </c>
      <c r="Q167" s="159">
        <f t="shared" si="30"/>
        <v>3.9760000000000004</v>
      </c>
      <c r="R167" s="157">
        <v>109.678</v>
      </c>
      <c r="S167" s="159">
        <f t="shared" si="31"/>
        <v>1.178922</v>
      </c>
      <c r="T167" s="157">
        <v>5.63</v>
      </c>
      <c r="U167" s="157">
        <v>11865.55</v>
      </c>
      <c r="V167" s="157">
        <v>26</v>
      </c>
      <c r="W167" s="159">
        <f t="shared" si="32"/>
        <v>456.36730769230769</v>
      </c>
      <c r="X167" s="159">
        <f t="shared" si="33"/>
        <v>3.8461538461538463</v>
      </c>
      <c r="Y167" s="157">
        <v>9333.9500000000007</v>
      </c>
      <c r="Z167" s="157">
        <v>19.45</v>
      </c>
      <c r="AA167" s="159">
        <f t="shared" si="34"/>
        <v>479.89460154241652</v>
      </c>
      <c r="AB167" s="159">
        <f t="shared" si="35"/>
        <v>5.1413881748071981</v>
      </c>
    </row>
    <row r="168" spans="1:28" ht="13" customHeight="1" x14ac:dyDescent="0.15">
      <c r="A168" s="155">
        <v>167</v>
      </c>
      <c r="B168" s="160">
        <v>44809</v>
      </c>
      <c r="C168" s="159">
        <v>27982150</v>
      </c>
      <c r="D168" s="174">
        <f t="shared" si="24"/>
        <v>350697.45582153148</v>
      </c>
      <c r="E168" s="159">
        <v>79.790000000000006</v>
      </c>
      <c r="F168" s="159">
        <f t="shared" si="25"/>
        <v>3.5069745582153149</v>
      </c>
      <c r="G168" s="159">
        <f>(F168/DataSheet!$C$9*100)</f>
        <v>110.72546888062323</v>
      </c>
      <c r="H168" s="159">
        <f t="shared" si="26"/>
        <v>1.5224871000000002</v>
      </c>
      <c r="I168" s="159">
        <f t="shared" si="27"/>
        <v>4.7415836889521099</v>
      </c>
      <c r="J168" s="159">
        <f t="shared" si="28"/>
        <v>837.63869132290176</v>
      </c>
      <c r="K168" s="159">
        <v>7.2190000000000003</v>
      </c>
      <c r="L168" s="159">
        <v>17665.8</v>
      </c>
      <c r="M168" s="159">
        <v>4.0999999999999996</v>
      </c>
      <c r="N168" s="159">
        <f t="shared" si="29"/>
        <v>2.4774163110478904</v>
      </c>
      <c r="O168" s="157">
        <v>21.09</v>
      </c>
      <c r="P168" s="157">
        <v>3.1949999999999998</v>
      </c>
      <c r="Q168" s="159">
        <f t="shared" si="30"/>
        <v>4.0240000000000009</v>
      </c>
      <c r="R168" s="157">
        <v>109.51</v>
      </c>
      <c r="S168" s="159">
        <f t="shared" si="31"/>
        <v>1.1873670000000001</v>
      </c>
      <c r="T168" s="157">
        <v>5.63</v>
      </c>
      <c r="U168" s="157">
        <v>11930.35</v>
      </c>
      <c r="V168" s="157">
        <v>26.14</v>
      </c>
      <c r="W168" s="159">
        <f t="shared" si="32"/>
        <v>456.40206579954094</v>
      </c>
      <c r="X168" s="159">
        <f t="shared" si="33"/>
        <v>3.8255547054322872</v>
      </c>
      <c r="Y168" s="157">
        <v>9427.4500000000007</v>
      </c>
      <c r="Z168" s="157">
        <v>19.64</v>
      </c>
      <c r="AA168" s="159">
        <f t="shared" si="34"/>
        <v>480.01272912423627</v>
      </c>
      <c r="AB168" s="159">
        <f t="shared" si="35"/>
        <v>5.0916496945010179</v>
      </c>
    </row>
    <row r="169" spans="1:28" ht="13" customHeight="1" x14ac:dyDescent="0.15">
      <c r="A169" s="155">
        <v>168</v>
      </c>
      <c r="B169" s="160">
        <v>44810</v>
      </c>
      <c r="C169" s="159">
        <v>28036303</v>
      </c>
      <c r="D169" s="174">
        <f t="shared" si="24"/>
        <v>351389.36167546088</v>
      </c>
      <c r="E169" s="159">
        <v>79.787000000000006</v>
      </c>
      <c r="F169" s="159">
        <f t="shared" si="25"/>
        <v>3.5138936167546087</v>
      </c>
      <c r="G169" s="159">
        <f>(F169/DataSheet!$C$9*100)</f>
        <v>110.94392384465515</v>
      </c>
      <c r="H169" s="159">
        <f t="shared" si="26"/>
        <v>1.5137547999999998</v>
      </c>
      <c r="I169" s="159">
        <f t="shared" si="27"/>
        <v>4.7438330170777991</v>
      </c>
      <c r="J169" s="159">
        <f t="shared" si="28"/>
        <v>837.55218216318781</v>
      </c>
      <c r="K169" s="159">
        <v>7.181</v>
      </c>
      <c r="L169" s="159">
        <v>17655.599999999999</v>
      </c>
      <c r="M169" s="159">
        <v>4.0999999999999996</v>
      </c>
      <c r="N169" s="159">
        <f t="shared" si="29"/>
        <v>2.4371669829222009</v>
      </c>
      <c r="O169" s="157">
        <v>21.08</v>
      </c>
      <c r="P169" s="157">
        <v>3.2229999999999999</v>
      </c>
      <c r="Q169" s="159">
        <f t="shared" si="30"/>
        <v>3.9580000000000002</v>
      </c>
      <c r="R169" s="157">
        <v>109.51</v>
      </c>
      <c r="S169" s="159">
        <f t="shared" si="31"/>
        <v>1.18048</v>
      </c>
      <c r="T169" s="157">
        <v>5.6</v>
      </c>
      <c r="U169" s="157">
        <v>11974.95</v>
      </c>
      <c r="V169" s="157">
        <v>26.23</v>
      </c>
      <c r="W169" s="159">
        <f t="shared" si="32"/>
        <v>456.53640869233703</v>
      </c>
      <c r="X169" s="159">
        <f t="shared" si="33"/>
        <v>3.8124285169653072</v>
      </c>
      <c r="Y169" s="157">
        <v>9457.25</v>
      </c>
      <c r="Z169" s="157">
        <v>19.7</v>
      </c>
      <c r="AA169" s="159">
        <f t="shared" si="34"/>
        <v>480.06345177664974</v>
      </c>
      <c r="AB169" s="159">
        <f t="shared" si="35"/>
        <v>5.0761421319796955</v>
      </c>
    </row>
    <row r="170" spans="1:28" ht="13" customHeight="1" x14ac:dyDescent="0.15">
      <c r="A170" s="155">
        <v>169</v>
      </c>
      <c r="B170" s="160">
        <v>44811</v>
      </c>
      <c r="C170" s="159">
        <v>28089962</v>
      </c>
      <c r="D170" s="174">
        <f t="shared" si="24"/>
        <v>351563.97997496871</v>
      </c>
      <c r="E170" s="159">
        <v>79.900000000000006</v>
      </c>
      <c r="F170" s="159">
        <f t="shared" si="25"/>
        <v>3.5156397997496871</v>
      </c>
      <c r="G170" s="159">
        <f>(F170/DataSheet!$C$9*100)</f>
        <v>110.99905596143327</v>
      </c>
      <c r="H170" s="159">
        <f t="shared" si="26"/>
        <v>1.5115136</v>
      </c>
      <c r="I170" s="159">
        <f t="shared" si="27"/>
        <v>4.752851711026616</v>
      </c>
      <c r="J170" s="159">
        <f t="shared" si="28"/>
        <v>837.66159695817498</v>
      </c>
      <c r="K170" s="159">
        <v>7.1840000000000002</v>
      </c>
      <c r="L170" s="159">
        <v>17624.400000000001</v>
      </c>
      <c r="M170" s="159">
        <v>4.0999999999999996</v>
      </c>
      <c r="N170" s="159">
        <f t="shared" si="29"/>
        <v>2.4311482889733842</v>
      </c>
      <c r="O170" s="157">
        <v>21.04</v>
      </c>
      <c r="P170" s="157">
        <v>3.351</v>
      </c>
      <c r="Q170" s="159">
        <f t="shared" si="30"/>
        <v>3.8330000000000002</v>
      </c>
      <c r="R170" s="157">
        <v>110.20399999999999</v>
      </c>
      <c r="S170" s="159">
        <f t="shared" si="31"/>
        <v>1.1761359999999998</v>
      </c>
      <c r="T170" s="157">
        <v>5.59</v>
      </c>
      <c r="U170" s="157">
        <v>12038.85</v>
      </c>
      <c r="V170" s="157">
        <v>26.38</v>
      </c>
      <c r="W170" s="159">
        <f t="shared" si="32"/>
        <v>456.36277482941625</v>
      </c>
      <c r="X170" s="159">
        <f t="shared" si="33"/>
        <v>3.7907505686125851</v>
      </c>
      <c r="Y170" s="157">
        <v>9533.5499999999993</v>
      </c>
      <c r="Z170" s="157">
        <v>19.86</v>
      </c>
      <c r="AA170" s="159">
        <f t="shared" si="34"/>
        <v>480.03776435045313</v>
      </c>
      <c r="AB170" s="159">
        <f t="shared" si="35"/>
        <v>5.0352467270896275</v>
      </c>
    </row>
    <row r="171" spans="1:28" ht="13" customHeight="1" x14ac:dyDescent="0.15">
      <c r="A171" s="155">
        <v>170</v>
      </c>
      <c r="B171" s="160">
        <v>44812</v>
      </c>
      <c r="C171" s="159">
        <v>28279904.309999999</v>
      </c>
      <c r="D171" s="174">
        <f t="shared" si="24"/>
        <v>354829.41417816811</v>
      </c>
      <c r="E171" s="159">
        <v>79.7</v>
      </c>
      <c r="F171" s="159">
        <f t="shared" si="25"/>
        <v>3.5482941417816809</v>
      </c>
      <c r="G171" s="159">
        <f>(F171/DataSheet!$C$9*100)</f>
        <v>112.03004927845373</v>
      </c>
      <c r="H171" s="159">
        <f t="shared" si="26"/>
        <v>1.5161874999999998</v>
      </c>
      <c r="I171" s="159">
        <f t="shared" si="27"/>
        <v>4.7058823529411766</v>
      </c>
      <c r="J171" s="159">
        <f t="shared" si="28"/>
        <v>837.58823529411768</v>
      </c>
      <c r="K171" s="159">
        <v>7.1349999999999998</v>
      </c>
      <c r="L171" s="159">
        <v>17798.75</v>
      </c>
      <c r="M171" s="159">
        <v>4.13</v>
      </c>
      <c r="N171" s="159">
        <f t="shared" si="29"/>
        <v>2.4291176470588232</v>
      </c>
      <c r="O171" s="157">
        <v>21.25</v>
      </c>
      <c r="P171" s="157">
        <v>3.2669999999999999</v>
      </c>
      <c r="Q171" s="159">
        <f t="shared" si="30"/>
        <v>3.8679999999999999</v>
      </c>
      <c r="R171" s="157">
        <v>109.83199999999999</v>
      </c>
      <c r="S171" s="159">
        <f t="shared" si="31"/>
        <v>1.1984999999999999</v>
      </c>
      <c r="T171" s="157">
        <v>5.64</v>
      </c>
      <c r="U171" s="157">
        <v>12080.8</v>
      </c>
      <c r="V171" s="157">
        <v>26.47</v>
      </c>
      <c r="W171" s="159">
        <f t="shared" si="32"/>
        <v>456.39591990933133</v>
      </c>
      <c r="X171" s="159">
        <f t="shared" si="33"/>
        <v>3.7778617302606725</v>
      </c>
      <c r="Y171" s="157">
        <v>9600.7000000000007</v>
      </c>
      <c r="Z171" s="157">
        <v>20</v>
      </c>
      <c r="AA171" s="159">
        <f t="shared" si="34"/>
        <v>480.03500000000003</v>
      </c>
      <c r="AB171" s="159">
        <f t="shared" si="35"/>
        <v>5</v>
      </c>
    </row>
    <row r="172" spans="1:28" ht="13" customHeight="1" x14ac:dyDescent="0.15">
      <c r="A172" s="155">
        <v>171</v>
      </c>
      <c r="B172" s="160">
        <v>44813</v>
      </c>
      <c r="C172" s="159">
        <v>28301067</v>
      </c>
      <c r="D172" s="174">
        <f t="shared" si="24"/>
        <v>355719.79638009047</v>
      </c>
      <c r="E172" s="159">
        <v>79.56</v>
      </c>
      <c r="F172" s="159">
        <f t="shared" si="25"/>
        <v>3.5571979638009048</v>
      </c>
      <c r="G172" s="159">
        <f>(F172/DataSheet!$C$9*100)</f>
        <v>112.31116904466323</v>
      </c>
      <c r="H172" s="159">
        <f t="shared" si="26"/>
        <v>1.5262800999999997</v>
      </c>
      <c r="I172" s="159">
        <f t="shared" si="27"/>
        <v>4.6970408642555199</v>
      </c>
      <c r="J172" s="159">
        <f t="shared" si="28"/>
        <v>837.63973696571156</v>
      </c>
      <c r="K172" s="159">
        <v>7.1689999999999996</v>
      </c>
      <c r="L172" s="159">
        <v>17833.349999999999</v>
      </c>
      <c r="M172" s="159">
        <v>4.13</v>
      </c>
      <c r="N172" s="159">
        <f t="shared" si="29"/>
        <v>2.4719591357444797</v>
      </c>
      <c r="O172" s="157">
        <v>21.29</v>
      </c>
      <c r="P172" s="157">
        <v>3.323</v>
      </c>
      <c r="Q172" s="159">
        <f t="shared" si="30"/>
        <v>3.8459999999999996</v>
      </c>
      <c r="R172" s="157">
        <v>109.71299999999999</v>
      </c>
      <c r="S172" s="159">
        <f t="shared" si="31"/>
        <v>1.2007559999999999</v>
      </c>
      <c r="T172" s="157">
        <v>5.64</v>
      </c>
      <c r="U172" s="157">
        <v>12129.45</v>
      </c>
      <c r="V172" s="157">
        <v>26.57</v>
      </c>
      <c r="W172" s="159">
        <f t="shared" si="32"/>
        <v>456.50922092585625</v>
      </c>
      <c r="X172" s="159">
        <f t="shared" si="33"/>
        <v>3.7636432066240122</v>
      </c>
      <c r="Y172" s="157">
        <v>9581.65</v>
      </c>
      <c r="Z172" s="157">
        <v>20.02</v>
      </c>
      <c r="AA172" s="159">
        <f t="shared" si="34"/>
        <v>478.60389610389609</v>
      </c>
      <c r="AB172" s="159">
        <f t="shared" si="35"/>
        <v>4.9950049950049955</v>
      </c>
    </row>
    <row r="173" spans="1:28" ht="13" customHeight="1" x14ac:dyDescent="0.15">
      <c r="A173" s="155">
        <v>172</v>
      </c>
      <c r="B173" s="160">
        <v>44816</v>
      </c>
      <c r="C173" s="157">
        <v>28526694</v>
      </c>
      <c r="D173" s="174">
        <f t="shared" si="24"/>
        <v>358015.73795180721</v>
      </c>
      <c r="E173" s="159">
        <v>79.680000000000007</v>
      </c>
      <c r="F173" s="159">
        <f t="shared" si="25"/>
        <v>3.5801573795180723</v>
      </c>
      <c r="G173" s="159">
        <f>(F173/DataSheet!$C$9*100)</f>
        <v>113.03606511342805</v>
      </c>
      <c r="H173" s="159">
        <f t="shared" si="26"/>
        <v>1.5383085000000001</v>
      </c>
      <c r="I173" s="159">
        <f t="shared" si="27"/>
        <v>4.6707146193367581</v>
      </c>
      <c r="J173" s="159">
        <f t="shared" si="28"/>
        <v>837.75572162540857</v>
      </c>
      <c r="K173" s="159">
        <v>7.1849999999999996</v>
      </c>
      <c r="L173" s="159">
        <v>17936.349999999999</v>
      </c>
      <c r="M173" s="159">
        <v>4.16</v>
      </c>
      <c r="N173" s="159">
        <f t="shared" si="29"/>
        <v>2.5142853806632415</v>
      </c>
      <c r="O173" s="157">
        <v>21.41</v>
      </c>
      <c r="P173" s="157">
        <v>3.3149999999999999</v>
      </c>
      <c r="Q173" s="159">
        <f t="shared" si="30"/>
        <v>3.8699999999999997</v>
      </c>
      <c r="R173" s="157">
        <v>108.997</v>
      </c>
      <c r="S173" s="159">
        <f t="shared" si="31"/>
        <v>1.2118059999999999</v>
      </c>
      <c r="T173" s="157">
        <v>5.66</v>
      </c>
      <c r="U173" s="157">
        <v>12228.05</v>
      </c>
      <c r="V173" s="157">
        <v>26.79</v>
      </c>
      <c r="W173" s="159">
        <f t="shared" si="32"/>
        <v>456.44083613288541</v>
      </c>
      <c r="X173" s="159">
        <f t="shared" si="33"/>
        <v>3.7327360955580446</v>
      </c>
      <c r="Y173" s="157">
        <v>9672.35</v>
      </c>
      <c r="Z173" s="157">
        <v>20.21</v>
      </c>
      <c r="AA173" s="159">
        <f t="shared" si="34"/>
        <v>478.59228104898563</v>
      </c>
      <c r="AB173" s="159">
        <f t="shared" si="35"/>
        <v>4.948045522018802</v>
      </c>
    </row>
    <row r="174" spans="1:28" ht="13" customHeight="1" x14ac:dyDescent="0.15">
      <c r="A174" s="155">
        <v>173</v>
      </c>
      <c r="B174" s="160">
        <v>44817</v>
      </c>
      <c r="C174" s="159">
        <v>28671194</v>
      </c>
      <c r="D174" s="174">
        <f t="shared" si="24"/>
        <v>360870.91252359975</v>
      </c>
      <c r="E174" s="159">
        <v>79.45</v>
      </c>
      <c r="F174" s="159">
        <f t="shared" si="25"/>
        <v>3.6087091252359973</v>
      </c>
      <c r="G174" s="159">
        <f>(F174/DataSheet!$C$9*100)</f>
        <v>113.93752743643573</v>
      </c>
      <c r="H174" s="159">
        <f t="shared" si="26"/>
        <v>1.5334113000000003</v>
      </c>
      <c r="I174" s="159">
        <f t="shared" si="27"/>
        <v>4.6360686138154836</v>
      </c>
      <c r="J174" s="159">
        <f t="shared" si="28"/>
        <v>837.73991655076486</v>
      </c>
      <c r="K174" s="159">
        <v>7.109</v>
      </c>
      <c r="L174" s="159">
        <v>18070.05</v>
      </c>
      <c r="M174" s="159">
        <v>4.1900000000000004</v>
      </c>
      <c r="N174" s="159">
        <f t="shared" si="29"/>
        <v>2.4729313861845164</v>
      </c>
      <c r="O174" s="157">
        <v>21.57</v>
      </c>
      <c r="P174" s="157">
        <v>3.3580000000000001</v>
      </c>
      <c r="Q174" s="159">
        <f t="shared" si="30"/>
        <v>3.7509999999999999</v>
      </c>
      <c r="R174" s="157">
        <v>108.316</v>
      </c>
      <c r="S174" s="159">
        <f t="shared" si="31"/>
        <v>1.2208620000000001</v>
      </c>
      <c r="T174" s="157">
        <v>5.66</v>
      </c>
      <c r="U174" s="157">
        <v>12245.65</v>
      </c>
      <c r="V174" s="157">
        <v>26.83</v>
      </c>
      <c r="W174" s="159">
        <f t="shared" si="32"/>
        <v>456.41632500931792</v>
      </c>
      <c r="X174" s="159">
        <f t="shared" si="33"/>
        <v>3.7271710771524411</v>
      </c>
      <c r="Y174" s="157">
        <v>9683</v>
      </c>
      <c r="Z174" s="157">
        <v>20.23</v>
      </c>
      <c r="AA174" s="159">
        <f t="shared" si="34"/>
        <v>478.64557587740978</v>
      </c>
      <c r="AB174" s="159">
        <f t="shared" si="35"/>
        <v>4.9431537320810675</v>
      </c>
    </row>
    <row r="175" spans="1:28" ht="13" customHeight="1" x14ac:dyDescent="0.15">
      <c r="A175" s="155">
        <v>174</v>
      </c>
      <c r="B175" s="160">
        <v>44818</v>
      </c>
      <c r="C175" s="159">
        <v>28594672</v>
      </c>
      <c r="D175" s="174">
        <f t="shared" si="24"/>
        <v>359907.76589049713</v>
      </c>
      <c r="E175" s="159">
        <v>79.45</v>
      </c>
      <c r="F175" s="159">
        <f t="shared" si="25"/>
        <v>3.5990776589049713</v>
      </c>
      <c r="G175" s="159">
        <f>(F175/DataSheet!$C$9*100)</f>
        <v>113.63343380592661</v>
      </c>
      <c r="H175" s="159">
        <f t="shared" si="26"/>
        <v>1.5376094999999999</v>
      </c>
      <c r="I175" s="159">
        <f t="shared" si="27"/>
        <v>4.6533271288971623</v>
      </c>
      <c r="J175" s="159">
        <f t="shared" si="28"/>
        <v>837.77338296882272</v>
      </c>
      <c r="K175" s="159">
        <v>7.1550000000000002</v>
      </c>
      <c r="L175" s="159">
        <v>18003.75</v>
      </c>
      <c r="M175" s="159">
        <v>4.18</v>
      </c>
      <c r="N175" s="159">
        <f t="shared" si="29"/>
        <v>2.501672871102838</v>
      </c>
      <c r="O175" s="157">
        <v>21.49</v>
      </c>
      <c r="P175" s="157">
        <v>3.4119999999999999</v>
      </c>
      <c r="Q175" s="159">
        <f t="shared" si="30"/>
        <v>3.7430000000000003</v>
      </c>
      <c r="R175" s="157">
        <v>109.809</v>
      </c>
      <c r="S175" s="159">
        <f t="shared" si="31"/>
        <v>1.2249299999999999</v>
      </c>
      <c r="T175" s="157">
        <v>5.7</v>
      </c>
      <c r="U175" s="157">
        <v>12203.55</v>
      </c>
      <c r="V175" s="157">
        <v>26.74</v>
      </c>
      <c r="W175" s="159">
        <f t="shared" si="32"/>
        <v>456.37808526551981</v>
      </c>
      <c r="X175" s="159">
        <f t="shared" si="33"/>
        <v>3.7397157816005984</v>
      </c>
      <c r="Y175" s="157">
        <v>9692.1</v>
      </c>
      <c r="Z175" s="157">
        <v>20.25</v>
      </c>
      <c r="AA175" s="159">
        <f t="shared" si="34"/>
        <v>478.62222222222226</v>
      </c>
      <c r="AB175" s="159">
        <f t="shared" si="35"/>
        <v>4.9382716049382722</v>
      </c>
    </row>
    <row r="176" spans="1:28" ht="13" customHeight="1" x14ac:dyDescent="0.15">
      <c r="A176" s="155">
        <v>175</v>
      </c>
      <c r="B176" s="160">
        <v>44819</v>
      </c>
      <c r="C176" s="159">
        <v>28587353</v>
      </c>
      <c r="D176" s="174">
        <f t="shared" si="24"/>
        <v>358058.02855711419</v>
      </c>
      <c r="E176" s="159">
        <v>79.84</v>
      </c>
      <c r="F176" s="159">
        <f t="shared" si="25"/>
        <v>3.5805802855711417</v>
      </c>
      <c r="G176" s="159">
        <f>(F176/DataSheet!$C$9*100)</f>
        <v>113.04941749743918</v>
      </c>
      <c r="H176" s="159">
        <f t="shared" si="26"/>
        <v>1.5445892000000003</v>
      </c>
      <c r="I176" s="159">
        <f t="shared" si="27"/>
        <v>4.6860356138706649</v>
      </c>
      <c r="J176" s="159">
        <f t="shared" si="28"/>
        <v>837.74133083411436</v>
      </c>
      <c r="K176" s="159">
        <v>7.2380000000000004</v>
      </c>
      <c r="L176" s="159">
        <v>17877.400000000001</v>
      </c>
      <c r="M176" s="159">
        <v>4.1500000000000004</v>
      </c>
      <c r="N176" s="159">
        <f t="shared" si="29"/>
        <v>2.5519643861293355</v>
      </c>
      <c r="O176" s="157">
        <v>21.34</v>
      </c>
      <c r="P176" s="157">
        <v>3.4039999999999999</v>
      </c>
      <c r="Q176" s="159">
        <f t="shared" si="30"/>
        <v>3.8340000000000005</v>
      </c>
      <c r="R176" s="157">
        <v>109.631</v>
      </c>
      <c r="S176" s="159">
        <f t="shared" si="31"/>
        <v>1.2291839999999998</v>
      </c>
      <c r="T176" s="157">
        <v>5.76</v>
      </c>
      <c r="U176" s="157">
        <v>12242.85</v>
      </c>
      <c r="V176" s="157">
        <v>26.82</v>
      </c>
      <c r="W176" s="159">
        <f t="shared" si="32"/>
        <v>456.4821029082774</v>
      </c>
      <c r="X176" s="159">
        <f t="shared" si="33"/>
        <v>3.7285607755406409</v>
      </c>
      <c r="Y176" s="157">
        <v>9690.0499999999993</v>
      </c>
      <c r="Z176" s="157">
        <v>20.239999999999998</v>
      </c>
      <c r="AA176" s="159">
        <f t="shared" si="34"/>
        <v>478.75741106719369</v>
      </c>
      <c r="AB176" s="159">
        <f t="shared" si="35"/>
        <v>4.9407114624505937</v>
      </c>
    </row>
    <row r="177" spans="1:28" ht="13" customHeight="1" x14ac:dyDescent="0.15">
      <c r="A177" s="155">
        <v>176</v>
      </c>
      <c r="B177" s="160">
        <v>44820</v>
      </c>
      <c r="C177" s="159">
        <v>27968822</v>
      </c>
      <c r="D177" s="174">
        <f t="shared" si="24"/>
        <v>350838.20873055694</v>
      </c>
      <c r="E177" s="159">
        <v>79.72</v>
      </c>
      <c r="F177" s="159">
        <f t="shared" si="25"/>
        <v>3.5083820873055696</v>
      </c>
      <c r="G177" s="159">
        <f>(F177/DataSheet!$C$9*100)</f>
        <v>110.76990870072869</v>
      </c>
      <c r="H177" s="159">
        <f t="shared" si="26"/>
        <v>1.5207737999999997</v>
      </c>
      <c r="I177" s="159">
        <f t="shared" si="27"/>
        <v>4.7778308647873873</v>
      </c>
      <c r="J177" s="159">
        <f t="shared" si="28"/>
        <v>837.59436215957953</v>
      </c>
      <c r="K177" s="159">
        <v>7.266</v>
      </c>
      <c r="L177" s="159">
        <v>17530.849999999999</v>
      </c>
      <c r="M177" s="159">
        <v>4.07</v>
      </c>
      <c r="N177" s="159">
        <f t="shared" si="29"/>
        <v>2.4881691352126127</v>
      </c>
      <c r="O177" s="157">
        <v>20.93</v>
      </c>
      <c r="P177" s="157">
        <v>3.4489999999999998</v>
      </c>
      <c r="Q177" s="159">
        <f t="shared" si="30"/>
        <v>3.8170000000000002</v>
      </c>
      <c r="R177" s="157">
        <v>109.711</v>
      </c>
      <c r="S177" s="159">
        <f t="shared" si="31"/>
        <v>1.2076609999999999</v>
      </c>
      <c r="T177" s="157">
        <v>5.77</v>
      </c>
      <c r="U177" s="157">
        <v>11933.3</v>
      </c>
      <c r="V177" s="157">
        <v>26.14</v>
      </c>
      <c r="W177" s="159">
        <f t="shared" si="32"/>
        <v>456.51491966335112</v>
      </c>
      <c r="X177" s="159">
        <f t="shared" si="33"/>
        <v>3.8255547054322872</v>
      </c>
      <c r="Y177" s="157">
        <v>9467.85</v>
      </c>
      <c r="Z177" s="157">
        <v>19.78</v>
      </c>
      <c r="AA177" s="159">
        <f t="shared" si="34"/>
        <v>478.65773508594538</v>
      </c>
      <c r="AB177" s="159">
        <f t="shared" si="35"/>
        <v>5.0556117290192111</v>
      </c>
    </row>
    <row r="178" spans="1:28" ht="13" customHeight="1" x14ac:dyDescent="0.15">
      <c r="A178" s="155">
        <v>177</v>
      </c>
      <c r="B178" s="160">
        <v>44823</v>
      </c>
      <c r="C178" s="159">
        <v>28060174</v>
      </c>
      <c r="D178" s="174">
        <f t="shared" si="24"/>
        <v>351895.83646852273</v>
      </c>
      <c r="E178" s="159">
        <v>79.739999999999995</v>
      </c>
      <c r="F178" s="159">
        <f t="shared" si="25"/>
        <v>3.5189583646852274</v>
      </c>
      <c r="G178" s="159">
        <f>(F178/DataSheet!$C$9*100)</f>
        <v>111.10383278612899</v>
      </c>
      <c r="H178" s="159">
        <f t="shared" si="26"/>
        <v>1.5315015999999999</v>
      </c>
      <c r="I178" s="159">
        <f t="shared" si="27"/>
        <v>4.752851711026616</v>
      </c>
      <c r="J178" s="159">
        <f t="shared" si="28"/>
        <v>837.55941064638785</v>
      </c>
      <c r="K178" s="159">
        <v>7.2789999999999999</v>
      </c>
      <c r="L178" s="159">
        <v>17622.25</v>
      </c>
      <c r="M178" s="159">
        <v>4.09</v>
      </c>
      <c r="N178" s="159">
        <f t="shared" si="29"/>
        <v>2.5261482889733839</v>
      </c>
      <c r="O178" s="157">
        <v>21.04</v>
      </c>
      <c r="P178" s="157">
        <v>3.4550000000000001</v>
      </c>
      <c r="Q178" s="159">
        <f t="shared" si="30"/>
        <v>3.8239999999999998</v>
      </c>
      <c r="R178" s="157">
        <v>109.736</v>
      </c>
      <c r="S178" s="159">
        <f t="shared" si="31"/>
        <v>1.2161119999999999</v>
      </c>
      <c r="T178" s="157">
        <v>5.78</v>
      </c>
      <c r="U178" s="157">
        <v>11936.55</v>
      </c>
      <c r="V178" s="157">
        <v>26.15</v>
      </c>
      <c r="W178" s="159">
        <f t="shared" si="32"/>
        <v>456.46462715105162</v>
      </c>
      <c r="X178" s="159">
        <f t="shared" si="33"/>
        <v>3.8240917782026771</v>
      </c>
      <c r="Y178" s="157">
        <v>9398.2999999999993</v>
      </c>
      <c r="Z178" s="157">
        <v>19.63</v>
      </c>
      <c r="AA178" s="159">
        <f t="shared" si="34"/>
        <v>478.77228731533364</v>
      </c>
      <c r="AB178" s="159">
        <f t="shared" si="35"/>
        <v>5.0942435048395316</v>
      </c>
    </row>
    <row r="179" spans="1:28" ht="13" customHeight="1" x14ac:dyDescent="0.15">
      <c r="A179" s="155">
        <v>178</v>
      </c>
      <c r="B179" s="160">
        <v>44824</v>
      </c>
      <c r="C179" s="159">
        <v>28342214</v>
      </c>
      <c r="D179" s="174">
        <f t="shared" si="24"/>
        <v>355611.21706398996</v>
      </c>
      <c r="E179" s="159">
        <v>79.7</v>
      </c>
      <c r="F179" s="159">
        <f t="shared" si="25"/>
        <v>3.5561121706398997</v>
      </c>
      <c r="G179" s="159">
        <f>(F179/DataSheet!$C$9*100)</f>
        <v>112.27688737113981</v>
      </c>
      <c r="H179" s="159">
        <f t="shared" si="26"/>
        <v>1.5518591999999998</v>
      </c>
      <c r="I179" s="159">
        <f t="shared" si="27"/>
        <v>4.7014574518100618</v>
      </c>
      <c r="J179" s="159">
        <f t="shared" si="28"/>
        <v>837.62341325811008</v>
      </c>
      <c r="K179" s="159">
        <v>7.2960000000000003</v>
      </c>
      <c r="L179" s="159">
        <v>17816.25</v>
      </c>
      <c r="M179" s="159">
        <v>4.13</v>
      </c>
      <c r="N179" s="159">
        <f t="shared" si="29"/>
        <v>2.5945425481899385</v>
      </c>
      <c r="O179" s="157">
        <v>21.27</v>
      </c>
      <c r="P179" s="157">
        <v>3.4940000000000002</v>
      </c>
      <c r="Q179" s="159">
        <f t="shared" si="30"/>
        <v>3.802</v>
      </c>
      <c r="R179" s="157">
        <v>109.982</v>
      </c>
      <c r="S179" s="159">
        <f t="shared" si="31"/>
        <v>1.231533</v>
      </c>
      <c r="T179" s="157">
        <v>5.79</v>
      </c>
      <c r="U179" s="157">
        <v>12111.3</v>
      </c>
      <c r="V179" s="157">
        <v>26.53</v>
      </c>
      <c r="W179" s="159">
        <f t="shared" si="32"/>
        <v>456.51338107802485</v>
      </c>
      <c r="X179" s="159">
        <f t="shared" si="33"/>
        <v>3.7693177534866189</v>
      </c>
      <c r="Y179" s="157">
        <v>9506.25</v>
      </c>
      <c r="Z179" s="157">
        <v>19.86</v>
      </c>
      <c r="AA179" s="159">
        <f t="shared" si="34"/>
        <v>478.66314199395771</v>
      </c>
      <c r="AB179" s="159">
        <f t="shared" si="35"/>
        <v>5.0352467270896275</v>
      </c>
    </row>
    <row r="180" spans="1:28" ht="13" customHeight="1" x14ac:dyDescent="0.15">
      <c r="A180" s="155">
        <v>179</v>
      </c>
      <c r="B180" s="160">
        <v>44825</v>
      </c>
      <c r="C180" s="159">
        <v>28117658</v>
      </c>
      <c r="D180" s="174">
        <f t="shared" si="24"/>
        <v>351778.53121481295</v>
      </c>
      <c r="E180" s="159">
        <v>79.930000000000007</v>
      </c>
      <c r="F180" s="159">
        <f t="shared" si="25"/>
        <v>3.5177853121481295</v>
      </c>
      <c r="G180" s="159">
        <f>(F180/DataSheet!$C$9*100)</f>
        <v>111.06679607826709</v>
      </c>
      <c r="H180" s="159">
        <f t="shared" si="26"/>
        <v>1.53549</v>
      </c>
      <c r="I180" s="159">
        <f t="shared" si="27"/>
        <v>4.7281323877068555</v>
      </c>
      <c r="J180" s="159">
        <f t="shared" si="28"/>
        <v>837.74704491725765</v>
      </c>
      <c r="K180" s="159">
        <v>7.26</v>
      </c>
      <c r="L180" s="159">
        <v>17718.349999999999</v>
      </c>
      <c r="M180" s="159">
        <v>4.1100000000000003</v>
      </c>
      <c r="N180" s="159">
        <f t="shared" si="29"/>
        <v>2.5318676122931443</v>
      </c>
      <c r="O180" s="157">
        <v>21.15</v>
      </c>
      <c r="P180" s="157">
        <v>3.569</v>
      </c>
      <c r="Q180" s="159">
        <f t="shared" si="30"/>
        <v>3.6909999999999998</v>
      </c>
      <c r="R180" s="157">
        <v>109.94199999999999</v>
      </c>
      <c r="S180" s="159">
        <f t="shared" si="31"/>
        <v>1.2372749999999997</v>
      </c>
      <c r="T180" s="157">
        <v>5.85</v>
      </c>
      <c r="U180" s="157">
        <v>12027.5</v>
      </c>
      <c r="V180" s="157">
        <v>26.35</v>
      </c>
      <c r="W180" s="159">
        <f t="shared" si="32"/>
        <v>456.45161290322579</v>
      </c>
      <c r="X180" s="159">
        <f t="shared" si="33"/>
        <v>3.795066413662239</v>
      </c>
      <c r="Y180" s="157">
        <v>9446.7000000000007</v>
      </c>
      <c r="Z180" s="157">
        <v>19.73</v>
      </c>
      <c r="AA180" s="159">
        <f t="shared" si="34"/>
        <v>478.79878357830717</v>
      </c>
      <c r="AB180" s="159">
        <f t="shared" si="35"/>
        <v>5.0684237202230111</v>
      </c>
    </row>
    <row r="181" spans="1:28" ht="13" customHeight="1" x14ac:dyDescent="0.15">
      <c r="A181" s="155">
        <v>180</v>
      </c>
      <c r="B181" s="160">
        <v>44826</v>
      </c>
      <c r="C181" s="159">
        <v>28154729</v>
      </c>
      <c r="D181" s="174">
        <f t="shared" si="24"/>
        <v>348104.95796241349</v>
      </c>
      <c r="E181" s="159">
        <v>80.88</v>
      </c>
      <c r="F181" s="159">
        <f t="shared" si="25"/>
        <v>3.481049579624135</v>
      </c>
      <c r="G181" s="159">
        <f>(F181/DataSheet!$C$9*100)</f>
        <v>109.90694129720976</v>
      </c>
      <c r="H181" s="159">
        <f t="shared" si="26"/>
        <v>1.5225465</v>
      </c>
      <c r="I181" s="159">
        <f t="shared" si="27"/>
        <v>4.7505938242280283</v>
      </c>
      <c r="J181" s="159">
        <f t="shared" si="28"/>
        <v>837.52019002375289</v>
      </c>
      <c r="K181" s="159">
        <v>7.2329999999999997</v>
      </c>
      <c r="L181" s="159">
        <v>17629.8</v>
      </c>
      <c r="M181" s="159">
        <v>4.09</v>
      </c>
      <c r="N181" s="159">
        <f t="shared" si="29"/>
        <v>2.4824061757719713</v>
      </c>
      <c r="O181" s="157">
        <v>21.05</v>
      </c>
      <c r="P181" s="157">
        <v>3.5339999999999998</v>
      </c>
      <c r="Q181" s="159">
        <f t="shared" si="30"/>
        <v>3.6989999999999998</v>
      </c>
      <c r="R181" s="157">
        <v>110.346</v>
      </c>
      <c r="S181" s="159">
        <f t="shared" si="31"/>
        <v>1.2377400000000001</v>
      </c>
      <c r="T181" s="157">
        <v>5.88</v>
      </c>
      <c r="U181" s="157">
        <v>12067.4</v>
      </c>
      <c r="V181" s="157">
        <v>26.44</v>
      </c>
      <c r="W181" s="159">
        <f t="shared" si="32"/>
        <v>456.40695915279878</v>
      </c>
      <c r="X181" s="159">
        <f t="shared" si="33"/>
        <v>3.7821482602118004</v>
      </c>
      <c r="Y181" s="157">
        <v>9500.4</v>
      </c>
      <c r="Z181" s="157">
        <v>19.84</v>
      </c>
      <c r="AA181" s="159">
        <f t="shared" si="34"/>
        <v>478.85080645161287</v>
      </c>
      <c r="AB181" s="159">
        <f t="shared" si="35"/>
        <v>5.040322580645161</v>
      </c>
    </row>
    <row r="182" spans="1:28" ht="13" customHeight="1" x14ac:dyDescent="0.15">
      <c r="A182" s="155">
        <v>181</v>
      </c>
      <c r="B182" s="160">
        <v>44827</v>
      </c>
      <c r="C182" s="159">
        <v>27664567</v>
      </c>
      <c r="D182" s="174">
        <f t="shared" si="24"/>
        <v>341285.0604490501</v>
      </c>
      <c r="E182" s="159">
        <v>81.06</v>
      </c>
      <c r="F182" s="159">
        <f t="shared" si="25"/>
        <v>3.4128506044905009</v>
      </c>
      <c r="G182" s="159">
        <f>(F182/DataSheet!$C$9*100)</f>
        <v>107.75369970007299</v>
      </c>
      <c r="H182" s="159">
        <f t="shared" si="26"/>
        <v>1.5296117</v>
      </c>
      <c r="I182" s="159">
        <f t="shared" si="27"/>
        <v>4.8332527791203477</v>
      </c>
      <c r="J182" s="159">
        <f t="shared" si="28"/>
        <v>837.47462542290953</v>
      </c>
      <c r="K182" s="159">
        <v>7.3929999999999998</v>
      </c>
      <c r="L182" s="159">
        <v>17327.349999999999</v>
      </c>
      <c r="M182" s="159">
        <v>4.0199999999999996</v>
      </c>
      <c r="N182" s="159">
        <f t="shared" si="29"/>
        <v>2.5597472208796521</v>
      </c>
      <c r="O182" s="157">
        <v>20.69</v>
      </c>
      <c r="P182" s="157">
        <v>3.71</v>
      </c>
      <c r="Q182" s="159">
        <f t="shared" si="30"/>
        <v>3.6829999999999998</v>
      </c>
      <c r="R182" s="157">
        <v>111.105</v>
      </c>
      <c r="S182" s="159">
        <f t="shared" si="31"/>
        <v>1.2207100000000002</v>
      </c>
      <c r="T182" s="157">
        <v>5.9</v>
      </c>
      <c r="U182" s="157">
        <v>11811.9</v>
      </c>
      <c r="V182" s="157">
        <v>25.88</v>
      </c>
      <c r="W182" s="159">
        <f t="shared" si="32"/>
        <v>456.41035548686244</v>
      </c>
      <c r="X182" s="159">
        <f t="shared" si="33"/>
        <v>3.863987635239567</v>
      </c>
      <c r="Y182" s="157">
        <v>9312.4500000000007</v>
      </c>
      <c r="Z182" s="157">
        <v>19.45</v>
      </c>
      <c r="AA182" s="159">
        <f t="shared" si="34"/>
        <v>478.78920308483293</v>
      </c>
      <c r="AB182" s="159">
        <f t="shared" si="35"/>
        <v>5.1413881748071981</v>
      </c>
    </row>
    <row r="183" spans="1:28" ht="13" customHeight="1" x14ac:dyDescent="0.15">
      <c r="A183" s="155">
        <v>182</v>
      </c>
      <c r="B183" s="160">
        <v>44830</v>
      </c>
      <c r="C183" s="159">
        <v>27011460</v>
      </c>
      <c r="D183" s="174">
        <f t="shared" si="24"/>
        <v>331022.79411764711</v>
      </c>
      <c r="E183" s="159">
        <v>81.599999999999994</v>
      </c>
      <c r="F183" s="159">
        <f t="shared" si="25"/>
        <v>3.3102279411764712</v>
      </c>
      <c r="G183" s="159">
        <f>(F183/DataSheet!$C$9*100)</f>
        <v>104.51360134047528</v>
      </c>
      <c r="H183" s="159">
        <f t="shared" si="26"/>
        <v>1.4960345999999995</v>
      </c>
      <c r="I183" s="159">
        <f t="shared" si="27"/>
        <v>4.9236829148202865</v>
      </c>
      <c r="J183" s="159">
        <f t="shared" si="28"/>
        <v>837.8286558345643</v>
      </c>
      <c r="K183" s="159">
        <v>7.3659999999999997</v>
      </c>
      <c r="L183" s="159">
        <v>17016.3</v>
      </c>
      <c r="M183" s="159">
        <v>3.95</v>
      </c>
      <c r="N183" s="159">
        <f t="shared" si="29"/>
        <v>2.4423170851797131</v>
      </c>
      <c r="O183" s="157">
        <v>20.309999999999999</v>
      </c>
      <c r="P183" s="157">
        <v>3.6869999999999998</v>
      </c>
      <c r="Q183" s="159">
        <f t="shared" si="30"/>
        <v>3.6789999999999998</v>
      </c>
      <c r="R183" s="157">
        <v>112.962</v>
      </c>
      <c r="S183" s="159">
        <f t="shared" si="31"/>
        <v>1.2064140000000001</v>
      </c>
      <c r="T183" s="157">
        <v>5.94</v>
      </c>
      <c r="U183" s="157">
        <v>11461.7</v>
      </c>
      <c r="V183" s="157">
        <v>25.11</v>
      </c>
      <c r="W183" s="159">
        <f t="shared" si="32"/>
        <v>456.45957785742735</v>
      </c>
      <c r="X183" s="159">
        <f t="shared" si="33"/>
        <v>3.9824771007566708</v>
      </c>
      <c r="Y183" s="157">
        <v>9001</v>
      </c>
      <c r="Z183" s="157">
        <v>18.8</v>
      </c>
      <c r="AA183" s="159">
        <f t="shared" si="34"/>
        <v>478.77659574468083</v>
      </c>
      <c r="AB183" s="159">
        <f t="shared" si="35"/>
        <v>5.3191489361702127</v>
      </c>
    </row>
    <row r="184" spans="1:28" ht="13" customHeight="1" x14ac:dyDescent="0.15">
      <c r="A184" s="155">
        <v>183</v>
      </c>
      <c r="B184" s="160">
        <v>44831</v>
      </c>
      <c r="C184" s="159">
        <v>27016183</v>
      </c>
      <c r="D184" s="174">
        <f t="shared" si="24"/>
        <v>331202.43962241022</v>
      </c>
      <c r="E184" s="159">
        <v>81.569999999999993</v>
      </c>
      <c r="F184" s="159">
        <f t="shared" si="25"/>
        <v>3.3120243962241021</v>
      </c>
      <c r="G184" s="159">
        <f>(F184/DataSheet!$C$9*100)</f>
        <v>104.57032069334483</v>
      </c>
      <c r="H184" s="159">
        <f t="shared" si="26"/>
        <v>1.4812909999999999</v>
      </c>
      <c r="I184" s="159">
        <f t="shared" si="27"/>
        <v>4.9261083743842367</v>
      </c>
      <c r="J184" s="159">
        <f t="shared" si="28"/>
        <v>837.80295566502468</v>
      </c>
      <c r="K184" s="159">
        <v>7.2969999999999997</v>
      </c>
      <c r="L184" s="159">
        <v>17007.400000000001</v>
      </c>
      <c r="M184" s="159">
        <v>3.95</v>
      </c>
      <c r="N184" s="159">
        <f t="shared" si="29"/>
        <v>2.3708916256157631</v>
      </c>
      <c r="O184" s="157">
        <v>20.3</v>
      </c>
      <c r="P184" s="157">
        <v>3.9279999999999999</v>
      </c>
      <c r="Q184" s="159">
        <f t="shared" si="30"/>
        <v>3.3689999999999998</v>
      </c>
      <c r="R184" s="157">
        <v>114.02</v>
      </c>
      <c r="S184" s="159">
        <f t="shared" si="31"/>
        <v>1.21191</v>
      </c>
      <c r="T184" s="157">
        <v>5.97</v>
      </c>
      <c r="U184" s="157">
        <v>11469.75</v>
      </c>
      <c r="V184" s="157">
        <v>25.13</v>
      </c>
      <c r="W184" s="159">
        <f t="shared" si="32"/>
        <v>456.41663350576999</v>
      </c>
      <c r="X184" s="159">
        <f t="shared" si="33"/>
        <v>3.979307600477517</v>
      </c>
      <c r="Y184" s="157">
        <v>9048.9500000000007</v>
      </c>
      <c r="Z184" s="157">
        <v>18.899999999999999</v>
      </c>
      <c r="AA184" s="159">
        <f t="shared" si="34"/>
        <v>478.78042328042335</v>
      </c>
      <c r="AB184" s="159">
        <f t="shared" si="35"/>
        <v>5.2910052910052912</v>
      </c>
    </row>
    <row r="185" spans="1:28" ht="13" customHeight="1" x14ac:dyDescent="0.15">
      <c r="A185" s="155">
        <v>184</v>
      </c>
      <c r="B185" s="160">
        <v>44832</v>
      </c>
      <c r="C185" s="159">
        <v>26842958</v>
      </c>
      <c r="D185" s="174">
        <f t="shared" si="24"/>
        <v>328474.76749877632</v>
      </c>
      <c r="E185" s="159">
        <v>81.72</v>
      </c>
      <c r="F185" s="159">
        <f t="shared" si="25"/>
        <v>3.2847476749877633</v>
      </c>
      <c r="G185" s="159">
        <f>(F185/DataSheet!$C$9*100)</f>
        <v>103.70911463145748</v>
      </c>
      <c r="H185" s="159">
        <f t="shared" si="26"/>
        <v>1.4761328999999999</v>
      </c>
      <c r="I185" s="159">
        <f t="shared" si="27"/>
        <v>4.9677098857426731</v>
      </c>
      <c r="J185" s="159">
        <f t="shared" si="28"/>
        <v>837.48633879781414</v>
      </c>
      <c r="K185" s="159">
        <v>7.3330000000000002</v>
      </c>
      <c r="L185" s="159">
        <v>16858.599999999999</v>
      </c>
      <c r="M185" s="159">
        <v>3.91</v>
      </c>
      <c r="N185" s="159">
        <f t="shared" si="29"/>
        <v>2.365290114257327</v>
      </c>
      <c r="O185" s="159">
        <v>20.13</v>
      </c>
      <c r="P185" s="157">
        <v>3.9489999999999998</v>
      </c>
      <c r="Q185" s="159">
        <f t="shared" si="30"/>
        <v>3.3840000000000003</v>
      </c>
      <c r="R185" s="157">
        <v>114.047</v>
      </c>
      <c r="S185" s="159">
        <f t="shared" si="31"/>
        <v>1.22793</v>
      </c>
      <c r="T185" s="157">
        <v>6.1</v>
      </c>
      <c r="U185" s="157">
        <v>11439.4</v>
      </c>
      <c r="V185" s="157">
        <v>25.06</v>
      </c>
      <c r="W185" s="159">
        <f t="shared" si="32"/>
        <v>456.48044692737432</v>
      </c>
      <c r="X185" s="159">
        <f t="shared" si="33"/>
        <v>3.9904229848363926</v>
      </c>
      <c r="Y185" s="157">
        <v>9009.0499999999993</v>
      </c>
      <c r="Z185" s="157">
        <v>18.82</v>
      </c>
      <c r="AA185" s="159">
        <f t="shared" si="34"/>
        <v>478.6955366631243</v>
      </c>
      <c r="AB185" s="159">
        <f t="shared" si="35"/>
        <v>5.3134962805526031</v>
      </c>
    </row>
    <row r="186" spans="1:28" ht="13" customHeight="1" x14ac:dyDescent="0.15">
      <c r="A186" s="155">
        <v>185</v>
      </c>
      <c r="B186" s="160">
        <v>44833</v>
      </c>
      <c r="C186" s="159">
        <v>26814559</v>
      </c>
      <c r="D186" s="174">
        <f t="shared" si="24"/>
        <v>328006.83792048931</v>
      </c>
      <c r="E186" s="159">
        <v>81.75</v>
      </c>
      <c r="F186" s="159">
        <f t="shared" si="25"/>
        <v>3.2800683792048932</v>
      </c>
      <c r="G186" s="159">
        <f>(F186/DataSheet!$C$9*100)</f>
        <v>103.5613755443929</v>
      </c>
      <c r="H186" s="159">
        <f t="shared" si="26"/>
        <v>1.4738720000000001</v>
      </c>
      <c r="I186" s="159">
        <f t="shared" si="27"/>
        <v>4.9800796812749004</v>
      </c>
      <c r="J186" s="159">
        <f t="shared" si="28"/>
        <v>837.55478087649408</v>
      </c>
      <c r="K186" s="159">
        <v>7.34</v>
      </c>
      <c r="L186" s="159">
        <v>16818.099999999999</v>
      </c>
      <c r="M186" s="159">
        <v>3.9</v>
      </c>
      <c r="N186" s="159">
        <f t="shared" si="29"/>
        <v>2.3599203187250994</v>
      </c>
      <c r="O186" s="159">
        <v>20.079999999999998</v>
      </c>
      <c r="P186" s="159">
        <v>3.82</v>
      </c>
      <c r="Q186" s="159">
        <f t="shared" si="30"/>
        <v>3.52</v>
      </c>
      <c r="R186" s="157">
        <v>112.508</v>
      </c>
      <c r="S186" s="159">
        <f t="shared" si="31"/>
        <v>1.2228719999999997</v>
      </c>
      <c r="T186" s="157">
        <v>6.09</v>
      </c>
      <c r="U186" s="157">
        <v>11488.6</v>
      </c>
      <c r="V186" s="157">
        <v>25.17</v>
      </c>
      <c r="W186" s="159">
        <f t="shared" si="32"/>
        <v>456.44020659515292</v>
      </c>
      <c r="X186" s="159">
        <f t="shared" si="33"/>
        <v>3.9729837107667851</v>
      </c>
      <c r="Y186" s="157">
        <v>9060.15</v>
      </c>
      <c r="Z186" s="157">
        <v>18.93</v>
      </c>
      <c r="AA186" s="159">
        <f t="shared" si="34"/>
        <v>478.61331220285263</v>
      </c>
      <c r="AB186" s="159">
        <f t="shared" si="35"/>
        <v>5.2826201796090864</v>
      </c>
    </row>
    <row r="187" spans="1:28" ht="13" customHeight="1" x14ac:dyDescent="0.15">
      <c r="A187" s="155">
        <v>186</v>
      </c>
      <c r="B187" s="160">
        <v>44834</v>
      </c>
      <c r="C187" s="159">
        <v>27186899</v>
      </c>
      <c r="D187" s="174">
        <f t="shared" si="24"/>
        <v>333950.36236334604</v>
      </c>
      <c r="E187" s="159">
        <v>81.41</v>
      </c>
      <c r="F187" s="159">
        <f t="shared" si="25"/>
        <v>3.3395036236334605</v>
      </c>
      <c r="G187" s="159">
        <f>(F187/DataSheet!$C$9*100)</f>
        <v>105.43792046884101</v>
      </c>
      <c r="H187" s="159">
        <f t="shared" si="26"/>
        <v>1.5259152</v>
      </c>
      <c r="I187" s="159">
        <f t="shared" si="27"/>
        <v>4.8449612403100772</v>
      </c>
      <c r="J187" s="159">
        <f t="shared" si="28"/>
        <v>828.21463178294562</v>
      </c>
      <c r="K187" s="159">
        <v>7.3929999999999998</v>
      </c>
      <c r="L187" s="159">
        <v>17094.349999999999</v>
      </c>
      <c r="M187" s="159">
        <v>4.0199999999999996</v>
      </c>
      <c r="N187" s="159">
        <f t="shared" si="29"/>
        <v>2.5480387596899225</v>
      </c>
      <c r="O187" s="159">
        <v>20.64</v>
      </c>
      <c r="P187" s="159">
        <v>3.6859999999999999</v>
      </c>
      <c r="Q187" s="159">
        <f t="shared" si="30"/>
        <v>3.7069999999999999</v>
      </c>
      <c r="R187" s="157">
        <v>112.202</v>
      </c>
      <c r="S187" s="159">
        <f t="shared" si="31"/>
        <v>1.2569759999999999</v>
      </c>
      <c r="T187" s="157">
        <v>6.09</v>
      </c>
      <c r="U187" s="157">
        <v>11654.45</v>
      </c>
      <c r="V187" s="157">
        <v>24.69</v>
      </c>
      <c r="W187" s="159">
        <f t="shared" si="32"/>
        <v>472.03118671526937</v>
      </c>
      <c r="X187" s="159">
        <f t="shared" si="33"/>
        <v>4.0502227622519236</v>
      </c>
      <c r="Y187" s="157">
        <v>9198.75</v>
      </c>
      <c r="Z187" s="157">
        <v>18.82</v>
      </c>
      <c r="AA187" s="159">
        <f t="shared" si="34"/>
        <v>488.7752391073326</v>
      </c>
      <c r="AB187" s="159">
        <f t="shared" si="35"/>
        <v>5.3134962805526031</v>
      </c>
    </row>
    <row r="188" spans="1:28" ht="13" customHeight="1" x14ac:dyDescent="0.15">
      <c r="A188" s="155">
        <v>187</v>
      </c>
      <c r="B188" s="160">
        <v>44837</v>
      </c>
      <c r="C188" s="159">
        <v>26826421</v>
      </c>
      <c r="D188" s="174">
        <f t="shared" si="24"/>
        <v>327831.12550409388</v>
      </c>
      <c r="E188" s="159">
        <v>81.83</v>
      </c>
      <c r="F188" s="159">
        <f t="shared" si="25"/>
        <v>3.278311255040939</v>
      </c>
      <c r="G188" s="159">
        <f>(F188/DataSheet!$C$9*100)</f>
        <v>103.50589798283502</v>
      </c>
      <c r="H188" s="159">
        <f t="shared" si="26"/>
        <v>1.5231330000000001</v>
      </c>
      <c r="I188" s="159">
        <f t="shared" si="27"/>
        <v>4.9043648847474248</v>
      </c>
      <c r="J188" s="159">
        <f t="shared" si="28"/>
        <v>828.21726336439417</v>
      </c>
      <c r="K188" s="159">
        <v>7.47</v>
      </c>
      <c r="L188" s="159">
        <v>16887.349999999999</v>
      </c>
      <c r="M188" s="159">
        <v>3.97</v>
      </c>
      <c r="N188" s="159">
        <f t="shared" si="29"/>
        <v>2.5656351152525749</v>
      </c>
      <c r="O188" s="159">
        <v>20.39</v>
      </c>
      <c r="P188" s="159">
        <v>3.72</v>
      </c>
      <c r="Q188" s="159">
        <f t="shared" si="30"/>
        <v>3.7499999999999996</v>
      </c>
      <c r="R188" s="157">
        <v>112.084</v>
      </c>
      <c r="S188" s="159">
        <f t="shared" si="31"/>
        <v>1.219322</v>
      </c>
      <c r="T188" s="157">
        <v>5.98</v>
      </c>
      <c r="U188" s="157">
        <v>11533.35</v>
      </c>
      <c r="V188" s="157">
        <v>24.43</v>
      </c>
      <c r="W188" s="159">
        <f t="shared" si="32"/>
        <v>472.09783053622596</v>
      </c>
      <c r="X188" s="159">
        <f t="shared" si="33"/>
        <v>4.0933278755628324</v>
      </c>
      <c r="Y188" s="157">
        <v>9163.9500000000007</v>
      </c>
      <c r="Z188" s="157">
        <v>18.739999999999998</v>
      </c>
      <c r="AA188" s="159">
        <f t="shared" si="34"/>
        <v>489.00480256136615</v>
      </c>
      <c r="AB188" s="159">
        <f t="shared" si="35"/>
        <v>5.3361792956243335</v>
      </c>
    </row>
    <row r="189" spans="1:28" ht="13" customHeight="1" x14ac:dyDescent="0.15">
      <c r="A189" s="155">
        <v>188</v>
      </c>
      <c r="B189" s="160">
        <v>44838</v>
      </c>
      <c r="C189" s="157">
        <v>27386547</v>
      </c>
      <c r="D189" s="174">
        <f t="shared" si="24"/>
        <v>335825.22378908645</v>
      </c>
      <c r="E189" s="159">
        <v>81.55</v>
      </c>
      <c r="F189" s="159">
        <f t="shared" si="25"/>
        <v>3.3582522378908646</v>
      </c>
      <c r="G189" s="159">
        <f>(F189/DataSheet!$C$9*100)</f>
        <v>106.02986918989745</v>
      </c>
      <c r="H189" s="159">
        <f t="shared" si="26"/>
        <v>1.5357131999999998</v>
      </c>
      <c r="I189" s="159">
        <f t="shared" si="27"/>
        <v>4.7938638542665393</v>
      </c>
      <c r="J189" s="159">
        <f t="shared" si="28"/>
        <v>828.10642377756471</v>
      </c>
      <c r="K189" s="159">
        <v>7.3620000000000001</v>
      </c>
      <c r="L189" s="159">
        <v>17274.3</v>
      </c>
      <c r="M189" s="159">
        <v>4.0599999999999996</v>
      </c>
      <c r="N189" s="159">
        <f t="shared" si="29"/>
        <v>2.5681361457334608</v>
      </c>
      <c r="O189" s="159">
        <v>20.86</v>
      </c>
      <c r="P189" s="159">
        <v>3.57</v>
      </c>
      <c r="Q189" s="159">
        <f t="shared" si="30"/>
        <v>3.7920000000000003</v>
      </c>
      <c r="R189" s="157">
        <v>111.65600000000001</v>
      </c>
      <c r="S189" s="159">
        <f t="shared" si="31"/>
        <v>1.2432559999999999</v>
      </c>
      <c r="T189" s="157">
        <v>5.96</v>
      </c>
      <c r="U189" s="157">
        <v>11794.35</v>
      </c>
      <c r="V189" s="157">
        <v>24.98</v>
      </c>
      <c r="W189" s="159">
        <f t="shared" si="32"/>
        <v>472.15172137710169</v>
      </c>
      <c r="X189" s="159">
        <f t="shared" si="33"/>
        <v>4.0032025620496396</v>
      </c>
      <c r="Y189" s="157">
        <v>9285.2999999999993</v>
      </c>
      <c r="Z189" s="157">
        <v>18.989999999999998</v>
      </c>
      <c r="AA189" s="159">
        <f t="shared" si="34"/>
        <v>488.957345971564</v>
      </c>
      <c r="AB189" s="159">
        <f t="shared" si="35"/>
        <v>5.2659294365455507</v>
      </c>
    </row>
    <row r="190" spans="1:28" ht="13" customHeight="1" x14ac:dyDescent="0.15">
      <c r="A190" s="155">
        <v>189</v>
      </c>
      <c r="B190" s="160">
        <v>44840</v>
      </c>
      <c r="C190" s="159">
        <v>27587301</v>
      </c>
      <c r="D190" s="174">
        <f t="shared" si="24"/>
        <v>335693.61158432707</v>
      </c>
      <c r="E190" s="159">
        <v>82.18</v>
      </c>
      <c r="F190" s="159">
        <f t="shared" si="25"/>
        <v>3.3569361158432707</v>
      </c>
      <c r="G190" s="159">
        <f>(F190/DataSheet!$C$9*100)</f>
        <v>105.98831535812454</v>
      </c>
      <c r="H190" s="159">
        <f t="shared" si="26"/>
        <v>1.5601221999999999</v>
      </c>
      <c r="I190" s="159">
        <f t="shared" si="27"/>
        <v>4.7778308647873864</v>
      </c>
      <c r="J190" s="159">
        <f t="shared" si="28"/>
        <v>828.08408982322021</v>
      </c>
      <c r="K190" s="159">
        <v>7.4539999999999997</v>
      </c>
      <c r="L190" s="159">
        <v>17331.8</v>
      </c>
      <c r="M190" s="159">
        <v>4.07</v>
      </c>
      <c r="N190" s="159">
        <f t="shared" si="29"/>
        <v>2.6761691352126133</v>
      </c>
      <c r="O190" s="159">
        <v>20.93</v>
      </c>
      <c r="P190" s="159">
        <v>3.7810000000000001</v>
      </c>
      <c r="Q190" s="159">
        <f t="shared" si="30"/>
        <v>3.6729999999999996</v>
      </c>
      <c r="R190" s="159">
        <v>111.34</v>
      </c>
      <c r="S190" s="159">
        <f t="shared" si="31"/>
        <v>1.2746369999999998</v>
      </c>
      <c r="T190" s="157">
        <v>6.09</v>
      </c>
      <c r="U190" s="157">
        <v>11933.35</v>
      </c>
      <c r="V190" s="157">
        <v>25.28</v>
      </c>
      <c r="W190" s="159">
        <f t="shared" si="32"/>
        <v>472.0470727848101</v>
      </c>
      <c r="X190" s="159">
        <f t="shared" si="33"/>
        <v>3.9556962025316453</v>
      </c>
      <c r="Y190" s="157">
        <v>9387.2000000000007</v>
      </c>
      <c r="Z190" s="157">
        <v>19.190000000000001</v>
      </c>
      <c r="AA190" s="159">
        <f t="shared" si="34"/>
        <v>489.17144346013549</v>
      </c>
      <c r="AB190" s="159">
        <f t="shared" si="35"/>
        <v>5.2110474205315258</v>
      </c>
    </row>
    <row r="191" spans="1:28" ht="13" customHeight="1" x14ac:dyDescent="0.15">
      <c r="A191" s="155">
        <v>190</v>
      </c>
      <c r="B191" s="160">
        <v>44841</v>
      </c>
      <c r="C191" s="159">
        <v>27561547</v>
      </c>
      <c r="D191" s="174">
        <f t="shared" si="24"/>
        <v>335135.54231517512</v>
      </c>
      <c r="E191" s="159">
        <v>82.24</v>
      </c>
      <c r="F191" s="159">
        <f t="shared" si="25"/>
        <v>3.3513554231517513</v>
      </c>
      <c r="G191" s="159">
        <f>(F191/DataSheet!$C$9*100)</f>
        <v>105.81211652785369</v>
      </c>
      <c r="H191" s="159">
        <f t="shared" si="26"/>
        <v>1.5595579999999996</v>
      </c>
      <c r="I191" s="159">
        <f t="shared" si="27"/>
        <v>4.784688995215312</v>
      </c>
      <c r="J191" s="159">
        <f t="shared" si="28"/>
        <v>828.45215311004802</v>
      </c>
      <c r="K191" s="159">
        <v>7.4619999999999997</v>
      </c>
      <c r="L191" s="159">
        <v>17314.650000000001</v>
      </c>
      <c r="M191" s="159">
        <v>4.07</v>
      </c>
      <c r="N191" s="159">
        <f t="shared" si="29"/>
        <v>2.6773110047846878</v>
      </c>
      <c r="O191" s="159">
        <v>20.9</v>
      </c>
      <c r="P191" s="159">
        <v>3.8410000000000002</v>
      </c>
      <c r="Q191" s="159">
        <f t="shared" si="30"/>
        <v>3.6209999999999996</v>
      </c>
      <c r="R191" s="159">
        <v>111.98699999999999</v>
      </c>
      <c r="S191" s="159">
        <f t="shared" si="31"/>
        <v>1.2790799999999998</v>
      </c>
      <c r="T191" s="157">
        <v>6.12</v>
      </c>
      <c r="U191" s="157">
        <v>11903.05</v>
      </c>
      <c r="V191" s="157">
        <v>25.22</v>
      </c>
      <c r="W191" s="159">
        <f t="shared" si="32"/>
        <v>471.96867565424265</v>
      </c>
      <c r="X191" s="159">
        <f t="shared" si="33"/>
        <v>3.9651070578905627</v>
      </c>
      <c r="Y191" s="157">
        <v>9417.4</v>
      </c>
      <c r="Z191" s="157">
        <v>19.260000000000002</v>
      </c>
      <c r="AA191" s="159">
        <f t="shared" si="34"/>
        <v>488.96157840083066</v>
      </c>
      <c r="AB191" s="159">
        <f t="shared" si="35"/>
        <v>5.192107995846313</v>
      </c>
    </row>
    <row r="192" spans="1:28" ht="13" customHeight="1" x14ac:dyDescent="0.15">
      <c r="A192" s="155">
        <v>191</v>
      </c>
      <c r="B192" s="160">
        <v>44844</v>
      </c>
      <c r="C192" s="159">
        <v>27427707</v>
      </c>
      <c r="D192" s="174">
        <f t="shared" si="24"/>
        <v>332658.6658580958</v>
      </c>
      <c r="E192" s="159">
        <v>82.45</v>
      </c>
      <c r="F192" s="159">
        <f t="shared" si="25"/>
        <v>3.326586658580958</v>
      </c>
      <c r="G192" s="159">
        <f>(F192/DataSheet!$C$9*100)</f>
        <v>105.0300940109608</v>
      </c>
      <c r="H192" s="159">
        <f t="shared" si="26"/>
        <v>1.5571278</v>
      </c>
      <c r="I192" s="159">
        <f t="shared" si="27"/>
        <v>4.8030739673390972</v>
      </c>
      <c r="J192" s="159">
        <f t="shared" si="28"/>
        <v>828.09798270893373</v>
      </c>
      <c r="K192" s="159">
        <v>7.4790000000000001</v>
      </c>
      <c r="L192" s="159">
        <v>17241</v>
      </c>
      <c r="M192" s="159">
        <v>4.05</v>
      </c>
      <c r="N192" s="159">
        <f t="shared" si="29"/>
        <v>2.6759260326609029</v>
      </c>
      <c r="O192" s="159">
        <v>20.82</v>
      </c>
      <c r="P192" s="159">
        <v>3.8879999999999999</v>
      </c>
      <c r="Q192" s="159">
        <f t="shared" si="30"/>
        <v>3.5910000000000002</v>
      </c>
      <c r="R192" s="159">
        <v>113.11</v>
      </c>
      <c r="S192" s="159">
        <f t="shared" si="31"/>
        <v>1.2762659999999999</v>
      </c>
      <c r="T192" s="157">
        <v>6.13</v>
      </c>
      <c r="U192" s="157">
        <v>11796.05</v>
      </c>
      <c r="V192" s="157">
        <v>24.99</v>
      </c>
      <c r="W192" s="159">
        <f t="shared" si="32"/>
        <v>472.03081232492997</v>
      </c>
      <c r="X192" s="159">
        <f t="shared" si="33"/>
        <v>4.0016006402561022</v>
      </c>
      <c r="Y192" s="157">
        <v>9365.75</v>
      </c>
      <c r="Z192" s="157">
        <v>19.149999999999999</v>
      </c>
      <c r="AA192" s="159">
        <f t="shared" si="34"/>
        <v>489.07310704960838</v>
      </c>
      <c r="AB192" s="159">
        <f t="shared" si="35"/>
        <v>5.2219321148825069</v>
      </c>
    </row>
    <row r="193" spans="1:28" ht="13" customHeight="1" x14ac:dyDescent="0.15">
      <c r="A193" s="155">
        <v>192</v>
      </c>
      <c r="B193" s="160">
        <v>44845</v>
      </c>
      <c r="C193" s="159">
        <v>27011275</v>
      </c>
      <c r="D193" s="174">
        <f t="shared" si="24"/>
        <v>328684.29058164998</v>
      </c>
      <c r="E193" s="159">
        <v>82.18</v>
      </c>
      <c r="F193" s="159">
        <f t="shared" si="25"/>
        <v>3.2868429058164996</v>
      </c>
      <c r="G193" s="159">
        <f>(F193/DataSheet!$C$9*100)</f>
        <v>103.77526721171544</v>
      </c>
      <c r="H193" s="159">
        <f t="shared" si="26"/>
        <v>1.5236879000000001</v>
      </c>
      <c r="I193" s="159">
        <f t="shared" si="27"/>
        <v>4.8756704046806432</v>
      </c>
      <c r="J193" s="159">
        <f t="shared" si="28"/>
        <v>828.06192101413933</v>
      </c>
      <c r="K193" s="159">
        <v>7.4290000000000003</v>
      </c>
      <c r="L193" s="159">
        <v>16983.55</v>
      </c>
      <c r="M193" s="159">
        <v>3.99</v>
      </c>
      <c r="N193" s="159">
        <f t="shared" si="29"/>
        <v>2.5533295953193571</v>
      </c>
      <c r="O193" s="159">
        <v>20.51</v>
      </c>
      <c r="P193" s="159">
        <v>3.927</v>
      </c>
      <c r="Q193" s="159">
        <f t="shared" si="30"/>
        <v>3.5020000000000002</v>
      </c>
      <c r="R193" s="159">
        <v>112.875</v>
      </c>
      <c r="S193" s="159">
        <f t="shared" si="31"/>
        <v>1.2716200000000002</v>
      </c>
      <c r="T193" s="157">
        <v>6.2</v>
      </c>
      <c r="U193" s="157">
        <v>11607</v>
      </c>
      <c r="V193" s="157">
        <v>24.59</v>
      </c>
      <c r="W193" s="159">
        <f t="shared" si="32"/>
        <v>472.02114680764538</v>
      </c>
      <c r="X193" s="159">
        <f t="shared" si="33"/>
        <v>4.0666937779585197</v>
      </c>
      <c r="Y193" s="157">
        <v>9221.15</v>
      </c>
      <c r="Z193" s="157">
        <v>18.850000000000001</v>
      </c>
      <c r="AA193" s="159">
        <f t="shared" si="34"/>
        <v>489.18567639257287</v>
      </c>
      <c r="AB193" s="159">
        <f t="shared" si="35"/>
        <v>5.3050397877984077</v>
      </c>
    </row>
    <row r="194" spans="1:28" ht="13" customHeight="1" x14ac:dyDescent="0.15">
      <c r="A194" s="155">
        <v>193</v>
      </c>
      <c r="B194" s="160">
        <v>44846</v>
      </c>
      <c r="C194" s="159">
        <v>27164340</v>
      </c>
      <c r="D194" s="174">
        <f t="shared" ref="D194:D257" si="36">C194/E194</f>
        <v>330064.88456865126</v>
      </c>
      <c r="E194" s="159">
        <v>82.3</v>
      </c>
      <c r="F194" s="159">
        <f t="shared" ref="F194:F257" si="37">D194/100000</f>
        <v>3.3006488456865126</v>
      </c>
      <c r="G194" s="159">
        <f>(F194/DataSheet!$C$9*100)</f>
        <v>104.21116121096443</v>
      </c>
      <c r="H194" s="159">
        <f t="shared" ref="H194:H257" si="38">K194/I194</f>
        <v>1.5368145000000002</v>
      </c>
      <c r="I194" s="159">
        <f t="shared" ref="I194:I257" si="39">(J194/L194)*100</f>
        <v>4.8379293662312524</v>
      </c>
      <c r="J194" s="159">
        <f t="shared" ref="J194:J257" si="40">L194/O194</f>
        <v>828.42767295597469</v>
      </c>
      <c r="K194" s="159">
        <v>7.4349999999999996</v>
      </c>
      <c r="L194" s="159">
        <v>17123.599999999999</v>
      </c>
      <c r="M194" s="159">
        <v>4.0199999999999996</v>
      </c>
      <c r="N194" s="159">
        <f t="shared" ref="N194:N257" si="41">K194-I194</f>
        <v>2.5970706337687472</v>
      </c>
      <c r="O194" s="159">
        <v>20.67</v>
      </c>
      <c r="P194" s="159">
        <v>3.9510000000000001</v>
      </c>
      <c r="Q194" s="159">
        <f t="shared" ref="Q194:Q257" si="42">K194-P194</f>
        <v>3.4839999999999995</v>
      </c>
      <c r="R194" s="159">
        <v>113.08199999999999</v>
      </c>
      <c r="S194" s="159">
        <f t="shared" ref="S194:S257" si="43">(O194*T194)/100</f>
        <v>1.2877410000000002</v>
      </c>
      <c r="T194" s="157">
        <v>6.23</v>
      </c>
      <c r="U194" s="157">
        <v>11672.45</v>
      </c>
      <c r="V194" s="157">
        <v>24.73</v>
      </c>
      <c r="W194" s="159">
        <f t="shared" ref="W194:W257" si="44">U194/V194</f>
        <v>471.99555196118075</v>
      </c>
      <c r="X194" s="159">
        <f t="shared" ref="X194:X257" si="45">(W194/U194)*100</f>
        <v>4.0436716538617068</v>
      </c>
      <c r="Y194" s="157">
        <v>9261.4500000000007</v>
      </c>
      <c r="Z194" s="157">
        <v>18.940000000000001</v>
      </c>
      <c r="AA194" s="159">
        <f t="shared" ref="AA194:AA257" si="46">Y194/Z194</f>
        <v>488.98891235480465</v>
      </c>
      <c r="AB194" s="159">
        <f t="shared" ref="AB194:AB257" si="47">(AA194/Y194)*100</f>
        <v>5.2798310454065467</v>
      </c>
    </row>
    <row r="195" spans="1:28" ht="13" customHeight="1" x14ac:dyDescent="0.15">
      <c r="A195" s="155">
        <v>194</v>
      </c>
      <c r="B195" s="160">
        <v>44847</v>
      </c>
      <c r="C195" s="159">
        <v>26985420</v>
      </c>
      <c r="D195" s="174">
        <f t="shared" si="36"/>
        <v>328369.67632027256</v>
      </c>
      <c r="E195" s="159">
        <v>82.18</v>
      </c>
      <c r="F195" s="159">
        <f t="shared" si="37"/>
        <v>3.2836967632027254</v>
      </c>
      <c r="G195" s="159">
        <f>(F195/DataSheet!$C$9*100)</f>
        <v>103.67593426524184</v>
      </c>
      <c r="H195" s="159">
        <f t="shared" si="38"/>
        <v>1.5237365999999999</v>
      </c>
      <c r="I195" s="159">
        <f t="shared" si="39"/>
        <v>4.8709206039941551</v>
      </c>
      <c r="J195" s="159">
        <f t="shared" si="40"/>
        <v>828.75547978567943</v>
      </c>
      <c r="K195" s="159">
        <v>7.4219999999999997</v>
      </c>
      <c r="L195" s="159">
        <v>17014.349999999999</v>
      </c>
      <c r="M195" s="159">
        <v>4</v>
      </c>
      <c r="N195" s="159">
        <f t="shared" si="41"/>
        <v>2.5510793960058447</v>
      </c>
      <c r="O195" s="159">
        <v>20.53</v>
      </c>
      <c r="P195" s="159">
        <v>3.8580000000000001</v>
      </c>
      <c r="Q195" s="159">
        <f t="shared" si="42"/>
        <v>3.5639999999999996</v>
      </c>
      <c r="R195" s="159">
        <v>112.675</v>
      </c>
      <c r="S195" s="159">
        <f t="shared" si="43"/>
        <v>1.29339</v>
      </c>
      <c r="T195" s="157">
        <v>6.3</v>
      </c>
      <c r="U195" s="157">
        <v>11599.7</v>
      </c>
      <c r="V195" s="157">
        <v>24.57</v>
      </c>
      <c r="W195" s="159">
        <f t="shared" si="44"/>
        <v>472.10826210826212</v>
      </c>
      <c r="X195" s="159">
        <f t="shared" si="45"/>
        <v>4.0700040700040701</v>
      </c>
      <c r="Y195" s="157">
        <v>9212.0499999999993</v>
      </c>
      <c r="Z195" s="157">
        <v>18.809999999999999</v>
      </c>
      <c r="AA195" s="159">
        <f t="shared" si="46"/>
        <v>489.74215842636897</v>
      </c>
      <c r="AB195" s="159">
        <f t="shared" si="47"/>
        <v>5.3163211057947901</v>
      </c>
    </row>
    <row r="196" spans="1:28" ht="13" customHeight="1" x14ac:dyDescent="0.15">
      <c r="A196" s="155">
        <v>195</v>
      </c>
      <c r="B196" s="160">
        <v>44848</v>
      </c>
      <c r="C196" s="159">
        <v>27028769</v>
      </c>
      <c r="D196" s="174">
        <f t="shared" si="36"/>
        <v>328457.51610159193</v>
      </c>
      <c r="E196" s="159">
        <v>82.29</v>
      </c>
      <c r="F196" s="159">
        <f t="shared" si="37"/>
        <v>3.2845751610159195</v>
      </c>
      <c r="G196" s="159">
        <f>(F196/DataSheet!$C$9*100)</f>
        <v>103.7036678595737</v>
      </c>
      <c r="H196" s="159">
        <f t="shared" si="38"/>
        <v>1.5492779999999997</v>
      </c>
      <c r="I196" s="159">
        <f t="shared" si="39"/>
        <v>4.821600771456124</v>
      </c>
      <c r="J196" s="159">
        <f t="shared" si="40"/>
        <v>828.62584378013514</v>
      </c>
      <c r="K196" s="159">
        <v>7.47</v>
      </c>
      <c r="L196" s="159">
        <v>17185.7</v>
      </c>
      <c r="M196" s="159">
        <v>4.04</v>
      </c>
      <c r="N196" s="159">
        <f t="shared" si="41"/>
        <v>2.6483992285438758</v>
      </c>
      <c r="O196" s="159">
        <v>20.74</v>
      </c>
      <c r="P196" s="159">
        <v>3.948</v>
      </c>
      <c r="Q196" s="159">
        <f t="shared" si="42"/>
        <v>3.5219999999999998</v>
      </c>
      <c r="R196" s="159">
        <v>113.02</v>
      </c>
      <c r="S196" s="159">
        <f t="shared" si="43"/>
        <v>1.3128420000000001</v>
      </c>
      <c r="T196" s="157">
        <v>6.33</v>
      </c>
      <c r="U196" s="157">
        <v>11591.65</v>
      </c>
      <c r="V196" s="157">
        <v>24.56</v>
      </c>
      <c r="W196" s="159">
        <f t="shared" si="44"/>
        <v>471.97271986970685</v>
      </c>
      <c r="X196" s="159">
        <f t="shared" si="45"/>
        <v>4.0716612377850163</v>
      </c>
      <c r="Y196" s="157">
        <v>9215.7000000000007</v>
      </c>
      <c r="Z196" s="157">
        <v>18.82</v>
      </c>
      <c r="AA196" s="159">
        <f t="shared" si="46"/>
        <v>489.67587672688632</v>
      </c>
      <c r="AB196" s="159">
        <f t="shared" si="47"/>
        <v>5.3134962805526031</v>
      </c>
    </row>
    <row r="197" spans="1:28" ht="13" customHeight="1" x14ac:dyDescent="0.15">
      <c r="A197" s="155">
        <v>196</v>
      </c>
      <c r="B197" s="160">
        <v>44851</v>
      </c>
      <c r="C197" s="159">
        <v>27179781</v>
      </c>
      <c r="D197" s="174">
        <f t="shared" si="36"/>
        <v>330212.38002672821</v>
      </c>
      <c r="E197" s="159">
        <v>82.31</v>
      </c>
      <c r="F197" s="159">
        <f t="shared" si="37"/>
        <v>3.3021238002672821</v>
      </c>
      <c r="G197" s="159">
        <f>(F197/DataSheet!$C$9*100)</f>
        <v>104.25772985148984</v>
      </c>
      <c r="H197" s="159">
        <f t="shared" si="38"/>
        <v>1.5467689999999998</v>
      </c>
      <c r="I197" s="159">
        <f t="shared" si="39"/>
        <v>4.7938638542665393</v>
      </c>
      <c r="J197" s="159">
        <f t="shared" si="40"/>
        <v>829.90412272291462</v>
      </c>
      <c r="K197" s="159">
        <v>7.415</v>
      </c>
      <c r="L197" s="159">
        <v>17311.8</v>
      </c>
      <c r="M197" s="159">
        <v>4.07</v>
      </c>
      <c r="N197" s="159">
        <f t="shared" si="41"/>
        <v>2.6211361457334608</v>
      </c>
      <c r="O197" s="159">
        <v>20.86</v>
      </c>
      <c r="P197" s="159">
        <v>3.95</v>
      </c>
      <c r="Q197" s="159">
        <f t="shared" si="42"/>
        <v>3.4649999999999999</v>
      </c>
      <c r="R197" s="159">
        <v>112.83</v>
      </c>
      <c r="S197" s="159">
        <f t="shared" si="43"/>
        <v>1.3141800000000001</v>
      </c>
      <c r="T197" s="157">
        <v>6.3</v>
      </c>
      <c r="U197" s="157">
        <v>11611.65</v>
      </c>
      <c r="V197" s="157">
        <v>24.6</v>
      </c>
      <c r="W197" s="159">
        <f t="shared" si="44"/>
        <v>472.01829268292681</v>
      </c>
      <c r="X197" s="159">
        <f t="shared" si="45"/>
        <v>4.0650406504065035</v>
      </c>
      <c r="Y197" s="157">
        <v>9239.25</v>
      </c>
      <c r="Z197" s="157">
        <v>18.86</v>
      </c>
      <c r="AA197" s="159">
        <f t="shared" si="46"/>
        <v>489.88600212089079</v>
      </c>
      <c r="AB197" s="159">
        <f t="shared" si="47"/>
        <v>5.3022269353128317</v>
      </c>
    </row>
    <row r="198" spans="1:28" ht="13" customHeight="1" x14ac:dyDescent="0.15">
      <c r="A198" s="155">
        <v>197</v>
      </c>
      <c r="B198" s="160">
        <v>44852</v>
      </c>
      <c r="C198" s="159">
        <v>27447761</v>
      </c>
      <c r="D198" s="174">
        <f t="shared" si="36"/>
        <v>333306.14450516092</v>
      </c>
      <c r="E198" s="159">
        <v>82.35</v>
      </c>
      <c r="F198" s="159">
        <f t="shared" si="37"/>
        <v>3.3330614450516092</v>
      </c>
      <c r="G198" s="159">
        <f>(F198/DataSheet!$C$9*100)</f>
        <v>105.23452200322706</v>
      </c>
      <c r="H198" s="159">
        <f t="shared" si="38"/>
        <v>1.5589272999999997</v>
      </c>
      <c r="I198" s="159">
        <f t="shared" si="39"/>
        <v>4.7641734159123397</v>
      </c>
      <c r="J198" s="159">
        <f t="shared" si="40"/>
        <v>833.10862315388295</v>
      </c>
      <c r="K198" s="159">
        <v>7.4269999999999996</v>
      </c>
      <c r="L198" s="159">
        <v>17486.95</v>
      </c>
      <c r="M198" s="159">
        <v>4.1100000000000003</v>
      </c>
      <c r="N198" s="159">
        <f t="shared" si="41"/>
        <v>2.6628265840876599</v>
      </c>
      <c r="O198" s="159">
        <v>20.99</v>
      </c>
      <c r="P198" s="159">
        <v>3.99</v>
      </c>
      <c r="Q198" s="159">
        <f t="shared" si="42"/>
        <v>3.4369999999999994</v>
      </c>
      <c r="R198" s="159">
        <v>112.078</v>
      </c>
      <c r="S198" s="159">
        <f t="shared" si="43"/>
        <v>1.32237</v>
      </c>
      <c r="T198" s="157">
        <v>6.3</v>
      </c>
      <c r="U198" s="157">
        <v>11727.75</v>
      </c>
      <c r="V198" s="157">
        <v>24.74</v>
      </c>
      <c r="W198" s="159">
        <f t="shared" si="44"/>
        <v>474.04001616814878</v>
      </c>
      <c r="X198" s="159">
        <f t="shared" si="45"/>
        <v>4.0420371867421183</v>
      </c>
      <c r="Y198" s="157">
        <v>9313.65</v>
      </c>
      <c r="Z198" s="157">
        <v>19.03</v>
      </c>
      <c r="AA198" s="159">
        <f t="shared" si="46"/>
        <v>489.41933788754591</v>
      </c>
      <c r="AB198" s="159">
        <f t="shared" si="47"/>
        <v>5.2548607461902259</v>
      </c>
    </row>
    <row r="199" spans="1:28" ht="13" customHeight="1" x14ac:dyDescent="0.15">
      <c r="A199" s="155">
        <v>198</v>
      </c>
      <c r="B199" s="160">
        <v>44853</v>
      </c>
      <c r="C199" s="159">
        <v>27457936</v>
      </c>
      <c r="D199" s="174">
        <f t="shared" si="36"/>
        <v>330818.50602409639</v>
      </c>
      <c r="E199" s="159">
        <v>83</v>
      </c>
      <c r="F199" s="159">
        <f t="shared" si="37"/>
        <v>3.3081850602409641</v>
      </c>
      <c r="G199" s="159">
        <f>(F199/DataSheet!$C$9*100)</f>
        <v>104.4491015998309</v>
      </c>
      <c r="H199" s="159">
        <f t="shared" si="38"/>
        <v>1.56599</v>
      </c>
      <c r="I199" s="159">
        <f t="shared" si="39"/>
        <v>4.7573739295908659</v>
      </c>
      <c r="J199" s="159">
        <f t="shared" si="40"/>
        <v>833.12321598477638</v>
      </c>
      <c r="K199" s="159">
        <v>7.45</v>
      </c>
      <c r="L199" s="159">
        <v>17512.25</v>
      </c>
      <c r="M199" s="159">
        <v>4.12</v>
      </c>
      <c r="N199" s="159">
        <f t="shared" si="41"/>
        <v>2.6926260704091343</v>
      </c>
      <c r="O199" s="159">
        <v>21.02</v>
      </c>
      <c r="P199" s="159">
        <v>4.0979999999999999</v>
      </c>
      <c r="Q199" s="159">
        <f t="shared" si="42"/>
        <v>3.3520000000000003</v>
      </c>
      <c r="R199" s="159">
        <v>112.75</v>
      </c>
      <c r="S199" s="159">
        <f t="shared" si="43"/>
        <v>1.3305660000000001</v>
      </c>
      <c r="T199" s="157">
        <v>6.33</v>
      </c>
      <c r="U199" s="157">
        <v>11737.9</v>
      </c>
      <c r="V199" s="157">
        <v>24.72</v>
      </c>
      <c r="W199" s="159">
        <f t="shared" si="44"/>
        <v>474.83414239482204</v>
      </c>
      <c r="X199" s="159">
        <f t="shared" si="45"/>
        <v>4.0453074433656964</v>
      </c>
      <c r="Y199" s="157">
        <v>9316.4</v>
      </c>
      <c r="Z199" s="157">
        <v>19.02</v>
      </c>
      <c r="AA199" s="159">
        <f t="shared" si="46"/>
        <v>489.82124079915877</v>
      </c>
      <c r="AB199" s="159">
        <f t="shared" si="47"/>
        <v>5.2576235541535228</v>
      </c>
    </row>
    <row r="200" spans="1:28" ht="13" customHeight="1" x14ac:dyDescent="0.15">
      <c r="A200" s="155">
        <v>199</v>
      </c>
      <c r="B200" s="160">
        <v>44854</v>
      </c>
      <c r="C200" s="159">
        <v>27457936</v>
      </c>
      <c r="D200" s="174">
        <f t="shared" si="36"/>
        <v>332299.84267215297</v>
      </c>
      <c r="E200" s="159">
        <v>82.63</v>
      </c>
      <c r="F200" s="159">
        <f t="shared" si="37"/>
        <v>3.3229984267215298</v>
      </c>
      <c r="G200" s="159">
        <f>(F200/DataSheet!$C$9*100)</f>
        <v>104.9168030108431</v>
      </c>
      <c r="H200" s="159">
        <f t="shared" si="38"/>
        <v>1.5746562000000002</v>
      </c>
      <c r="I200" s="159">
        <f t="shared" si="39"/>
        <v>4.7483380816714149</v>
      </c>
      <c r="J200" s="159">
        <f t="shared" si="40"/>
        <v>833.99572649572656</v>
      </c>
      <c r="K200" s="159">
        <v>7.4770000000000003</v>
      </c>
      <c r="L200" s="159">
        <v>17563.95</v>
      </c>
      <c r="M200" s="159">
        <v>4.13</v>
      </c>
      <c r="N200" s="159">
        <f t="shared" si="41"/>
        <v>2.7286619183285854</v>
      </c>
      <c r="O200" s="159">
        <v>21.06</v>
      </c>
      <c r="P200" s="159">
        <v>4.12</v>
      </c>
      <c r="Q200" s="159">
        <f t="shared" si="42"/>
        <v>3.3570000000000002</v>
      </c>
      <c r="R200" s="159">
        <v>112.32</v>
      </c>
      <c r="S200" s="159">
        <f t="shared" si="43"/>
        <v>1.3436279999999998</v>
      </c>
      <c r="T200" s="157">
        <v>6.38</v>
      </c>
      <c r="U200" s="157">
        <v>11706.15</v>
      </c>
      <c r="V200" s="157">
        <v>24.62</v>
      </c>
      <c r="W200" s="159">
        <f t="shared" si="44"/>
        <v>475.47319252640125</v>
      </c>
      <c r="X200" s="159">
        <f t="shared" si="45"/>
        <v>4.0617384240454912</v>
      </c>
      <c r="Y200" s="157">
        <v>9327</v>
      </c>
      <c r="Z200" s="157">
        <v>19.03</v>
      </c>
      <c r="AA200" s="159">
        <f t="shared" si="46"/>
        <v>490.12086179716232</v>
      </c>
      <c r="AB200" s="159">
        <f t="shared" si="47"/>
        <v>5.2548607461902259</v>
      </c>
    </row>
    <row r="201" spans="1:28" ht="13" customHeight="1" x14ac:dyDescent="0.15">
      <c r="A201" s="155">
        <v>200</v>
      </c>
      <c r="B201" s="160">
        <v>44855</v>
      </c>
      <c r="C201" s="159">
        <v>27458602.149999999</v>
      </c>
      <c r="D201" s="174">
        <f t="shared" si="36"/>
        <v>332670.2465471286</v>
      </c>
      <c r="E201" s="159">
        <v>82.54</v>
      </c>
      <c r="F201" s="159">
        <f t="shared" si="37"/>
        <v>3.326702465471286</v>
      </c>
      <c r="G201" s="159">
        <f>(F201/DataSheet!$C$9*100)</f>
        <v>105.03375037402198</v>
      </c>
      <c r="H201" s="159">
        <f t="shared" si="38"/>
        <v>1.5825677</v>
      </c>
      <c r="I201" s="159">
        <f t="shared" si="39"/>
        <v>4.7460844803037494</v>
      </c>
      <c r="J201" s="159">
        <f t="shared" si="40"/>
        <v>834.18604651162786</v>
      </c>
      <c r="K201" s="159">
        <v>7.5110000000000001</v>
      </c>
      <c r="L201" s="159">
        <v>17576.3</v>
      </c>
      <c r="M201" s="159">
        <v>4.13</v>
      </c>
      <c r="N201" s="159">
        <f t="shared" si="41"/>
        <v>2.7649155196962507</v>
      </c>
      <c r="O201" s="159">
        <v>21.07</v>
      </c>
      <c r="P201" s="159">
        <v>4.21</v>
      </c>
      <c r="Q201" s="159">
        <f t="shared" si="42"/>
        <v>3.3010000000000002</v>
      </c>
      <c r="R201" s="159">
        <v>112.01</v>
      </c>
      <c r="S201" s="159">
        <f t="shared" si="43"/>
        <v>1.3442660000000002</v>
      </c>
      <c r="T201" s="157">
        <v>6.38</v>
      </c>
      <c r="U201" s="157">
        <v>11637.6</v>
      </c>
      <c r="V201" s="157">
        <v>24.48</v>
      </c>
      <c r="W201" s="159">
        <f t="shared" si="44"/>
        <v>475.39215686274508</v>
      </c>
      <c r="X201" s="159">
        <f t="shared" si="45"/>
        <v>4.0849673202614376</v>
      </c>
      <c r="Y201" s="157">
        <v>9287.35</v>
      </c>
      <c r="Z201" s="157">
        <v>18.95</v>
      </c>
      <c r="AA201" s="159">
        <f t="shared" si="46"/>
        <v>490.09762532981534</v>
      </c>
      <c r="AB201" s="159">
        <f t="shared" si="47"/>
        <v>5.2770448548812663</v>
      </c>
    </row>
    <row r="202" spans="1:28" ht="13" customHeight="1" x14ac:dyDescent="0.15">
      <c r="A202" s="155">
        <v>201</v>
      </c>
      <c r="B202" s="160">
        <v>44858</v>
      </c>
      <c r="C202" s="159">
        <v>27655388.989999998</v>
      </c>
      <c r="D202" s="174">
        <f t="shared" si="36"/>
        <v>334487.04632317362</v>
      </c>
      <c r="E202" s="159">
        <v>82.68</v>
      </c>
      <c r="F202" s="159">
        <f t="shared" si="37"/>
        <v>3.3448704632317363</v>
      </c>
      <c r="G202" s="159">
        <f>(F202/DataSheet!$C$9*100)</f>
        <v>105.60736732996354</v>
      </c>
      <c r="H202" s="159">
        <f t="shared" si="38"/>
        <v>1.5968385999999999</v>
      </c>
      <c r="I202" s="159">
        <f t="shared" si="39"/>
        <v>4.7036688617121358</v>
      </c>
      <c r="J202" s="159">
        <f t="shared" si="40"/>
        <v>833.99576669802445</v>
      </c>
      <c r="K202" s="159">
        <v>7.5110000000000001</v>
      </c>
      <c r="L202" s="159">
        <v>17730.75</v>
      </c>
      <c r="M202" s="159">
        <v>4.17</v>
      </c>
      <c r="N202" s="159">
        <f t="shared" si="41"/>
        <v>2.8073311382878643</v>
      </c>
      <c r="O202" s="159">
        <v>21.26</v>
      </c>
      <c r="P202" s="159">
        <v>4.24</v>
      </c>
      <c r="Q202" s="159">
        <f t="shared" si="42"/>
        <v>3.2709999999999999</v>
      </c>
      <c r="R202" s="159">
        <v>111.99</v>
      </c>
      <c r="S202" s="159">
        <f t="shared" si="43"/>
        <v>1.3563879999999999</v>
      </c>
      <c r="T202" s="157">
        <v>6.38</v>
      </c>
      <c r="U202" s="157">
        <v>11703</v>
      </c>
      <c r="V202" s="157">
        <v>24.62</v>
      </c>
      <c r="W202" s="159">
        <f t="shared" si="44"/>
        <v>475.34524776604383</v>
      </c>
      <c r="X202" s="159">
        <f t="shared" si="45"/>
        <v>4.0617384240454912</v>
      </c>
      <c r="Y202" s="157">
        <v>9374.2999999999993</v>
      </c>
      <c r="Z202" s="157">
        <v>19.13</v>
      </c>
      <c r="AA202" s="159">
        <f t="shared" si="46"/>
        <v>490.03136434918974</v>
      </c>
      <c r="AB202" s="159">
        <f t="shared" si="47"/>
        <v>5.2273915316257193</v>
      </c>
    </row>
    <row r="203" spans="1:28" ht="13" customHeight="1" x14ac:dyDescent="0.15">
      <c r="A203" s="155">
        <v>202</v>
      </c>
      <c r="B203" s="160">
        <v>44859</v>
      </c>
      <c r="C203" s="159">
        <v>27586062.02</v>
      </c>
      <c r="D203" s="174">
        <f t="shared" si="36"/>
        <v>334457.5899612027</v>
      </c>
      <c r="E203" s="159">
        <v>82.48</v>
      </c>
      <c r="F203" s="159">
        <f t="shared" si="37"/>
        <v>3.3445758996120269</v>
      </c>
      <c r="G203" s="159">
        <f>(F203/DataSheet!$C$9*100)</f>
        <v>105.59806709286002</v>
      </c>
      <c r="H203" s="159">
        <f t="shared" si="38"/>
        <v>1.5628200000000001</v>
      </c>
      <c r="I203" s="159">
        <f t="shared" si="39"/>
        <v>4.7619047619047619</v>
      </c>
      <c r="J203" s="159">
        <f t="shared" si="40"/>
        <v>840.77857142857135</v>
      </c>
      <c r="K203" s="159">
        <v>7.4420000000000002</v>
      </c>
      <c r="L203" s="159">
        <v>17656.349999999999</v>
      </c>
      <c r="M203" s="159">
        <v>4.1500000000000004</v>
      </c>
      <c r="N203" s="159">
        <f t="shared" si="41"/>
        <v>2.6800952380952383</v>
      </c>
      <c r="O203" s="159">
        <v>21</v>
      </c>
      <c r="P203" s="159">
        <v>4.0999999999999996</v>
      </c>
      <c r="Q203" s="159">
        <f t="shared" si="42"/>
        <v>3.3420000000000005</v>
      </c>
      <c r="R203" s="159">
        <v>110.95</v>
      </c>
      <c r="S203" s="159">
        <f t="shared" si="43"/>
        <v>1.3356000000000001</v>
      </c>
      <c r="T203" s="157">
        <v>6.36</v>
      </c>
      <c r="U203" s="157">
        <v>11718.9</v>
      </c>
      <c r="V203" s="157">
        <v>24.23</v>
      </c>
      <c r="W203" s="159">
        <f t="shared" si="44"/>
        <v>483.65249690466362</v>
      </c>
      <c r="X203" s="159">
        <f t="shared" si="45"/>
        <v>4.1271151465125877</v>
      </c>
      <c r="Y203" s="157">
        <v>9357.25</v>
      </c>
      <c r="Z203" s="157">
        <v>18.95</v>
      </c>
      <c r="AA203" s="159">
        <f t="shared" si="46"/>
        <v>493.7862796833773</v>
      </c>
      <c r="AB203" s="159">
        <f t="shared" si="47"/>
        <v>5.2770448548812663</v>
      </c>
    </row>
    <row r="204" spans="1:28" ht="13" customHeight="1" x14ac:dyDescent="0.15">
      <c r="A204" s="155">
        <v>203</v>
      </c>
      <c r="B204" s="160">
        <v>44861</v>
      </c>
      <c r="C204" s="159">
        <v>27705193</v>
      </c>
      <c r="D204" s="174">
        <f t="shared" si="36"/>
        <v>336105.70180759428</v>
      </c>
      <c r="E204" s="159">
        <v>82.43</v>
      </c>
      <c r="F204" s="159">
        <f t="shared" si="37"/>
        <v>3.3610570180759427</v>
      </c>
      <c r="G204" s="159">
        <f>(F204/DataSheet!$C$9*100)</f>
        <v>106.11842432365863</v>
      </c>
      <c r="H204" s="159">
        <f t="shared" si="38"/>
        <v>1.5641430000000001</v>
      </c>
      <c r="I204" s="159">
        <f t="shared" si="39"/>
        <v>4.7393364928909953</v>
      </c>
      <c r="J204" s="159">
        <f t="shared" si="40"/>
        <v>840.61374407582935</v>
      </c>
      <c r="K204" s="159">
        <v>7.4130000000000003</v>
      </c>
      <c r="L204" s="159">
        <v>17736.95</v>
      </c>
      <c r="M204" s="159">
        <v>4.17</v>
      </c>
      <c r="N204" s="159">
        <f t="shared" si="41"/>
        <v>2.6736635071090049</v>
      </c>
      <c r="O204" s="159">
        <v>21.1</v>
      </c>
      <c r="P204" s="159">
        <v>4.0599999999999996</v>
      </c>
      <c r="Q204" s="159">
        <f t="shared" si="42"/>
        <v>3.3530000000000006</v>
      </c>
      <c r="R204" s="159">
        <v>110.1</v>
      </c>
      <c r="S204" s="159">
        <f t="shared" si="43"/>
        <v>1.3461799999999999</v>
      </c>
      <c r="T204" s="157">
        <v>6.38</v>
      </c>
      <c r="U204" s="157">
        <v>11791.8</v>
      </c>
      <c r="V204" s="157">
        <v>24.38</v>
      </c>
      <c r="W204" s="159">
        <f t="shared" si="44"/>
        <v>483.66694011484822</v>
      </c>
      <c r="X204" s="159">
        <f t="shared" si="45"/>
        <v>4.1017227235438884</v>
      </c>
      <c r="Y204" s="157">
        <v>9394.4500000000007</v>
      </c>
      <c r="Z204" s="157">
        <v>19.03</v>
      </c>
      <c r="AA204" s="159">
        <f t="shared" si="46"/>
        <v>493.66526537046769</v>
      </c>
      <c r="AB204" s="159">
        <f t="shared" si="47"/>
        <v>5.2548607461902259</v>
      </c>
    </row>
    <row r="205" spans="1:28" ht="13" customHeight="1" x14ac:dyDescent="0.15">
      <c r="A205" s="155">
        <v>204</v>
      </c>
      <c r="B205" s="160">
        <v>44862</v>
      </c>
      <c r="C205" s="159">
        <v>27688451</v>
      </c>
      <c r="D205" s="174">
        <f t="shared" si="36"/>
        <v>335861.85104318295</v>
      </c>
      <c r="E205" s="159">
        <v>82.44</v>
      </c>
      <c r="F205" s="159">
        <f t="shared" si="37"/>
        <v>3.3586185104318296</v>
      </c>
      <c r="G205" s="159">
        <f>(F205/DataSheet!$C$9*100)</f>
        <v>106.04143348788799</v>
      </c>
      <c r="H205" s="159">
        <f t="shared" si="38"/>
        <v>1.5689069999999998</v>
      </c>
      <c r="I205" s="159">
        <f t="shared" si="39"/>
        <v>4.7281323877068564</v>
      </c>
      <c r="J205" s="159">
        <f t="shared" si="40"/>
        <v>840.98345153664309</v>
      </c>
      <c r="K205" s="159">
        <v>7.4180000000000001</v>
      </c>
      <c r="L205" s="159">
        <v>17786.8</v>
      </c>
      <c r="M205" s="159">
        <v>4.18</v>
      </c>
      <c r="N205" s="159">
        <f t="shared" si="41"/>
        <v>2.6898676122931438</v>
      </c>
      <c r="O205" s="159">
        <v>21.15</v>
      </c>
      <c r="P205" s="159">
        <v>4</v>
      </c>
      <c r="Q205" s="159">
        <f t="shared" si="42"/>
        <v>3.4180000000000001</v>
      </c>
      <c r="R205" s="159">
        <v>110.68</v>
      </c>
      <c r="S205" s="159">
        <f t="shared" si="43"/>
        <v>1.3641749999999999</v>
      </c>
      <c r="T205" s="157">
        <v>6.45</v>
      </c>
      <c r="U205" s="157">
        <v>11715.55</v>
      </c>
      <c r="V205" s="157">
        <v>24.23</v>
      </c>
      <c r="W205" s="159">
        <f t="shared" si="44"/>
        <v>483.51423854725545</v>
      </c>
      <c r="X205" s="159">
        <f t="shared" si="45"/>
        <v>4.1271151465125877</v>
      </c>
      <c r="Y205" s="157">
        <v>9337</v>
      </c>
      <c r="Z205" s="157">
        <v>18.96</v>
      </c>
      <c r="AA205" s="159">
        <f t="shared" si="46"/>
        <v>492.457805907173</v>
      </c>
      <c r="AB205" s="159">
        <f t="shared" si="47"/>
        <v>5.2742616033755274</v>
      </c>
    </row>
    <row r="206" spans="1:28" ht="13" customHeight="1" x14ac:dyDescent="0.15">
      <c r="A206" s="155">
        <v>205</v>
      </c>
      <c r="B206" s="160">
        <v>44865</v>
      </c>
      <c r="C206" s="159">
        <v>27994094</v>
      </c>
      <c r="D206" s="174">
        <f t="shared" si="36"/>
        <v>337929.67165620474</v>
      </c>
      <c r="E206" s="159">
        <v>82.84</v>
      </c>
      <c r="F206" s="159">
        <f t="shared" si="37"/>
        <v>3.3792967165620476</v>
      </c>
      <c r="G206" s="159">
        <f>(F206/DataSheet!$C$9*100)</f>
        <v>106.69430508172803</v>
      </c>
      <c r="H206" s="159">
        <f t="shared" si="38"/>
        <v>1.5951474000000003</v>
      </c>
      <c r="I206" s="159">
        <f t="shared" si="39"/>
        <v>4.6685340802987856</v>
      </c>
      <c r="J206" s="159">
        <f t="shared" si="40"/>
        <v>840.90569561157793</v>
      </c>
      <c r="K206" s="159">
        <v>7.4470000000000001</v>
      </c>
      <c r="L206" s="159">
        <v>18012.2</v>
      </c>
      <c r="M206" s="159">
        <v>4.2300000000000004</v>
      </c>
      <c r="N206" s="159">
        <f t="shared" si="41"/>
        <v>2.7784659197012145</v>
      </c>
      <c r="O206" s="159">
        <v>21.42</v>
      </c>
      <c r="P206" s="159">
        <v>4.05</v>
      </c>
      <c r="Q206" s="159">
        <f t="shared" si="42"/>
        <v>3.3970000000000002</v>
      </c>
      <c r="R206" s="159">
        <v>111.08</v>
      </c>
      <c r="S206" s="159">
        <f t="shared" si="43"/>
        <v>1.3794480000000002</v>
      </c>
      <c r="T206" s="157">
        <v>6.44</v>
      </c>
      <c r="U206" s="157">
        <v>11868.15</v>
      </c>
      <c r="V206" s="157">
        <v>24.45</v>
      </c>
      <c r="W206" s="159">
        <f t="shared" si="44"/>
        <v>485.40490797546011</v>
      </c>
      <c r="X206" s="159">
        <f t="shared" si="45"/>
        <v>4.0899795501022496</v>
      </c>
      <c r="Y206" s="157">
        <v>9372</v>
      </c>
      <c r="Z206" s="157">
        <v>19.05</v>
      </c>
      <c r="AA206" s="159">
        <f t="shared" si="46"/>
        <v>491.96850393700788</v>
      </c>
      <c r="AB206" s="159">
        <f t="shared" si="47"/>
        <v>5.2493438320209975</v>
      </c>
    </row>
    <row r="207" spans="1:28" ht="13" customHeight="1" x14ac:dyDescent="0.15">
      <c r="A207" s="155">
        <v>206</v>
      </c>
      <c r="B207" s="160">
        <v>44866</v>
      </c>
      <c r="C207" s="159">
        <v>28228225.73</v>
      </c>
      <c r="D207" s="174">
        <f t="shared" si="36"/>
        <v>341539.33127646701</v>
      </c>
      <c r="E207" s="159">
        <v>82.65</v>
      </c>
      <c r="F207" s="159">
        <f t="shared" si="37"/>
        <v>3.4153933127646701</v>
      </c>
      <c r="G207" s="159">
        <f>(F207/DataSheet!$C$9*100)</f>
        <v>107.83398045523968</v>
      </c>
      <c r="H207" s="159">
        <f t="shared" si="38"/>
        <v>1.6271199999999999</v>
      </c>
      <c r="I207" s="159">
        <f t="shared" si="39"/>
        <v>4.5454545454545459</v>
      </c>
      <c r="J207" s="159">
        <f t="shared" si="40"/>
        <v>824.79090909090917</v>
      </c>
      <c r="K207" s="159">
        <v>7.3959999999999999</v>
      </c>
      <c r="L207" s="159">
        <v>18145.400000000001</v>
      </c>
      <c r="M207" s="159">
        <v>4.3</v>
      </c>
      <c r="N207" s="159">
        <f t="shared" si="41"/>
        <v>2.850545454545454</v>
      </c>
      <c r="O207" s="159">
        <v>22</v>
      </c>
      <c r="P207" s="159">
        <v>4.05</v>
      </c>
      <c r="Q207" s="159">
        <f t="shared" si="42"/>
        <v>3.3460000000000001</v>
      </c>
      <c r="R207" s="159">
        <v>111.35</v>
      </c>
      <c r="S207" s="159">
        <f t="shared" si="43"/>
        <v>1.419</v>
      </c>
      <c r="T207" s="157">
        <v>6.45</v>
      </c>
      <c r="U207" s="157">
        <v>11967.9</v>
      </c>
      <c r="V207" s="157">
        <v>24.66</v>
      </c>
      <c r="W207" s="159">
        <f t="shared" si="44"/>
        <v>485.31630170316299</v>
      </c>
      <c r="X207" s="159">
        <f t="shared" si="45"/>
        <v>4.0551500405515002</v>
      </c>
      <c r="Y207" s="157">
        <v>9385.2999999999993</v>
      </c>
      <c r="Z207" s="157">
        <v>19.149999999999999</v>
      </c>
      <c r="AA207" s="159">
        <f t="shared" si="46"/>
        <v>490.09399477806789</v>
      </c>
      <c r="AB207" s="159">
        <f t="shared" si="47"/>
        <v>5.2219321148825069</v>
      </c>
    </row>
    <row r="208" spans="1:28" ht="13" customHeight="1" x14ac:dyDescent="0.15">
      <c r="A208" s="155">
        <v>207</v>
      </c>
      <c r="B208" s="160">
        <v>44867</v>
      </c>
      <c r="C208" s="159">
        <v>28175407.530000001</v>
      </c>
      <c r="D208" s="174">
        <f t="shared" si="36"/>
        <v>340652.97461008345</v>
      </c>
      <c r="E208" s="159">
        <v>82.71</v>
      </c>
      <c r="F208" s="159">
        <f t="shared" si="37"/>
        <v>3.4065297461008344</v>
      </c>
      <c r="G208" s="159">
        <f>(F208/DataSheet!$C$9*100)</f>
        <v>107.55413166862422</v>
      </c>
      <c r="H208" s="159">
        <f t="shared" si="38"/>
        <v>1.6155527999999999</v>
      </c>
      <c r="I208" s="159">
        <f t="shared" si="39"/>
        <v>4.5829514207149407</v>
      </c>
      <c r="J208" s="159">
        <f t="shared" si="40"/>
        <v>828.7282309807515</v>
      </c>
      <c r="K208" s="159">
        <v>7.4039999999999999</v>
      </c>
      <c r="L208" s="159">
        <v>18082.849999999999</v>
      </c>
      <c r="M208" s="159">
        <v>4.25</v>
      </c>
      <c r="N208" s="159">
        <f t="shared" si="41"/>
        <v>2.8210485792850593</v>
      </c>
      <c r="O208" s="159">
        <v>21.82</v>
      </c>
      <c r="P208" s="159">
        <v>4.0599999999999996</v>
      </c>
      <c r="Q208" s="159">
        <f t="shared" si="42"/>
        <v>3.3440000000000003</v>
      </c>
      <c r="R208" s="159">
        <v>111.22</v>
      </c>
      <c r="S208" s="159">
        <f t="shared" si="43"/>
        <v>1.411754</v>
      </c>
      <c r="T208" s="157">
        <v>6.47</v>
      </c>
      <c r="U208" s="157">
        <v>11965.65</v>
      </c>
      <c r="V208" s="157">
        <v>24.69</v>
      </c>
      <c r="W208" s="159">
        <f t="shared" si="44"/>
        <v>484.63547995139731</v>
      </c>
      <c r="X208" s="159">
        <f t="shared" si="45"/>
        <v>4.0502227622519236</v>
      </c>
      <c r="Y208" s="157">
        <v>9386.9</v>
      </c>
      <c r="Z208" s="157">
        <v>19.18</v>
      </c>
      <c r="AA208" s="159">
        <f t="shared" si="46"/>
        <v>489.41084462982275</v>
      </c>
      <c r="AB208" s="159">
        <f t="shared" si="47"/>
        <v>5.2137643378519298</v>
      </c>
    </row>
    <row r="209" spans="1:28" ht="13" customHeight="1" x14ac:dyDescent="0.15">
      <c r="A209" s="155">
        <v>208</v>
      </c>
      <c r="B209" s="160">
        <v>44868</v>
      </c>
      <c r="C209" s="159">
        <v>28157664</v>
      </c>
      <c r="D209" s="174">
        <f t="shared" si="36"/>
        <v>339699.16757148027</v>
      </c>
      <c r="E209" s="159">
        <v>82.89</v>
      </c>
      <c r="F209" s="159">
        <f t="shared" si="37"/>
        <v>3.3969916757148026</v>
      </c>
      <c r="G209" s="159">
        <f>(F209/DataSheet!$C$9*100)</f>
        <v>107.25298682192559</v>
      </c>
      <c r="H209" s="159">
        <f t="shared" si="38"/>
        <v>1.6305457000000001</v>
      </c>
      <c r="I209" s="159">
        <f t="shared" si="39"/>
        <v>4.5892611289582375</v>
      </c>
      <c r="J209" s="159">
        <f t="shared" si="40"/>
        <v>828.48554382744385</v>
      </c>
      <c r="K209" s="159">
        <v>7.4829999999999997</v>
      </c>
      <c r="L209" s="159">
        <v>18052.7</v>
      </c>
      <c r="M209" s="159">
        <v>4.24</v>
      </c>
      <c r="N209" s="159">
        <f t="shared" si="41"/>
        <v>2.8937388710417622</v>
      </c>
      <c r="O209" s="159">
        <v>21.79</v>
      </c>
      <c r="P209" s="159">
        <v>4.1900000000000004</v>
      </c>
      <c r="Q209" s="159">
        <f t="shared" si="42"/>
        <v>3.2929999999999993</v>
      </c>
      <c r="R209" s="159">
        <v>112.82</v>
      </c>
      <c r="S209" s="159">
        <f t="shared" si="43"/>
        <v>1.4076339999999998</v>
      </c>
      <c r="T209" s="157">
        <v>6.46</v>
      </c>
      <c r="U209" s="157">
        <v>11984.75</v>
      </c>
      <c r="V209" s="157">
        <v>24.81</v>
      </c>
      <c r="W209" s="159">
        <f t="shared" si="44"/>
        <v>483.06126561870218</v>
      </c>
      <c r="X209" s="159">
        <f t="shared" si="45"/>
        <v>4.0306328093510686</v>
      </c>
      <c r="Y209" s="157">
        <v>9398.75</v>
      </c>
      <c r="Z209" s="157">
        <v>19.21</v>
      </c>
      <c r="AA209" s="159">
        <f t="shared" si="46"/>
        <v>489.26340447683498</v>
      </c>
      <c r="AB209" s="159">
        <f t="shared" si="47"/>
        <v>5.2056220718375847</v>
      </c>
    </row>
    <row r="210" spans="1:28" ht="13" customHeight="1" x14ac:dyDescent="0.15">
      <c r="A210" s="155">
        <v>209</v>
      </c>
      <c r="B210" s="160">
        <v>44869</v>
      </c>
      <c r="C210" s="159">
        <v>28324925.350000001</v>
      </c>
      <c r="D210" s="174">
        <f t="shared" si="36"/>
        <v>345594.50158613961</v>
      </c>
      <c r="E210" s="159">
        <v>81.96</v>
      </c>
      <c r="F210" s="159">
        <f t="shared" si="37"/>
        <v>3.455945015861396</v>
      </c>
      <c r="G210" s="159">
        <f>(F210/DataSheet!$C$9*100)</f>
        <v>109.11431661529949</v>
      </c>
      <c r="H210" s="159">
        <f t="shared" si="38"/>
        <v>1.6260013</v>
      </c>
      <c r="I210" s="159">
        <f t="shared" si="39"/>
        <v>4.5934772622875517</v>
      </c>
      <c r="J210" s="159">
        <f t="shared" si="40"/>
        <v>832.21175930179152</v>
      </c>
      <c r="K210" s="159">
        <v>7.4690000000000003</v>
      </c>
      <c r="L210" s="159">
        <v>18117.25</v>
      </c>
      <c r="M210" s="159">
        <v>4.26</v>
      </c>
      <c r="N210" s="159">
        <f t="shared" si="41"/>
        <v>2.8755227377124486</v>
      </c>
      <c r="O210" s="159">
        <v>21.77</v>
      </c>
      <c r="P210" s="159">
        <v>4.1500000000000004</v>
      </c>
      <c r="Q210" s="159">
        <f t="shared" si="42"/>
        <v>3.319</v>
      </c>
      <c r="R210" s="159">
        <v>110.774</v>
      </c>
      <c r="S210" s="159">
        <f t="shared" si="43"/>
        <v>1.4106960000000002</v>
      </c>
      <c r="T210" s="157">
        <v>6.48</v>
      </c>
      <c r="U210" s="157">
        <v>11978.15</v>
      </c>
      <c r="V210" s="157">
        <v>25.66</v>
      </c>
      <c r="W210" s="159">
        <f t="shared" si="44"/>
        <v>466.8024162120031</v>
      </c>
      <c r="X210" s="159">
        <f t="shared" si="45"/>
        <v>3.8971161340607949</v>
      </c>
      <c r="Y210" s="157">
        <v>9442.1</v>
      </c>
      <c r="Z210" s="157">
        <v>19.25</v>
      </c>
      <c r="AA210" s="159">
        <f t="shared" si="46"/>
        <v>490.49870129870129</v>
      </c>
      <c r="AB210" s="159">
        <f t="shared" si="47"/>
        <v>5.1948051948051948</v>
      </c>
    </row>
    <row r="211" spans="1:28" ht="13" customHeight="1" x14ac:dyDescent="0.15">
      <c r="A211" s="155">
        <v>210</v>
      </c>
      <c r="B211" s="160">
        <v>44872</v>
      </c>
      <c r="C211" s="159">
        <v>28477828</v>
      </c>
      <c r="D211" s="174">
        <f t="shared" si="36"/>
        <v>347629.736328125</v>
      </c>
      <c r="E211" s="159">
        <v>81.92</v>
      </c>
      <c r="F211" s="159">
        <f t="shared" si="37"/>
        <v>3.4762973632812502</v>
      </c>
      <c r="G211" s="159">
        <f>(F211/DataSheet!$C$9*100)</f>
        <v>109.75689989427015</v>
      </c>
      <c r="H211" s="159">
        <f t="shared" si="38"/>
        <v>1.6145727000000001</v>
      </c>
      <c r="I211" s="159">
        <f t="shared" si="39"/>
        <v>4.6061722708429294</v>
      </c>
      <c r="J211" s="159">
        <f t="shared" si="40"/>
        <v>838.45232611699669</v>
      </c>
      <c r="K211" s="159">
        <v>7.4370000000000003</v>
      </c>
      <c r="L211" s="159">
        <v>18202.8</v>
      </c>
      <c r="M211" s="159">
        <v>4.28</v>
      </c>
      <c r="N211" s="159">
        <f t="shared" si="41"/>
        <v>2.8308277291570709</v>
      </c>
      <c r="O211" s="159">
        <v>21.71</v>
      </c>
      <c r="P211" s="159">
        <v>4.13</v>
      </c>
      <c r="Q211" s="159">
        <f t="shared" si="42"/>
        <v>3.3070000000000004</v>
      </c>
      <c r="R211" s="159">
        <v>110.37</v>
      </c>
      <c r="S211" s="159">
        <f t="shared" si="43"/>
        <v>1.4046369999999999</v>
      </c>
      <c r="T211" s="157">
        <v>6.47</v>
      </c>
      <c r="U211" s="157">
        <v>12066.05</v>
      </c>
      <c r="V211" s="157">
        <v>25.83</v>
      </c>
      <c r="W211" s="159">
        <f t="shared" si="44"/>
        <v>467.13317847464191</v>
      </c>
      <c r="X211" s="159">
        <f t="shared" si="45"/>
        <v>3.8714672861014328</v>
      </c>
      <c r="Y211" s="157">
        <v>9512.7999999999993</v>
      </c>
      <c r="Z211" s="157">
        <v>19.23</v>
      </c>
      <c r="AA211" s="159">
        <f t="shared" si="46"/>
        <v>494.68538741549656</v>
      </c>
      <c r="AB211" s="159">
        <f t="shared" si="47"/>
        <v>5.2002080083203328</v>
      </c>
    </row>
    <row r="212" spans="1:28" ht="13" customHeight="1" x14ac:dyDescent="0.15">
      <c r="A212" s="155">
        <v>211</v>
      </c>
      <c r="B212" s="160">
        <v>44874</v>
      </c>
      <c r="C212" s="159">
        <v>28401452</v>
      </c>
      <c r="D212" s="174">
        <f t="shared" si="36"/>
        <v>348997.93561071518</v>
      </c>
      <c r="E212" s="159">
        <v>81.38</v>
      </c>
      <c r="F212" s="159">
        <f t="shared" si="37"/>
        <v>3.4899793561071517</v>
      </c>
      <c r="G212" s="159">
        <f>(F212/DataSheet!$C$9*100)</f>
        <v>110.18888052193694</v>
      </c>
      <c r="H212" s="159">
        <f t="shared" si="38"/>
        <v>1.6000242</v>
      </c>
      <c r="I212" s="159">
        <f t="shared" si="39"/>
        <v>4.6168051708217908</v>
      </c>
      <c r="J212" s="159">
        <f t="shared" si="40"/>
        <v>838.27331486611263</v>
      </c>
      <c r="K212" s="159">
        <v>7.3869999999999996</v>
      </c>
      <c r="L212" s="159">
        <v>18157</v>
      </c>
      <c r="M212" s="159">
        <v>4.2699999999999996</v>
      </c>
      <c r="N212" s="159">
        <f t="shared" si="41"/>
        <v>2.7701948291782088</v>
      </c>
      <c r="O212" s="159">
        <v>21.66</v>
      </c>
      <c r="P212" s="159">
        <v>4.13</v>
      </c>
      <c r="Q212" s="159">
        <f t="shared" si="42"/>
        <v>3.2569999999999997</v>
      </c>
      <c r="R212" s="159">
        <v>109.83</v>
      </c>
      <c r="S212" s="159">
        <f t="shared" si="43"/>
        <v>1.39707</v>
      </c>
      <c r="T212" s="157">
        <v>6.45</v>
      </c>
      <c r="U212" s="157">
        <v>11991.25</v>
      </c>
      <c r="V212" s="157">
        <v>25.67</v>
      </c>
      <c r="W212" s="159">
        <f t="shared" si="44"/>
        <v>467.13089209193606</v>
      </c>
      <c r="X212" s="159">
        <f t="shared" si="45"/>
        <v>3.895597974289053</v>
      </c>
      <c r="Y212" s="157">
        <v>9475.85</v>
      </c>
      <c r="Z212" s="157">
        <v>19.16</v>
      </c>
      <c r="AA212" s="159">
        <f t="shared" si="46"/>
        <v>494.56419624217119</v>
      </c>
      <c r="AB212" s="159">
        <f t="shared" si="47"/>
        <v>5.2192066805845512</v>
      </c>
    </row>
    <row r="213" spans="1:28" ht="13" customHeight="1" x14ac:dyDescent="0.15">
      <c r="A213" s="155">
        <v>212</v>
      </c>
      <c r="B213" s="160">
        <v>44875</v>
      </c>
      <c r="C213" s="159">
        <v>28159222</v>
      </c>
      <c r="D213" s="174">
        <f t="shared" si="36"/>
        <v>344623.93831844331</v>
      </c>
      <c r="E213" s="159">
        <v>81.709999999999994</v>
      </c>
      <c r="F213" s="159">
        <f t="shared" si="37"/>
        <v>3.4462393831844329</v>
      </c>
      <c r="G213" s="159">
        <f>(F213/DataSheet!$C$9*100)</f>
        <v>108.80788133580128</v>
      </c>
      <c r="H213" s="159">
        <f t="shared" si="38"/>
        <v>1.5822397000000001</v>
      </c>
      <c r="I213" s="159">
        <f t="shared" si="39"/>
        <v>4.6446818392940079</v>
      </c>
      <c r="J213" s="159">
        <f t="shared" si="40"/>
        <v>837.35253135160235</v>
      </c>
      <c r="K213" s="159">
        <v>7.3490000000000002</v>
      </c>
      <c r="L213" s="159">
        <v>18028.2</v>
      </c>
      <c r="M213" s="159">
        <v>4.24</v>
      </c>
      <c r="N213" s="159">
        <f t="shared" si="41"/>
        <v>2.7043181607059923</v>
      </c>
      <c r="O213" s="159">
        <v>21.53</v>
      </c>
      <c r="P213" s="159">
        <v>4.0999999999999996</v>
      </c>
      <c r="Q213" s="159">
        <f t="shared" si="42"/>
        <v>3.2490000000000006</v>
      </c>
      <c r="R213" s="159">
        <v>110.73</v>
      </c>
      <c r="S213" s="159">
        <f t="shared" si="43"/>
        <v>1.3886850000000002</v>
      </c>
      <c r="T213" s="157">
        <v>6.45</v>
      </c>
      <c r="U213" s="157">
        <v>11881.95</v>
      </c>
      <c r="V213" s="157">
        <v>25.41</v>
      </c>
      <c r="W213" s="159">
        <f t="shared" si="44"/>
        <v>467.60920897284535</v>
      </c>
      <c r="X213" s="159">
        <f t="shared" si="45"/>
        <v>3.935458480913026</v>
      </c>
      <c r="Y213" s="157">
        <v>9359.5</v>
      </c>
      <c r="Z213" s="157">
        <v>18.98</v>
      </c>
      <c r="AA213" s="159">
        <f t="shared" si="46"/>
        <v>493.12434141201265</v>
      </c>
      <c r="AB213" s="159">
        <f t="shared" si="47"/>
        <v>5.2687038988408856</v>
      </c>
    </row>
    <row r="214" spans="1:28" ht="13" customHeight="1" x14ac:dyDescent="0.15">
      <c r="A214" s="155">
        <v>213</v>
      </c>
      <c r="B214" s="160">
        <v>44876</v>
      </c>
      <c r="C214" s="159">
        <v>28480625.640000001</v>
      </c>
      <c r="D214" s="174">
        <f t="shared" si="36"/>
        <v>353928.49061762146</v>
      </c>
      <c r="E214" s="159">
        <v>80.47</v>
      </c>
      <c r="F214" s="159">
        <f t="shared" si="37"/>
        <v>3.5392849061762144</v>
      </c>
      <c r="G214" s="159">
        <f>(F214/DataSheet!$C$9*100)</f>
        <v>111.74560129626508</v>
      </c>
      <c r="H214" s="159">
        <f t="shared" si="38"/>
        <v>1.6016944</v>
      </c>
      <c r="I214" s="159">
        <f t="shared" si="39"/>
        <v>4.562043795620438</v>
      </c>
      <c r="J214" s="159">
        <f t="shared" si="40"/>
        <v>837.12135036496352</v>
      </c>
      <c r="K214" s="159">
        <v>7.3070000000000004</v>
      </c>
      <c r="L214" s="159">
        <v>18349.7</v>
      </c>
      <c r="M214" s="159">
        <v>4.3099999999999996</v>
      </c>
      <c r="N214" s="159">
        <f t="shared" si="41"/>
        <v>2.7449562043795623</v>
      </c>
      <c r="O214" s="159">
        <v>21.92</v>
      </c>
      <c r="P214" s="159">
        <v>3.81</v>
      </c>
      <c r="Q214" s="159">
        <f t="shared" si="42"/>
        <v>3.4970000000000003</v>
      </c>
      <c r="R214" s="159">
        <v>106.29</v>
      </c>
      <c r="S214" s="159">
        <f t="shared" si="43"/>
        <v>1.409456</v>
      </c>
      <c r="T214" s="157">
        <v>6.43</v>
      </c>
      <c r="U214" s="157">
        <v>11898.55</v>
      </c>
      <c r="V214" s="157">
        <v>25.42</v>
      </c>
      <c r="W214" s="159">
        <f t="shared" si="44"/>
        <v>468.07828481510614</v>
      </c>
      <c r="X214" s="159">
        <f t="shared" si="45"/>
        <v>3.9339103068450036</v>
      </c>
      <c r="Y214" s="157">
        <v>9391.1</v>
      </c>
      <c r="Z214" s="157">
        <v>19.100000000000001</v>
      </c>
      <c r="AA214" s="159">
        <f t="shared" si="46"/>
        <v>491.68062827225128</v>
      </c>
      <c r="AB214" s="159">
        <f t="shared" si="47"/>
        <v>5.2356020942408366</v>
      </c>
    </row>
    <row r="215" spans="1:28" ht="13" customHeight="1" x14ac:dyDescent="0.15">
      <c r="A215" s="155">
        <v>214</v>
      </c>
      <c r="B215" s="160">
        <v>44879</v>
      </c>
      <c r="C215" s="159">
        <v>28498815.399999999</v>
      </c>
      <c r="D215" s="174">
        <f t="shared" si="36"/>
        <v>352011.0597826087</v>
      </c>
      <c r="E215" s="159">
        <v>80.959999999999994</v>
      </c>
      <c r="F215" s="159">
        <f t="shared" si="37"/>
        <v>3.5201105978260872</v>
      </c>
      <c r="G215" s="159">
        <f>(F215/DataSheet!$C$9*100)</f>
        <v>111.14021216461141</v>
      </c>
      <c r="H215" s="159">
        <f t="shared" si="38"/>
        <v>1.5878373000000001</v>
      </c>
      <c r="I215" s="159">
        <f t="shared" si="39"/>
        <v>4.5892611289582375</v>
      </c>
      <c r="J215" s="159">
        <f t="shared" si="40"/>
        <v>841.1725562184489</v>
      </c>
      <c r="K215" s="159">
        <v>7.2869999999999999</v>
      </c>
      <c r="L215" s="159">
        <v>18329.150000000001</v>
      </c>
      <c r="M215" s="159">
        <v>4.3099999999999996</v>
      </c>
      <c r="N215" s="159">
        <f t="shared" si="41"/>
        <v>2.6977388710417625</v>
      </c>
      <c r="O215" s="159">
        <v>21.79</v>
      </c>
      <c r="P215" s="159">
        <v>3.89</v>
      </c>
      <c r="Q215" s="159">
        <f t="shared" si="42"/>
        <v>3.3969999999999998</v>
      </c>
      <c r="R215" s="159">
        <v>106.66</v>
      </c>
      <c r="S215" s="159">
        <f t="shared" si="43"/>
        <v>1.4119919999999999</v>
      </c>
      <c r="T215" s="157">
        <v>6.48</v>
      </c>
      <c r="U215" s="157">
        <v>11893.6</v>
      </c>
      <c r="V215" s="157">
        <v>25.88</v>
      </c>
      <c r="W215" s="159">
        <f t="shared" si="44"/>
        <v>459.56723338485318</v>
      </c>
      <c r="X215" s="159">
        <f t="shared" si="45"/>
        <v>3.863987635239567</v>
      </c>
      <c r="Y215" s="157">
        <v>9433.7000000000007</v>
      </c>
      <c r="Z215" s="157">
        <v>19.12</v>
      </c>
      <c r="AA215" s="159">
        <f t="shared" si="46"/>
        <v>493.39435146443515</v>
      </c>
      <c r="AB215" s="159">
        <f t="shared" si="47"/>
        <v>5.2301255230125516</v>
      </c>
    </row>
    <row r="216" spans="1:28" ht="13" customHeight="1" x14ac:dyDescent="0.15">
      <c r="A216" s="155">
        <v>215</v>
      </c>
      <c r="B216" s="160">
        <v>44880</v>
      </c>
      <c r="C216" s="159">
        <v>28541003.57</v>
      </c>
      <c r="D216" s="174">
        <f t="shared" si="36"/>
        <v>352097.25598322228</v>
      </c>
      <c r="E216" s="159">
        <v>81.06</v>
      </c>
      <c r="F216" s="159">
        <f t="shared" si="37"/>
        <v>3.5209725598322228</v>
      </c>
      <c r="G216" s="159">
        <f>(F216/DataSheet!$C$9*100)</f>
        <v>111.16742683232637</v>
      </c>
      <c r="H216" s="159">
        <f t="shared" si="38"/>
        <v>1.5894329000000003</v>
      </c>
      <c r="I216" s="159">
        <f t="shared" si="39"/>
        <v>4.5682960255824572</v>
      </c>
      <c r="J216" s="159">
        <f t="shared" si="40"/>
        <v>840.72179077204203</v>
      </c>
      <c r="K216" s="159">
        <v>7.2610000000000001</v>
      </c>
      <c r="L216" s="159">
        <v>18403.400000000001</v>
      </c>
      <c r="M216" s="159">
        <v>4.32</v>
      </c>
      <c r="N216" s="159">
        <f t="shared" si="41"/>
        <v>2.6927039744175429</v>
      </c>
      <c r="O216" s="159">
        <v>21.89</v>
      </c>
      <c r="P216" s="159">
        <v>3.86</v>
      </c>
      <c r="Q216" s="159">
        <f t="shared" si="42"/>
        <v>3.4010000000000002</v>
      </c>
      <c r="R216" s="159">
        <v>106.4</v>
      </c>
      <c r="S216" s="159">
        <f t="shared" si="43"/>
        <v>1.4184720000000002</v>
      </c>
      <c r="T216" s="157">
        <v>6.48</v>
      </c>
      <c r="U216" s="157">
        <v>11888.25</v>
      </c>
      <c r="V216" s="157">
        <v>26</v>
      </c>
      <c r="W216" s="159">
        <f t="shared" si="44"/>
        <v>457.24038461538464</v>
      </c>
      <c r="X216" s="159">
        <f t="shared" si="45"/>
        <v>3.8461538461538463</v>
      </c>
      <c r="Y216" s="157">
        <v>9439</v>
      </c>
      <c r="Z216" s="157">
        <v>18.82</v>
      </c>
      <c r="AA216" s="159">
        <f t="shared" si="46"/>
        <v>501.54091392136024</v>
      </c>
      <c r="AB216" s="159">
        <f t="shared" si="47"/>
        <v>5.3134962805526031</v>
      </c>
    </row>
    <row r="217" spans="1:28" ht="13" customHeight="1" x14ac:dyDescent="0.15">
      <c r="A217" s="155">
        <v>216</v>
      </c>
      <c r="B217" s="160">
        <v>44881</v>
      </c>
      <c r="C217" s="159">
        <v>28458400.379999999</v>
      </c>
      <c r="D217" s="174">
        <f t="shared" si="36"/>
        <v>349268.53681885119</v>
      </c>
      <c r="E217" s="159">
        <v>81.48</v>
      </c>
      <c r="F217" s="159">
        <f t="shared" si="37"/>
        <v>3.4926853681885119</v>
      </c>
      <c r="G217" s="159">
        <f>(F217/DataSheet!$C$9*100)</f>
        <v>110.27431725708614</v>
      </c>
      <c r="H217" s="159">
        <f t="shared" si="38"/>
        <v>1.5937333999999999</v>
      </c>
      <c r="I217" s="159">
        <f t="shared" si="39"/>
        <v>4.5641259698767689</v>
      </c>
      <c r="J217" s="159">
        <f t="shared" si="40"/>
        <v>840.23961661341855</v>
      </c>
      <c r="K217" s="159">
        <v>7.274</v>
      </c>
      <c r="L217" s="159">
        <v>18409.650000000001</v>
      </c>
      <c r="M217" s="159">
        <v>4.32</v>
      </c>
      <c r="N217" s="159">
        <f t="shared" si="41"/>
        <v>2.7098740301232311</v>
      </c>
      <c r="O217" s="159">
        <v>21.91</v>
      </c>
      <c r="P217" s="159">
        <v>3.77</v>
      </c>
      <c r="Q217" s="159">
        <f t="shared" si="42"/>
        <v>3.504</v>
      </c>
      <c r="R217" s="159">
        <v>106.28</v>
      </c>
      <c r="S217" s="159">
        <f t="shared" si="43"/>
        <v>1.413195</v>
      </c>
      <c r="T217" s="157">
        <v>6.45</v>
      </c>
      <c r="U217" s="157">
        <v>11816.55</v>
      </c>
      <c r="V217" s="157">
        <v>25.85</v>
      </c>
      <c r="W217" s="159">
        <f t="shared" si="44"/>
        <v>457.11992263056089</v>
      </c>
      <c r="X217" s="159">
        <f t="shared" si="45"/>
        <v>3.8684719535783367</v>
      </c>
      <c r="Y217" s="157">
        <v>9407.6</v>
      </c>
      <c r="Z217" s="157">
        <v>18.61</v>
      </c>
      <c r="AA217" s="159">
        <f t="shared" si="46"/>
        <v>505.51316496507258</v>
      </c>
      <c r="AB217" s="159">
        <f t="shared" si="47"/>
        <v>5.3734551316496511</v>
      </c>
    </row>
    <row r="218" spans="1:28" ht="13" customHeight="1" x14ac:dyDescent="0.15">
      <c r="A218" s="155">
        <v>217</v>
      </c>
      <c r="B218" s="160">
        <v>44882</v>
      </c>
      <c r="C218" s="159">
        <v>28344662.25</v>
      </c>
      <c r="D218" s="174">
        <f t="shared" si="36"/>
        <v>347744.59882223036</v>
      </c>
      <c r="E218" s="159">
        <v>81.510000000000005</v>
      </c>
      <c r="F218" s="159">
        <f t="shared" si="37"/>
        <v>3.4774459882223034</v>
      </c>
      <c r="G218" s="159">
        <f>(F218/DataSheet!$C$9*100)</f>
        <v>109.79316535130582</v>
      </c>
      <c r="H218" s="159">
        <f t="shared" si="38"/>
        <v>1.5894423</v>
      </c>
      <c r="I218" s="159">
        <f t="shared" si="39"/>
        <v>4.5808520384791569</v>
      </c>
      <c r="J218" s="159">
        <f t="shared" si="40"/>
        <v>844.47549244159427</v>
      </c>
      <c r="K218" s="159">
        <v>7.2809999999999997</v>
      </c>
      <c r="L218" s="159">
        <v>18434.900000000001</v>
      </c>
      <c r="M218" s="159">
        <v>4.3099999999999996</v>
      </c>
      <c r="N218" s="159">
        <f t="shared" si="41"/>
        <v>2.7001479615208428</v>
      </c>
      <c r="O218" s="159">
        <v>21.83</v>
      </c>
      <c r="P218" s="159">
        <v>3.69</v>
      </c>
      <c r="Q218" s="159">
        <f t="shared" si="42"/>
        <v>3.5909999999999997</v>
      </c>
      <c r="R218" s="159">
        <v>106.69</v>
      </c>
      <c r="S218" s="159">
        <f t="shared" si="43"/>
        <v>1.4036689999999998</v>
      </c>
      <c r="T218" s="157">
        <v>6.43</v>
      </c>
      <c r="U218" s="157">
        <v>11767.05</v>
      </c>
      <c r="V218" s="157">
        <v>25.73</v>
      </c>
      <c r="W218" s="159">
        <f t="shared" si="44"/>
        <v>457.32802176447723</v>
      </c>
      <c r="X218" s="159">
        <f t="shared" si="45"/>
        <v>3.8865137971239796</v>
      </c>
      <c r="Y218" s="157">
        <v>9395.75</v>
      </c>
      <c r="Z218" s="157">
        <v>18.579999999999998</v>
      </c>
      <c r="AA218" s="159">
        <f t="shared" si="46"/>
        <v>505.6916038751346</v>
      </c>
      <c r="AB218" s="159">
        <f t="shared" si="47"/>
        <v>5.3821313240043063</v>
      </c>
    </row>
    <row r="219" spans="1:28" ht="13" customHeight="1" x14ac:dyDescent="0.15">
      <c r="A219" s="155">
        <v>218</v>
      </c>
      <c r="B219" s="160">
        <v>44883</v>
      </c>
      <c r="C219" s="159">
        <v>28254867.390000001</v>
      </c>
      <c r="D219" s="174">
        <f t="shared" si="36"/>
        <v>346218.20107829926</v>
      </c>
      <c r="E219" s="159">
        <v>81.61</v>
      </c>
      <c r="F219" s="159">
        <f t="shared" si="37"/>
        <v>3.4621820107829926</v>
      </c>
      <c r="G219" s="159">
        <f>(F219/DataSheet!$C$9*100)</f>
        <v>109.31123683118247</v>
      </c>
      <c r="H219" s="159">
        <f t="shared" si="38"/>
        <v>1.5921953000000002</v>
      </c>
      <c r="I219" s="159">
        <f t="shared" si="39"/>
        <v>4.5892611289582375</v>
      </c>
      <c r="J219" s="159">
        <f t="shared" si="40"/>
        <v>840.18586507572286</v>
      </c>
      <c r="K219" s="159">
        <v>7.3070000000000004</v>
      </c>
      <c r="L219" s="159">
        <v>18307.650000000001</v>
      </c>
      <c r="M219" s="159">
        <v>4.3</v>
      </c>
      <c r="N219" s="159">
        <f t="shared" si="41"/>
        <v>2.7177388710417629</v>
      </c>
      <c r="O219" s="159">
        <v>21.79</v>
      </c>
      <c r="P219" s="159">
        <v>3.76</v>
      </c>
      <c r="Q219" s="159">
        <f t="shared" si="42"/>
        <v>3.5470000000000006</v>
      </c>
      <c r="R219" s="159">
        <v>106.97</v>
      </c>
      <c r="S219" s="159">
        <f t="shared" si="43"/>
        <v>1.4010969999999998</v>
      </c>
      <c r="T219" s="157">
        <v>6.43</v>
      </c>
      <c r="U219" s="157">
        <v>11719.95</v>
      </c>
      <c r="V219" s="157">
        <v>25.57</v>
      </c>
      <c r="W219" s="159">
        <f t="shared" si="44"/>
        <v>458.3476730543606</v>
      </c>
      <c r="X219" s="159">
        <f t="shared" si="45"/>
        <v>3.910833007430583</v>
      </c>
      <c r="Y219" s="157">
        <v>9353.5</v>
      </c>
      <c r="Z219" s="157">
        <v>18.48</v>
      </c>
      <c r="AA219" s="159">
        <f t="shared" si="46"/>
        <v>506.1417748917749</v>
      </c>
      <c r="AB219" s="159">
        <f t="shared" si="47"/>
        <v>5.4112554112554108</v>
      </c>
    </row>
    <row r="220" spans="1:28" ht="13" customHeight="1" x14ac:dyDescent="0.15">
      <c r="A220" s="155">
        <v>219</v>
      </c>
      <c r="B220" s="160">
        <v>44886</v>
      </c>
      <c r="C220" s="159">
        <v>28116258.969999999</v>
      </c>
      <c r="D220" s="174">
        <f t="shared" si="36"/>
        <v>344056.03242780222</v>
      </c>
      <c r="E220" s="159">
        <v>81.72</v>
      </c>
      <c r="F220" s="159">
        <f t="shared" si="37"/>
        <v>3.4405603242780223</v>
      </c>
      <c r="G220" s="159">
        <f>(F220/DataSheet!$C$9*100)</f>
        <v>108.628576795727</v>
      </c>
      <c r="H220" s="159">
        <f t="shared" si="38"/>
        <v>1.597224</v>
      </c>
      <c r="I220" s="159">
        <f t="shared" si="39"/>
        <v>4.5829514207149407</v>
      </c>
      <c r="J220" s="159">
        <f t="shared" si="40"/>
        <v>832.26168652612284</v>
      </c>
      <c r="K220" s="159">
        <v>7.32</v>
      </c>
      <c r="L220" s="159">
        <v>18159.95</v>
      </c>
      <c r="M220" s="159">
        <v>4.26</v>
      </c>
      <c r="N220" s="159">
        <f t="shared" si="41"/>
        <v>2.7370485792850596</v>
      </c>
      <c r="O220" s="159">
        <v>21.82</v>
      </c>
      <c r="P220" s="159">
        <v>3.83</v>
      </c>
      <c r="Q220" s="159">
        <f t="shared" si="42"/>
        <v>3.49</v>
      </c>
      <c r="R220" s="159">
        <v>107.78</v>
      </c>
      <c r="S220" s="159">
        <f t="shared" si="43"/>
        <v>1.4030259999999999</v>
      </c>
      <c r="T220" s="157">
        <v>6.43</v>
      </c>
      <c r="U220" s="157">
        <v>11719.55</v>
      </c>
      <c r="V220" s="157">
        <v>25.56</v>
      </c>
      <c r="W220" s="159">
        <f t="shared" si="44"/>
        <v>458.51134585289515</v>
      </c>
      <c r="X220" s="159">
        <f t="shared" si="45"/>
        <v>3.9123630672926448</v>
      </c>
      <c r="Y220" s="157">
        <v>9363.65</v>
      </c>
      <c r="Z220" s="157">
        <v>18.5</v>
      </c>
      <c r="AA220" s="159">
        <f t="shared" si="46"/>
        <v>506.14324324324321</v>
      </c>
      <c r="AB220" s="159">
        <f t="shared" si="47"/>
        <v>5.4054054054054053</v>
      </c>
    </row>
    <row r="221" spans="1:28" ht="13" customHeight="1" x14ac:dyDescent="0.15">
      <c r="A221" s="155">
        <v>220</v>
      </c>
      <c r="B221" s="160">
        <v>44887</v>
      </c>
      <c r="C221" s="159">
        <v>28185214</v>
      </c>
      <c r="D221" s="174">
        <f t="shared" si="36"/>
        <v>344942.03891812509</v>
      </c>
      <c r="E221" s="159">
        <v>81.709999999999994</v>
      </c>
      <c r="F221" s="159">
        <f t="shared" si="37"/>
        <v>3.4494203891812512</v>
      </c>
      <c r="G221" s="159">
        <f>(F221/DataSheet!$C$9*100)</f>
        <v>108.90831502149332</v>
      </c>
      <c r="H221" s="159">
        <f t="shared" si="38"/>
        <v>1.5976004999999998</v>
      </c>
      <c r="I221" s="159">
        <f t="shared" si="39"/>
        <v>4.5599635202918387</v>
      </c>
      <c r="J221" s="159">
        <f t="shared" si="40"/>
        <v>831.92886456908354</v>
      </c>
      <c r="K221" s="159">
        <v>7.2850000000000001</v>
      </c>
      <c r="L221" s="159">
        <v>18244.2</v>
      </c>
      <c r="M221" s="159">
        <v>4.28</v>
      </c>
      <c r="N221" s="159">
        <f t="shared" si="41"/>
        <v>2.7250364797081614</v>
      </c>
      <c r="O221" s="159">
        <v>21.93</v>
      </c>
      <c r="P221" s="159">
        <v>3.75</v>
      </c>
      <c r="Q221" s="159">
        <f t="shared" si="42"/>
        <v>3.5350000000000001</v>
      </c>
      <c r="R221" s="159">
        <v>107.15</v>
      </c>
      <c r="S221" s="159">
        <f t="shared" si="43"/>
        <v>1.4100989999999998</v>
      </c>
      <c r="T221" s="157">
        <v>6.43</v>
      </c>
      <c r="U221" s="157">
        <v>11762.55</v>
      </c>
      <c r="V221" s="157">
        <v>25.65</v>
      </c>
      <c r="W221" s="159">
        <f t="shared" si="44"/>
        <v>458.57894736842104</v>
      </c>
      <c r="X221" s="159">
        <f t="shared" si="45"/>
        <v>3.8986354775828467</v>
      </c>
      <c r="Y221" s="157">
        <v>9355.35</v>
      </c>
      <c r="Z221" s="157">
        <v>18.48</v>
      </c>
      <c r="AA221" s="159">
        <f t="shared" si="46"/>
        <v>506.24188311688312</v>
      </c>
      <c r="AB221" s="159">
        <f t="shared" si="47"/>
        <v>5.4112554112554108</v>
      </c>
    </row>
    <row r="222" spans="1:28" ht="13" customHeight="1" x14ac:dyDescent="0.15">
      <c r="A222" s="155">
        <v>221</v>
      </c>
      <c r="B222" s="160">
        <v>44888</v>
      </c>
      <c r="C222" s="159">
        <v>28225366.32</v>
      </c>
      <c r="D222" s="174">
        <f t="shared" si="36"/>
        <v>345771.97500918782</v>
      </c>
      <c r="E222" s="159">
        <v>81.63</v>
      </c>
      <c r="F222" s="159">
        <f t="shared" si="37"/>
        <v>3.4577197500918784</v>
      </c>
      <c r="G222" s="159">
        <f>(F222/DataSheet!$C$9*100)</f>
        <v>109.17035017828852</v>
      </c>
      <c r="H222" s="159">
        <f t="shared" si="38"/>
        <v>1.6003745</v>
      </c>
      <c r="I222" s="159">
        <f t="shared" si="39"/>
        <v>4.5558086560364464</v>
      </c>
      <c r="J222" s="159">
        <f t="shared" si="40"/>
        <v>832.22095671981776</v>
      </c>
      <c r="K222" s="159">
        <v>7.2910000000000004</v>
      </c>
      <c r="L222" s="159">
        <v>18267.25</v>
      </c>
      <c r="M222" s="159">
        <v>4.29</v>
      </c>
      <c r="N222" s="159">
        <f t="shared" si="41"/>
        <v>2.735191343963554</v>
      </c>
      <c r="O222" s="159">
        <v>21.95</v>
      </c>
      <c r="P222" s="159">
        <v>3.68</v>
      </c>
      <c r="Q222" s="159">
        <f t="shared" si="42"/>
        <v>3.6110000000000002</v>
      </c>
      <c r="R222" s="159">
        <v>106.1</v>
      </c>
      <c r="S222" s="159">
        <f t="shared" si="43"/>
        <v>1.4135800000000001</v>
      </c>
      <c r="T222" s="157">
        <v>6.44</v>
      </c>
      <c r="U222" s="157">
        <v>11790.2</v>
      </c>
      <c r="V222" s="157">
        <v>25.7</v>
      </c>
      <c r="W222" s="159">
        <f t="shared" si="44"/>
        <v>458.76264591439696</v>
      </c>
      <c r="X222" s="159">
        <f t="shared" si="45"/>
        <v>3.8910505836575875</v>
      </c>
      <c r="Y222" s="157">
        <v>9410</v>
      </c>
      <c r="Z222" s="157">
        <v>18.59</v>
      </c>
      <c r="AA222" s="159">
        <f t="shared" si="46"/>
        <v>506.18612157073699</v>
      </c>
      <c r="AB222" s="159">
        <f t="shared" si="47"/>
        <v>5.3792361484669184</v>
      </c>
    </row>
    <row r="223" spans="1:28" ht="13" customHeight="1" x14ac:dyDescent="0.15">
      <c r="A223" s="155">
        <v>222</v>
      </c>
      <c r="B223" s="160">
        <v>44889</v>
      </c>
      <c r="C223" s="159">
        <v>28370058</v>
      </c>
      <c r="D223" s="174">
        <f t="shared" si="36"/>
        <v>347374.28676380555</v>
      </c>
      <c r="E223" s="159">
        <v>81.67</v>
      </c>
      <c r="F223" s="159">
        <f t="shared" si="37"/>
        <v>3.4737428676380553</v>
      </c>
      <c r="G223" s="159">
        <f>(F223/DataSheet!$C$9*100)</f>
        <v>109.67624697730398</v>
      </c>
      <c r="H223" s="159">
        <f t="shared" si="38"/>
        <v>1.610225</v>
      </c>
      <c r="I223" s="159">
        <f t="shared" si="39"/>
        <v>4.5024763619990997</v>
      </c>
      <c r="J223" s="159">
        <f t="shared" si="40"/>
        <v>832.2422332282755</v>
      </c>
      <c r="K223" s="159">
        <v>7.25</v>
      </c>
      <c r="L223" s="159">
        <v>18484.099999999999</v>
      </c>
      <c r="M223" s="159">
        <v>4.34</v>
      </c>
      <c r="N223" s="159">
        <f t="shared" si="41"/>
        <v>2.7475236380009003</v>
      </c>
      <c r="O223" s="159">
        <v>22.21</v>
      </c>
      <c r="P223" s="159">
        <v>3.68</v>
      </c>
      <c r="Q223" s="159">
        <f t="shared" si="42"/>
        <v>3.57</v>
      </c>
      <c r="R223" s="159">
        <v>105.88</v>
      </c>
      <c r="S223" s="159">
        <f t="shared" si="43"/>
        <v>1.4258820000000001</v>
      </c>
      <c r="T223" s="157">
        <v>6.42</v>
      </c>
      <c r="U223" s="157">
        <v>11837.6</v>
      </c>
      <c r="V223" s="157">
        <v>25.8</v>
      </c>
      <c r="W223" s="159">
        <f t="shared" si="44"/>
        <v>458.82170542635657</v>
      </c>
      <c r="X223" s="159">
        <f t="shared" si="45"/>
        <v>3.8759689922480618</v>
      </c>
      <c r="Y223" s="157">
        <v>9461.2999999999993</v>
      </c>
      <c r="Z223" s="157">
        <v>18.690000000000001</v>
      </c>
      <c r="AA223" s="159">
        <f t="shared" si="46"/>
        <v>506.22257891920805</v>
      </c>
      <c r="AB223" s="159">
        <f t="shared" si="47"/>
        <v>5.3504547886570348</v>
      </c>
    </row>
    <row r="224" spans="1:28" ht="13" customHeight="1" x14ac:dyDescent="0.15">
      <c r="A224" s="155">
        <v>223</v>
      </c>
      <c r="B224" s="160">
        <v>44890</v>
      </c>
      <c r="C224" s="159">
        <v>28456423</v>
      </c>
      <c r="D224" s="174">
        <f t="shared" si="36"/>
        <v>348602.5113316183</v>
      </c>
      <c r="E224" s="159">
        <v>81.63</v>
      </c>
      <c r="F224" s="159">
        <f t="shared" si="37"/>
        <v>3.4860251133161828</v>
      </c>
      <c r="G224" s="159">
        <f>(F224/DataSheet!$C$9*100)</f>
        <v>110.06403348360523</v>
      </c>
      <c r="H224" s="159">
        <f t="shared" si="38"/>
        <v>1.6242499999999997</v>
      </c>
      <c r="I224" s="159">
        <f t="shared" si="39"/>
        <v>4.4943820224719104</v>
      </c>
      <c r="J224" s="159">
        <f t="shared" si="40"/>
        <v>832.03370786516859</v>
      </c>
      <c r="K224" s="159">
        <v>7.3</v>
      </c>
      <c r="L224" s="159">
        <v>18512.75</v>
      </c>
      <c r="M224" s="159">
        <v>4.3499999999999996</v>
      </c>
      <c r="N224" s="159">
        <f t="shared" si="41"/>
        <v>2.8056179775280894</v>
      </c>
      <c r="O224" s="159">
        <v>22.25</v>
      </c>
      <c r="P224" s="159">
        <v>3.71</v>
      </c>
      <c r="Q224" s="159">
        <f t="shared" si="42"/>
        <v>3.59</v>
      </c>
      <c r="R224" s="159">
        <v>106</v>
      </c>
      <c r="S224" s="159">
        <f t="shared" si="43"/>
        <v>1.4351250000000002</v>
      </c>
      <c r="T224" s="157">
        <v>6.45</v>
      </c>
      <c r="U224" s="157">
        <v>11943.55</v>
      </c>
      <c r="V224" s="157">
        <v>26.03</v>
      </c>
      <c r="W224" s="159">
        <f t="shared" si="44"/>
        <v>458.8378793699577</v>
      </c>
      <c r="X224" s="159">
        <f t="shared" si="45"/>
        <v>3.84172109104879</v>
      </c>
      <c r="Y224" s="157">
        <v>9534.5499999999993</v>
      </c>
      <c r="Z224" s="157">
        <v>18.84</v>
      </c>
      <c r="AA224" s="159">
        <f t="shared" si="46"/>
        <v>506.08014861995753</v>
      </c>
      <c r="AB224" s="159">
        <f t="shared" si="47"/>
        <v>5.3078556263269645</v>
      </c>
    </row>
    <row r="225" spans="1:28" ht="13" customHeight="1" x14ac:dyDescent="0.15">
      <c r="A225" s="155">
        <v>224</v>
      </c>
      <c r="B225" s="160">
        <v>44893</v>
      </c>
      <c r="C225" s="159">
        <v>28659078.460000001</v>
      </c>
      <c r="D225" s="174">
        <f t="shared" si="36"/>
        <v>351042.11734443903</v>
      </c>
      <c r="E225" s="159">
        <v>81.64</v>
      </c>
      <c r="F225" s="159">
        <f t="shared" si="37"/>
        <v>3.5104211734443904</v>
      </c>
      <c r="G225" s="159">
        <f>(F225/DataSheet!$C$9*100)</f>
        <v>110.83428862851574</v>
      </c>
      <c r="H225" s="159">
        <f t="shared" si="38"/>
        <v>1.621937</v>
      </c>
      <c r="I225" s="159">
        <f t="shared" si="39"/>
        <v>4.4822949350067232</v>
      </c>
      <c r="J225" s="159">
        <f t="shared" si="40"/>
        <v>832.03720304796059</v>
      </c>
      <c r="K225" s="159">
        <v>7.27</v>
      </c>
      <c r="L225" s="159">
        <v>18562.75</v>
      </c>
      <c r="M225" s="159">
        <v>4.3600000000000003</v>
      </c>
      <c r="N225" s="159">
        <f t="shared" si="41"/>
        <v>2.7877050649932764</v>
      </c>
      <c r="O225" s="159">
        <v>22.31</v>
      </c>
      <c r="P225" s="159">
        <v>3.7</v>
      </c>
      <c r="Q225" s="159">
        <f t="shared" si="42"/>
        <v>3.5699999999999994</v>
      </c>
      <c r="R225" s="159">
        <v>106.63</v>
      </c>
      <c r="S225" s="159">
        <f t="shared" si="43"/>
        <v>1.432302</v>
      </c>
      <c r="T225" s="157">
        <v>6.42</v>
      </c>
      <c r="U225" s="157">
        <v>12025.95</v>
      </c>
      <c r="V225" s="157">
        <v>26.21</v>
      </c>
      <c r="W225" s="159">
        <f t="shared" si="44"/>
        <v>458.8305990080122</v>
      </c>
      <c r="X225" s="159">
        <f t="shared" si="45"/>
        <v>3.815337657382678</v>
      </c>
      <c r="Y225" s="157">
        <v>9636.6</v>
      </c>
      <c r="Z225" s="157">
        <v>19.04</v>
      </c>
      <c r="AA225" s="159">
        <f t="shared" si="46"/>
        <v>506.12394957983196</v>
      </c>
      <c r="AB225" s="159">
        <f t="shared" si="47"/>
        <v>5.2521008403361344</v>
      </c>
    </row>
    <row r="226" spans="1:28" ht="13" customHeight="1" x14ac:dyDescent="0.15">
      <c r="A226" s="155">
        <v>225</v>
      </c>
      <c r="B226" s="160">
        <v>44894</v>
      </c>
      <c r="C226" s="159">
        <v>28711500.84</v>
      </c>
      <c r="D226" s="174">
        <f t="shared" si="36"/>
        <v>351770.409703504</v>
      </c>
      <c r="E226" s="159">
        <v>81.62</v>
      </c>
      <c r="F226" s="159">
        <f t="shared" si="37"/>
        <v>3.5177040970350402</v>
      </c>
      <c r="G226" s="159">
        <f>(F226/DataSheet!$C$9*100)</f>
        <v>111.06423187903273</v>
      </c>
      <c r="H226" s="159">
        <f t="shared" si="38"/>
        <v>1.6262989999999999</v>
      </c>
      <c r="I226" s="159">
        <f t="shared" si="39"/>
        <v>4.4702726866338844</v>
      </c>
      <c r="J226" s="159">
        <f t="shared" si="40"/>
        <v>832.27760393383994</v>
      </c>
      <c r="K226" s="159">
        <v>7.27</v>
      </c>
      <c r="L226" s="159">
        <v>18618.05</v>
      </c>
      <c r="M226" s="159">
        <v>4.37</v>
      </c>
      <c r="N226" s="159">
        <f t="shared" si="41"/>
        <v>2.7997273133661151</v>
      </c>
      <c r="O226" s="159">
        <v>22.37</v>
      </c>
      <c r="P226" s="159">
        <v>3.75</v>
      </c>
      <c r="Q226" s="159">
        <f t="shared" si="42"/>
        <v>3.5199999999999996</v>
      </c>
      <c r="R226" s="159">
        <v>106.82</v>
      </c>
      <c r="S226" s="159">
        <f t="shared" si="43"/>
        <v>1.4361539999999999</v>
      </c>
      <c r="T226" s="157">
        <v>6.42</v>
      </c>
      <c r="U226" s="157">
        <v>11983.1</v>
      </c>
      <c r="V226" s="157">
        <v>26.07</v>
      </c>
      <c r="W226" s="159">
        <f t="shared" si="44"/>
        <v>459.65093977752207</v>
      </c>
      <c r="X226" s="159">
        <f t="shared" si="45"/>
        <v>3.8358266206367473</v>
      </c>
      <c r="Y226" s="157">
        <v>9602.2000000000007</v>
      </c>
      <c r="Z226" s="157">
        <v>18.97</v>
      </c>
      <c r="AA226" s="159">
        <f t="shared" si="46"/>
        <v>506.17817606747502</v>
      </c>
      <c r="AB226" s="159">
        <f t="shared" si="47"/>
        <v>5.2714812862414338</v>
      </c>
    </row>
    <row r="227" spans="1:28" ht="13" customHeight="1" x14ac:dyDescent="0.15">
      <c r="A227" s="155">
        <v>226</v>
      </c>
      <c r="B227" s="160">
        <v>44895</v>
      </c>
      <c r="C227" s="159">
        <v>28938267.359999999</v>
      </c>
      <c r="D227" s="174">
        <f t="shared" si="36"/>
        <v>355638.04055548727</v>
      </c>
      <c r="E227" s="159">
        <v>81.37</v>
      </c>
      <c r="F227" s="159">
        <f t="shared" si="37"/>
        <v>3.5563804055548727</v>
      </c>
      <c r="G227" s="159">
        <f>(F227/DataSheet!$C$9*100)</f>
        <v>112.28535633384185</v>
      </c>
      <c r="H227" s="159">
        <f t="shared" si="38"/>
        <v>1.6409119999999999</v>
      </c>
      <c r="I227" s="159">
        <f t="shared" si="39"/>
        <v>4.4365572315882877</v>
      </c>
      <c r="J227" s="159">
        <f t="shared" si="40"/>
        <v>832.2249334516415</v>
      </c>
      <c r="K227" s="159">
        <v>7.28</v>
      </c>
      <c r="L227" s="159">
        <v>18758.349999999999</v>
      </c>
      <c r="M227" s="159">
        <v>4.4000000000000004</v>
      </c>
      <c r="N227" s="159">
        <f t="shared" si="41"/>
        <v>2.8434427684117125</v>
      </c>
      <c r="O227" s="159">
        <v>22.54</v>
      </c>
      <c r="P227" s="159">
        <v>3.61</v>
      </c>
      <c r="Q227" s="159">
        <f t="shared" si="42"/>
        <v>3.6700000000000004</v>
      </c>
      <c r="R227" s="159">
        <v>105.95</v>
      </c>
      <c r="S227" s="159">
        <f t="shared" si="43"/>
        <v>1.444814</v>
      </c>
      <c r="T227" s="157">
        <v>6.41</v>
      </c>
      <c r="U227" s="157">
        <v>12093.5</v>
      </c>
      <c r="V227" s="157">
        <v>26.31</v>
      </c>
      <c r="W227" s="159">
        <f t="shared" si="44"/>
        <v>459.65412390725965</v>
      </c>
      <c r="X227" s="159">
        <f t="shared" si="45"/>
        <v>3.8008361839604716</v>
      </c>
      <c r="Y227" s="157">
        <v>9651.0499999999993</v>
      </c>
      <c r="Z227" s="157">
        <v>19.07</v>
      </c>
      <c r="AA227" s="159">
        <f t="shared" si="46"/>
        <v>506.0854745673833</v>
      </c>
      <c r="AB227" s="159">
        <f t="shared" si="47"/>
        <v>5.2438384897745154</v>
      </c>
    </row>
    <row r="228" spans="1:28" ht="13" customHeight="1" x14ac:dyDescent="0.15">
      <c r="A228" s="155">
        <v>227</v>
      </c>
      <c r="B228" s="160">
        <v>44896</v>
      </c>
      <c r="C228" s="159">
        <v>29075831.84</v>
      </c>
      <c r="D228" s="174">
        <f t="shared" si="36"/>
        <v>358429.87968441815</v>
      </c>
      <c r="E228" s="159">
        <v>81.12</v>
      </c>
      <c r="F228" s="159">
        <f t="shared" si="37"/>
        <v>3.5842987968441813</v>
      </c>
      <c r="G228" s="159">
        <f>(F228/DataSheet!$C$9*100)</f>
        <v>113.16682180061004</v>
      </c>
      <c r="H228" s="159">
        <f t="shared" si="38"/>
        <v>1.6301810000000001</v>
      </c>
      <c r="I228" s="159">
        <f t="shared" si="39"/>
        <v>4.4228217602830604</v>
      </c>
      <c r="J228" s="159">
        <f t="shared" si="40"/>
        <v>832.04334365325076</v>
      </c>
      <c r="K228" s="159">
        <v>7.21</v>
      </c>
      <c r="L228" s="159">
        <v>18812.5</v>
      </c>
      <c r="M228" s="159">
        <v>4.42</v>
      </c>
      <c r="N228" s="159">
        <f t="shared" si="41"/>
        <v>2.7871782397169396</v>
      </c>
      <c r="O228" s="159">
        <v>22.61</v>
      </c>
      <c r="P228" s="159">
        <v>3.51</v>
      </c>
      <c r="Q228" s="159">
        <f t="shared" si="42"/>
        <v>3.7</v>
      </c>
      <c r="R228" s="159">
        <v>104.73</v>
      </c>
      <c r="S228" s="159">
        <f t="shared" si="43"/>
        <v>1.4447789999999998</v>
      </c>
      <c r="T228" s="157">
        <v>6.39</v>
      </c>
      <c r="U228" s="157">
        <v>12185.25</v>
      </c>
      <c r="V228" s="157">
        <v>26.51</v>
      </c>
      <c r="W228" s="159">
        <f t="shared" si="44"/>
        <v>459.6473029045643</v>
      </c>
      <c r="X228" s="159">
        <f t="shared" si="45"/>
        <v>3.7721614485099959</v>
      </c>
      <c r="Y228" s="157">
        <v>9693.85</v>
      </c>
      <c r="Z228" s="157">
        <v>19.149999999999999</v>
      </c>
      <c r="AA228" s="159">
        <f t="shared" si="46"/>
        <v>506.20626631853793</v>
      </c>
      <c r="AB228" s="159">
        <f t="shared" si="47"/>
        <v>5.2219321148825069</v>
      </c>
    </row>
    <row r="229" spans="1:28" ht="13" customHeight="1" x14ac:dyDescent="0.15">
      <c r="A229" s="155">
        <v>228</v>
      </c>
      <c r="B229" s="160">
        <v>44897</v>
      </c>
      <c r="C229" s="159">
        <v>29042825.879999999</v>
      </c>
      <c r="D229" s="174">
        <f t="shared" si="36"/>
        <v>356747.64623510628</v>
      </c>
      <c r="E229" s="159">
        <v>81.41</v>
      </c>
      <c r="F229" s="159">
        <f t="shared" si="37"/>
        <v>3.5674764623510629</v>
      </c>
      <c r="G229" s="159">
        <f>(F229/DataSheet!$C$9*100)</f>
        <v>112.63569137936025</v>
      </c>
      <c r="H229" s="159">
        <f t="shared" si="38"/>
        <v>1.6223339999999997</v>
      </c>
      <c r="I229" s="159">
        <f t="shared" si="39"/>
        <v>4.4503782821539835</v>
      </c>
      <c r="J229" s="159">
        <f t="shared" si="40"/>
        <v>835.86782376502015</v>
      </c>
      <c r="K229" s="159">
        <v>7.22</v>
      </c>
      <c r="L229" s="159">
        <v>18781.95</v>
      </c>
      <c r="M229" s="159">
        <v>4.3899999999999997</v>
      </c>
      <c r="N229" s="159">
        <f t="shared" si="41"/>
        <v>2.7696217178460163</v>
      </c>
      <c r="O229" s="159">
        <v>22.47</v>
      </c>
      <c r="P229" s="159">
        <v>3.49</v>
      </c>
      <c r="Q229" s="159">
        <f t="shared" si="42"/>
        <v>3.7299999999999995</v>
      </c>
      <c r="R229" s="159">
        <v>104.55</v>
      </c>
      <c r="S229" s="159">
        <f t="shared" si="43"/>
        <v>1.4313389999999999</v>
      </c>
      <c r="T229" s="157">
        <v>6.37</v>
      </c>
      <c r="U229" s="157">
        <v>12289.6</v>
      </c>
      <c r="V229" s="157">
        <v>26.73</v>
      </c>
      <c r="W229" s="159">
        <f t="shared" si="44"/>
        <v>459.76805087916199</v>
      </c>
      <c r="X229" s="159">
        <f t="shared" si="45"/>
        <v>3.7411148522259632</v>
      </c>
      <c r="Y229" s="157">
        <v>9758.15</v>
      </c>
      <c r="Z229" s="157">
        <v>19.28</v>
      </c>
      <c r="AA229" s="159">
        <f t="shared" si="46"/>
        <v>506.12811203319495</v>
      </c>
      <c r="AB229" s="159">
        <f t="shared" si="47"/>
        <v>5.1867219917012441</v>
      </c>
    </row>
    <row r="230" spans="1:28" ht="13" customHeight="1" x14ac:dyDescent="0.15">
      <c r="A230" s="155">
        <v>229</v>
      </c>
      <c r="B230" s="160">
        <v>44900</v>
      </c>
      <c r="C230" s="159">
        <v>29121652.07</v>
      </c>
      <c r="D230" s="174">
        <f t="shared" si="36"/>
        <v>355619.14849187934</v>
      </c>
      <c r="E230" s="159">
        <v>81.89</v>
      </c>
      <c r="F230" s="159">
        <f t="shared" si="37"/>
        <v>3.5561914849187932</v>
      </c>
      <c r="G230" s="159">
        <f>(F230/DataSheet!$C$9*100)</f>
        <v>112.27939155546554</v>
      </c>
      <c r="H230" s="159">
        <f t="shared" si="38"/>
        <v>1.6223339999999997</v>
      </c>
      <c r="I230" s="159">
        <f t="shared" si="39"/>
        <v>4.4503782821539835</v>
      </c>
      <c r="J230" s="159">
        <f t="shared" si="40"/>
        <v>832.26746773475747</v>
      </c>
      <c r="K230" s="159">
        <v>7.22</v>
      </c>
      <c r="L230" s="159">
        <v>18701.05</v>
      </c>
      <c r="M230" s="159">
        <v>4.3899999999999997</v>
      </c>
      <c r="N230" s="159">
        <f t="shared" si="41"/>
        <v>2.7696217178460163</v>
      </c>
      <c r="O230" s="159">
        <v>22.47</v>
      </c>
      <c r="P230" s="159">
        <v>3.58</v>
      </c>
      <c r="Q230" s="159">
        <f t="shared" si="42"/>
        <v>3.6399999999999997</v>
      </c>
      <c r="R230" s="159">
        <v>105.29</v>
      </c>
      <c r="S230" s="159">
        <f t="shared" si="43"/>
        <v>1.429092</v>
      </c>
      <c r="T230" s="157">
        <v>6.36</v>
      </c>
      <c r="U230" s="157">
        <v>12298.5</v>
      </c>
      <c r="V230" s="157">
        <v>26.75</v>
      </c>
      <c r="W230" s="159">
        <f t="shared" si="44"/>
        <v>459.75700934579442</v>
      </c>
      <c r="X230" s="159">
        <f t="shared" si="45"/>
        <v>3.7383177570093462</v>
      </c>
      <c r="Y230" s="157">
        <v>9790.5</v>
      </c>
      <c r="Z230" s="157">
        <v>19.34</v>
      </c>
      <c r="AA230" s="159">
        <f t="shared" si="46"/>
        <v>506.2306101344364</v>
      </c>
      <c r="AB230" s="159">
        <f t="shared" si="47"/>
        <v>5.1706308169596689</v>
      </c>
    </row>
    <row r="231" spans="1:28" ht="13" customHeight="1" x14ac:dyDescent="0.15">
      <c r="A231" s="155">
        <v>230</v>
      </c>
      <c r="B231" s="160">
        <v>44901</v>
      </c>
      <c r="C231" s="159">
        <v>29079423.52</v>
      </c>
      <c r="D231" s="174">
        <f t="shared" si="36"/>
        <v>352563.33074684767</v>
      </c>
      <c r="E231" s="159">
        <v>82.48</v>
      </c>
      <c r="F231" s="159">
        <f t="shared" si="37"/>
        <v>3.5256333074684769</v>
      </c>
      <c r="G231" s="159">
        <f>(F231/DataSheet!$C$9*100)</f>
        <v>111.31458030002106</v>
      </c>
      <c r="H231" s="159">
        <f t="shared" si="38"/>
        <v>1.6217600000000001</v>
      </c>
      <c r="I231" s="159">
        <f t="shared" si="39"/>
        <v>4.4642857142857144</v>
      </c>
      <c r="J231" s="159">
        <f t="shared" si="40"/>
        <v>832.265625</v>
      </c>
      <c r="K231" s="159">
        <v>7.24</v>
      </c>
      <c r="L231" s="159">
        <v>18642.75</v>
      </c>
      <c r="M231" s="159">
        <v>4.38</v>
      </c>
      <c r="N231" s="159">
        <f t="shared" si="41"/>
        <v>2.7757142857142858</v>
      </c>
      <c r="O231" s="159">
        <v>22.4</v>
      </c>
      <c r="P231" s="159">
        <v>3.53</v>
      </c>
      <c r="Q231" s="159">
        <f t="shared" si="42"/>
        <v>3.7100000000000004</v>
      </c>
      <c r="R231" s="159">
        <v>105.58</v>
      </c>
      <c r="S231" s="159">
        <f t="shared" si="43"/>
        <v>1.4246399999999999</v>
      </c>
      <c r="T231" s="157">
        <v>6.36</v>
      </c>
      <c r="U231" s="157">
        <v>12239.3</v>
      </c>
      <c r="V231" s="157">
        <v>26.62</v>
      </c>
      <c r="W231" s="159">
        <f t="shared" si="44"/>
        <v>459.77836213373399</v>
      </c>
      <c r="X231" s="159">
        <f t="shared" si="45"/>
        <v>3.7565740045078884</v>
      </c>
      <c r="Y231" s="157">
        <v>9767.5</v>
      </c>
      <c r="Z231" s="157">
        <v>19.3</v>
      </c>
      <c r="AA231" s="159">
        <f t="shared" si="46"/>
        <v>506.0880829015544</v>
      </c>
      <c r="AB231" s="159">
        <f t="shared" si="47"/>
        <v>5.1813471502590671</v>
      </c>
    </row>
    <row r="232" spans="1:28" ht="13" customHeight="1" x14ac:dyDescent="0.15">
      <c r="A232" s="155">
        <v>231</v>
      </c>
      <c r="B232" s="160">
        <v>44902</v>
      </c>
      <c r="C232" s="159">
        <v>28983371.75</v>
      </c>
      <c r="D232" s="174">
        <f t="shared" si="36"/>
        <v>352595.76338199514</v>
      </c>
      <c r="E232" s="159">
        <v>82.2</v>
      </c>
      <c r="F232" s="159">
        <f t="shared" si="37"/>
        <v>3.5259576338199516</v>
      </c>
      <c r="G232" s="159">
        <f>(F232/DataSheet!$C$9*100)</f>
        <v>111.32482023382761</v>
      </c>
      <c r="H232" s="159">
        <f t="shared" si="38"/>
        <v>1.6197059999999996</v>
      </c>
      <c r="I232" s="159">
        <f t="shared" si="39"/>
        <v>4.482294935006724</v>
      </c>
      <c r="J232" s="159">
        <f t="shared" si="40"/>
        <v>831.93635141192294</v>
      </c>
      <c r="K232" s="159">
        <v>7.26</v>
      </c>
      <c r="L232" s="159">
        <v>18560.5</v>
      </c>
      <c r="M232" s="159">
        <v>4.3600000000000003</v>
      </c>
      <c r="N232" s="159">
        <f t="shared" si="41"/>
        <v>2.7777050649932757</v>
      </c>
      <c r="O232" s="159">
        <v>22.31</v>
      </c>
      <c r="P232" s="159">
        <v>3.42</v>
      </c>
      <c r="Q232" s="159">
        <f t="shared" si="42"/>
        <v>3.84</v>
      </c>
      <c r="R232" s="159">
        <v>105.1</v>
      </c>
      <c r="S232" s="159">
        <f t="shared" si="43"/>
        <v>1.42784</v>
      </c>
      <c r="T232" s="157">
        <v>6.4</v>
      </c>
      <c r="U232" s="157">
        <v>12178.85</v>
      </c>
      <c r="V232" s="157">
        <v>26.49</v>
      </c>
      <c r="W232" s="159">
        <f t="shared" si="44"/>
        <v>459.75273688184222</v>
      </c>
      <c r="X232" s="159">
        <f t="shared" si="45"/>
        <v>3.7750094375235936</v>
      </c>
      <c r="Y232" s="157">
        <v>9729.65</v>
      </c>
      <c r="Z232" s="157">
        <v>19.22</v>
      </c>
      <c r="AA232" s="159">
        <f t="shared" si="46"/>
        <v>506.22528616024977</v>
      </c>
      <c r="AB232" s="159">
        <f t="shared" si="47"/>
        <v>5.2029136316337157</v>
      </c>
    </row>
    <row r="233" spans="1:28" ht="13" customHeight="1" x14ac:dyDescent="0.15">
      <c r="A233" s="155">
        <v>232</v>
      </c>
      <c r="B233" s="160">
        <v>44903</v>
      </c>
      <c r="C233" s="159">
        <v>29056039.68</v>
      </c>
      <c r="D233" s="174">
        <f t="shared" si="36"/>
        <v>353136.11667476909</v>
      </c>
      <c r="E233" s="159">
        <v>82.28</v>
      </c>
      <c r="F233" s="159">
        <f t="shared" si="37"/>
        <v>3.5313611667476907</v>
      </c>
      <c r="G233" s="159">
        <f>(F233/DataSheet!$C$9*100)</f>
        <v>111.49542561094225</v>
      </c>
      <c r="H233" s="159">
        <f t="shared" si="38"/>
        <v>1.6278079999999999</v>
      </c>
      <c r="I233" s="159">
        <f t="shared" si="39"/>
        <v>4.4722719141323797</v>
      </c>
      <c r="J233" s="159">
        <f t="shared" si="40"/>
        <v>832.26073345259385</v>
      </c>
      <c r="K233" s="159">
        <v>7.28</v>
      </c>
      <c r="L233" s="159">
        <v>18609.349999999999</v>
      </c>
      <c r="M233" s="159">
        <v>4.37</v>
      </c>
      <c r="N233" s="159">
        <f t="shared" si="41"/>
        <v>2.8077280858676206</v>
      </c>
      <c r="O233" s="159">
        <v>22.36</v>
      </c>
      <c r="P233" s="159">
        <v>3.48</v>
      </c>
      <c r="Q233" s="159">
        <f t="shared" si="42"/>
        <v>3.8000000000000003</v>
      </c>
      <c r="R233" s="159">
        <v>104.77</v>
      </c>
      <c r="S233" s="159">
        <f t="shared" si="43"/>
        <v>1.4310400000000001</v>
      </c>
      <c r="T233" s="157">
        <v>6.4</v>
      </c>
      <c r="U233" s="157">
        <v>12237.05</v>
      </c>
      <c r="V233" s="157">
        <v>26.62</v>
      </c>
      <c r="W233" s="159">
        <f t="shared" si="44"/>
        <v>459.69383921863255</v>
      </c>
      <c r="X233" s="159">
        <f t="shared" si="45"/>
        <v>3.7565740045078884</v>
      </c>
      <c r="Y233" s="157">
        <v>9783.2000000000007</v>
      </c>
      <c r="Z233" s="157">
        <v>19.329999999999998</v>
      </c>
      <c r="AA233" s="159">
        <f t="shared" si="46"/>
        <v>506.11484738748067</v>
      </c>
      <c r="AB233" s="159">
        <f t="shared" si="47"/>
        <v>5.1733057423693749</v>
      </c>
    </row>
    <row r="234" spans="1:28" ht="13" customHeight="1" x14ac:dyDescent="0.15">
      <c r="A234" s="155">
        <v>233</v>
      </c>
      <c r="B234" s="160">
        <v>44904</v>
      </c>
      <c r="C234" s="159">
        <v>28918266.539999999</v>
      </c>
      <c r="D234" s="174">
        <f t="shared" si="36"/>
        <v>350907.25081907539</v>
      </c>
      <c r="E234" s="159">
        <v>82.41</v>
      </c>
      <c r="F234" s="159">
        <f t="shared" si="37"/>
        <v>3.5090725081907537</v>
      </c>
      <c r="G234" s="159">
        <f>(F234/DataSheet!$C$9*100)</f>
        <v>110.79170731231483</v>
      </c>
      <c r="H234" s="159">
        <f t="shared" si="38"/>
        <v>1.6205670000000001</v>
      </c>
      <c r="I234" s="159">
        <f t="shared" si="39"/>
        <v>4.4984255510571298</v>
      </c>
      <c r="J234" s="159">
        <f t="shared" si="40"/>
        <v>832.05578047683298</v>
      </c>
      <c r="K234" s="159">
        <v>7.29</v>
      </c>
      <c r="L234" s="159">
        <v>18496.599999999999</v>
      </c>
      <c r="M234" s="159">
        <v>4.34</v>
      </c>
      <c r="N234" s="159">
        <f t="shared" si="41"/>
        <v>2.7915744489428702</v>
      </c>
      <c r="O234" s="159">
        <v>22.23</v>
      </c>
      <c r="P234" s="159">
        <v>3.58</v>
      </c>
      <c r="Q234" s="159">
        <f t="shared" si="42"/>
        <v>3.71</v>
      </c>
      <c r="R234" s="159">
        <v>104.81</v>
      </c>
      <c r="S234" s="159">
        <f t="shared" si="43"/>
        <v>1.418274</v>
      </c>
      <c r="T234" s="157">
        <v>6.38</v>
      </c>
      <c r="U234" s="157">
        <v>12181.6</v>
      </c>
      <c r="V234" s="157">
        <v>26.5</v>
      </c>
      <c r="W234" s="159">
        <f t="shared" si="44"/>
        <v>459.68301886792455</v>
      </c>
      <c r="X234" s="159">
        <f t="shared" si="45"/>
        <v>3.7735849056603774</v>
      </c>
      <c r="Y234" s="157">
        <v>9681.7999999999993</v>
      </c>
      <c r="Z234" s="157">
        <v>19.13</v>
      </c>
      <c r="AA234" s="159">
        <f t="shared" si="46"/>
        <v>506.10559330893881</v>
      </c>
      <c r="AB234" s="159">
        <f t="shared" si="47"/>
        <v>5.2273915316257193</v>
      </c>
    </row>
    <row r="235" spans="1:28" ht="13" customHeight="1" x14ac:dyDescent="0.15">
      <c r="A235" s="155">
        <v>234</v>
      </c>
      <c r="B235" s="160">
        <v>44907</v>
      </c>
      <c r="C235" s="159">
        <v>28917889.93</v>
      </c>
      <c r="D235" s="174">
        <f t="shared" si="36"/>
        <v>349968.4125620235</v>
      </c>
      <c r="E235" s="159">
        <v>82.63</v>
      </c>
      <c r="F235" s="159">
        <f t="shared" si="37"/>
        <v>3.4996841256202349</v>
      </c>
      <c r="G235" s="159">
        <f>(F235/DataSheet!$C$9*100)</f>
        <v>110.49528854882075</v>
      </c>
      <c r="H235" s="159">
        <f t="shared" si="38"/>
        <v>1.6205670000000001</v>
      </c>
      <c r="I235" s="159">
        <f t="shared" si="39"/>
        <v>4.4984255510571298</v>
      </c>
      <c r="J235" s="159">
        <f t="shared" si="40"/>
        <v>832.080521817364</v>
      </c>
      <c r="K235" s="159">
        <v>7.29</v>
      </c>
      <c r="L235" s="159">
        <v>18497.150000000001</v>
      </c>
      <c r="M235" s="159">
        <v>4.34</v>
      </c>
      <c r="N235" s="159">
        <f t="shared" si="41"/>
        <v>2.7915744489428702</v>
      </c>
      <c r="O235" s="159">
        <v>22.23</v>
      </c>
      <c r="P235" s="159">
        <v>3.61</v>
      </c>
      <c r="Q235" s="159">
        <f t="shared" si="42"/>
        <v>3.68</v>
      </c>
      <c r="R235" s="159">
        <v>105.13</v>
      </c>
      <c r="S235" s="159">
        <f t="shared" si="43"/>
        <v>1.4227200000000002</v>
      </c>
      <c r="T235" s="157">
        <v>6.4</v>
      </c>
      <c r="U235" s="157">
        <v>12218.95</v>
      </c>
      <c r="V235" s="157">
        <v>26.58</v>
      </c>
      <c r="W235" s="159">
        <f t="shared" si="44"/>
        <v>459.70466516177584</v>
      </c>
      <c r="X235" s="159">
        <f t="shared" si="45"/>
        <v>3.7622272385252074</v>
      </c>
      <c r="Y235" s="157">
        <v>9733.25</v>
      </c>
      <c r="Z235" s="157">
        <v>19.23</v>
      </c>
      <c r="AA235" s="159">
        <f t="shared" si="46"/>
        <v>506.14924596983877</v>
      </c>
      <c r="AB235" s="159">
        <f t="shared" si="47"/>
        <v>5.2002080083203328</v>
      </c>
    </row>
    <row r="236" spans="1:28" ht="13" customHeight="1" x14ac:dyDescent="0.15">
      <c r="A236" s="155">
        <v>235</v>
      </c>
      <c r="B236" s="160">
        <v>44908</v>
      </c>
      <c r="C236" s="159">
        <v>29087813.710000001</v>
      </c>
      <c r="D236" s="174">
        <f t="shared" si="36"/>
        <v>353136.01687507587</v>
      </c>
      <c r="E236" s="159">
        <v>82.37</v>
      </c>
      <c r="F236" s="159">
        <f t="shared" si="37"/>
        <v>3.5313601687507585</v>
      </c>
      <c r="G236" s="159">
        <f>(F236/DataSheet!$C$9*100)</f>
        <v>111.49539410125308</v>
      </c>
      <c r="H236" s="159">
        <f t="shared" si="38"/>
        <v>1.6233359999999999</v>
      </c>
      <c r="I236" s="159">
        <f t="shared" si="39"/>
        <v>4.4722719141323797</v>
      </c>
      <c r="J236" s="159">
        <f t="shared" si="40"/>
        <v>832.20035778175315</v>
      </c>
      <c r="K236" s="159">
        <v>7.26</v>
      </c>
      <c r="L236" s="159">
        <v>18608</v>
      </c>
      <c r="M236" s="159">
        <v>4.37</v>
      </c>
      <c r="N236" s="159">
        <f t="shared" si="41"/>
        <v>2.7877280858676201</v>
      </c>
      <c r="O236" s="159">
        <v>22.36</v>
      </c>
      <c r="P236" s="159">
        <v>3.5</v>
      </c>
      <c r="Q236" s="159">
        <f t="shared" si="42"/>
        <v>3.76</v>
      </c>
      <c r="R236" s="159">
        <v>103.98</v>
      </c>
      <c r="S236" s="159">
        <f t="shared" si="43"/>
        <v>1.4243319999999999</v>
      </c>
      <c r="T236" s="157">
        <v>6.37</v>
      </c>
      <c r="U236" s="157">
        <v>12270.45</v>
      </c>
      <c r="V236" s="157">
        <v>26.69</v>
      </c>
      <c r="W236" s="159">
        <f t="shared" si="44"/>
        <v>459.73960284750842</v>
      </c>
      <c r="X236" s="159">
        <f t="shared" si="45"/>
        <v>3.7467216185837393</v>
      </c>
      <c r="Y236" s="157">
        <v>9788.7000000000007</v>
      </c>
      <c r="Z236" s="157">
        <v>19.34</v>
      </c>
      <c r="AA236" s="159">
        <f t="shared" si="46"/>
        <v>506.13753877973119</v>
      </c>
      <c r="AB236" s="159">
        <f t="shared" si="47"/>
        <v>5.1706308169596689</v>
      </c>
    </row>
    <row r="237" spans="1:28" ht="13" customHeight="1" x14ac:dyDescent="0.15">
      <c r="A237" s="155">
        <v>236</v>
      </c>
      <c r="B237" s="160">
        <v>44909</v>
      </c>
      <c r="C237" s="159">
        <v>29211638.350000001</v>
      </c>
      <c r="D237" s="174">
        <f t="shared" si="36"/>
        <v>354209.26821874623</v>
      </c>
      <c r="E237" s="159">
        <v>82.47</v>
      </c>
      <c r="F237" s="159">
        <f t="shared" si="37"/>
        <v>3.5420926821874623</v>
      </c>
      <c r="G237" s="159">
        <f>(F237/DataSheet!$C$9*100)</f>
        <v>111.83425101704188</v>
      </c>
      <c r="H237" s="159">
        <f t="shared" si="38"/>
        <v>1.6194459999999999</v>
      </c>
      <c r="I237" s="159">
        <f t="shared" si="39"/>
        <v>4.4583147570218458</v>
      </c>
      <c r="J237" s="159">
        <f t="shared" si="40"/>
        <v>831.93490860454745</v>
      </c>
      <c r="K237" s="159">
        <v>7.22</v>
      </c>
      <c r="L237" s="159">
        <v>18660.3</v>
      </c>
      <c r="M237" s="159">
        <v>4.38</v>
      </c>
      <c r="N237" s="159">
        <f t="shared" si="41"/>
        <v>2.761685242978154</v>
      </c>
      <c r="O237" s="159">
        <v>22.43</v>
      </c>
      <c r="P237" s="159">
        <v>3.47</v>
      </c>
      <c r="Q237" s="159">
        <f t="shared" si="42"/>
        <v>3.7499999999999996</v>
      </c>
      <c r="R237" s="159">
        <v>103.77</v>
      </c>
      <c r="S237" s="159">
        <f t="shared" si="43"/>
        <v>1.4377629999999999</v>
      </c>
      <c r="T237" s="157">
        <v>6.41</v>
      </c>
      <c r="U237" s="157">
        <v>12349.7</v>
      </c>
      <c r="V237" s="157">
        <v>26.86</v>
      </c>
      <c r="W237" s="159">
        <f t="shared" si="44"/>
        <v>459.78034251675359</v>
      </c>
      <c r="X237" s="159">
        <f t="shared" si="45"/>
        <v>3.7230081906180197</v>
      </c>
      <c r="Y237" s="157">
        <v>9852.65</v>
      </c>
      <c r="Z237" s="157">
        <v>19.47</v>
      </c>
      <c r="AA237" s="159">
        <f t="shared" si="46"/>
        <v>506.04262968669747</v>
      </c>
      <c r="AB237" s="159">
        <f t="shared" si="47"/>
        <v>5.1361068310220848</v>
      </c>
    </row>
    <row r="238" spans="1:28" ht="13" customHeight="1" x14ac:dyDescent="0.15">
      <c r="A238" s="155">
        <v>237</v>
      </c>
      <c r="B238" s="160">
        <v>44910</v>
      </c>
      <c r="C238" s="159">
        <v>28934812.59</v>
      </c>
      <c r="D238" s="174">
        <f t="shared" si="36"/>
        <v>349285.52136648959</v>
      </c>
      <c r="E238" s="159">
        <v>82.84</v>
      </c>
      <c r="F238" s="159">
        <f t="shared" si="37"/>
        <v>3.492855213664896</v>
      </c>
      <c r="G238" s="159">
        <f>(F238/DataSheet!$C$9*100)</f>
        <v>110.27967977674453</v>
      </c>
      <c r="H238" s="159">
        <f t="shared" si="38"/>
        <v>1.6066379999999996</v>
      </c>
      <c r="I238" s="159">
        <f t="shared" si="39"/>
        <v>4.5187528242205159</v>
      </c>
      <c r="J238" s="159">
        <f t="shared" si="40"/>
        <v>832.12381382738374</v>
      </c>
      <c r="K238" s="159">
        <v>7.26</v>
      </c>
      <c r="L238" s="159">
        <v>18414.900000000001</v>
      </c>
      <c r="M238" s="159">
        <v>4.32</v>
      </c>
      <c r="N238" s="159">
        <f t="shared" si="41"/>
        <v>2.7412471757794838</v>
      </c>
      <c r="O238" s="159">
        <v>22.13</v>
      </c>
      <c r="P238" s="159">
        <v>3.45</v>
      </c>
      <c r="Q238" s="159">
        <f t="shared" si="42"/>
        <v>3.8099999999999996</v>
      </c>
      <c r="R238" s="159">
        <v>104.56</v>
      </c>
      <c r="S238" s="159">
        <f t="shared" si="43"/>
        <v>1.4207460000000001</v>
      </c>
      <c r="T238" s="157">
        <v>6.42</v>
      </c>
      <c r="U238" s="157">
        <v>12237.9</v>
      </c>
      <c r="V238" s="157">
        <v>26.62</v>
      </c>
      <c r="W238" s="159">
        <f t="shared" si="44"/>
        <v>459.72577009767087</v>
      </c>
      <c r="X238" s="159">
        <f t="shared" si="45"/>
        <v>3.7565740045078884</v>
      </c>
      <c r="Y238" s="157">
        <v>9810.2000000000007</v>
      </c>
      <c r="Z238" s="157">
        <v>19.38</v>
      </c>
      <c r="AA238" s="159">
        <f t="shared" si="46"/>
        <v>506.20227038183702</v>
      </c>
      <c r="AB238" s="159">
        <f t="shared" si="47"/>
        <v>5.1599587203302377</v>
      </c>
    </row>
    <row r="239" spans="1:28" ht="13" customHeight="1" x14ac:dyDescent="0.15">
      <c r="A239" s="155">
        <v>238</v>
      </c>
      <c r="B239" s="160">
        <v>44911</v>
      </c>
      <c r="C239" s="159">
        <v>28634300.27</v>
      </c>
      <c r="D239" s="174">
        <f t="shared" si="36"/>
        <v>346243.05042321642</v>
      </c>
      <c r="E239" s="159">
        <v>82.7</v>
      </c>
      <c r="F239" s="159">
        <f t="shared" si="37"/>
        <v>3.4624305042321644</v>
      </c>
      <c r="G239" s="159">
        <f>(F239/DataSheet!$C$9*100)</f>
        <v>109.31908249792927</v>
      </c>
      <c r="H239" s="159">
        <f t="shared" si="38"/>
        <v>1.596492</v>
      </c>
      <c r="I239" s="159">
        <f t="shared" si="39"/>
        <v>4.5537340619307827</v>
      </c>
      <c r="J239" s="159">
        <f t="shared" si="40"/>
        <v>831.92167577413477</v>
      </c>
      <c r="K239" s="159">
        <v>7.27</v>
      </c>
      <c r="L239" s="159">
        <v>18269</v>
      </c>
      <c r="M239" s="159">
        <v>4.29</v>
      </c>
      <c r="N239" s="159">
        <f t="shared" si="41"/>
        <v>2.7162659380692169</v>
      </c>
      <c r="O239" s="159">
        <v>21.96</v>
      </c>
      <c r="P239" s="159">
        <v>3.48</v>
      </c>
      <c r="Q239" s="159">
        <f t="shared" si="42"/>
        <v>3.7899999999999996</v>
      </c>
      <c r="R239" s="159">
        <v>104.7</v>
      </c>
      <c r="S239" s="159">
        <f t="shared" si="43"/>
        <v>1.4098320000000002</v>
      </c>
      <c r="T239" s="157">
        <v>6.42</v>
      </c>
      <c r="U239" s="157">
        <v>12061.25</v>
      </c>
      <c r="V239" s="157">
        <v>26.24</v>
      </c>
      <c r="W239" s="159">
        <f t="shared" si="44"/>
        <v>459.65129573170736</v>
      </c>
      <c r="X239" s="159">
        <f t="shared" si="45"/>
        <v>3.8109756097560981</v>
      </c>
      <c r="Y239" s="157">
        <v>9732.2999999999993</v>
      </c>
      <c r="Z239" s="157">
        <v>19.23</v>
      </c>
      <c r="AA239" s="159">
        <f t="shared" si="46"/>
        <v>506.09984399375969</v>
      </c>
      <c r="AB239" s="159">
        <f t="shared" si="47"/>
        <v>5.2002080083203328</v>
      </c>
    </row>
    <row r="240" spans="1:28" ht="13" customHeight="1" x14ac:dyDescent="0.15">
      <c r="A240" s="155">
        <v>239</v>
      </c>
      <c r="B240" s="160">
        <v>44914</v>
      </c>
      <c r="C240" s="159">
        <v>28863824.609999999</v>
      </c>
      <c r="D240" s="174">
        <f t="shared" si="36"/>
        <v>349271.83700387221</v>
      </c>
      <c r="E240" s="159">
        <v>82.64</v>
      </c>
      <c r="F240" s="159">
        <f t="shared" si="37"/>
        <v>3.4927183700387219</v>
      </c>
      <c r="G240" s="159">
        <f>(F240/DataSheet!$C$9*100)</f>
        <v>110.2753592222552</v>
      </c>
      <c r="H240" s="159">
        <f t="shared" si="38"/>
        <v>1.6140060000000001</v>
      </c>
      <c r="I240" s="159">
        <f t="shared" si="39"/>
        <v>4.5167118337850045</v>
      </c>
      <c r="J240" s="159">
        <f t="shared" si="40"/>
        <v>831.9986449864499</v>
      </c>
      <c r="K240" s="159">
        <v>7.29</v>
      </c>
      <c r="L240" s="159">
        <v>18420.45</v>
      </c>
      <c r="M240" s="159">
        <v>4.32</v>
      </c>
      <c r="N240" s="159">
        <f t="shared" si="41"/>
        <v>2.7732881662149955</v>
      </c>
      <c r="O240" s="159">
        <v>22.14</v>
      </c>
      <c r="P240" s="159">
        <v>3.59</v>
      </c>
      <c r="Q240" s="159">
        <f t="shared" si="42"/>
        <v>3.7</v>
      </c>
      <c r="R240" s="159">
        <v>104.59</v>
      </c>
      <c r="S240" s="159">
        <f t="shared" si="43"/>
        <v>1.4236019999999998</v>
      </c>
      <c r="T240" s="157">
        <v>6.43</v>
      </c>
      <c r="U240" s="157">
        <v>12118.95</v>
      </c>
      <c r="V240" s="157">
        <v>26.36</v>
      </c>
      <c r="W240" s="159">
        <f t="shared" si="44"/>
        <v>459.74772382397578</v>
      </c>
      <c r="X240" s="159">
        <f t="shared" si="45"/>
        <v>3.793626707132018</v>
      </c>
      <c r="Y240" s="157">
        <v>9761.4500000000007</v>
      </c>
      <c r="Z240" s="157">
        <v>19.28</v>
      </c>
      <c r="AA240" s="159">
        <f t="shared" si="46"/>
        <v>506.2992738589212</v>
      </c>
      <c r="AB240" s="159">
        <f t="shared" si="47"/>
        <v>5.186721991701245</v>
      </c>
    </row>
    <row r="241" spans="1:28" ht="13" customHeight="1" x14ac:dyDescent="0.15">
      <c r="A241" s="155">
        <v>240</v>
      </c>
      <c r="B241" s="160">
        <v>44915</v>
      </c>
      <c r="C241" s="159">
        <v>28827518.879999999</v>
      </c>
      <c r="D241" s="174">
        <f t="shared" si="36"/>
        <v>349001.43922518159</v>
      </c>
      <c r="E241" s="159">
        <v>82.6</v>
      </c>
      <c r="F241" s="159">
        <f t="shared" si="37"/>
        <v>3.4900143922518159</v>
      </c>
      <c r="G241" s="159">
        <f>(F241/DataSheet!$C$9*100)</f>
        <v>110.18998671574624</v>
      </c>
      <c r="H241" s="159">
        <f t="shared" si="38"/>
        <v>1.6110900000000001</v>
      </c>
      <c r="I241" s="159">
        <f t="shared" si="39"/>
        <v>4.5248868778280542</v>
      </c>
      <c r="J241" s="159">
        <f t="shared" si="40"/>
        <v>831.91402714932121</v>
      </c>
      <c r="K241" s="159">
        <v>7.29</v>
      </c>
      <c r="L241" s="159">
        <v>18385.3</v>
      </c>
      <c r="M241" s="159">
        <v>4.32</v>
      </c>
      <c r="N241" s="159">
        <f t="shared" si="41"/>
        <v>2.7651131221719458</v>
      </c>
      <c r="O241" s="159">
        <v>22.1</v>
      </c>
      <c r="P241" s="159">
        <v>3.69</v>
      </c>
      <c r="Q241" s="159">
        <f t="shared" si="42"/>
        <v>3.6</v>
      </c>
      <c r="R241" s="159">
        <v>103.6</v>
      </c>
      <c r="S241" s="159">
        <f t="shared" si="43"/>
        <v>1.42103</v>
      </c>
      <c r="T241" s="157">
        <v>6.43</v>
      </c>
      <c r="U241" s="157">
        <v>12098.55</v>
      </c>
      <c r="V241" s="157">
        <v>26.32</v>
      </c>
      <c r="W241" s="159">
        <f t="shared" si="44"/>
        <v>459.67135258358661</v>
      </c>
      <c r="X241" s="159">
        <f t="shared" si="45"/>
        <v>3.7993920972644375</v>
      </c>
      <c r="Y241" s="157">
        <v>9741.25</v>
      </c>
      <c r="Z241" s="157">
        <v>19.239999999999998</v>
      </c>
      <c r="AA241" s="159">
        <f t="shared" si="46"/>
        <v>506.30197505197509</v>
      </c>
      <c r="AB241" s="159">
        <f t="shared" si="47"/>
        <v>5.1975051975051976</v>
      </c>
    </row>
    <row r="242" spans="1:28" ht="13" customHeight="1" x14ac:dyDescent="0.15">
      <c r="A242" s="155">
        <v>241</v>
      </c>
      <c r="B242" s="160">
        <v>44916</v>
      </c>
      <c r="C242" s="159">
        <v>28382083.09</v>
      </c>
      <c r="D242" s="174">
        <f t="shared" si="36"/>
        <v>342447.91373069497</v>
      </c>
      <c r="E242" s="159">
        <v>82.88</v>
      </c>
      <c r="F242" s="159">
        <f t="shared" si="37"/>
        <v>3.4244791373069496</v>
      </c>
      <c r="G242" s="159">
        <f>(F242/DataSheet!$C$9*100)</f>
        <v>108.12084657471419</v>
      </c>
      <c r="H242" s="159">
        <f t="shared" si="38"/>
        <v>1.5921360000000002</v>
      </c>
      <c r="I242" s="159">
        <f t="shared" si="39"/>
        <v>4.5724737082761768</v>
      </c>
      <c r="J242" s="159">
        <f t="shared" si="40"/>
        <v>832.1490626428897</v>
      </c>
      <c r="K242" s="159">
        <v>7.28</v>
      </c>
      <c r="L242" s="159">
        <v>18199.099999999999</v>
      </c>
      <c r="M242" s="159">
        <v>4.2699999999999996</v>
      </c>
      <c r="N242" s="159">
        <f t="shared" si="41"/>
        <v>2.7075262917238234</v>
      </c>
      <c r="O242" s="159">
        <v>21.87</v>
      </c>
      <c r="P242" s="159">
        <v>3.67</v>
      </c>
      <c r="Q242" s="159">
        <f t="shared" si="42"/>
        <v>3.6100000000000003</v>
      </c>
      <c r="R242" s="159">
        <v>103.84</v>
      </c>
      <c r="S242" s="159">
        <f t="shared" si="43"/>
        <v>1.4128020000000001</v>
      </c>
      <c r="T242" s="157">
        <v>6.46</v>
      </c>
      <c r="U242" s="157">
        <v>11908.15</v>
      </c>
      <c r="V242" s="157">
        <v>25.9</v>
      </c>
      <c r="W242" s="159">
        <f t="shared" si="44"/>
        <v>459.77413127413126</v>
      </c>
      <c r="X242" s="159">
        <f t="shared" si="45"/>
        <v>3.8610038610038608</v>
      </c>
      <c r="Y242" s="157">
        <v>9540</v>
      </c>
      <c r="Z242" s="157">
        <v>18.850000000000001</v>
      </c>
      <c r="AA242" s="159">
        <f t="shared" si="46"/>
        <v>506.10079575596814</v>
      </c>
      <c r="AB242" s="159">
        <f t="shared" si="47"/>
        <v>5.3050397877984077</v>
      </c>
    </row>
    <row r="243" spans="1:28" ht="13" customHeight="1" x14ac:dyDescent="0.15">
      <c r="A243" s="155">
        <v>242</v>
      </c>
      <c r="B243" s="160">
        <v>44917</v>
      </c>
      <c r="C243" s="159">
        <v>28142937.850000001</v>
      </c>
      <c r="D243" s="174">
        <f t="shared" si="36"/>
        <v>339235.02712150436</v>
      </c>
      <c r="E243" s="159">
        <v>82.96</v>
      </c>
      <c r="F243" s="159">
        <f t="shared" si="37"/>
        <v>3.3923502712150437</v>
      </c>
      <c r="G243" s="159">
        <f>(F243/DataSheet!$C$9*100)</f>
        <v>107.10644407376206</v>
      </c>
      <c r="H243" s="159">
        <f t="shared" si="38"/>
        <v>1.592849</v>
      </c>
      <c r="I243" s="159">
        <f t="shared" si="39"/>
        <v>4.5892611289582375</v>
      </c>
      <c r="J243" s="159">
        <f t="shared" si="40"/>
        <v>831.9114272602111</v>
      </c>
      <c r="K243" s="159">
        <v>7.31</v>
      </c>
      <c r="L243" s="159">
        <v>18127.349999999999</v>
      </c>
      <c r="M243" s="159">
        <v>4.26</v>
      </c>
      <c r="N243" s="159">
        <f t="shared" si="41"/>
        <v>2.7207388710417622</v>
      </c>
      <c r="O243" s="159">
        <v>21.79</v>
      </c>
      <c r="P243" s="159">
        <v>3.68</v>
      </c>
      <c r="Q243" s="159">
        <f t="shared" si="42"/>
        <v>3.6299999999999994</v>
      </c>
      <c r="R243" s="159">
        <v>104.12</v>
      </c>
      <c r="S243" s="159">
        <f t="shared" si="43"/>
        <v>1.3902019999999999</v>
      </c>
      <c r="T243" s="157">
        <v>6.38</v>
      </c>
      <c r="U243" s="157">
        <v>11797.05</v>
      </c>
      <c r="V243" s="157">
        <v>25.66</v>
      </c>
      <c r="W243" s="159">
        <f t="shared" si="44"/>
        <v>459.74473889321899</v>
      </c>
      <c r="X243" s="159">
        <f t="shared" si="45"/>
        <v>3.8971161340607949</v>
      </c>
      <c r="Y243" s="157">
        <v>9373.85</v>
      </c>
      <c r="Z243" s="157">
        <v>18.52</v>
      </c>
      <c r="AA243" s="159">
        <f t="shared" si="46"/>
        <v>506.14740820734346</v>
      </c>
      <c r="AB243" s="159">
        <f t="shared" si="47"/>
        <v>5.3995680345572357</v>
      </c>
    </row>
    <row r="244" spans="1:28" ht="13" customHeight="1" x14ac:dyDescent="0.15">
      <c r="A244" s="155">
        <v>243</v>
      </c>
      <c r="B244" s="160">
        <v>44918</v>
      </c>
      <c r="C244" s="159">
        <v>27298446.789999999</v>
      </c>
      <c r="D244" s="174">
        <f t="shared" si="36"/>
        <v>329771.04119352502</v>
      </c>
      <c r="E244" s="159">
        <v>82.78</v>
      </c>
      <c r="F244" s="159">
        <f t="shared" si="37"/>
        <v>3.2977104119352503</v>
      </c>
      <c r="G244" s="159">
        <f>(F244/DataSheet!$C$9*100)</f>
        <v>104.11838624226071</v>
      </c>
      <c r="H244" s="159">
        <f t="shared" si="38"/>
        <v>1.5643399999999996</v>
      </c>
      <c r="I244" s="159">
        <f t="shared" si="39"/>
        <v>4.6728971962616832</v>
      </c>
      <c r="J244" s="159">
        <f t="shared" si="40"/>
        <v>832.09345794392527</v>
      </c>
      <c r="K244" s="159">
        <v>7.31</v>
      </c>
      <c r="L244" s="159">
        <v>17806.8</v>
      </c>
      <c r="M244" s="159">
        <v>4.18</v>
      </c>
      <c r="N244" s="159">
        <f t="shared" si="41"/>
        <v>2.6371028037383164</v>
      </c>
      <c r="O244" s="159">
        <v>21.4</v>
      </c>
      <c r="P244" s="159">
        <v>3.71</v>
      </c>
      <c r="Q244" s="159">
        <f t="shared" si="42"/>
        <v>3.5999999999999996</v>
      </c>
      <c r="R244" s="159">
        <v>103.95</v>
      </c>
      <c r="S244" s="159">
        <f t="shared" si="43"/>
        <v>1.3674599999999999</v>
      </c>
      <c r="T244" s="157">
        <v>6.39</v>
      </c>
      <c r="U244" s="157">
        <v>11383.05</v>
      </c>
      <c r="V244" s="157">
        <v>24.76</v>
      </c>
      <c r="W244" s="159">
        <f t="shared" si="44"/>
        <v>459.73546042003227</v>
      </c>
      <c r="X244" s="159">
        <f t="shared" si="45"/>
        <v>4.0387722132471726</v>
      </c>
      <c r="Y244" s="157">
        <v>8962.5</v>
      </c>
      <c r="Z244" s="157">
        <v>17.71</v>
      </c>
      <c r="AA244" s="159">
        <f t="shared" si="46"/>
        <v>506.07001693958216</v>
      </c>
      <c r="AB244" s="159">
        <f t="shared" si="47"/>
        <v>5.6465273856578211</v>
      </c>
    </row>
    <row r="245" spans="1:28" ht="13" customHeight="1" x14ac:dyDescent="0.15">
      <c r="A245" s="155">
        <v>244</v>
      </c>
      <c r="B245" s="160">
        <v>44921</v>
      </c>
      <c r="C245" s="159">
        <v>27859586.199999999</v>
      </c>
      <c r="D245" s="174">
        <f t="shared" si="36"/>
        <v>337079.0828796128</v>
      </c>
      <c r="E245" s="159">
        <v>82.65</v>
      </c>
      <c r="F245" s="159">
        <f t="shared" si="37"/>
        <v>3.3707908287961281</v>
      </c>
      <c r="G245" s="159">
        <f>(F245/DataSheet!$C$9*100)</f>
        <v>106.42574926659643</v>
      </c>
      <c r="H245" s="159">
        <f t="shared" si="38"/>
        <v>1.5826150000000001</v>
      </c>
      <c r="I245" s="159">
        <f t="shared" si="39"/>
        <v>4.6189376443418011</v>
      </c>
      <c r="J245" s="159">
        <f t="shared" si="40"/>
        <v>832.08314087759811</v>
      </c>
      <c r="K245" s="159">
        <v>7.31</v>
      </c>
      <c r="L245" s="159">
        <v>18014.599999999999</v>
      </c>
      <c r="M245" s="159">
        <v>4.2300000000000004</v>
      </c>
      <c r="N245" s="159">
        <f t="shared" si="41"/>
        <v>2.6910623556581985</v>
      </c>
      <c r="O245" s="159">
        <v>21.65</v>
      </c>
      <c r="P245" s="159">
        <v>3.74</v>
      </c>
      <c r="Q245" s="159">
        <f t="shared" si="42"/>
        <v>3.5699999999999994</v>
      </c>
      <c r="R245" s="159">
        <v>104.33</v>
      </c>
      <c r="S245" s="159">
        <f t="shared" si="43"/>
        <v>1.3791049999999998</v>
      </c>
      <c r="T245" s="157">
        <v>6.37</v>
      </c>
      <c r="U245" s="157">
        <v>11665.3</v>
      </c>
      <c r="V245" s="157">
        <v>25.38</v>
      </c>
      <c r="W245" s="159">
        <f t="shared" si="44"/>
        <v>459.62568951930655</v>
      </c>
      <c r="X245" s="159">
        <f t="shared" si="45"/>
        <v>3.9401103230890469</v>
      </c>
      <c r="Y245" s="157">
        <v>9262.7000000000007</v>
      </c>
      <c r="Z245" s="157">
        <v>18.3</v>
      </c>
      <c r="AA245" s="159">
        <f t="shared" si="46"/>
        <v>506.15846994535519</v>
      </c>
      <c r="AB245" s="159">
        <f t="shared" si="47"/>
        <v>5.4644808743169397</v>
      </c>
    </row>
    <row r="246" spans="1:28" ht="13" customHeight="1" x14ac:dyDescent="0.15">
      <c r="A246" s="155">
        <v>245</v>
      </c>
      <c r="B246" s="160">
        <v>44922</v>
      </c>
      <c r="C246" s="159">
        <v>28128814.010000002</v>
      </c>
      <c r="D246" s="174">
        <f t="shared" si="36"/>
        <v>339596.93359893758</v>
      </c>
      <c r="E246" s="159">
        <v>82.83</v>
      </c>
      <c r="F246" s="159">
        <f t="shared" si="37"/>
        <v>3.3959693359893759</v>
      </c>
      <c r="G246" s="159">
        <f>(F246/DataSheet!$C$9*100)</f>
        <v>107.22070855940214</v>
      </c>
      <c r="H246" s="159">
        <f t="shared" si="38"/>
        <v>1.59067</v>
      </c>
      <c r="I246" s="159">
        <f t="shared" si="39"/>
        <v>4.5892611289582375</v>
      </c>
      <c r="J246" s="159">
        <f t="shared" si="40"/>
        <v>832.1385956860945</v>
      </c>
      <c r="K246" s="159">
        <v>7.3</v>
      </c>
      <c r="L246" s="159">
        <v>18132.3</v>
      </c>
      <c r="M246" s="159">
        <v>4.26</v>
      </c>
      <c r="N246" s="159">
        <f t="shared" si="41"/>
        <v>2.7107388710417624</v>
      </c>
      <c r="O246" s="159">
        <v>21.79</v>
      </c>
      <c r="P246" s="159">
        <v>3.84</v>
      </c>
      <c r="Q246" s="159">
        <f t="shared" si="42"/>
        <v>3.46</v>
      </c>
      <c r="R246" s="159">
        <v>104.19</v>
      </c>
      <c r="S246" s="159">
        <f t="shared" si="43"/>
        <v>1.3902019999999999</v>
      </c>
      <c r="T246" s="157">
        <v>6.38</v>
      </c>
      <c r="U246" s="157">
        <v>11774.15</v>
      </c>
      <c r="V246" s="157">
        <v>25.61</v>
      </c>
      <c r="W246" s="159">
        <f t="shared" si="44"/>
        <v>459.74814525575948</v>
      </c>
      <c r="X246" s="159">
        <f t="shared" si="45"/>
        <v>3.9047247169074581</v>
      </c>
      <c r="Y246" s="157">
        <v>9377.0499999999993</v>
      </c>
      <c r="Z246" s="157">
        <v>18.52</v>
      </c>
      <c r="AA246" s="159">
        <f t="shared" si="46"/>
        <v>506.32019438444922</v>
      </c>
      <c r="AB246" s="159">
        <f t="shared" si="47"/>
        <v>5.3995680345572357</v>
      </c>
    </row>
    <row r="247" spans="1:28" ht="13" customHeight="1" x14ac:dyDescent="0.15">
      <c r="A247" s="155">
        <v>246</v>
      </c>
      <c r="B247" s="160">
        <v>44923</v>
      </c>
      <c r="C247" s="159">
        <v>28197413.059999999</v>
      </c>
      <c r="D247" s="174">
        <f t="shared" si="36"/>
        <v>340836.61380394048</v>
      </c>
      <c r="E247" s="159">
        <v>82.73</v>
      </c>
      <c r="F247" s="159">
        <f t="shared" si="37"/>
        <v>3.4083661380394048</v>
      </c>
      <c r="G247" s="159">
        <f>(F247/DataSheet!$C$9*100)</f>
        <v>107.61211194623147</v>
      </c>
      <c r="H247" s="159">
        <f t="shared" si="38"/>
        <v>1.5921180000000001</v>
      </c>
      <c r="I247" s="159">
        <f t="shared" si="39"/>
        <v>4.5913682277318637</v>
      </c>
      <c r="J247" s="159">
        <f t="shared" si="40"/>
        <v>832.07070707070704</v>
      </c>
      <c r="K247" s="159">
        <v>7.31</v>
      </c>
      <c r="L247" s="159">
        <v>18122.5</v>
      </c>
      <c r="M247" s="159">
        <v>4.25</v>
      </c>
      <c r="N247" s="159">
        <f t="shared" si="41"/>
        <v>2.7186317722681359</v>
      </c>
      <c r="O247" s="159">
        <v>21.78</v>
      </c>
      <c r="P247" s="159">
        <v>3.88</v>
      </c>
      <c r="Q247" s="159">
        <f t="shared" si="42"/>
        <v>3.4299999999999997</v>
      </c>
      <c r="R247" s="159">
        <v>104.18</v>
      </c>
      <c r="S247" s="159">
        <f t="shared" si="43"/>
        <v>1.3808520000000002</v>
      </c>
      <c r="T247" s="157">
        <v>6.34</v>
      </c>
      <c r="U247" s="157">
        <v>11812.2</v>
      </c>
      <c r="V247" s="157">
        <v>25.7</v>
      </c>
      <c r="W247" s="159">
        <f t="shared" si="44"/>
        <v>459.61867704280161</v>
      </c>
      <c r="X247" s="159">
        <f t="shared" si="45"/>
        <v>3.8910505836575875</v>
      </c>
      <c r="Y247" s="157">
        <v>9397.0499999999993</v>
      </c>
      <c r="Z247" s="157">
        <v>18.559999999999999</v>
      </c>
      <c r="AA247" s="159">
        <f t="shared" si="46"/>
        <v>506.30657327586209</v>
      </c>
      <c r="AB247" s="159">
        <f t="shared" si="47"/>
        <v>5.3879310344827589</v>
      </c>
    </row>
    <row r="248" spans="1:28" ht="13" customHeight="1" x14ac:dyDescent="0.15">
      <c r="A248" s="155">
        <v>247</v>
      </c>
      <c r="B248" s="160">
        <v>44924</v>
      </c>
      <c r="C248" s="159">
        <v>28320834.649999999</v>
      </c>
      <c r="D248" s="174">
        <f t="shared" si="36"/>
        <v>342245.7359516616</v>
      </c>
      <c r="E248" s="159">
        <v>82.75</v>
      </c>
      <c r="F248" s="159">
        <f t="shared" si="37"/>
        <v>3.4224573595166161</v>
      </c>
      <c r="G248" s="159">
        <f>(F248/DataSheet!$C$9*100)</f>
        <v>108.05701312223512</v>
      </c>
      <c r="H248" s="159">
        <f t="shared" si="38"/>
        <v>1.5979660000000002</v>
      </c>
      <c r="I248" s="159">
        <f t="shared" si="39"/>
        <v>4.5745654162854521</v>
      </c>
      <c r="J248" s="159">
        <f t="shared" si="40"/>
        <v>832.15919487648671</v>
      </c>
      <c r="K248" s="159">
        <v>7.31</v>
      </c>
      <c r="L248" s="159">
        <v>18191</v>
      </c>
      <c r="M248" s="159">
        <v>4.2699999999999996</v>
      </c>
      <c r="N248" s="159">
        <f t="shared" si="41"/>
        <v>2.7354345837145475</v>
      </c>
      <c r="O248" s="159">
        <v>21.86</v>
      </c>
      <c r="P248" s="159">
        <v>3.82</v>
      </c>
      <c r="Q248" s="159">
        <f t="shared" si="42"/>
        <v>3.4899999999999998</v>
      </c>
      <c r="R248" s="159">
        <v>103.58</v>
      </c>
      <c r="S248" s="159">
        <f t="shared" si="43"/>
        <v>1.3793660000000001</v>
      </c>
      <c r="T248" s="157">
        <v>6.31</v>
      </c>
      <c r="U248" s="157">
        <v>11829.25</v>
      </c>
      <c r="V248" s="157">
        <v>25.73</v>
      </c>
      <c r="W248" s="159">
        <f t="shared" si="44"/>
        <v>459.74543334628839</v>
      </c>
      <c r="X248" s="159">
        <f t="shared" si="45"/>
        <v>3.8865137971239796</v>
      </c>
      <c r="Y248" s="157">
        <v>9408.35</v>
      </c>
      <c r="Z248" s="157">
        <v>18.59</v>
      </c>
      <c r="AA248" s="159">
        <f t="shared" si="46"/>
        <v>506.09736417428729</v>
      </c>
      <c r="AB248" s="159">
        <f t="shared" si="47"/>
        <v>5.3792361484669176</v>
      </c>
    </row>
    <row r="249" spans="1:28" ht="13" customHeight="1" x14ac:dyDescent="0.15">
      <c r="A249" s="155">
        <v>248</v>
      </c>
      <c r="B249" s="160">
        <v>44925</v>
      </c>
      <c r="C249" s="159">
        <v>28323372.399999999</v>
      </c>
      <c r="D249" s="174">
        <f t="shared" si="36"/>
        <v>342441.93446983438</v>
      </c>
      <c r="E249" s="159">
        <v>82.71</v>
      </c>
      <c r="F249" s="159">
        <f t="shared" si="37"/>
        <v>3.424419344698344</v>
      </c>
      <c r="G249" s="159">
        <f>(F249/DataSheet!$C$9*100)</f>
        <v>108.1189587467549</v>
      </c>
      <c r="H249" s="159">
        <f t="shared" si="38"/>
        <v>1.5950280000000001</v>
      </c>
      <c r="I249" s="159">
        <f t="shared" si="39"/>
        <v>4.5892611289582375</v>
      </c>
      <c r="J249" s="159">
        <f t="shared" si="40"/>
        <v>830.89949518127582</v>
      </c>
      <c r="K249" s="159">
        <v>7.32</v>
      </c>
      <c r="L249" s="159">
        <v>18105.3</v>
      </c>
      <c r="M249" s="159">
        <v>4.25</v>
      </c>
      <c r="N249" s="159">
        <f t="shared" si="41"/>
        <v>2.7307388710417628</v>
      </c>
      <c r="O249" s="159">
        <v>21.79</v>
      </c>
      <c r="P249" s="159">
        <v>3.87</v>
      </c>
      <c r="Q249" s="159">
        <f t="shared" si="42"/>
        <v>3.45</v>
      </c>
      <c r="R249" s="159">
        <v>103.26</v>
      </c>
      <c r="S249" s="159">
        <f t="shared" si="43"/>
        <v>1.3814859999999998</v>
      </c>
      <c r="T249" s="157">
        <v>6.34</v>
      </c>
      <c r="U249" s="157">
        <v>11885.75</v>
      </c>
      <c r="V249" s="157">
        <v>26.12</v>
      </c>
      <c r="W249" s="159">
        <f t="shared" si="44"/>
        <v>455.04402756508421</v>
      </c>
      <c r="X249" s="159">
        <f t="shared" si="45"/>
        <v>3.828483920367534</v>
      </c>
      <c r="Y249" s="157">
        <v>9481.25</v>
      </c>
      <c r="Z249" s="157">
        <v>19.04</v>
      </c>
      <c r="AA249" s="159">
        <f t="shared" si="46"/>
        <v>497.96481092436977</v>
      </c>
      <c r="AB249" s="159">
        <f t="shared" si="47"/>
        <v>5.2521008403361344</v>
      </c>
    </row>
    <row r="250" spans="1:28" s="167" customFormat="1" ht="13" customHeight="1" x14ac:dyDescent="0.15">
      <c r="A250" s="152">
        <v>249</v>
      </c>
      <c r="B250" s="153">
        <v>44928</v>
      </c>
      <c r="C250" s="154">
        <v>28454959.140000001</v>
      </c>
      <c r="D250" s="172">
        <f t="shared" si="36"/>
        <v>343908.13560551126</v>
      </c>
      <c r="E250" s="154">
        <v>82.74</v>
      </c>
      <c r="F250" s="154">
        <f t="shared" si="37"/>
        <v>3.4390813560551123</v>
      </c>
      <c r="G250" s="154">
        <f>(F250/DataSheet!$C$10*100)</f>
        <v>102.77849072669794</v>
      </c>
      <c r="H250" s="154">
        <f t="shared" si="38"/>
        <v>1.6074599999999999</v>
      </c>
      <c r="I250" s="154">
        <f t="shared" si="39"/>
        <v>4.5662100456621006</v>
      </c>
      <c r="J250" s="154">
        <f t="shared" si="40"/>
        <v>830.93378995433795</v>
      </c>
      <c r="K250" s="154">
        <v>7.34</v>
      </c>
      <c r="L250" s="154">
        <v>18197.45</v>
      </c>
      <c r="M250" s="154">
        <v>4.2699999999999996</v>
      </c>
      <c r="N250" s="154">
        <f t="shared" si="41"/>
        <v>2.7737899543378992</v>
      </c>
      <c r="O250" s="154">
        <v>21.9</v>
      </c>
      <c r="P250" s="154">
        <v>3.87</v>
      </c>
      <c r="Q250" s="154">
        <f t="shared" si="42"/>
        <v>3.4699999999999998</v>
      </c>
      <c r="R250" s="154">
        <v>104.41</v>
      </c>
      <c r="S250" s="162">
        <f t="shared" si="43"/>
        <v>1.37751</v>
      </c>
      <c r="T250" s="154">
        <v>6.29</v>
      </c>
      <c r="U250" s="154">
        <v>11970.3</v>
      </c>
      <c r="V250" s="154">
        <v>26.31</v>
      </c>
      <c r="W250" s="154">
        <f t="shared" si="44"/>
        <v>454.97149372862032</v>
      </c>
      <c r="X250" s="154">
        <f t="shared" si="45"/>
        <v>3.8008361839604716</v>
      </c>
      <c r="Y250" s="154">
        <v>9552.7999999999993</v>
      </c>
      <c r="Z250" s="154">
        <v>19.18</v>
      </c>
      <c r="AA250" s="154">
        <f t="shared" si="46"/>
        <v>498.06047966631905</v>
      </c>
      <c r="AB250" s="154">
        <f t="shared" si="47"/>
        <v>5.2137643378519289</v>
      </c>
    </row>
    <row r="251" spans="1:28" ht="13" customHeight="1" x14ac:dyDescent="0.15">
      <c r="A251" s="155">
        <v>250</v>
      </c>
      <c r="B251" s="160">
        <v>44929</v>
      </c>
      <c r="C251" s="159">
        <v>28548825.780000001</v>
      </c>
      <c r="D251" s="174">
        <f t="shared" si="36"/>
        <v>344917.55201159843</v>
      </c>
      <c r="E251" s="159">
        <v>82.77</v>
      </c>
      <c r="F251" s="159">
        <f t="shared" si="37"/>
        <v>3.4491755201159844</v>
      </c>
      <c r="G251" s="159">
        <f>(F251/DataSheet!$C$10*100)</f>
        <v>103.08015935268071</v>
      </c>
      <c r="H251" s="159">
        <f t="shared" si="38"/>
        <v>1.6060080000000001</v>
      </c>
      <c r="I251" s="159">
        <f t="shared" si="39"/>
        <v>4.557885141294439</v>
      </c>
      <c r="J251" s="159">
        <f t="shared" si="40"/>
        <v>831.01868732907917</v>
      </c>
      <c r="K251" s="159">
        <v>7.32</v>
      </c>
      <c r="L251" s="159">
        <v>18232.55</v>
      </c>
      <c r="M251" s="159">
        <v>4.28</v>
      </c>
      <c r="N251" s="159">
        <f t="shared" si="41"/>
        <v>2.7621148587055613</v>
      </c>
      <c r="O251" s="159">
        <v>21.94</v>
      </c>
      <c r="P251" s="159">
        <v>3.75</v>
      </c>
      <c r="Q251" s="159">
        <f t="shared" si="42"/>
        <v>3.5700000000000003</v>
      </c>
      <c r="R251" s="159">
        <v>104.31</v>
      </c>
      <c r="S251" s="159">
        <f t="shared" si="43"/>
        <v>1.38222</v>
      </c>
      <c r="T251" s="157">
        <v>6.3</v>
      </c>
      <c r="U251" s="157">
        <v>11994.4</v>
      </c>
      <c r="V251" s="157">
        <v>26.36</v>
      </c>
      <c r="W251" s="159">
        <f t="shared" si="44"/>
        <v>455.02276176024282</v>
      </c>
      <c r="X251" s="159">
        <f t="shared" si="45"/>
        <v>3.7936267071320189</v>
      </c>
      <c r="Y251" s="157">
        <v>9566.5499999999993</v>
      </c>
      <c r="Z251" s="157">
        <v>19.21</v>
      </c>
      <c r="AA251" s="159">
        <f t="shared" si="46"/>
        <v>497.99843831337841</v>
      </c>
      <c r="AB251" s="159">
        <f t="shared" si="47"/>
        <v>5.2056220718375847</v>
      </c>
    </row>
    <row r="252" spans="1:28" ht="13" customHeight="1" x14ac:dyDescent="0.15">
      <c r="A252" s="155">
        <v>251</v>
      </c>
      <c r="B252" s="160">
        <v>44930</v>
      </c>
      <c r="C252" s="159">
        <v>28257665.920000002</v>
      </c>
      <c r="D252" s="174">
        <f t="shared" si="36"/>
        <v>341936.90609874157</v>
      </c>
      <c r="E252" s="159">
        <v>82.64</v>
      </c>
      <c r="F252" s="159">
        <f t="shared" si="37"/>
        <v>3.4193690609874157</v>
      </c>
      <c r="G252" s="159">
        <f>(F252/DataSheet!$C$10*100)</f>
        <v>102.18937993632653</v>
      </c>
      <c r="H252" s="159">
        <f t="shared" si="38"/>
        <v>1.589172</v>
      </c>
      <c r="I252" s="159">
        <f t="shared" si="39"/>
        <v>4.6061722708429294</v>
      </c>
      <c r="J252" s="159">
        <f t="shared" si="40"/>
        <v>831.0893597420544</v>
      </c>
      <c r="K252" s="159">
        <v>7.32</v>
      </c>
      <c r="L252" s="159">
        <v>18042.95</v>
      </c>
      <c r="M252" s="159">
        <v>4.2300000000000004</v>
      </c>
      <c r="N252" s="159">
        <f t="shared" si="41"/>
        <v>2.7138277291570709</v>
      </c>
      <c r="O252" s="159">
        <v>21.71</v>
      </c>
      <c r="P252" s="159">
        <v>3.69</v>
      </c>
      <c r="Q252" s="159">
        <f t="shared" si="42"/>
        <v>3.6300000000000003</v>
      </c>
      <c r="R252" s="159">
        <v>104.02</v>
      </c>
      <c r="S252" s="159">
        <f t="shared" si="43"/>
        <v>1.3807560000000001</v>
      </c>
      <c r="T252" s="157">
        <v>6.36</v>
      </c>
      <c r="U252" s="157">
        <v>11886.95</v>
      </c>
      <c r="V252" s="157">
        <v>26.12</v>
      </c>
      <c r="W252" s="159">
        <f t="shared" si="44"/>
        <v>455.08996937212862</v>
      </c>
      <c r="X252" s="159">
        <f t="shared" si="45"/>
        <v>3.828483920367534</v>
      </c>
      <c r="Y252" s="157">
        <v>9480.9</v>
      </c>
      <c r="Z252" s="157">
        <v>19.04</v>
      </c>
      <c r="AA252" s="159">
        <f t="shared" si="46"/>
        <v>497.94642857142856</v>
      </c>
      <c r="AB252" s="159">
        <f t="shared" si="47"/>
        <v>5.2521008403361344</v>
      </c>
    </row>
    <row r="253" spans="1:28" ht="13" customHeight="1" x14ac:dyDescent="0.15">
      <c r="A253" s="155">
        <v>252</v>
      </c>
      <c r="B253" s="160">
        <v>44931</v>
      </c>
      <c r="C253" s="159">
        <v>28279705.52</v>
      </c>
      <c r="D253" s="174">
        <f t="shared" si="36"/>
        <v>342535.19282945734</v>
      </c>
      <c r="E253" s="159">
        <v>82.56</v>
      </c>
      <c r="F253" s="159">
        <f t="shared" si="37"/>
        <v>3.4253519282945732</v>
      </c>
      <c r="G253" s="159">
        <f>(F253/DataSheet!$C$10*100)</f>
        <v>102.36818061254931</v>
      </c>
      <c r="H253" s="159">
        <f t="shared" si="38"/>
        <v>1.5847800000000001</v>
      </c>
      <c r="I253" s="159">
        <f t="shared" si="39"/>
        <v>4.6189376443418011</v>
      </c>
      <c r="J253" s="159">
        <f t="shared" si="40"/>
        <v>831.04618937644352</v>
      </c>
      <c r="K253" s="159">
        <v>7.32</v>
      </c>
      <c r="L253" s="159">
        <v>17992.150000000001</v>
      </c>
      <c r="M253" s="159">
        <v>4.22</v>
      </c>
      <c r="N253" s="159">
        <f t="shared" si="41"/>
        <v>2.7010623556581992</v>
      </c>
      <c r="O253" s="159">
        <v>21.65</v>
      </c>
      <c r="P253" s="159">
        <v>3.72</v>
      </c>
      <c r="Q253" s="159">
        <f t="shared" si="42"/>
        <v>3.6</v>
      </c>
      <c r="R253" s="159">
        <v>104.82</v>
      </c>
      <c r="S253" s="159">
        <f t="shared" si="43"/>
        <v>1.3791049999999998</v>
      </c>
      <c r="T253" s="157">
        <v>6.37</v>
      </c>
      <c r="U253" s="157">
        <v>11932.85</v>
      </c>
      <c r="V253" s="157">
        <v>26.22</v>
      </c>
      <c r="W253" s="159">
        <f t="shared" si="44"/>
        <v>455.10488176964151</v>
      </c>
      <c r="X253" s="159">
        <f t="shared" si="45"/>
        <v>3.8138825324180017</v>
      </c>
      <c r="Y253" s="157">
        <v>9479.5</v>
      </c>
      <c r="Z253" s="157">
        <v>19.03</v>
      </c>
      <c r="AA253" s="159">
        <f t="shared" si="46"/>
        <v>498.13452443510243</v>
      </c>
      <c r="AB253" s="159">
        <f t="shared" si="47"/>
        <v>5.2548607461902259</v>
      </c>
    </row>
    <row r="254" spans="1:28" ht="13" customHeight="1" x14ac:dyDescent="0.15">
      <c r="A254" s="155">
        <v>253</v>
      </c>
      <c r="B254" s="160">
        <v>44932</v>
      </c>
      <c r="C254" s="159">
        <v>28057696.469999999</v>
      </c>
      <c r="D254" s="174">
        <f t="shared" si="36"/>
        <v>341044.08010210283</v>
      </c>
      <c r="E254" s="159">
        <v>82.27</v>
      </c>
      <c r="F254" s="159">
        <f t="shared" si="37"/>
        <v>3.4104408010210281</v>
      </c>
      <c r="G254" s="159">
        <f>(F254/DataSheet!$C$10*100)</f>
        <v>101.92255487778429</v>
      </c>
      <c r="H254" s="159">
        <f t="shared" si="38"/>
        <v>1.5838130000000001</v>
      </c>
      <c r="I254" s="159">
        <f t="shared" si="39"/>
        <v>4.6533271288971614</v>
      </c>
      <c r="J254" s="159">
        <f t="shared" si="40"/>
        <v>831.05863192182414</v>
      </c>
      <c r="K254" s="159">
        <v>7.37</v>
      </c>
      <c r="L254" s="159">
        <v>17859.45</v>
      </c>
      <c r="M254" s="159">
        <v>4.1900000000000004</v>
      </c>
      <c r="N254" s="159">
        <f t="shared" si="41"/>
        <v>2.7166728711028387</v>
      </c>
      <c r="O254" s="159">
        <v>21.49</v>
      </c>
      <c r="P254" s="159">
        <v>3.56</v>
      </c>
      <c r="Q254" s="159">
        <f t="shared" si="42"/>
        <v>3.81</v>
      </c>
      <c r="R254" s="159">
        <v>103.64</v>
      </c>
      <c r="S254" s="159">
        <f t="shared" si="43"/>
        <v>1.368913</v>
      </c>
      <c r="T254" s="157">
        <v>6.37</v>
      </c>
      <c r="U254" s="157">
        <v>11850.6</v>
      </c>
      <c r="V254" s="157">
        <v>26.04</v>
      </c>
      <c r="W254" s="159">
        <f t="shared" si="44"/>
        <v>455.09216589861757</v>
      </c>
      <c r="X254" s="159">
        <f t="shared" si="45"/>
        <v>3.8402457757296471</v>
      </c>
      <c r="Y254" s="157">
        <v>9406.75</v>
      </c>
      <c r="Z254" s="157">
        <v>18.89</v>
      </c>
      <c r="AA254" s="159">
        <f t="shared" si="46"/>
        <v>497.97511911064055</v>
      </c>
      <c r="AB254" s="159">
        <f t="shared" si="47"/>
        <v>5.2938062466913713</v>
      </c>
    </row>
    <row r="255" spans="1:28" ht="13" customHeight="1" x14ac:dyDescent="0.15">
      <c r="A255" s="155">
        <v>254</v>
      </c>
      <c r="B255" s="160">
        <v>44935</v>
      </c>
      <c r="C255" s="159">
        <v>28374278.260000002</v>
      </c>
      <c r="D255" s="174">
        <f t="shared" si="36"/>
        <v>345311.893148351</v>
      </c>
      <c r="E255" s="159">
        <v>82.17</v>
      </c>
      <c r="F255" s="159">
        <f t="shared" si="37"/>
        <v>3.4531189314835098</v>
      </c>
      <c r="G255" s="159">
        <f>(F255/DataSheet!$C$10*100)</f>
        <v>103.19800997228154</v>
      </c>
      <c r="H255" s="159">
        <f t="shared" si="38"/>
        <v>1.5986520000000002</v>
      </c>
      <c r="I255" s="159">
        <f t="shared" si="39"/>
        <v>4.5913682277318637</v>
      </c>
      <c r="J255" s="159">
        <f t="shared" si="40"/>
        <v>831.0927456382002</v>
      </c>
      <c r="K255" s="159">
        <v>7.34</v>
      </c>
      <c r="L255" s="159">
        <v>18101.2</v>
      </c>
      <c r="M255" s="159">
        <v>4.25</v>
      </c>
      <c r="N255" s="159">
        <f t="shared" si="41"/>
        <v>2.7486317722681362</v>
      </c>
      <c r="O255" s="159">
        <v>21.78</v>
      </c>
      <c r="P255" s="159">
        <v>3.52</v>
      </c>
      <c r="Q255" s="159">
        <f t="shared" si="42"/>
        <v>3.82</v>
      </c>
      <c r="R255" s="159">
        <v>102.73</v>
      </c>
      <c r="S255" s="159">
        <f t="shared" si="43"/>
        <v>1.389564</v>
      </c>
      <c r="T255" s="157">
        <v>6.38</v>
      </c>
      <c r="U255" s="157">
        <v>11948.9</v>
      </c>
      <c r="V255" s="157">
        <v>26.26</v>
      </c>
      <c r="W255" s="159">
        <f t="shared" si="44"/>
        <v>455.02284843869</v>
      </c>
      <c r="X255" s="159">
        <f t="shared" si="45"/>
        <v>3.8080731150038081</v>
      </c>
      <c r="Y255" s="157">
        <v>9444.15</v>
      </c>
      <c r="Z255" s="157">
        <v>18.96</v>
      </c>
      <c r="AA255" s="159">
        <f t="shared" si="46"/>
        <v>498.10917721518985</v>
      </c>
      <c r="AB255" s="159">
        <f t="shared" si="47"/>
        <v>5.2742616033755274</v>
      </c>
    </row>
    <row r="256" spans="1:28" ht="13" customHeight="1" x14ac:dyDescent="0.15">
      <c r="A256" s="155">
        <v>255</v>
      </c>
      <c r="B256" s="160">
        <v>44936</v>
      </c>
      <c r="C256" s="159">
        <v>28164222.440000001</v>
      </c>
      <c r="D256" s="174">
        <f t="shared" si="36"/>
        <v>345149.78480392159</v>
      </c>
      <c r="E256" s="159">
        <v>81.599999999999994</v>
      </c>
      <c r="F256" s="159">
        <f t="shared" si="37"/>
        <v>3.451497848039216</v>
      </c>
      <c r="G256" s="159">
        <f>(F256/DataSheet!$C$10*100)</f>
        <v>103.14956316556288</v>
      </c>
      <c r="H256" s="159">
        <f t="shared" si="38"/>
        <v>1.5760359999999998</v>
      </c>
      <c r="I256" s="159">
        <f t="shared" si="39"/>
        <v>4.6382189239332101</v>
      </c>
      <c r="J256" s="159">
        <f t="shared" si="40"/>
        <v>830.89749536178124</v>
      </c>
      <c r="K256" s="159">
        <v>7.31</v>
      </c>
      <c r="L256" s="159">
        <v>17914.150000000001</v>
      </c>
      <c r="M256" s="159">
        <v>4.2</v>
      </c>
      <c r="N256" s="159">
        <f t="shared" si="41"/>
        <v>2.6717810760667895</v>
      </c>
      <c r="O256" s="159">
        <v>21.56</v>
      </c>
      <c r="P256" s="159">
        <v>3.61</v>
      </c>
      <c r="Q256" s="159">
        <f t="shared" si="42"/>
        <v>3.6999999999999997</v>
      </c>
      <c r="R256" s="159">
        <v>102.98</v>
      </c>
      <c r="S256" s="159">
        <f t="shared" si="43"/>
        <v>1.3755279999999999</v>
      </c>
      <c r="T256" s="157">
        <v>6.38</v>
      </c>
      <c r="U256" s="157">
        <v>11899.55</v>
      </c>
      <c r="V256" s="157">
        <v>26.15</v>
      </c>
      <c r="W256" s="159">
        <f t="shared" si="44"/>
        <v>455.04971319311665</v>
      </c>
      <c r="X256" s="159">
        <f t="shared" si="45"/>
        <v>3.8240917782026771</v>
      </c>
      <c r="Y256" s="157">
        <v>9398</v>
      </c>
      <c r="Z256" s="157">
        <v>18.87</v>
      </c>
      <c r="AA256" s="159">
        <f t="shared" si="46"/>
        <v>498.03921568627447</v>
      </c>
      <c r="AB256" s="159">
        <f t="shared" si="47"/>
        <v>5.2994170641229461</v>
      </c>
    </row>
    <row r="257" spans="1:28" ht="13" customHeight="1" x14ac:dyDescent="0.15">
      <c r="A257" s="155">
        <v>256</v>
      </c>
      <c r="B257" s="160">
        <v>44937</v>
      </c>
      <c r="C257" s="159">
        <v>28116864.289999999</v>
      </c>
      <c r="D257" s="174">
        <f t="shared" si="36"/>
        <v>344442.78194291313</v>
      </c>
      <c r="E257" s="159">
        <v>81.63</v>
      </c>
      <c r="F257" s="159">
        <f t="shared" si="37"/>
        <v>3.4444278194291313</v>
      </c>
      <c r="G257" s="159">
        <f>(F257/DataSheet!$C$10*100)</f>
        <v>102.9382721855866</v>
      </c>
      <c r="H257" s="159">
        <f t="shared" si="38"/>
        <v>1.5688079999999998</v>
      </c>
      <c r="I257" s="159">
        <f t="shared" si="39"/>
        <v>4.6468401486988853</v>
      </c>
      <c r="J257" s="159">
        <f t="shared" si="40"/>
        <v>831.58457249070636</v>
      </c>
      <c r="K257" s="159">
        <v>7.29</v>
      </c>
      <c r="L257" s="159">
        <v>17895.7</v>
      </c>
      <c r="M257" s="159">
        <v>4.2</v>
      </c>
      <c r="N257" s="159">
        <f t="shared" si="41"/>
        <v>2.6431598513011147</v>
      </c>
      <c r="O257" s="159">
        <v>21.52</v>
      </c>
      <c r="P257" s="159">
        <v>3.54</v>
      </c>
      <c r="Q257" s="159">
        <f t="shared" si="42"/>
        <v>3.75</v>
      </c>
      <c r="R257" s="159">
        <v>102.92</v>
      </c>
      <c r="S257" s="159">
        <f t="shared" si="43"/>
        <v>1.3772800000000001</v>
      </c>
      <c r="T257" s="157">
        <v>6.4</v>
      </c>
      <c r="U257" s="157">
        <v>11862.85</v>
      </c>
      <c r="V257" s="157">
        <v>26.07</v>
      </c>
      <c r="W257" s="159">
        <f t="shared" si="44"/>
        <v>455.03835826620639</v>
      </c>
      <c r="X257" s="159">
        <f t="shared" si="45"/>
        <v>3.8358266206367473</v>
      </c>
      <c r="Y257" s="157">
        <v>9403.2000000000007</v>
      </c>
      <c r="Z257" s="157">
        <v>18.88</v>
      </c>
      <c r="AA257" s="159">
        <f t="shared" si="46"/>
        <v>498.05084745762719</v>
      </c>
      <c r="AB257" s="159">
        <f t="shared" si="47"/>
        <v>5.296610169491526</v>
      </c>
    </row>
    <row r="258" spans="1:28" ht="13" customHeight="1" x14ac:dyDescent="0.15">
      <c r="A258" s="155">
        <v>257</v>
      </c>
      <c r="B258" s="160">
        <v>44938</v>
      </c>
      <c r="C258" s="159">
        <v>28079394.949999999</v>
      </c>
      <c r="D258" s="174">
        <f t="shared" ref="D258:D321" si="48">C258/E258</f>
        <v>346231.75030826143</v>
      </c>
      <c r="E258" s="159">
        <v>81.099999999999994</v>
      </c>
      <c r="F258" s="159">
        <f t="shared" ref="F258:F321" si="49">D258/100000</f>
        <v>3.4623175030826143</v>
      </c>
      <c r="G258" s="159">
        <f>(F258/DataSheet!$C$10*100)</f>
        <v>103.47291341535735</v>
      </c>
      <c r="H258" s="159">
        <f t="shared" ref="H258:H321" si="50">K258/I258</f>
        <v>1.563016</v>
      </c>
      <c r="I258" s="159">
        <f t="shared" ref="I258:I321" si="51">(J258/L258)*100</f>
        <v>4.6576618537494179</v>
      </c>
      <c r="J258" s="159">
        <f t="shared" ref="J258:J321" si="52">L258/O258</f>
        <v>831.77456916627864</v>
      </c>
      <c r="K258" s="159">
        <v>7.28</v>
      </c>
      <c r="L258" s="159">
        <v>17858.2</v>
      </c>
      <c r="M258" s="159">
        <v>4.1900000000000004</v>
      </c>
      <c r="N258" s="159">
        <f t="shared" ref="N258:N321" si="53">K258-I258</f>
        <v>2.6223381462505824</v>
      </c>
      <c r="O258" s="159">
        <v>21.47</v>
      </c>
      <c r="P258" s="159">
        <v>3.44</v>
      </c>
      <c r="Q258" s="159">
        <f t="shared" ref="Q258:Q321" si="54">K258-P258</f>
        <v>3.8400000000000003</v>
      </c>
      <c r="R258" s="159">
        <v>101.99</v>
      </c>
      <c r="S258" s="159">
        <f t="shared" ref="S258:S321" si="55">(O258*T258)/100</f>
        <v>1.378374</v>
      </c>
      <c r="T258" s="157">
        <v>6.42</v>
      </c>
      <c r="U258" s="157">
        <v>11836.4</v>
      </c>
      <c r="V258" s="157">
        <v>26.01</v>
      </c>
      <c r="W258" s="159">
        <f t="shared" ref="W258:W321" si="56">U258/V258</f>
        <v>455.07112648981155</v>
      </c>
      <c r="X258" s="159">
        <f t="shared" ref="X258:X321" si="57">(W258/U258)*100</f>
        <v>3.8446751249519413</v>
      </c>
      <c r="Y258" s="157">
        <v>9409.4</v>
      </c>
      <c r="Z258" s="157">
        <v>18.89</v>
      </c>
      <c r="AA258" s="159">
        <f t="shared" ref="AA258:AA321" si="58">Y258/Z258</f>
        <v>498.11540497617784</v>
      </c>
      <c r="AB258" s="159">
        <f t="shared" ref="AB258:AB321" si="59">(AA258/Y258)*100</f>
        <v>5.2938062466913713</v>
      </c>
    </row>
    <row r="259" spans="1:28" ht="13" customHeight="1" x14ac:dyDescent="0.15">
      <c r="A259" s="155">
        <v>258</v>
      </c>
      <c r="B259" s="160">
        <v>44939</v>
      </c>
      <c r="C259" s="159">
        <v>28213564.25</v>
      </c>
      <c r="D259" s="174">
        <f t="shared" si="48"/>
        <v>347115.70189468504</v>
      </c>
      <c r="E259" s="159">
        <v>81.28</v>
      </c>
      <c r="F259" s="159">
        <f t="shared" si="49"/>
        <v>3.4711570189468506</v>
      </c>
      <c r="G259" s="159">
        <f>(F259/DataSheet!$C$10*100)</f>
        <v>103.73708631655416</v>
      </c>
      <c r="H259" s="159">
        <f t="shared" si="50"/>
        <v>1.5702660000000002</v>
      </c>
      <c r="I259" s="159">
        <f t="shared" si="51"/>
        <v>4.6425255338904359</v>
      </c>
      <c r="J259" s="159">
        <f t="shared" si="52"/>
        <v>833.63974001857002</v>
      </c>
      <c r="K259" s="159">
        <v>7.29</v>
      </c>
      <c r="L259" s="159">
        <v>17956.599999999999</v>
      </c>
      <c r="M259" s="159">
        <v>4.21</v>
      </c>
      <c r="N259" s="159">
        <f t="shared" si="53"/>
        <v>2.6474744661095642</v>
      </c>
      <c r="O259" s="159">
        <v>21.54</v>
      </c>
      <c r="P259" s="159">
        <v>3.49</v>
      </c>
      <c r="Q259" s="159">
        <f t="shared" si="54"/>
        <v>3.8</v>
      </c>
      <c r="R259" s="159">
        <v>101.94</v>
      </c>
      <c r="S259" s="159">
        <f t="shared" si="55"/>
        <v>1.382868</v>
      </c>
      <c r="T259" s="157">
        <v>6.42</v>
      </c>
      <c r="U259" s="157">
        <v>11830.4</v>
      </c>
      <c r="V259" s="157">
        <v>26</v>
      </c>
      <c r="W259" s="159">
        <f t="shared" si="56"/>
        <v>455.01538461538462</v>
      </c>
      <c r="X259" s="159">
        <f t="shared" si="57"/>
        <v>3.8461538461538463</v>
      </c>
      <c r="Y259" s="157">
        <v>9436.25</v>
      </c>
      <c r="Z259" s="157">
        <v>18.940000000000001</v>
      </c>
      <c r="AA259" s="159">
        <f t="shared" si="58"/>
        <v>498.21805702217523</v>
      </c>
      <c r="AB259" s="159">
        <f t="shared" si="59"/>
        <v>5.2798310454065467</v>
      </c>
    </row>
    <row r="260" spans="1:28" ht="13" customHeight="1" x14ac:dyDescent="0.15">
      <c r="A260" s="155">
        <v>259</v>
      </c>
      <c r="B260" s="160">
        <v>44942</v>
      </c>
      <c r="C260" s="159">
        <v>28147293.199999999</v>
      </c>
      <c r="D260" s="174">
        <f t="shared" si="48"/>
        <v>344857.794658172</v>
      </c>
      <c r="E260" s="159">
        <v>81.62</v>
      </c>
      <c r="F260" s="159">
        <f t="shared" si="49"/>
        <v>3.4485779465817199</v>
      </c>
      <c r="G260" s="159">
        <f>(F260/DataSheet!$C$10*100)</f>
        <v>103.06230059925466</v>
      </c>
      <c r="H260" s="159">
        <f t="shared" si="50"/>
        <v>1.5620879999999999</v>
      </c>
      <c r="I260" s="159">
        <f t="shared" si="51"/>
        <v>4.6860356138706658</v>
      </c>
      <c r="J260" s="159">
        <f t="shared" si="52"/>
        <v>838.55904404873468</v>
      </c>
      <c r="K260" s="159">
        <v>7.32</v>
      </c>
      <c r="L260" s="159">
        <v>17894.849999999999</v>
      </c>
      <c r="M260" s="159">
        <v>4.1900000000000004</v>
      </c>
      <c r="N260" s="159">
        <f t="shared" si="53"/>
        <v>2.6339643861293345</v>
      </c>
      <c r="O260" s="159">
        <v>21.34</v>
      </c>
      <c r="P260" s="159">
        <v>3.52</v>
      </c>
      <c r="Q260" s="159">
        <f t="shared" si="54"/>
        <v>3.8000000000000003</v>
      </c>
      <c r="R260" s="159">
        <v>101.94</v>
      </c>
      <c r="S260" s="159">
        <f t="shared" si="55"/>
        <v>1.3721619999999999</v>
      </c>
      <c r="T260" s="157">
        <v>6.43</v>
      </c>
      <c r="U260" s="157">
        <v>11800.3</v>
      </c>
      <c r="V260" s="157">
        <v>26.16</v>
      </c>
      <c r="W260" s="159">
        <f t="shared" si="56"/>
        <v>451.08180428134551</v>
      </c>
      <c r="X260" s="159">
        <f t="shared" si="57"/>
        <v>3.8226299694189598</v>
      </c>
      <c r="Y260" s="157">
        <v>9431.25</v>
      </c>
      <c r="Z260" s="157">
        <v>18.93</v>
      </c>
      <c r="AA260" s="159">
        <f t="shared" si="58"/>
        <v>498.21711568938196</v>
      </c>
      <c r="AB260" s="159">
        <f t="shared" si="59"/>
        <v>5.2826201796090864</v>
      </c>
    </row>
    <row r="261" spans="1:28" ht="13" customHeight="1" x14ac:dyDescent="0.15">
      <c r="A261" s="155">
        <v>260</v>
      </c>
      <c r="B261" s="160">
        <v>44943</v>
      </c>
      <c r="C261" s="159">
        <v>28272804.640000001</v>
      </c>
      <c r="D261" s="174">
        <f t="shared" si="48"/>
        <v>346353.1133161828</v>
      </c>
      <c r="E261" s="159">
        <v>81.63</v>
      </c>
      <c r="F261" s="159">
        <f t="shared" si="49"/>
        <v>3.4635311331618279</v>
      </c>
      <c r="G261" s="159">
        <f>(F261/DataSheet!$C$10*100)</f>
        <v>103.50918329528402</v>
      </c>
      <c r="H261" s="159">
        <f t="shared" si="50"/>
        <v>1.5781490000000002</v>
      </c>
      <c r="I261" s="159">
        <f t="shared" si="51"/>
        <v>4.6446818392940079</v>
      </c>
      <c r="J261" s="159">
        <f t="shared" si="52"/>
        <v>838.51834649326508</v>
      </c>
      <c r="K261" s="159">
        <v>7.33</v>
      </c>
      <c r="L261" s="159">
        <v>18053.3</v>
      </c>
      <c r="M261" s="159">
        <v>4.2300000000000004</v>
      </c>
      <c r="N261" s="159">
        <f t="shared" si="53"/>
        <v>2.6853181607059922</v>
      </c>
      <c r="O261" s="159">
        <v>21.53</v>
      </c>
      <c r="P261" s="159">
        <v>3.54</v>
      </c>
      <c r="Q261" s="159">
        <f t="shared" si="54"/>
        <v>3.79</v>
      </c>
      <c r="R261" s="159">
        <v>102.14</v>
      </c>
      <c r="S261" s="159">
        <f t="shared" si="55"/>
        <v>1.384379</v>
      </c>
      <c r="T261" s="157">
        <v>6.43</v>
      </c>
      <c r="U261" s="157">
        <v>11793.6</v>
      </c>
      <c r="V261" s="157">
        <v>26.03</v>
      </c>
      <c r="W261" s="159">
        <f t="shared" si="56"/>
        <v>453.07721859393007</v>
      </c>
      <c r="X261" s="159">
        <f t="shared" si="57"/>
        <v>3.8417210910487896</v>
      </c>
      <c r="Y261" s="157">
        <v>9417.9500000000007</v>
      </c>
      <c r="Z261" s="157">
        <v>18.87</v>
      </c>
      <c r="AA261" s="159">
        <f t="shared" si="58"/>
        <v>499.09644939056705</v>
      </c>
      <c r="AB261" s="159">
        <f t="shared" si="59"/>
        <v>5.2994170641229461</v>
      </c>
    </row>
    <row r="262" spans="1:28" ht="13" customHeight="1" x14ac:dyDescent="0.15">
      <c r="A262" s="155">
        <v>261</v>
      </c>
      <c r="B262" s="160">
        <v>44944</v>
      </c>
      <c r="C262" s="159">
        <v>28363289.329999998</v>
      </c>
      <c r="D262" s="174">
        <f t="shared" si="48"/>
        <v>348272.21672396857</v>
      </c>
      <c r="E262" s="159">
        <v>81.44</v>
      </c>
      <c r="F262" s="159">
        <f t="shared" si="49"/>
        <v>3.4827221672396855</v>
      </c>
      <c r="G262" s="159">
        <f>(F262/DataSheet!$C$10*100)</f>
        <v>104.08271596688947</v>
      </c>
      <c r="H262" s="159">
        <f t="shared" si="50"/>
        <v>1.5862440000000002</v>
      </c>
      <c r="I262" s="159">
        <f t="shared" si="51"/>
        <v>4.6146746654360866</v>
      </c>
      <c r="J262" s="159">
        <f t="shared" si="52"/>
        <v>838.27180433779404</v>
      </c>
      <c r="K262" s="159">
        <v>7.32</v>
      </c>
      <c r="L262" s="159">
        <v>18165.349999999999</v>
      </c>
      <c r="M262" s="159">
        <v>4.26</v>
      </c>
      <c r="N262" s="159">
        <f t="shared" si="53"/>
        <v>2.7053253345639137</v>
      </c>
      <c r="O262" s="159">
        <v>21.67</v>
      </c>
      <c r="P262" s="159">
        <v>3.37</v>
      </c>
      <c r="Q262" s="159">
        <f t="shared" si="54"/>
        <v>3.95</v>
      </c>
      <c r="R262" s="159">
        <v>102.1</v>
      </c>
      <c r="S262" s="159">
        <f t="shared" si="55"/>
        <v>1.3998820000000001</v>
      </c>
      <c r="T262" s="157">
        <v>6.46</v>
      </c>
      <c r="U262" s="157">
        <v>11843.7</v>
      </c>
      <c r="V262" s="157">
        <v>26.14</v>
      </c>
      <c r="W262" s="159">
        <f t="shared" si="56"/>
        <v>453.08722264728385</v>
      </c>
      <c r="X262" s="159">
        <f t="shared" si="57"/>
        <v>3.8255547054322872</v>
      </c>
      <c r="Y262" s="157">
        <v>9424.0499999999993</v>
      </c>
      <c r="Z262" s="157">
        <v>18.95</v>
      </c>
      <c r="AA262" s="159">
        <f t="shared" si="58"/>
        <v>497.31134564643799</v>
      </c>
      <c r="AB262" s="159">
        <f t="shared" si="59"/>
        <v>5.2770448548812663</v>
      </c>
    </row>
    <row r="263" spans="1:28" ht="13" customHeight="1" x14ac:dyDescent="0.15">
      <c r="A263" s="155">
        <v>262</v>
      </c>
      <c r="B263" s="160">
        <v>44945</v>
      </c>
      <c r="C263" s="159">
        <v>28269497.640000001</v>
      </c>
      <c r="D263" s="174">
        <f t="shared" si="48"/>
        <v>347975.10635155102</v>
      </c>
      <c r="E263" s="159">
        <v>81.239999999999995</v>
      </c>
      <c r="F263" s="159">
        <f t="shared" si="49"/>
        <v>3.47975106351551</v>
      </c>
      <c r="G263" s="159">
        <f>(F263/DataSheet!$C$10*100)</f>
        <v>103.99392319784795</v>
      </c>
      <c r="H263" s="159">
        <f t="shared" si="50"/>
        <v>1.5760359999999998</v>
      </c>
      <c r="I263" s="159">
        <f t="shared" si="51"/>
        <v>4.6382189239332101</v>
      </c>
      <c r="J263" s="159">
        <f t="shared" si="52"/>
        <v>839.88172541743972</v>
      </c>
      <c r="K263" s="159">
        <v>7.31</v>
      </c>
      <c r="L263" s="159">
        <v>18107.849999999999</v>
      </c>
      <c r="M263" s="159">
        <v>4.24</v>
      </c>
      <c r="N263" s="159">
        <f t="shared" si="53"/>
        <v>2.6717810760667895</v>
      </c>
      <c r="O263" s="159">
        <v>21.56</v>
      </c>
      <c r="P263" s="159">
        <v>3.39</v>
      </c>
      <c r="Q263" s="159">
        <f t="shared" si="54"/>
        <v>3.9199999999999995</v>
      </c>
      <c r="R263" s="159">
        <v>101.83</v>
      </c>
      <c r="S263" s="159">
        <f t="shared" si="55"/>
        <v>1.3863079999999999</v>
      </c>
      <c r="T263" s="157">
        <v>6.43</v>
      </c>
      <c r="U263" s="157">
        <v>11832.35</v>
      </c>
      <c r="V263" s="157">
        <v>26.1</v>
      </c>
      <c r="W263" s="159">
        <f t="shared" si="56"/>
        <v>453.34674329501917</v>
      </c>
      <c r="X263" s="159">
        <f t="shared" si="57"/>
        <v>3.8314176245210727</v>
      </c>
      <c r="Y263" s="157">
        <v>9396.9</v>
      </c>
      <c r="Z263" s="157">
        <v>18.91</v>
      </c>
      <c r="AA263" s="159">
        <f t="shared" si="58"/>
        <v>496.92755156002113</v>
      </c>
      <c r="AB263" s="159">
        <f t="shared" si="59"/>
        <v>5.2882072977260703</v>
      </c>
    </row>
    <row r="264" spans="1:28" ht="13" customHeight="1" x14ac:dyDescent="0.15">
      <c r="A264" s="155">
        <v>263</v>
      </c>
      <c r="B264" s="160">
        <v>44946</v>
      </c>
      <c r="C264" s="159">
        <v>28114163.940000001</v>
      </c>
      <c r="D264" s="174">
        <f t="shared" si="48"/>
        <v>347217.04260837351</v>
      </c>
      <c r="E264" s="159">
        <v>80.97</v>
      </c>
      <c r="F264" s="159">
        <f t="shared" si="49"/>
        <v>3.4721704260837352</v>
      </c>
      <c r="G264" s="159">
        <f>(F264/DataSheet!$C$10*100)</f>
        <v>103.76737244393446</v>
      </c>
      <c r="H264" s="159">
        <f t="shared" si="50"/>
        <v>1.575164</v>
      </c>
      <c r="I264" s="159">
        <f t="shared" si="51"/>
        <v>4.6598322460391426</v>
      </c>
      <c r="J264" s="159">
        <f t="shared" si="52"/>
        <v>840.05824790307554</v>
      </c>
      <c r="K264" s="159">
        <v>7.34</v>
      </c>
      <c r="L264" s="159">
        <v>18027.650000000001</v>
      </c>
      <c r="M264" s="159">
        <v>4.2300000000000004</v>
      </c>
      <c r="N264" s="159">
        <f t="shared" si="53"/>
        <v>2.6801677539608573</v>
      </c>
      <c r="O264" s="159">
        <v>21.46</v>
      </c>
      <c r="P264" s="159">
        <v>3.48</v>
      </c>
      <c r="Q264" s="159">
        <f t="shared" si="54"/>
        <v>3.86</v>
      </c>
      <c r="R264" s="159">
        <v>101.78</v>
      </c>
      <c r="S264" s="159">
        <f t="shared" si="55"/>
        <v>1.3841700000000001</v>
      </c>
      <c r="T264" s="157">
        <v>6.45</v>
      </c>
      <c r="U264" s="157">
        <v>11748.95</v>
      </c>
      <c r="V264" s="157">
        <v>25.89</v>
      </c>
      <c r="W264" s="159">
        <f t="shared" si="56"/>
        <v>453.80262649671693</v>
      </c>
      <c r="X264" s="159">
        <f t="shared" si="57"/>
        <v>3.8624951718810356</v>
      </c>
      <c r="Y264" s="157">
        <v>9344.9500000000007</v>
      </c>
      <c r="Z264" s="157">
        <v>18.75</v>
      </c>
      <c r="AA264" s="159">
        <f t="shared" si="58"/>
        <v>498.39733333333339</v>
      </c>
      <c r="AB264" s="159">
        <f t="shared" si="59"/>
        <v>5.3333333333333339</v>
      </c>
    </row>
    <row r="265" spans="1:28" ht="13" customHeight="1" x14ac:dyDescent="0.15">
      <c r="A265" s="155">
        <v>264</v>
      </c>
      <c r="B265" s="160">
        <v>44949</v>
      </c>
      <c r="C265" s="159">
        <v>28167739.329999998</v>
      </c>
      <c r="D265" s="174">
        <f t="shared" si="48"/>
        <v>345743.70111697557</v>
      </c>
      <c r="E265" s="159">
        <v>81.47</v>
      </c>
      <c r="F265" s="159">
        <f t="shared" si="49"/>
        <v>3.4574370111697559</v>
      </c>
      <c r="G265" s="159">
        <f>(F265/DataSheet!$C$10*100)</f>
        <v>103.32705772284103</v>
      </c>
      <c r="H265" s="159">
        <f t="shared" si="50"/>
        <v>1.5875999999999999</v>
      </c>
      <c r="I265" s="159">
        <f t="shared" si="51"/>
        <v>4.6296296296296298</v>
      </c>
      <c r="J265" s="159">
        <f t="shared" si="52"/>
        <v>838.82175925925912</v>
      </c>
      <c r="K265" s="159">
        <v>7.35</v>
      </c>
      <c r="L265" s="159">
        <v>18118.55</v>
      </c>
      <c r="M265" s="159">
        <v>4.25</v>
      </c>
      <c r="N265" s="159">
        <f t="shared" si="53"/>
        <v>2.7203703703703699</v>
      </c>
      <c r="O265" s="159">
        <v>21.6</v>
      </c>
      <c r="P265" s="159">
        <v>3.52</v>
      </c>
      <c r="Q265" s="159">
        <f t="shared" si="54"/>
        <v>3.8299999999999996</v>
      </c>
      <c r="R265" s="159">
        <v>101.91</v>
      </c>
      <c r="S265" s="159">
        <f t="shared" si="55"/>
        <v>1.3888800000000001</v>
      </c>
      <c r="T265" s="157">
        <v>6.43</v>
      </c>
      <c r="U265" s="157">
        <v>11771.05</v>
      </c>
      <c r="V265" s="157">
        <v>25.84</v>
      </c>
      <c r="W265" s="159">
        <f t="shared" si="56"/>
        <v>455.53599071207429</v>
      </c>
      <c r="X265" s="159">
        <f t="shared" si="57"/>
        <v>3.8699690402476783</v>
      </c>
      <c r="Y265" s="157">
        <v>9331.9</v>
      </c>
      <c r="Z265" s="157">
        <v>18.7</v>
      </c>
      <c r="AA265" s="159">
        <f t="shared" si="58"/>
        <v>499.03208556149735</v>
      </c>
      <c r="AB265" s="159">
        <f t="shared" si="59"/>
        <v>5.3475935828877015</v>
      </c>
    </row>
    <row r="266" spans="1:28" ht="13" customHeight="1" x14ac:dyDescent="0.15">
      <c r="A266" s="155">
        <v>265</v>
      </c>
      <c r="B266" s="160">
        <v>44950</v>
      </c>
      <c r="C266" s="159">
        <v>28128809.690000001</v>
      </c>
      <c r="D266" s="174">
        <f t="shared" si="48"/>
        <v>344758.05478612578</v>
      </c>
      <c r="E266" s="159">
        <v>81.59</v>
      </c>
      <c r="F266" s="159">
        <f t="shared" si="49"/>
        <v>3.447580547861258</v>
      </c>
      <c r="G266" s="159">
        <f>(F266/DataSheet!$C$10*100)</f>
        <v>103.03249289058812</v>
      </c>
      <c r="H266" s="159">
        <f t="shared" si="50"/>
        <v>1.5773659999999996</v>
      </c>
      <c r="I266" s="159">
        <f t="shared" si="51"/>
        <v>4.6533271288971623</v>
      </c>
      <c r="J266" s="159">
        <f t="shared" si="52"/>
        <v>843.10376919497446</v>
      </c>
      <c r="K266" s="159">
        <v>7.34</v>
      </c>
      <c r="L266" s="159">
        <v>18118.3</v>
      </c>
      <c r="M266" s="159">
        <v>4.25</v>
      </c>
      <c r="N266" s="159">
        <f t="shared" si="53"/>
        <v>2.6866728711028376</v>
      </c>
      <c r="O266" s="159">
        <v>21.49</v>
      </c>
      <c r="P266" s="159">
        <v>3.45</v>
      </c>
      <c r="Q266" s="159">
        <f t="shared" si="54"/>
        <v>3.8899999999999997</v>
      </c>
      <c r="R266" s="159">
        <v>101.67</v>
      </c>
      <c r="S266" s="159">
        <f t="shared" si="55"/>
        <v>1.3796580000000001</v>
      </c>
      <c r="T266" s="157">
        <v>6.42</v>
      </c>
      <c r="U266" s="157">
        <v>11729.9</v>
      </c>
      <c r="V266" s="157">
        <v>25.55</v>
      </c>
      <c r="W266" s="159">
        <f t="shared" si="56"/>
        <v>459.09589041095887</v>
      </c>
      <c r="X266" s="159">
        <f t="shared" si="57"/>
        <v>3.9138943248532287</v>
      </c>
      <c r="Y266" s="157">
        <v>9294.4500000000007</v>
      </c>
      <c r="Z266" s="157">
        <v>18.579999999999998</v>
      </c>
      <c r="AA266" s="159">
        <f t="shared" si="58"/>
        <v>500.23950484391827</v>
      </c>
      <c r="AB266" s="159">
        <f t="shared" si="59"/>
        <v>5.3821313240043063</v>
      </c>
    </row>
    <row r="267" spans="1:28" ht="13" customHeight="1" x14ac:dyDescent="0.15">
      <c r="A267" s="155">
        <v>266</v>
      </c>
      <c r="B267" s="160">
        <v>44951</v>
      </c>
      <c r="C267" s="159">
        <v>27733829.370000001</v>
      </c>
      <c r="D267" s="174">
        <f t="shared" si="48"/>
        <v>340334.14369861333</v>
      </c>
      <c r="E267" s="159">
        <v>81.489999999999995</v>
      </c>
      <c r="F267" s="159">
        <f t="shared" si="49"/>
        <v>3.4033414369861332</v>
      </c>
      <c r="G267" s="159">
        <f>(F267/DataSheet!$C$10*100)</f>
        <v>101.7103871954638</v>
      </c>
      <c r="H267" s="159">
        <f t="shared" si="50"/>
        <v>1.5553460000000001</v>
      </c>
      <c r="I267" s="159">
        <f t="shared" si="51"/>
        <v>4.7192071731949028</v>
      </c>
      <c r="J267" s="159">
        <f t="shared" si="52"/>
        <v>844.35818782444551</v>
      </c>
      <c r="K267" s="159">
        <v>7.34</v>
      </c>
      <c r="L267" s="159">
        <v>17891.95</v>
      </c>
      <c r="M267" s="159">
        <v>4.1900000000000004</v>
      </c>
      <c r="N267" s="159">
        <f t="shared" si="53"/>
        <v>2.6207928268050971</v>
      </c>
      <c r="O267" s="159">
        <v>21.19</v>
      </c>
      <c r="P267" s="159">
        <v>3.44</v>
      </c>
      <c r="Q267" s="159">
        <f t="shared" si="54"/>
        <v>3.9</v>
      </c>
      <c r="R267" s="159">
        <v>101.41</v>
      </c>
      <c r="S267" s="159">
        <f t="shared" si="55"/>
        <v>1.3667549999999999</v>
      </c>
      <c r="T267" s="157">
        <v>6.45</v>
      </c>
      <c r="U267" s="157">
        <v>11583.2</v>
      </c>
      <c r="V267" s="157">
        <v>25.26</v>
      </c>
      <c r="W267" s="159">
        <f t="shared" si="56"/>
        <v>458.55898653998418</v>
      </c>
      <c r="X267" s="159">
        <f t="shared" si="57"/>
        <v>3.9588281868566901</v>
      </c>
      <c r="Y267" s="157">
        <v>9211.9</v>
      </c>
      <c r="Z267" s="157">
        <v>18.38</v>
      </c>
      <c r="AA267" s="159">
        <f t="shared" si="58"/>
        <v>501.19151251360177</v>
      </c>
      <c r="AB267" s="159">
        <f t="shared" si="59"/>
        <v>5.4406964091403704</v>
      </c>
    </row>
    <row r="268" spans="1:28" ht="13" customHeight="1" x14ac:dyDescent="0.15">
      <c r="A268" s="155">
        <v>267</v>
      </c>
      <c r="B268" s="160">
        <v>44953</v>
      </c>
      <c r="C268" s="159">
        <v>27050860.649999999</v>
      </c>
      <c r="D268" s="174">
        <f t="shared" si="48"/>
        <v>331871.68016194325</v>
      </c>
      <c r="E268" s="159">
        <v>81.510000000000005</v>
      </c>
      <c r="F268" s="159">
        <f t="shared" si="49"/>
        <v>3.3187168016194324</v>
      </c>
      <c r="G268" s="159">
        <f>(F268/DataSheet!$C$10*100)</f>
        <v>99.181341964831773</v>
      </c>
      <c r="H268" s="159">
        <f t="shared" si="50"/>
        <v>1.52766</v>
      </c>
      <c r="I268" s="159">
        <f t="shared" si="51"/>
        <v>4.8309178743961354</v>
      </c>
      <c r="J268" s="159">
        <f t="shared" si="52"/>
        <v>850.45169082125597</v>
      </c>
      <c r="K268" s="159">
        <v>7.38</v>
      </c>
      <c r="L268" s="159">
        <v>17604.349999999999</v>
      </c>
      <c r="M268" s="159">
        <v>4.13</v>
      </c>
      <c r="N268" s="159">
        <f t="shared" si="53"/>
        <v>2.5490821256038645</v>
      </c>
      <c r="O268" s="159">
        <v>20.7</v>
      </c>
      <c r="P268" s="159">
        <v>3.5</v>
      </c>
      <c r="Q268" s="159">
        <f t="shared" si="54"/>
        <v>3.88</v>
      </c>
      <c r="R268" s="159">
        <v>101.72</v>
      </c>
      <c r="S268" s="159">
        <f t="shared" si="55"/>
        <v>1.3413599999999999</v>
      </c>
      <c r="T268" s="157">
        <v>6.48</v>
      </c>
      <c r="U268" s="157">
        <v>11439.6</v>
      </c>
      <c r="V268" s="157">
        <v>24.88</v>
      </c>
      <c r="W268" s="159">
        <f t="shared" si="56"/>
        <v>459.79099678456595</v>
      </c>
      <c r="X268" s="159">
        <f t="shared" si="57"/>
        <v>4.019292604501608</v>
      </c>
      <c r="Y268" s="157">
        <v>9043.65</v>
      </c>
      <c r="Z268" s="157">
        <v>18.059999999999999</v>
      </c>
      <c r="AA268" s="159">
        <f t="shared" si="58"/>
        <v>500.75581395348837</v>
      </c>
      <c r="AB268" s="159">
        <f t="shared" si="59"/>
        <v>5.5370985603543748</v>
      </c>
    </row>
    <row r="269" spans="1:28" ht="13" customHeight="1" x14ac:dyDescent="0.15">
      <c r="A269" s="155">
        <v>268</v>
      </c>
      <c r="B269" s="160">
        <v>44956</v>
      </c>
      <c r="C269" s="159">
        <v>26928726.690000001</v>
      </c>
      <c r="D269" s="174">
        <f t="shared" si="48"/>
        <v>330332.76116290485</v>
      </c>
      <c r="E269" s="159">
        <v>81.52</v>
      </c>
      <c r="F269" s="159">
        <f t="shared" si="49"/>
        <v>3.3033276116290486</v>
      </c>
      <c r="G269" s="159">
        <f>(F269/DataSheet!$C$10*100)</f>
        <v>98.721429111088653</v>
      </c>
      <c r="H269" s="159">
        <f t="shared" si="50"/>
        <v>1.5340199999999999</v>
      </c>
      <c r="I269" s="159">
        <f t="shared" si="51"/>
        <v>4.8239266763145201</v>
      </c>
      <c r="J269" s="159">
        <f t="shared" si="52"/>
        <v>851.37240713941151</v>
      </c>
      <c r="K269" s="159">
        <v>7.4</v>
      </c>
      <c r="L269" s="159">
        <v>17648.95</v>
      </c>
      <c r="M269" s="159">
        <v>4.1399999999999997</v>
      </c>
      <c r="N269" s="159">
        <f t="shared" si="53"/>
        <v>2.5760733236854803</v>
      </c>
      <c r="O269" s="159">
        <v>20.73</v>
      </c>
      <c r="P269" s="159">
        <v>3.54</v>
      </c>
      <c r="Q269" s="159">
        <f t="shared" si="54"/>
        <v>3.8600000000000003</v>
      </c>
      <c r="R269" s="159">
        <v>102.08</v>
      </c>
      <c r="S269" s="159">
        <f t="shared" si="55"/>
        <v>1.345377</v>
      </c>
      <c r="T269" s="157">
        <v>6.49</v>
      </c>
      <c r="U269" s="157">
        <v>11422.3</v>
      </c>
      <c r="V269" s="157">
        <v>24.82</v>
      </c>
      <c r="W269" s="159">
        <f t="shared" si="56"/>
        <v>460.20547945205476</v>
      </c>
      <c r="X269" s="159">
        <f t="shared" si="57"/>
        <v>4.0290088638195005</v>
      </c>
      <c r="Y269" s="157">
        <v>9024.75</v>
      </c>
      <c r="Z269" s="157">
        <v>17.98</v>
      </c>
      <c r="AA269" s="159">
        <f t="shared" si="58"/>
        <v>501.93270300333705</v>
      </c>
      <c r="AB269" s="159">
        <f t="shared" si="59"/>
        <v>5.5617352614015578</v>
      </c>
    </row>
    <row r="270" spans="1:28" ht="13" customHeight="1" x14ac:dyDescent="0.15">
      <c r="A270" s="155">
        <v>269</v>
      </c>
      <c r="B270" s="160">
        <v>44957</v>
      </c>
      <c r="C270" s="159">
        <v>27111145.75</v>
      </c>
      <c r="D270" s="174">
        <f t="shared" si="48"/>
        <v>331715.96415025083</v>
      </c>
      <c r="E270" s="159">
        <v>81.73</v>
      </c>
      <c r="F270" s="159">
        <f t="shared" si="49"/>
        <v>3.3171596415025082</v>
      </c>
      <c r="G270" s="159">
        <f>(F270/DataSheet!$C$10*100)</f>
        <v>99.134805535457843</v>
      </c>
      <c r="H270" s="159">
        <f t="shared" si="50"/>
        <v>1.5215820000000002</v>
      </c>
      <c r="I270" s="159">
        <f t="shared" si="51"/>
        <v>4.8239266763145192</v>
      </c>
      <c r="J270" s="159">
        <f t="shared" si="52"/>
        <v>852.00916546068504</v>
      </c>
      <c r="K270" s="159">
        <v>7.34</v>
      </c>
      <c r="L270" s="159">
        <v>17662.150000000001</v>
      </c>
      <c r="M270" s="159">
        <v>4.1399999999999997</v>
      </c>
      <c r="N270" s="159">
        <f t="shared" si="53"/>
        <v>2.5160733236854806</v>
      </c>
      <c r="O270" s="159">
        <v>20.73</v>
      </c>
      <c r="P270" s="159">
        <v>3.51</v>
      </c>
      <c r="Q270" s="159">
        <f t="shared" si="54"/>
        <v>3.83</v>
      </c>
      <c r="R270" s="159">
        <v>101.91</v>
      </c>
      <c r="S270" s="159">
        <f t="shared" si="55"/>
        <v>1.3433040000000003</v>
      </c>
      <c r="T270" s="157">
        <v>6.48</v>
      </c>
      <c r="U270" s="157">
        <v>11596.65</v>
      </c>
      <c r="V270" s="157">
        <v>25.21</v>
      </c>
      <c r="W270" s="159">
        <f t="shared" si="56"/>
        <v>460.00198333994445</v>
      </c>
      <c r="X270" s="159">
        <f t="shared" si="57"/>
        <v>3.9666798889329633</v>
      </c>
      <c r="Y270" s="157">
        <v>9261.7000000000007</v>
      </c>
      <c r="Z270" s="157">
        <v>18.48</v>
      </c>
      <c r="AA270" s="159">
        <f t="shared" si="58"/>
        <v>501.17424242424244</v>
      </c>
      <c r="AB270" s="159">
        <f t="shared" si="59"/>
        <v>5.4112554112554108</v>
      </c>
    </row>
    <row r="271" spans="1:28" ht="13" customHeight="1" x14ac:dyDescent="0.15">
      <c r="A271" s="155">
        <v>270</v>
      </c>
      <c r="B271" s="160">
        <v>44958</v>
      </c>
      <c r="C271" s="159">
        <v>26746400.52</v>
      </c>
      <c r="D271" s="174">
        <f t="shared" si="48"/>
        <v>327253.15698030096</v>
      </c>
      <c r="E271" s="159">
        <v>81.73</v>
      </c>
      <c r="F271" s="159">
        <f t="shared" si="49"/>
        <v>3.2725315698030095</v>
      </c>
      <c r="G271" s="159">
        <f>(F271/DataSheet!$C$10*100)</f>
        <v>97.801075571425017</v>
      </c>
      <c r="H271" s="159">
        <f t="shared" si="50"/>
        <v>1.503436</v>
      </c>
      <c r="I271" s="159">
        <f t="shared" si="51"/>
        <v>4.8355899419729207</v>
      </c>
      <c r="J271" s="159">
        <f t="shared" si="52"/>
        <v>851.85203094777557</v>
      </c>
      <c r="K271" s="159">
        <v>7.27</v>
      </c>
      <c r="L271" s="159">
        <v>17616.3</v>
      </c>
      <c r="M271" s="159">
        <v>4.13</v>
      </c>
      <c r="N271" s="159">
        <f t="shared" si="53"/>
        <v>2.4344100580270789</v>
      </c>
      <c r="O271" s="159">
        <v>20.68</v>
      </c>
      <c r="P271" s="159">
        <v>3.41</v>
      </c>
      <c r="Q271" s="159">
        <f t="shared" si="54"/>
        <v>3.8599999999999994</v>
      </c>
      <c r="R271" s="159">
        <v>101.02</v>
      </c>
      <c r="S271" s="159">
        <f t="shared" si="55"/>
        <v>1.346268</v>
      </c>
      <c r="T271" s="157">
        <v>6.51</v>
      </c>
      <c r="U271" s="157">
        <v>11497.65</v>
      </c>
      <c r="V271" s="157">
        <v>25</v>
      </c>
      <c r="W271" s="159">
        <f t="shared" si="56"/>
        <v>459.90600000000001</v>
      </c>
      <c r="X271" s="159">
        <f t="shared" si="57"/>
        <v>4</v>
      </c>
      <c r="Y271" s="157">
        <v>9155.6</v>
      </c>
      <c r="Z271" s="157">
        <v>18.27</v>
      </c>
      <c r="AA271" s="159">
        <f t="shared" si="58"/>
        <v>501.12753147235907</v>
      </c>
      <c r="AB271" s="159">
        <f t="shared" si="59"/>
        <v>5.4734537493158184</v>
      </c>
    </row>
    <row r="272" spans="1:28" ht="13" customHeight="1" x14ac:dyDescent="0.15">
      <c r="A272" s="155">
        <v>271</v>
      </c>
      <c r="B272" s="160">
        <v>44959</v>
      </c>
      <c r="C272" s="159">
        <v>26661814.809999999</v>
      </c>
      <c r="D272" s="174">
        <f t="shared" si="48"/>
        <v>325025.17140070704</v>
      </c>
      <c r="E272" s="159">
        <v>82.03</v>
      </c>
      <c r="F272" s="159">
        <f t="shared" si="49"/>
        <v>3.2502517140070704</v>
      </c>
      <c r="G272" s="159">
        <f>(F272/DataSheet!$C$10*100)</f>
        <v>97.135232075666096</v>
      </c>
      <c r="H272" s="159">
        <f t="shared" si="50"/>
        <v>1.5010109999999999</v>
      </c>
      <c r="I272" s="159">
        <f t="shared" si="51"/>
        <v>4.8567265662943182</v>
      </c>
      <c r="J272" s="159">
        <f t="shared" si="52"/>
        <v>855.28897523069463</v>
      </c>
      <c r="K272" s="159">
        <v>7.29</v>
      </c>
      <c r="L272" s="159">
        <v>17610.400000000001</v>
      </c>
      <c r="M272" s="159">
        <v>4.13</v>
      </c>
      <c r="N272" s="159">
        <f t="shared" si="53"/>
        <v>2.4332734337056818</v>
      </c>
      <c r="O272" s="159">
        <v>20.59</v>
      </c>
      <c r="P272" s="159">
        <v>3.4</v>
      </c>
      <c r="Q272" s="159">
        <f t="shared" si="54"/>
        <v>3.89</v>
      </c>
      <c r="R272" s="159">
        <v>101.57</v>
      </c>
      <c r="S272" s="159">
        <f t="shared" si="55"/>
        <v>1.3507039999999997</v>
      </c>
      <c r="T272" s="157">
        <v>6.56</v>
      </c>
      <c r="U272" s="157">
        <v>11518.05</v>
      </c>
      <c r="V272" s="157">
        <v>24.78</v>
      </c>
      <c r="W272" s="159">
        <f t="shared" si="56"/>
        <v>464.81234866828083</v>
      </c>
      <c r="X272" s="159">
        <f t="shared" si="57"/>
        <v>4.0355125100887808</v>
      </c>
      <c r="Y272" s="157">
        <v>9195.6</v>
      </c>
      <c r="Z272" s="157">
        <v>18.239999999999998</v>
      </c>
      <c r="AA272" s="159">
        <f t="shared" si="58"/>
        <v>504.14473684210532</v>
      </c>
      <c r="AB272" s="159">
        <f t="shared" si="59"/>
        <v>5.4824561403508776</v>
      </c>
    </row>
    <row r="273" spans="1:28" ht="13" customHeight="1" x14ac:dyDescent="0.15">
      <c r="A273" s="155">
        <v>272</v>
      </c>
      <c r="B273" s="160">
        <v>44960</v>
      </c>
      <c r="C273" s="159">
        <v>26765509.93</v>
      </c>
      <c r="D273" s="174">
        <f t="shared" si="48"/>
        <v>325614.47603406326</v>
      </c>
      <c r="E273" s="159">
        <v>82.2</v>
      </c>
      <c r="F273" s="159">
        <f t="shared" si="49"/>
        <v>3.2561447603406326</v>
      </c>
      <c r="G273" s="159">
        <f>(F273/DataSheet!$C$10*100)</f>
        <v>97.311348411756711</v>
      </c>
      <c r="H273" s="159">
        <f t="shared" si="50"/>
        <v>1.5165219999999997</v>
      </c>
      <c r="I273" s="159">
        <f t="shared" si="51"/>
        <v>4.7938638542665393</v>
      </c>
      <c r="J273" s="159">
        <f t="shared" si="52"/>
        <v>855.89884947267501</v>
      </c>
      <c r="K273" s="159">
        <v>7.27</v>
      </c>
      <c r="L273" s="159">
        <v>17854.05</v>
      </c>
      <c r="M273" s="159">
        <v>4.18</v>
      </c>
      <c r="N273" s="159">
        <f t="shared" si="53"/>
        <v>2.4761361457334603</v>
      </c>
      <c r="O273" s="159">
        <v>20.86</v>
      </c>
      <c r="P273" s="159">
        <v>3.51</v>
      </c>
      <c r="Q273" s="159">
        <f t="shared" si="54"/>
        <v>3.76</v>
      </c>
      <c r="R273" s="159">
        <v>102.75</v>
      </c>
      <c r="S273" s="159">
        <f t="shared" si="55"/>
        <v>1.3705019999999999</v>
      </c>
      <c r="T273" s="157">
        <v>6.57</v>
      </c>
      <c r="U273" s="157">
        <v>11504.7</v>
      </c>
      <c r="V273" s="157">
        <v>24.67</v>
      </c>
      <c r="W273" s="159">
        <f t="shared" si="56"/>
        <v>466.34373733279284</v>
      </c>
      <c r="X273" s="159">
        <f t="shared" si="57"/>
        <v>4.0535062829347375</v>
      </c>
      <c r="Y273" s="157">
        <v>9161.5499999999993</v>
      </c>
      <c r="Z273" s="157">
        <v>18.13</v>
      </c>
      <c r="AA273" s="159">
        <f t="shared" si="58"/>
        <v>505.3254274682846</v>
      </c>
      <c r="AB273" s="159">
        <f t="shared" si="59"/>
        <v>5.5157198014340869</v>
      </c>
    </row>
    <row r="274" spans="1:28" ht="13" customHeight="1" x14ac:dyDescent="0.15">
      <c r="A274" s="155">
        <v>273</v>
      </c>
      <c r="B274" s="160">
        <v>44963</v>
      </c>
      <c r="C274" s="159">
        <v>26741660.66</v>
      </c>
      <c r="D274" s="174">
        <f t="shared" si="48"/>
        <v>323201.11989364278</v>
      </c>
      <c r="E274" s="159">
        <v>82.74</v>
      </c>
      <c r="F274" s="159">
        <f t="shared" si="49"/>
        <v>3.2320111989364277</v>
      </c>
      <c r="G274" s="159">
        <f>(F274/DataSheet!$C$10*100)</f>
        <v>96.590106091444326</v>
      </c>
      <c r="H274" s="159">
        <f t="shared" si="50"/>
        <v>1.5159719999999999</v>
      </c>
      <c r="I274" s="159">
        <f t="shared" si="51"/>
        <v>4.8285852245292133</v>
      </c>
      <c r="J274" s="159">
        <f t="shared" si="52"/>
        <v>857.77885079671648</v>
      </c>
      <c r="K274" s="159">
        <v>7.32</v>
      </c>
      <c r="L274" s="159">
        <v>17764.599999999999</v>
      </c>
      <c r="M274" s="159">
        <v>4.16</v>
      </c>
      <c r="N274" s="159">
        <f t="shared" si="53"/>
        <v>2.4914147754707869</v>
      </c>
      <c r="O274" s="159">
        <v>20.71</v>
      </c>
      <c r="P274" s="159">
        <v>3.64</v>
      </c>
      <c r="Q274" s="159">
        <f t="shared" si="54"/>
        <v>3.68</v>
      </c>
      <c r="R274" s="159">
        <v>103.49</v>
      </c>
      <c r="S274" s="159">
        <f t="shared" si="55"/>
        <v>1.3544339999999999</v>
      </c>
      <c r="T274" s="157">
        <v>6.54</v>
      </c>
      <c r="U274" s="157">
        <v>11602.95</v>
      </c>
      <c r="V274" s="157">
        <v>24.59</v>
      </c>
      <c r="W274" s="159">
        <f t="shared" si="56"/>
        <v>471.85644570963808</v>
      </c>
      <c r="X274" s="159">
        <f t="shared" si="57"/>
        <v>4.0666937779585197</v>
      </c>
      <c r="Y274" s="157">
        <v>9185.15</v>
      </c>
      <c r="Z274" s="157">
        <v>18.149999999999999</v>
      </c>
      <c r="AA274" s="159">
        <f t="shared" si="58"/>
        <v>506.06887052341602</v>
      </c>
      <c r="AB274" s="159">
        <f t="shared" si="59"/>
        <v>5.5096418732782375</v>
      </c>
    </row>
    <row r="275" spans="1:28" ht="13" customHeight="1" x14ac:dyDescent="0.15">
      <c r="A275" s="155">
        <v>274</v>
      </c>
      <c r="B275" s="160">
        <v>44964</v>
      </c>
      <c r="C275" s="159">
        <v>26700115.289999999</v>
      </c>
      <c r="D275" s="174">
        <f t="shared" si="48"/>
        <v>322231.65930485155</v>
      </c>
      <c r="E275" s="159">
        <v>82.86</v>
      </c>
      <c r="F275" s="159">
        <f t="shared" si="49"/>
        <v>3.2223165930485154</v>
      </c>
      <c r="G275" s="159">
        <f>(F275/DataSheet!$C$10*100)</f>
        <v>96.300378440891521</v>
      </c>
      <c r="H275" s="159">
        <f t="shared" si="50"/>
        <v>1.4964999999999999</v>
      </c>
      <c r="I275" s="159">
        <f t="shared" si="51"/>
        <v>4.8780487804878048</v>
      </c>
      <c r="J275" s="159">
        <f t="shared" si="52"/>
        <v>864.46341463414637</v>
      </c>
      <c r="K275" s="159">
        <v>7.3</v>
      </c>
      <c r="L275" s="159">
        <v>17721.5</v>
      </c>
      <c r="M275" s="159">
        <v>4.1500000000000004</v>
      </c>
      <c r="N275" s="159">
        <f t="shared" si="53"/>
        <v>2.4219512195121951</v>
      </c>
      <c r="O275" s="159">
        <v>20.5</v>
      </c>
      <c r="P275" s="159">
        <v>3.67</v>
      </c>
      <c r="Q275" s="159">
        <f t="shared" si="54"/>
        <v>3.63</v>
      </c>
      <c r="R275" s="159">
        <v>103.29</v>
      </c>
      <c r="S275" s="159">
        <f t="shared" si="55"/>
        <v>1.3448</v>
      </c>
      <c r="T275" s="157">
        <v>6.56</v>
      </c>
      <c r="U275" s="157">
        <v>11601.6</v>
      </c>
      <c r="V275" s="157">
        <v>24.67</v>
      </c>
      <c r="W275" s="159">
        <f t="shared" si="56"/>
        <v>470.27158492095663</v>
      </c>
      <c r="X275" s="159">
        <f t="shared" si="57"/>
        <v>4.0535062829347384</v>
      </c>
      <c r="Y275" s="157">
        <v>9151.35</v>
      </c>
      <c r="Z275" s="157">
        <v>18.010000000000002</v>
      </c>
      <c r="AA275" s="159">
        <f t="shared" si="58"/>
        <v>508.12604108828424</v>
      </c>
      <c r="AB275" s="159">
        <f t="shared" si="59"/>
        <v>5.5524708495280395</v>
      </c>
    </row>
    <row r="276" spans="1:28" x14ac:dyDescent="0.15">
      <c r="A276" s="155">
        <v>275</v>
      </c>
      <c r="B276" s="160">
        <v>44965</v>
      </c>
      <c r="C276" s="159">
        <v>26957063.469999999</v>
      </c>
      <c r="D276" s="174">
        <f t="shared" si="48"/>
        <v>326159.26763460372</v>
      </c>
      <c r="E276" s="159">
        <v>82.65</v>
      </c>
      <c r="F276" s="159">
        <f t="shared" si="49"/>
        <v>3.2615926763460372</v>
      </c>
      <c r="G276" s="159">
        <f>(F276/DataSheet!$C$10*100)</f>
        <v>97.474161828094026</v>
      </c>
      <c r="H276" s="159">
        <f t="shared" si="50"/>
        <v>1.54874</v>
      </c>
      <c r="I276" s="159">
        <f t="shared" si="51"/>
        <v>4.7393364928909953</v>
      </c>
      <c r="J276" s="159">
        <f t="shared" si="52"/>
        <v>847</v>
      </c>
      <c r="K276" s="159">
        <v>7.34</v>
      </c>
      <c r="L276" s="159">
        <v>17871.7</v>
      </c>
      <c r="M276" s="159">
        <v>4.1900000000000004</v>
      </c>
      <c r="N276" s="159">
        <f t="shared" si="53"/>
        <v>2.6006635071090045</v>
      </c>
      <c r="O276" s="159">
        <v>21.1</v>
      </c>
      <c r="P276" s="159">
        <v>3.61</v>
      </c>
      <c r="Q276" s="159">
        <f t="shared" si="54"/>
        <v>3.73</v>
      </c>
      <c r="R276" s="159">
        <v>103.27</v>
      </c>
      <c r="S276" s="159">
        <f t="shared" si="55"/>
        <v>1.3883800000000002</v>
      </c>
      <c r="T276" s="157">
        <v>6.58</v>
      </c>
      <c r="U276" s="157">
        <v>11699.35</v>
      </c>
      <c r="V276" s="157">
        <v>24.91</v>
      </c>
      <c r="W276" s="159">
        <f t="shared" si="56"/>
        <v>469.66479325572061</v>
      </c>
      <c r="X276" s="159">
        <f t="shared" si="57"/>
        <v>4.0144520272982733</v>
      </c>
      <c r="Y276" s="157">
        <v>9222.15</v>
      </c>
      <c r="Z276" s="157">
        <v>18.13</v>
      </c>
      <c r="AA276" s="159">
        <f t="shared" si="58"/>
        <v>508.66795366795367</v>
      </c>
      <c r="AB276" s="159">
        <f t="shared" si="59"/>
        <v>5.5157198014340869</v>
      </c>
    </row>
    <row r="277" spans="1:28" x14ac:dyDescent="0.15">
      <c r="A277" s="155">
        <v>276</v>
      </c>
      <c r="B277" s="160">
        <v>44966</v>
      </c>
      <c r="C277" s="159">
        <v>26930932.710000001</v>
      </c>
      <c r="D277" s="174">
        <f t="shared" si="48"/>
        <v>326395.98485032114</v>
      </c>
      <c r="E277" s="159">
        <v>82.51</v>
      </c>
      <c r="F277" s="159">
        <f t="shared" si="49"/>
        <v>3.2639598485032115</v>
      </c>
      <c r="G277" s="159">
        <f>(F277/DataSheet!$C$10*100)</f>
        <v>97.544905831045952</v>
      </c>
      <c r="H277" s="159">
        <f t="shared" si="50"/>
        <v>1.549474</v>
      </c>
      <c r="I277" s="159">
        <f t="shared" si="51"/>
        <v>4.7370914258645191</v>
      </c>
      <c r="J277" s="159">
        <f t="shared" si="52"/>
        <v>847.62908574135486</v>
      </c>
      <c r="K277" s="159">
        <v>7.34</v>
      </c>
      <c r="L277" s="159">
        <v>17893.45</v>
      </c>
      <c r="M277" s="159">
        <v>4.1900000000000004</v>
      </c>
      <c r="N277" s="159">
        <f t="shared" si="53"/>
        <v>2.6029085741354807</v>
      </c>
      <c r="O277" s="159">
        <v>21.11</v>
      </c>
      <c r="P277" s="159">
        <v>3.66</v>
      </c>
      <c r="Q277" s="159">
        <f t="shared" si="54"/>
        <v>3.6799999999999997</v>
      </c>
      <c r="R277" s="159">
        <v>103.1</v>
      </c>
      <c r="S277" s="159">
        <f t="shared" si="55"/>
        <v>1.4122589999999999</v>
      </c>
      <c r="T277" s="157">
        <v>6.69</v>
      </c>
      <c r="U277" s="157">
        <v>11709.45</v>
      </c>
      <c r="V277" s="157">
        <v>24.92</v>
      </c>
      <c r="W277" s="159">
        <f t="shared" si="56"/>
        <v>469.88162118780099</v>
      </c>
      <c r="X277" s="159">
        <f t="shared" si="57"/>
        <v>4.0128410914927768</v>
      </c>
      <c r="Y277" s="157">
        <v>9198.85</v>
      </c>
      <c r="Z277" s="157">
        <v>18.100000000000001</v>
      </c>
      <c r="AA277" s="159">
        <f t="shared" si="58"/>
        <v>508.22375690607731</v>
      </c>
      <c r="AB277" s="159">
        <f t="shared" si="59"/>
        <v>5.5248618784530379</v>
      </c>
    </row>
    <row r="278" spans="1:28" x14ac:dyDescent="0.15">
      <c r="A278" s="155">
        <v>277</v>
      </c>
      <c r="B278" s="160">
        <v>44967</v>
      </c>
      <c r="C278" s="159">
        <v>26915279.02</v>
      </c>
      <c r="D278" s="174">
        <f t="shared" si="48"/>
        <v>326206.2661495576</v>
      </c>
      <c r="E278" s="159">
        <v>82.51</v>
      </c>
      <c r="F278" s="159">
        <f t="shared" si="49"/>
        <v>3.2620626614955759</v>
      </c>
      <c r="G278" s="159">
        <f>(F278/DataSheet!$C$10*100)</f>
        <v>97.488207545345972</v>
      </c>
      <c r="H278" s="159">
        <f t="shared" si="50"/>
        <v>1.5500160000000001</v>
      </c>
      <c r="I278" s="159">
        <f t="shared" si="51"/>
        <v>4.7483380816714149</v>
      </c>
      <c r="J278" s="159">
        <f t="shared" si="52"/>
        <v>847.88698955365624</v>
      </c>
      <c r="K278" s="159">
        <v>7.36</v>
      </c>
      <c r="L278" s="159">
        <v>17856.5</v>
      </c>
      <c r="M278" s="159">
        <v>4.18</v>
      </c>
      <c r="N278" s="159">
        <f t="shared" si="53"/>
        <v>2.6116619183285854</v>
      </c>
      <c r="O278" s="159">
        <v>21.06</v>
      </c>
      <c r="P278" s="159">
        <v>3.74</v>
      </c>
      <c r="Q278" s="159">
        <f t="shared" si="54"/>
        <v>3.62</v>
      </c>
      <c r="R278" s="159">
        <v>103.53</v>
      </c>
      <c r="S278" s="159">
        <f t="shared" si="55"/>
        <v>1.408914</v>
      </c>
      <c r="T278" s="157">
        <v>6.69</v>
      </c>
      <c r="U278" s="157">
        <v>11738.3</v>
      </c>
      <c r="V278" s="157">
        <v>24.91</v>
      </c>
      <c r="W278" s="159">
        <f t="shared" si="56"/>
        <v>471.22842232035322</v>
      </c>
      <c r="X278" s="159">
        <f t="shared" si="57"/>
        <v>4.0144520272982733</v>
      </c>
      <c r="Y278" s="157">
        <v>9243.6</v>
      </c>
      <c r="Z278" s="157">
        <v>18.149999999999999</v>
      </c>
      <c r="AA278" s="159">
        <f t="shared" si="58"/>
        <v>509.28925619834718</v>
      </c>
      <c r="AB278" s="159">
        <f t="shared" si="59"/>
        <v>5.5096418732782375</v>
      </c>
    </row>
    <row r="279" spans="1:28" x14ac:dyDescent="0.15">
      <c r="A279" s="155">
        <v>278</v>
      </c>
      <c r="B279" s="160">
        <v>44970</v>
      </c>
      <c r="C279" s="159">
        <v>26664344.359999999</v>
      </c>
      <c r="D279" s="174">
        <f t="shared" si="48"/>
        <v>322851.97190943209</v>
      </c>
      <c r="E279" s="159">
        <v>82.59</v>
      </c>
      <c r="F279" s="159">
        <f t="shared" si="49"/>
        <v>3.2285197190943209</v>
      </c>
      <c r="G279" s="159">
        <f>(F279/DataSheet!$C$10*100)</f>
        <v>96.485761648431193</v>
      </c>
      <c r="H279" s="159">
        <f t="shared" si="50"/>
        <v>1.5492800000000002</v>
      </c>
      <c r="I279" s="159">
        <f t="shared" si="51"/>
        <v>4.7505938242280283</v>
      </c>
      <c r="J279" s="159">
        <f t="shared" si="52"/>
        <v>844.22327790973873</v>
      </c>
      <c r="K279" s="159">
        <v>7.36</v>
      </c>
      <c r="L279" s="159">
        <v>17770.900000000001</v>
      </c>
      <c r="M279" s="159">
        <v>4.16</v>
      </c>
      <c r="N279" s="159">
        <f t="shared" si="53"/>
        <v>2.609406175771972</v>
      </c>
      <c r="O279" s="159">
        <v>21.05</v>
      </c>
      <c r="P279" s="159">
        <v>3.7</v>
      </c>
      <c r="Q279" s="159">
        <f t="shared" si="54"/>
        <v>3.66</v>
      </c>
      <c r="R279" s="159">
        <v>103.24</v>
      </c>
      <c r="S279" s="159">
        <f t="shared" si="55"/>
        <v>1.4061399999999999</v>
      </c>
      <c r="T279" s="157">
        <v>6.68</v>
      </c>
      <c r="U279" s="157">
        <v>11584.95</v>
      </c>
      <c r="V279" s="157">
        <v>24.81</v>
      </c>
      <c r="W279" s="159">
        <f t="shared" si="56"/>
        <v>466.9467956469166</v>
      </c>
      <c r="X279" s="159">
        <f t="shared" si="57"/>
        <v>4.0306328093510677</v>
      </c>
      <c r="Y279" s="157">
        <v>9133.7000000000007</v>
      </c>
      <c r="Z279" s="157">
        <v>17.87</v>
      </c>
      <c r="AA279" s="159">
        <f t="shared" si="58"/>
        <v>511.11919418019028</v>
      </c>
      <c r="AB279" s="159">
        <f t="shared" si="59"/>
        <v>5.5959709009513148</v>
      </c>
    </row>
    <row r="280" spans="1:28" x14ac:dyDescent="0.15">
      <c r="A280" s="155">
        <v>279</v>
      </c>
      <c r="B280" s="160">
        <v>44971</v>
      </c>
      <c r="C280" s="159">
        <v>26694006.670000002</v>
      </c>
      <c r="D280" s="174">
        <f t="shared" si="48"/>
        <v>321963.65540948021</v>
      </c>
      <c r="E280" s="159">
        <v>82.91</v>
      </c>
      <c r="F280" s="159">
        <f t="shared" si="49"/>
        <v>3.219636554094802</v>
      </c>
      <c r="G280" s="159">
        <f>(F280/DataSheet!$C$10*100)</f>
        <v>96.220284273224792</v>
      </c>
      <c r="H280" s="159">
        <f t="shared" si="50"/>
        <v>1.563177</v>
      </c>
      <c r="I280" s="159">
        <f t="shared" si="51"/>
        <v>4.7147571900047147</v>
      </c>
      <c r="J280" s="159">
        <f t="shared" si="52"/>
        <v>845.34889203206023</v>
      </c>
      <c r="K280" s="159">
        <v>7.37</v>
      </c>
      <c r="L280" s="159">
        <v>17929.849999999999</v>
      </c>
      <c r="M280" s="159">
        <v>4.2</v>
      </c>
      <c r="N280" s="159">
        <f t="shared" si="53"/>
        <v>2.6552428099952854</v>
      </c>
      <c r="O280" s="159">
        <v>21.21</v>
      </c>
      <c r="P280" s="159">
        <v>3.75</v>
      </c>
      <c r="Q280" s="159">
        <f t="shared" si="54"/>
        <v>3.62</v>
      </c>
      <c r="R280" s="159">
        <v>103.12</v>
      </c>
      <c r="S280" s="159">
        <f t="shared" si="55"/>
        <v>1.4210700000000001</v>
      </c>
      <c r="T280" s="157">
        <v>6.7</v>
      </c>
      <c r="U280" s="157">
        <v>11535</v>
      </c>
      <c r="V280" s="157">
        <v>24.78</v>
      </c>
      <c r="W280" s="159">
        <f t="shared" si="56"/>
        <v>465.49636803874091</v>
      </c>
      <c r="X280" s="159">
        <f t="shared" si="57"/>
        <v>4.0355125100887808</v>
      </c>
      <c r="Y280" s="157">
        <v>9085.4500000000007</v>
      </c>
      <c r="Z280" s="157">
        <v>17.760000000000002</v>
      </c>
      <c r="AA280" s="159">
        <f t="shared" si="58"/>
        <v>511.56813063063061</v>
      </c>
      <c r="AB280" s="159">
        <f t="shared" si="59"/>
        <v>5.6306306306306304</v>
      </c>
    </row>
    <row r="281" spans="1:28" x14ac:dyDescent="0.15">
      <c r="A281" s="155">
        <v>280</v>
      </c>
      <c r="B281" s="160">
        <v>44972</v>
      </c>
      <c r="C281" s="159">
        <v>26818616</v>
      </c>
      <c r="D281" s="174">
        <f t="shared" si="48"/>
        <v>324092.03625377646</v>
      </c>
      <c r="E281" s="159">
        <v>82.75</v>
      </c>
      <c r="F281" s="159">
        <f t="shared" si="49"/>
        <v>3.2409203625377647</v>
      </c>
      <c r="G281" s="159">
        <f>(F281/DataSheet!$C$10*100)</f>
        <v>96.856360446541359</v>
      </c>
      <c r="H281" s="159">
        <f t="shared" si="50"/>
        <v>1.564154</v>
      </c>
      <c r="I281" s="159">
        <f t="shared" si="51"/>
        <v>4.6926325668700137</v>
      </c>
      <c r="J281" s="159">
        <f t="shared" si="52"/>
        <v>845.41764429845136</v>
      </c>
      <c r="K281" s="159">
        <v>7.34</v>
      </c>
      <c r="L281" s="159">
        <v>18015.849999999999</v>
      </c>
      <c r="M281" s="159">
        <v>4.22</v>
      </c>
      <c r="N281" s="159">
        <f t="shared" si="53"/>
        <v>2.6473674331299861</v>
      </c>
      <c r="O281" s="159">
        <v>21.31</v>
      </c>
      <c r="P281" s="159">
        <v>3.8</v>
      </c>
      <c r="Q281" s="159">
        <f t="shared" si="54"/>
        <v>3.54</v>
      </c>
      <c r="R281" s="159">
        <v>103.83</v>
      </c>
      <c r="S281" s="159">
        <f t="shared" si="55"/>
        <v>1.4320319999999997</v>
      </c>
      <c r="T281" s="157">
        <v>6.72</v>
      </c>
      <c r="U281" s="157">
        <v>11590.35</v>
      </c>
      <c r="V281" s="157">
        <v>25.04</v>
      </c>
      <c r="W281" s="159">
        <f t="shared" si="56"/>
        <v>462.87340255591056</v>
      </c>
      <c r="X281" s="159">
        <f t="shared" si="57"/>
        <v>3.9936102236421722</v>
      </c>
      <c r="Y281" s="157">
        <v>9121.4500000000007</v>
      </c>
      <c r="Z281" s="157">
        <v>17.88</v>
      </c>
      <c r="AA281" s="159">
        <f t="shared" si="58"/>
        <v>510.14821029082782</v>
      </c>
      <c r="AB281" s="159">
        <f t="shared" si="59"/>
        <v>5.592841163310962</v>
      </c>
    </row>
    <row r="282" spans="1:28" x14ac:dyDescent="0.15">
      <c r="A282" s="155">
        <v>281</v>
      </c>
      <c r="B282" s="160">
        <v>44973</v>
      </c>
      <c r="C282" s="159">
        <v>26922333.530000001</v>
      </c>
      <c r="D282" s="174">
        <f t="shared" si="48"/>
        <v>325502.76302744535</v>
      </c>
      <c r="E282" s="159">
        <v>82.71</v>
      </c>
      <c r="F282" s="159">
        <f t="shared" si="49"/>
        <v>3.2550276302744536</v>
      </c>
      <c r="G282" s="159">
        <f>(F282/DataSheet!$C$10*100)</f>
        <v>97.27796247805523</v>
      </c>
      <c r="H282" s="159">
        <f t="shared" si="50"/>
        <v>1.5604839999999998</v>
      </c>
      <c r="I282" s="159">
        <f t="shared" si="51"/>
        <v>4.7036688617121358</v>
      </c>
      <c r="J282" s="159">
        <f t="shared" si="52"/>
        <v>848.34666039510807</v>
      </c>
      <c r="K282" s="159">
        <v>7.34</v>
      </c>
      <c r="L282" s="159">
        <v>18035.849999999999</v>
      </c>
      <c r="M282" s="159">
        <v>4.2300000000000004</v>
      </c>
      <c r="N282" s="159">
        <f t="shared" si="53"/>
        <v>2.636331138287864</v>
      </c>
      <c r="O282" s="159">
        <v>21.26</v>
      </c>
      <c r="P282" s="159">
        <v>3.86</v>
      </c>
      <c r="Q282" s="159">
        <f t="shared" si="54"/>
        <v>3.48</v>
      </c>
      <c r="R282" s="159">
        <v>103.79</v>
      </c>
      <c r="S282" s="159">
        <f t="shared" si="55"/>
        <v>1.4350500000000002</v>
      </c>
      <c r="T282" s="157">
        <v>6.75</v>
      </c>
      <c r="U282" s="157">
        <v>11679.2</v>
      </c>
      <c r="V282" s="157">
        <v>25.26</v>
      </c>
      <c r="W282" s="159">
        <f t="shared" si="56"/>
        <v>462.35946159936657</v>
      </c>
      <c r="X282" s="159">
        <f t="shared" si="57"/>
        <v>3.9588281868566901</v>
      </c>
      <c r="Y282" s="157">
        <v>9194.35</v>
      </c>
      <c r="Z282" s="157">
        <v>18.11</v>
      </c>
      <c r="AA282" s="159">
        <f t="shared" si="58"/>
        <v>507.69464384318059</v>
      </c>
      <c r="AB282" s="159">
        <f t="shared" si="59"/>
        <v>5.5218111540585308</v>
      </c>
    </row>
    <row r="283" spans="1:28" x14ac:dyDescent="0.15">
      <c r="A283" s="155">
        <v>282</v>
      </c>
      <c r="B283" s="160">
        <v>44974</v>
      </c>
      <c r="C283" s="159">
        <v>26785333.57</v>
      </c>
      <c r="D283" s="174">
        <f t="shared" si="48"/>
        <v>323689.83166163141</v>
      </c>
      <c r="E283" s="159">
        <v>82.75</v>
      </c>
      <c r="F283" s="159">
        <f t="shared" si="49"/>
        <v>3.2368983166163141</v>
      </c>
      <c r="G283" s="159">
        <f>(F283/DataSheet!$C$10*100)</f>
        <v>96.73615979798376</v>
      </c>
      <c r="H283" s="159">
        <f t="shared" si="50"/>
        <v>1.56087</v>
      </c>
      <c r="I283" s="159">
        <f t="shared" si="51"/>
        <v>4.7281323877068555</v>
      </c>
      <c r="J283" s="159">
        <f t="shared" si="52"/>
        <v>848.42553191489367</v>
      </c>
      <c r="K283" s="159">
        <v>7.38</v>
      </c>
      <c r="L283" s="159">
        <v>17944.2</v>
      </c>
      <c r="M283" s="159">
        <v>4.2</v>
      </c>
      <c r="N283" s="159">
        <f t="shared" si="53"/>
        <v>2.6518676122931444</v>
      </c>
      <c r="O283" s="159">
        <v>21.15</v>
      </c>
      <c r="P283" s="159">
        <v>3.81</v>
      </c>
      <c r="Q283" s="159">
        <f t="shared" si="54"/>
        <v>3.57</v>
      </c>
      <c r="R283" s="159">
        <v>103.78</v>
      </c>
      <c r="S283" s="159">
        <f t="shared" si="55"/>
        <v>1.4360849999999998</v>
      </c>
      <c r="T283" s="157">
        <v>6.79</v>
      </c>
      <c r="U283" s="157">
        <v>11605.65</v>
      </c>
      <c r="V283" s="157">
        <v>24.42</v>
      </c>
      <c r="W283" s="159">
        <f t="shared" si="56"/>
        <v>475.25184275184273</v>
      </c>
      <c r="X283" s="159">
        <f t="shared" si="57"/>
        <v>4.0950040950040947</v>
      </c>
      <c r="Y283" s="157">
        <v>9162.4</v>
      </c>
      <c r="Z283" s="157">
        <v>18.260000000000002</v>
      </c>
      <c r="AA283" s="159">
        <f t="shared" si="58"/>
        <v>501.7743702081051</v>
      </c>
      <c r="AB283" s="159">
        <f t="shared" si="59"/>
        <v>5.4764512595837891</v>
      </c>
    </row>
    <row r="284" spans="1:28" x14ac:dyDescent="0.15">
      <c r="A284" s="155">
        <v>283</v>
      </c>
      <c r="B284" s="160">
        <v>44977</v>
      </c>
      <c r="C284" s="159">
        <v>26684476.870000001</v>
      </c>
      <c r="D284" s="174">
        <f t="shared" si="48"/>
        <v>322705.00507921155</v>
      </c>
      <c r="E284" s="159">
        <v>82.69</v>
      </c>
      <c r="F284" s="159">
        <f t="shared" si="49"/>
        <v>3.2270500507921156</v>
      </c>
      <c r="G284" s="159">
        <f>(F284/DataSheet!$C$10*100)</f>
        <v>96.441839951230406</v>
      </c>
      <c r="H284" s="159">
        <f t="shared" si="50"/>
        <v>1.550648</v>
      </c>
      <c r="I284" s="159">
        <f t="shared" si="51"/>
        <v>4.752851711026616</v>
      </c>
      <c r="J284" s="159">
        <f t="shared" si="52"/>
        <v>848.12737642585546</v>
      </c>
      <c r="K284" s="159">
        <v>7.37</v>
      </c>
      <c r="L284" s="159">
        <v>17844.599999999999</v>
      </c>
      <c r="M284" s="159">
        <v>4.18</v>
      </c>
      <c r="N284" s="159">
        <f t="shared" si="53"/>
        <v>2.6171482889733841</v>
      </c>
      <c r="O284" s="159">
        <v>21.04</v>
      </c>
      <c r="P284" s="159">
        <v>3.85</v>
      </c>
      <c r="Q284" s="159">
        <f t="shared" si="54"/>
        <v>3.52</v>
      </c>
      <c r="R284" s="159">
        <v>103.78</v>
      </c>
      <c r="S284" s="159">
        <f t="shared" si="55"/>
        <v>1.4265119999999998</v>
      </c>
      <c r="T284" s="157">
        <v>6.78</v>
      </c>
      <c r="U284" s="157">
        <v>11606.15</v>
      </c>
      <c r="V284" s="157">
        <v>24.31</v>
      </c>
      <c r="W284" s="159">
        <f t="shared" si="56"/>
        <v>477.42287124640069</v>
      </c>
      <c r="X284" s="159">
        <f t="shared" si="57"/>
        <v>4.1135335252982319</v>
      </c>
      <c r="Y284" s="157">
        <v>9133.15</v>
      </c>
      <c r="Z284" s="157">
        <v>18.2</v>
      </c>
      <c r="AA284" s="159">
        <f t="shared" si="58"/>
        <v>501.82142857142856</v>
      </c>
      <c r="AB284" s="159">
        <f t="shared" si="59"/>
        <v>5.4945054945054945</v>
      </c>
    </row>
    <row r="285" spans="1:28" x14ac:dyDescent="0.15">
      <c r="A285" s="155">
        <v>284</v>
      </c>
      <c r="B285" s="160">
        <v>44978</v>
      </c>
      <c r="C285" s="159">
        <v>26617539.129999999</v>
      </c>
      <c r="D285" s="174">
        <f t="shared" si="48"/>
        <v>321235.08484190202</v>
      </c>
      <c r="E285" s="159">
        <v>82.86</v>
      </c>
      <c r="F285" s="159">
        <f t="shared" si="49"/>
        <v>3.2123508484190202</v>
      </c>
      <c r="G285" s="159">
        <f>(F285/DataSheet!$C$10*100)</f>
        <v>96.002547687285244</v>
      </c>
      <c r="H285" s="159">
        <f t="shared" si="50"/>
        <v>1.5526390000000001</v>
      </c>
      <c r="I285" s="159">
        <f t="shared" si="51"/>
        <v>4.7596382674916704</v>
      </c>
      <c r="J285" s="159">
        <f t="shared" si="52"/>
        <v>848.48643503093763</v>
      </c>
      <c r="K285" s="159">
        <v>7.39</v>
      </c>
      <c r="L285" s="159">
        <v>17826.7</v>
      </c>
      <c r="M285" s="159">
        <v>4.18</v>
      </c>
      <c r="N285" s="159">
        <f t="shared" si="53"/>
        <v>2.6303617325083293</v>
      </c>
      <c r="O285" s="159">
        <v>21.01</v>
      </c>
      <c r="P285" s="159">
        <v>3.95</v>
      </c>
      <c r="Q285" s="159">
        <f t="shared" si="54"/>
        <v>3.4399999999999995</v>
      </c>
      <c r="R285" s="159">
        <v>104.11</v>
      </c>
      <c r="S285" s="159">
        <f t="shared" si="55"/>
        <v>1.4286799999999999</v>
      </c>
      <c r="T285" s="157">
        <v>6.8</v>
      </c>
      <c r="U285" s="157">
        <v>11575.1</v>
      </c>
      <c r="V285" s="157">
        <v>24.25</v>
      </c>
      <c r="W285" s="159">
        <f t="shared" si="56"/>
        <v>477.32371134020622</v>
      </c>
      <c r="X285" s="159">
        <f t="shared" si="57"/>
        <v>4.1237113402061851</v>
      </c>
      <c r="Y285" s="157">
        <v>9101.25</v>
      </c>
      <c r="Z285" s="157">
        <v>18.14</v>
      </c>
      <c r="AA285" s="159">
        <f t="shared" si="58"/>
        <v>501.72271223814772</v>
      </c>
      <c r="AB285" s="159">
        <f t="shared" si="59"/>
        <v>5.5126791620727671</v>
      </c>
    </row>
    <row r="286" spans="1:28" x14ac:dyDescent="0.15">
      <c r="A286" s="155">
        <v>285</v>
      </c>
      <c r="B286" s="160">
        <v>44979</v>
      </c>
      <c r="C286" s="159">
        <v>26357865.239999998</v>
      </c>
      <c r="D286" s="174">
        <f t="shared" si="48"/>
        <v>318216.40999637812</v>
      </c>
      <c r="E286" s="159">
        <v>82.83</v>
      </c>
      <c r="F286" s="159">
        <f t="shared" si="49"/>
        <v>3.182164099963781</v>
      </c>
      <c r="G286" s="159">
        <f>(F286/DataSheet!$C$10*100)</f>
        <v>95.100403153625592</v>
      </c>
      <c r="H286" s="159">
        <f t="shared" si="50"/>
        <v>1.5351980000000001</v>
      </c>
      <c r="I286" s="159">
        <f t="shared" si="51"/>
        <v>4.8332527791203477</v>
      </c>
      <c r="J286" s="159">
        <f t="shared" si="52"/>
        <v>848.44369260512315</v>
      </c>
      <c r="K286" s="159">
        <v>7.42</v>
      </c>
      <c r="L286" s="159">
        <v>17554.3</v>
      </c>
      <c r="M286" s="159">
        <v>4.1100000000000003</v>
      </c>
      <c r="N286" s="159">
        <f t="shared" si="53"/>
        <v>2.5867472208796523</v>
      </c>
      <c r="O286" s="159">
        <v>20.69</v>
      </c>
      <c r="P286" s="159">
        <v>3.92</v>
      </c>
      <c r="Q286" s="159">
        <f t="shared" si="54"/>
        <v>3.5</v>
      </c>
      <c r="R286" s="159">
        <v>104.52</v>
      </c>
      <c r="S286" s="159">
        <f t="shared" si="55"/>
        <v>1.4110580000000001</v>
      </c>
      <c r="T286" s="157">
        <v>6.82</v>
      </c>
      <c r="U286" s="157">
        <v>11459.2</v>
      </c>
      <c r="V286" s="157">
        <v>24</v>
      </c>
      <c r="W286" s="159">
        <f t="shared" si="56"/>
        <v>477.4666666666667</v>
      </c>
      <c r="X286" s="159">
        <f t="shared" si="57"/>
        <v>4.1666666666666661</v>
      </c>
      <c r="Y286" s="157">
        <v>8998.4</v>
      </c>
      <c r="Z286" s="157">
        <v>17.940000000000001</v>
      </c>
      <c r="AA286" s="159">
        <f t="shared" si="58"/>
        <v>501.58305462653283</v>
      </c>
      <c r="AB286" s="159">
        <f t="shared" si="59"/>
        <v>5.5741360089186172</v>
      </c>
    </row>
    <row r="287" spans="1:28" x14ac:dyDescent="0.15">
      <c r="A287" s="155">
        <v>286</v>
      </c>
      <c r="B287" s="160">
        <v>44980</v>
      </c>
      <c r="C287" s="159">
        <v>26175144.27</v>
      </c>
      <c r="D287" s="174">
        <f t="shared" si="48"/>
        <v>316354.17295141408</v>
      </c>
      <c r="E287" s="159">
        <v>82.74</v>
      </c>
      <c r="F287" s="159">
        <f t="shared" si="49"/>
        <v>3.1635417295141406</v>
      </c>
      <c r="G287" s="159">
        <f>(F287/DataSheet!$C$10*100)</f>
        <v>94.543865249921282</v>
      </c>
      <c r="H287" s="159">
        <f t="shared" si="50"/>
        <v>1.525296</v>
      </c>
      <c r="I287" s="159">
        <f t="shared" si="51"/>
        <v>4.8449612403100772</v>
      </c>
      <c r="J287" s="159">
        <f t="shared" si="52"/>
        <v>848.41327519379843</v>
      </c>
      <c r="K287" s="159">
        <v>7.39</v>
      </c>
      <c r="L287" s="159">
        <v>17511.25</v>
      </c>
      <c r="M287" s="159">
        <v>4.0999999999999996</v>
      </c>
      <c r="N287" s="159">
        <f t="shared" si="53"/>
        <v>2.5450387596899224</v>
      </c>
      <c r="O287" s="159">
        <v>20.64</v>
      </c>
      <c r="P287" s="159">
        <v>3.89</v>
      </c>
      <c r="Q287" s="159">
        <f t="shared" si="54"/>
        <v>3.4999999999999996</v>
      </c>
      <c r="R287" s="159">
        <v>104.55</v>
      </c>
      <c r="S287" s="159">
        <f t="shared" si="55"/>
        <v>1.4159040000000003</v>
      </c>
      <c r="T287" s="157">
        <v>6.86</v>
      </c>
      <c r="U287" s="157">
        <v>11431.25</v>
      </c>
      <c r="V287" s="157">
        <v>23.94</v>
      </c>
      <c r="W287" s="159">
        <f t="shared" si="56"/>
        <v>477.49582289055968</v>
      </c>
      <c r="X287" s="159">
        <f t="shared" si="57"/>
        <v>4.1771094402673352</v>
      </c>
      <c r="Y287" s="157">
        <v>9014.7999999999993</v>
      </c>
      <c r="Z287" s="157">
        <v>17.97</v>
      </c>
      <c r="AA287" s="159">
        <f t="shared" si="58"/>
        <v>501.65831942125766</v>
      </c>
      <c r="AB287" s="159">
        <f t="shared" si="59"/>
        <v>5.5648302726766836</v>
      </c>
    </row>
    <row r="288" spans="1:28" x14ac:dyDescent="0.15">
      <c r="A288" s="155">
        <v>287</v>
      </c>
      <c r="B288" s="160">
        <v>44981</v>
      </c>
      <c r="C288" s="159">
        <v>26094987.690000001</v>
      </c>
      <c r="D288" s="174">
        <f t="shared" si="48"/>
        <v>314814.66630474123</v>
      </c>
      <c r="E288" s="159">
        <v>82.89</v>
      </c>
      <c r="F288" s="159">
        <f t="shared" si="49"/>
        <v>3.1481466630474122</v>
      </c>
      <c r="G288" s="159">
        <f>(F288/DataSheet!$C$10*100)</f>
        <v>94.083776775043631</v>
      </c>
      <c r="H288" s="159">
        <f t="shared" si="50"/>
        <v>1.5249779999999999</v>
      </c>
      <c r="I288" s="159">
        <f t="shared" si="51"/>
        <v>4.8590864917395535</v>
      </c>
      <c r="J288" s="159">
        <f t="shared" si="52"/>
        <v>848.67832847424688</v>
      </c>
      <c r="K288" s="159">
        <v>7.41</v>
      </c>
      <c r="L288" s="159">
        <v>17465.8</v>
      </c>
      <c r="M288" s="159">
        <v>4.09</v>
      </c>
      <c r="N288" s="159">
        <f t="shared" si="53"/>
        <v>2.5509135082604466</v>
      </c>
      <c r="O288" s="159">
        <v>20.58</v>
      </c>
      <c r="P288" s="159">
        <v>3.94</v>
      </c>
      <c r="Q288" s="159">
        <f t="shared" si="54"/>
        <v>3.47</v>
      </c>
      <c r="R288" s="159">
        <v>105.15</v>
      </c>
      <c r="S288" s="159">
        <f t="shared" si="55"/>
        <v>1.422078</v>
      </c>
      <c r="T288" s="157">
        <v>6.91</v>
      </c>
      <c r="U288" s="157">
        <v>11403.35</v>
      </c>
      <c r="V288" s="157">
        <v>23.87</v>
      </c>
      <c r="W288" s="159">
        <f t="shared" si="56"/>
        <v>477.72727272727275</v>
      </c>
      <c r="X288" s="159">
        <f t="shared" si="57"/>
        <v>4.1893590280687061</v>
      </c>
      <c r="Y288" s="157">
        <v>8999.1</v>
      </c>
      <c r="Z288" s="157">
        <v>17.920000000000002</v>
      </c>
      <c r="AA288" s="159">
        <f t="shared" si="58"/>
        <v>502.18191964285711</v>
      </c>
      <c r="AB288" s="159">
        <f t="shared" si="59"/>
        <v>5.5803571428571423</v>
      </c>
    </row>
    <row r="289" spans="1:28" x14ac:dyDescent="0.15">
      <c r="A289" s="155">
        <v>288</v>
      </c>
      <c r="B289" s="160">
        <v>44984</v>
      </c>
      <c r="C289" s="159">
        <v>25877397.68</v>
      </c>
      <c r="D289" s="174">
        <f t="shared" si="48"/>
        <v>313096.16067755595</v>
      </c>
      <c r="E289" s="159">
        <v>82.65</v>
      </c>
      <c r="F289" s="159">
        <f t="shared" si="49"/>
        <v>3.1309616067755597</v>
      </c>
      <c r="G289" s="159">
        <f>(F289/DataSheet!$C$10*100)</f>
        <v>93.570193651002498</v>
      </c>
      <c r="H289" s="159">
        <f t="shared" si="50"/>
        <v>1.5244560000000003</v>
      </c>
      <c r="I289" s="159">
        <f t="shared" si="51"/>
        <v>4.8804294777940456</v>
      </c>
      <c r="J289" s="159">
        <f t="shared" si="52"/>
        <v>848.83845778428508</v>
      </c>
      <c r="K289" s="159">
        <v>7.44</v>
      </c>
      <c r="L289" s="159">
        <v>17392.7</v>
      </c>
      <c r="M289" s="159">
        <v>4.07</v>
      </c>
      <c r="N289" s="159">
        <f t="shared" si="53"/>
        <v>2.5595705222059548</v>
      </c>
      <c r="O289" s="159">
        <v>20.49</v>
      </c>
      <c r="P289" s="159">
        <v>3.92</v>
      </c>
      <c r="Q289" s="159">
        <f t="shared" si="54"/>
        <v>3.5200000000000005</v>
      </c>
      <c r="R289" s="159">
        <v>104.6</v>
      </c>
      <c r="S289" s="159">
        <f t="shared" si="55"/>
        <v>1.41381</v>
      </c>
      <c r="T289" s="157">
        <v>6.9</v>
      </c>
      <c r="U289" s="157">
        <v>11339.85</v>
      </c>
      <c r="V289" s="157">
        <v>23.74</v>
      </c>
      <c r="W289" s="159">
        <f t="shared" si="56"/>
        <v>477.66849199663022</v>
      </c>
      <c r="X289" s="159">
        <f t="shared" si="57"/>
        <v>4.2122999157540022</v>
      </c>
      <c r="Y289" s="157">
        <v>8893.2999999999993</v>
      </c>
      <c r="Z289" s="157">
        <v>17.71</v>
      </c>
      <c r="AA289" s="159">
        <f t="shared" si="58"/>
        <v>502.16261998870687</v>
      </c>
      <c r="AB289" s="159">
        <f t="shared" si="59"/>
        <v>5.6465273856578202</v>
      </c>
    </row>
    <row r="290" spans="1:28" x14ac:dyDescent="0.15">
      <c r="A290" s="155">
        <v>289</v>
      </c>
      <c r="B290" s="160">
        <v>44985</v>
      </c>
      <c r="C290" s="159">
        <v>25868361.120000001</v>
      </c>
      <c r="D290" s="174">
        <f t="shared" si="48"/>
        <v>313024.69893514039</v>
      </c>
      <c r="E290" s="159">
        <v>82.64</v>
      </c>
      <c r="F290" s="159">
        <f t="shared" si="49"/>
        <v>3.130246989351404</v>
      </c>
      <c r="G290" s="159">
        <f>(F290/DataSheet!$C$10*100)</f>
        <v>93.548836988365707</v>
      </c>
      <c r="H290" s="159">
        <f t="shared" si="50"/>
        <v>1.5190550000000003</v>
      </c>
      <c r="I290" s="159">
        <f t="shared" si="51"/>
        <v>4.9043648847474248</v>
      </c>
      <c r="J290" s="159">
        <f t="shared" si="52"/>
        <v>848.64884747425208</v>
      </c>
      <c r="K290" s="159">
        <v>7.45</v>
      </c>
      <c r="L290" s="159">
        <v>17303.95</v>
      </c>
      <c r="M290" s="159">
        <v>4.05</v>
      </c>
      <c r="N290" s="159">
        <f t="shared" si="53"/>
        <v>2.5456351152525754</v>
      </c>
      <c r="O290" s="159">
        <v>20.39</v>
      </c>
      <c r="P290" s="159">
        <v>3.93</v>
      </c>
      <c r="Q290" s="159">
        <f t="shared" si="54"/>
        <v>3.52</v>
      </c>
      <c r="R290" s="159">
        <v>104.93</v>
      </c>
      <c r="S290" s="159">
        <f t="shared" si="55"/>
        <v>1.408949</v>
      </c>
      <c r="T290" s="157">
        <v>6.91</v>
      </c>
      <c r="U290" s="157">
        <v>11411.25</v>
      </c>
      <c r="V290" s="157">
        <v>23.88</v>
      </c>
      <c r="W290" s="159">
        <f t="shared" si="56"/>
        <v>477.85804020100505</v>
      </c>
      <c r="X290" s="159">
        <f t="shared" si="57"/>
        <v>4.1876046901172534</v>
      </c>
      <c r="Y290" s="157">
        <v>8924.15</v>
      </c>
      <c r="Z290" s="157">
        <v>17.77</v>
      </c>
      <c r="AA290" s="159">
        <f t="shared" si="58"/>
        <v>502.20315137872819</v>
      </c>
      <c r="AB290" s="159">
        <f t="shared" si="59"/>
        <v>5.6274620146314014</v>
      </c>
    </row>
    <row r="291" spans="1:28" x14ac:dyDescent="0.15">
      <c r="A291" s="155">
        <v>290</v>
      </c>
      <c r="B291" s="160">
        <v>44986</v>
      </c>
      <c r="C291" s="159">
        <v>26188931.890000001</v>
      </c>
      <c r="D291" s="174">
        <f t="shared" si="48"/>
        <v>317711.17178211815</v>
      </c>
      <c r="E291" s="159">
        <v>82.43</v>
      </c>
      <c r="F291" s="159">
        <f t="shared" si="49"/>
        <v>3.1771117178211816</v>
      </c>
      <c r="G291" s="159">
        <f>(F291/DataSheet!$C$10*100)</f>
        <v>94.949410444402062</v>
      </c>
      <c r="H291" s="159">
        <f t="shared" si="50"/>
        <v>1.53172</v>
      </c>
      <c r="I291" s="159">
        <f t="shared" si="51"/>
        <v>4.8638132295719849</v>
      </c>
      <c r="J291" s="159">
        <f t="shared" si="52"/>
        <v>848.77918287937757</v>
      </c>
      <c r="K291" s="159">
        <v>7.45</v>
      </c>
      <c r="L291" s="159">
        <v>17450.900000000001</v>
      </c>
      <c r="M291" s="159">
        <v>4.09</v>
      </c>
      <c r="N291" s="159">
        <f t="shared" si="53"/>
        <v>2.5861867704280153</v>
      </c>
      <c r="O291" s="159">
        <v>20.56</v>
      </c>
      <c r="P291" s="159">
        <v>3.99</v>
      </c>
      <c r="Q291" s="159">
        <f t="shared" si="54"/>
        <v>3.46</v>
      </c>
      <c r="R291" s="159">
        <v>104.43</v>
      </c>
      <c r="S291" s="159">
        <f t="shared" si="55"/>
        <v>1.4268639999999999</v>
      </c>
      <c r="T291" s="157">
        <v>6.94</v>
      </c>
      <c r="U291" s="157">
        <v>11572.2</v>
      </c>
      <c r="V291" s="157">
        <v>24.22</v>
      </c>
      <c r="W291" s="159">
        <f t="shared" si="56"/>
        <v>477.79521056977711</v>
      </c>
      <c r="X291" s="159">
        <f t="shared" si="57"/>
        <v>4.1288191577208924</v>
      </c>
      <c r="Y291" s="157">
        <v>9035.0499999999993</v>
      </c>
      <c r="Z291" s="157">
        <v>17.989999999999998</v>
      </c>
      <c r="AA291" s="159">
        <f t="shared" si="58"/>
        <v>502.22623679822124</v>
      </c>
      <c r="AB291" s="159">
        <f t="shared" si="59"/>
        <v>5.5586436909394115</v>
      </c>
    </row>
    <row r="292" spans="1:28" x14ac:dyDescent="0.15">
      <c r="A292" s="155">
        <v>291</v>
      </c>
      <c r="B292" s="160">
        <v>44987</v>
      </c>
      <c r="C292" s="159">
        <v>26093404.379999999</v>
      </c>
      <c r="D292" s="174">
        <f t="shared" si="48"/>
        <v>316859.79817850637</v>
      </c>
      <c r="E292" s="159">
        <v>82.35</v>
      </c>
      <c r="F292" s="159">
        <f t="shared" si="49"/>
        <v>3.1685979817850636</v>
      </c>
      <c r="G292" s="159">
        <f>(F292/DataSheet!$C$10*100)</f>
        <v>94.694973619667721</v>
      </c>
      <c r="H292" s="159">
        <f t="shared" si="50"/>
        <v>1.5164629999999999</v>
      </c>
      <c r="I292" s="159">
        <f t="shared" si="51"/>
        <v>4.8995590396864284</v>
      </c>
      <c r="J292" s="159">
        <f t="shared" si="52"/>
        <v>848.69671729544348</v>
      </c>
      <c r="K292" s="159">
        <v>7.43</v>
      </c>
      <c r="L292" s="159">
        <v>17321.900000000001</v>
      </c>
      <c r="M292" s="159">
        <v>4.0599999999999996</v>
      </c>
      <c r="N292" s="159">
        <f t="shared" si="53"/>
        <v>2.5304409603135714</v>
      </c>
      <c r="O292" s="159">
        <v>20.41</v>
      </c>
      <c r="P292" s="159">
        <v>4.0599999999999996</v>
      </c>
      <c r="Q292" s="159">
        <f t="shared" si="54"/>
        <v>3.37</v>
      </c>
      <c r="R292" s="159">
        <v>104.99</v>
      </c>
      <c r="S292" s="159">
        <f t="shared" si="55"/>
        <v>1.4164539999999999</v>
      </c>
      <c r="T292" s="157">
        <v>6.94</v>
      </c>
      <c r="U292" s="157">
        <v>11547.05</v>
      </c>
      <c r="V292" s="157">
        <v>24.17</v>
      </c>
      <c r="W292" s="159">
        <f t="shared" si="56"/>
        <v>477.74306992139009</v>
      </c>
      <c r="X292" s="159">
        <f t="shared" si="57"/>
        <v>4.1373603640877121</v>
      </c>
      <c r="Y292" s="157">
        <v>9027.1</v>
      </c>
      <c r="Z292" s="157">
        <v>17.93</v>
      </c>
      <c r="AA292" s="159">
        <f t="shared" si="58"/>
        <v>503.46346904629115</v>
      </c>
      <c r="AB292" s="159">
        <f t="shared" si="59"/>
        <v>5.5772448410485218</v>
      </c>
    </row>
    <row r="293" spans="1:28" x14ac:dyDescent="0.15">
      <c r="A293" s="155">
        <v>292</v>
      </c>
      <c r="B293" s="160">
        <v>44988</v>
      </c>
      <c r="C293" s="159">
        <v>26437737.789999999</v>
      </c>
      <c r="D293" s="174">
        <f t="shared" si="48"/>
        <v>323674.55668462289</v>
      </c>
      <c r="E293" s="159">
        <v>81.680000000000007</v>
      </c>
      <c r="F293" s="159">
        <f t="shared" si="49"/>
        <v>3.236745566846229</v>
      </c>
      <c r="G293" s="159">
        <f>(F293/DataSheet!$C$10*100)</f>
        <v>96.731594802508852</v>
      </c>
      <c r="H293" s="159">
        <f t="shared" si="50"/>
        <v>1.5360930000000004</v>
      </c>
      <c r="I293" s="159">
        <f t="shared" si="51"/>
        <v>4.8239266763145192</v>
      </c>
      <c r="J293" s="159">
        <f t="shared" si="52"/>
        <v>848.73854317414362</v>
      </c>
      <c r="K293" s="159">
        <v>7.41</v>
      </c>
      <c r="L293" s="159">
        <v>17594.349999999999</v>
      </c>
      <c r="M293" s="159">
        <v>4.12</v>
      </c>
      <c r="N293" s="159">
        <f t="shared" si="53"/>
        <v>2.5860733236854809</v>
      </c>
      <c r="O293" s="159">
        <v>20.73</v>
      </c>
      <c r="P293" s="159">
        <v>3.95</v>
      </c>
      <c r="Q293" s="159">
        <f t="shared" si="54"/>
        <v>3.46</v>
      </c>
      <c r="R293" s="159">
        <v>104.48</v>
      </c>
      <c r="S293" s="159">
        <f t="shared" si="55"/>
        <v>1.4407349999999999</v>
      </c>
      <c r="T293" s="157">
        <v>6.95</v>
      </c>
      <c r="U293" s="157">
        <v>11605.2</v>
      </c>
      <c r="V293" s="157">
        <v>24.29</v>
      </c>
      <c r="W293" s="159">
        <f t="shared" si="56"/>
        <v>477.77686290654594</v>
      </c>
      <c r="X293" s="159">
        <f t="shared" si="57"/>
        <v>4.1169205434335119</v>
      </c>
      <c r="Y293" s="157">
        <v>9090.65</v>
      </c>
      <c r="Z293" s="157">
        <v>18.059999999999999</v>
      </c>
      <c r="AA293" s="159">
        <f t="shared" si="58"/>
        <v>503.35825027685496</v>
      </c>
      <c r="AB293" s="159">
        <f t="shared" si="59"/>
        <v>5.5370985603543748</v>
      </c>
    </row>
    <row r="294" spans="1:28" x14ac:dyDescent="0.15">
      <c r="A294" s="155">
        <v>293</v>
      </c>
      <c r="B294" s="160">
        <v>44991</v>
      </c>
      <c r="C294" s="159">
        <v>26633874.879999999</v>
      </c>
      <c r="D294" s="174">
        <f t="shared" si="48"/>
        <v>325557.69319154136</v>
      </c>
      <c r="E294" s="159">
        <v>81.81</v>
      </c>
      <c r="F294" s="159">
        <f t="shared" si="49"/>
        <v>3.2555769319154138</v>
      </c>
      <c r="G294" s="159">
        <f>(F294/DataSheet!$C$10*100)</f>
        <v>97.294378604272239</v>
      </c>
      <c r="H294" s="159">
        <f t="shared" si="50"/>
        <v>1.5464670000000003</v>
      </c>
      <c r="I294" s="159">
        <f t="shared" si="51"/>
        <v>4.79156684235745</v>
      </c>
      <c r="J294" s="159">
        <f t="shared" si="52"/>
        <v>848.65596550071871</v>
      </c>
      <c r="K294" s="159">
        <v>7.41</v>
      </c>
      <c r="L294" s="159">
        <v>17711.45</v>
      </c>
      <c r="M294" s="159">
        <v>4.1500000000000004</v>
      </c>
      <c r="N294" s="159">
        <f t="shared" si="53"/>
        <v>2.6184331576425501</v>
      </c>
      <c r="O294" s="159">
        <v>20.87</v>
      </c>
      <c r="P294" s="159">
        <v>3.96</v>
      </c>
      <c r="Q294" s="159">
        <f t="shared" si="54"/>
        <v>3.45</v>
      </c>
      <c r="R294" s="159">
        <v>104.24</v>
      </c>
      <c r="S294" s="159">
        <f t="shared" si="55"/>
        <v>1.444204</v>
      </c>
      <c r="T294" s="157">
        <v>6.92</v>
      </c>
      <c r="U294" s="157">
        <v>11686.9</v>
      </c>
      <c r="V294" s="157">
        <v>24.46</v>
      </c>
      <c r="W294" s="159">
        <f t="shared" si="56"/>
        <v>477.79640228945215</v>
      </c>
      <c r="X294" s="159">
        <f t="shared" si="57"/>
        <v>4.0883074407195421</v>
      </c>
      <c r="Y294" s="157">
        <v>9184.1</v>
      </c>
      <c r="Z294" s="157">
        <v>18.239999999999998</v>
      </c>
      <c r="AA294" s="159">
        <f t="shared" si="58"/>
        <v>503.51425438596499</v>
      </c>
      <c r="AB294" s="159">
        <f t="shared" si="59"/>
        <v>5.4824561403508776</v>
      </c>
    </row>
    <row r="295" spans="1:28" x14ac:dyDescent="0.15">
      <c r="A295" s="155">
        <v>294</v>
      </c>
      <c r="B295" s="160">
        <v>44993</v>
      </c>
      <c r="C295" s="159">
        <v>26721005.23</v>
      </c>
      <c r="D295" s="174">
        <f t="shared" si="48"/>
        <v>326064.73740085418</v>
      </c>
      <c r="E295" s="159">
        <v>81.95</v>
      </c>
      <c r="F295" s="159">
        <f t="shared" si="49"/>
        <v>3.260647374008542</v>
      </c>
      <c r="G295" s="159">
        <f>(F295/DataSheet!$C$10*100)</f>
        <v>97.445911043227568</v>
      </c>
      <c r="H295" s="159">
        <f t="shared" si="50"/>
        <v>1.55854</v>
      </c>
      <c r="I295" s="159">
        <f t="shared" si="51"/>
        <v>4.7801147227533463</v>
      </c>
      <c r="J295" s="159">
        <f t="shared" si="52"/>
        <v>848.68068833652012</v>
      </c>
      <c r="K295" s="159">
        <v>7.45</v>
      </c>
      <c r="L295" s="159">
        <v>17754.400000000001</v>
      </c>
      <c r="M295" s="159">
        <v>4.16</v>
      </c>
      <c r="N295" s="159">
        <f t="shared" si="53"/>
        <v>2.6698852772466539</v>
      </c>
      <c r="O295" s="159">
        <v>20.92</v>
      </c>
      <c r="P295" s="159">
        <v>3.98</v>
      </c>
      <c r="Q295" s="159">
        <f t="shared" si="54"/>
        <v>3.47</v>
      </c>
      <c r="R295" s="159">
        <v>105.63</v>
      </c>
      <c r="S295" s="159">
        <f t="shared" si="55"/>
        <v>1.45394</v>
      </c>
      <c r="T295" s="157">
        <v>6.95</v>
      </c>
      <c r="U295" s="157">
        <v>11724.6</v>
      </c>
      <c r="V295" s="157">
        <v>24.54</v>
      </c>
      <c r="W295" s="159">
        <f t="shared" si="56"/>
        <v>477.77506112469439</v>
      </c>
      <c r="X295" s="159">
        <f t="shared" si="57"/>
        <v>4.0749796251018742</v>
      </c>
      <c r="Y295" s="157">
        <v>9208.75</v>
      </c>
      <c r="Z295" s="157">
        <v>18.29</v>
      </c>
      <c r="AA295" s="159">
        <f t="shared" si="58"/>
        <v>503.48551120831058</v>
      </c>
      <c r="AB295" s="159">
        <f t="shared" si="59"/>
        <v>5.4674685620557684</v>
      </c>
    </row>
    <row r="296" spans="1:28" x14ac:dyDescent="0.15">
      <c r="A296" s="155">
        <v>295</v>
      </c>
      <c r="B296" s="160">
        <v>44994</v>
      </c>
      <c r="C296" s="159">
        <v>26536568.510000002</v>
      </c>
      <c r="D296" s="174">
        <f t="shared" si="48"/>
        <v>323537.77749329433</v>
      </c>
      <c r="E296" s="159">
        <v>82.02</v>
      </c>
      <c r="F296" s="159">
        <f t="shared" si="49"/>
        <v>3.2353777749329433</v>
      </c>
      <c r="G296" s="159">
        <f>(F296/DataSheet!$C$10*100)</f>
        <v>96.690717726940932</v>
      </c>
      <c r="H296" s="159">
        <f t="shared" si="50"/>
        <v>1.5423120000000001</v>
      </c>
      <c r="I296" s="159">
        <f t="shared" si="51"/>
        <v>4.8239266763145201</v>
      </c>
      <c r="J296" s="159">
        <f t="shared" si="52"/>
        <v>848.50940665701876</v>
      </c>
      <c r="K296" s="159">
        <v>7.44</v>
      </c>
      <c r="L296" s="159">
        <v>17589.599999999999</v>
      </c>
      <c r="M296" s="159">
        <v>4.12</v>
      </c>
      <c r="N296" s="159">
        <f t="shared" si="53"/>
        <v>2.6160733236854803</v>
      </c>
      <c r="O296" s="159">
        <v>20.73</v>
      </c>
      <c r="P296" s="159">
        <v>3.9</v>
      </c>
      <c r="Q296" s="159">
        <f t="shared" si="54"/>
        <v>3.5400000000000005</v>
      </c>
      <c r="R296" s="159">
        <v>105.3</v>
      </c>
      <c r="S296" s="159">
        <f t="shared" si="55"/>
        <v>1.4448810000000001</v>
      </c>
      <c r="T296" s="157">
        <v>6.97</v>
      </c>
      <c r="U296" s="157">
        <v>11660</v>
      </c>
      <c r="V296" s="157">
        <v>24.41</v>
      </c>
      <c r="W296" s="159">
        <f t="shared" si="56"/>
        <v>477.67308480131095</v>
      </c>
      <c r="X296" s="159">
        <f t="shared" si="57"/>
        <v>4.0966816878328549</v>
      </c>
      <c r="Y296" s="157">
        <v>9178.2000000000007</v>
      </c>
      <c r="Z296" s="157">
        <v>18.23</v>
      </c>
      <c r="AA296" s="159">
        <f t="shared" si="58"/>
        <v>503.46681294569396</v>
      </c>
      <c r="AB296" s="159">
        <f t="shared" si="59"/>
        <v>5.4854635216675804</v>
      </c>
    </row>
    <row r="297" spans="1:28" x14ac:dyDescent="0.15">
      <c r="A297" s="155">
        <v>296</v>
      </c>
      <c r="B297" s="160">
        <v>44995</v>
      </c>
      <c r="C297" s="159">
        <v>26402869.559999999</v>
      </c>
      <c r="D297" s="174">
        <f t="shared" si="48"/>
        <v>322143.35724743776</v>
      </c>
      <c r="E297" s="159">
        <v>81.96</v>
      </c>
      <c r="F297" s="159">
        <f t="shared" si="49"/>
        <v>3.2214335724743774</v>
      </c>
      <c r="G297" s="159">
        <f>(F297/DataSheet!$C$10*100)</f>
        <v>96.273988974492099</v>
      </c>
      <c r="H297" s="159">
        <f t="shared" si="50"/>
        <v>1.5225839999999999</v>
      </c>
      <c r="I297" s="159">
        <f t="shared" si="51"/>
        <v>4.8732943469785575</v>
      </c>
      <c r="J297" s="159">
        <f t="shared" si="52"/>
        <v>848.5818713450293</v>
      </c>
      <c r="K297" s="159">
        <v>7.42</v>
      </c>
      <c r="L297" s="159">
        <v>17412.900000000001</v>
      </c>
      <c r="M297" s="159">
        <v>4.08</v>
      </c>
      <c r="N297" s="159">
        <f t="shared" si="53"/>
        <v>2.5467056530214425</v>
      </c>
      <c r="O297" s="159">
        <v>20.52</v>
      </c>
      <c r="P297" s="159">
        <v>3.7</v>
      </c>
      <c r="Q297" s="159">
        <f t="shared" si="54"/>
        <v>3.7199999999999998</v>
      </c>
      <c r="R297" s="159">
        <v>104.55</v>
      </c>
      <c r="S297" s="159">
        <f t="shared" si="55"/>
        <v>1.41588</v>
      </c>
      <c r="T297" s="157">
        <v>6.9</v>
      </c>
      <c r="U297" s="157">
        <v>11582.15</v>
      </c>
      <c r="V297" s="157">
        <v>24.24</v>
      </c>
      <c r="W297" s="159">
        <f t="shared" si="56"/>
        <v>477.81146864686468</v>
      </c>
      <c r="X297" s="159">
        <f t="shared" si="57"/>
        <v>4.1254125412541249</v>
      </c>
      <c r="Y297" s="157">
        <v>9112.4</v>
      </c>
      <c r="Z297" s="157">
        <v>18.100000000000001</v>
      </c>
      <c r="AA297" s="159">
        <f t="shared" si="58"/>
        <v>503.44751381215463</v>
      </c>
      <c r="AB297" s="159">
        <f t="shared" si="59"/>
        <v>5.5248618784530388</v>
      </c>
    </row>
    <row r="298" spans="1:28" x14ac:dyDescent="0.15">
      <c r="A298" s="155">
        <v>297</v>
      </c>
      <c r="B298" s="160">
        <v>44998</v>
      </c>
      <c r="C298" s="159">
        <v>25959096.379999999</v>
      </c>
      <c r="D298" s="174">
        <f t="shared" si="48"/>
        <v>315688.87729539094</v>
      </c>
      <c r="E298" s="159">
        <v>82.23</v>
      </c>
      <c r="F298" s="159">
        <f t="shared" si="49"/>
        <v>3.1568887729539092</v>
      </c>
      <c r="G298" s="159">
        <f>(F298/DataSheet!$C$10*100)</f>
        <v>94.345038655450935</v>
      </c>
      <c r="H298" s="159">
        <f t="shared" si="50"/>
        <v>1.4874560000000003</v>
      </c>
      <c r="I298" s="159">
        <f t="shared" si="51"/>
        <v>4.948045522018802</v>
      </c>
      <c r="J298" s="159">
        <f t="shared" si="52"/>
        <v>848.80257298367133</v>
      </c>
      <c r="K298" s="159">
        <v>7.36</v>
      </c>
      <c r="L298" s="159">
        <v>17154.3</v>
      </c>
      <c r="M298" s="159">
        <v>4.0199999999999996</v>
      </c>
      <c r="N298" s="159">
        <f t="shared" si="53"/>
        <v>2.4119544779811983</v>
      </c>
      <c r="O298" s="159">
        <v>20.21</v>
      </c>
      <c r="P298" s="159">
        <v>3.54</v>
      </c>
      <c r="Q298" s="159">
        <f t="shared" si="54"/>
        <v>3.8200000000000003</v>
      </c>
      <c r="R298" s="159">
        <v>103.71</v>
      </c>
      <c r="S298" s="159">
        <f t="shared" si="55"/>
        <v>1.3884270000000001</v>
      </c>
      <c r="T298" s="157">
        <v>6.87</v>
      </c>
      <c r="U298" s="157">
        <v>11375.2</v>
      </c>
      <c r="V298" s="157">
        <v>23.81</v>
      </c>
      <c r="W298" s="159">
        <f t="shared" si="56"/>
        <v>477.74884502309959</v>
      </c>
      <c r="X298" s="159">
        <f t="shared" si="57"/>
        <v>4.1999160016799664</v>
      </c>
      <c r="Y298" s="157">
        <v>8922.7999999999993</v>
      </c>
      <c r="Z298" s="157">
        <v>17.72</v>
      </c>
      <c r="AA298" s="159">
        <f t="shared" si="58"/>
        <v>503.54401805869071</v>
      </c>
      <c r="AB298" s="159">
        <f t="shared" si="59"/>
        <v>5.6433408577878108</v>
      </c>
    </row>
    <row r="299" spans="1:28" x14ac:dyDescent="0.15">
      <c r="A299" s="155">
        <v>298</v>
      </c>
      <c r="B299" s="160">
        <v>44999</v>
      </c>
      <c r="C299" s="159">
        <v>25743073.079999998</v>
      </c>
      <c r="D299" s="174">
        <f t="shared" si="48"/>
        <v>313023.748540856</v>
      </c>
      <c r="E299" s="159">
        <v>82.24</v>
      </c>
      <c r="F299" s="159">
        <f t="shared" si="49"/>
        <v>3.1302374854085602</v>
      </c>
      <c r="G299" s="159">
        <f>(F299/DataSheet!$C$10*100)</f>
        <v>93.548552958765868</v>
      </c>
      <c r="H299" s="159">
        <f t="shared" si="50"/>
        <v>1.4798960000000001</v>
      </c>
      <c r="I299" s="159">
        <f t="shared" si="51"/>
        <v>4.9800796812749004</v>
      </c>
      <c r="J299" s="159">
        <f t="shared" si="52"/>
        <v>848.7699203187251</v>
      </c>
      <c r="K299" s="159">
        <v>7.37</v>
      </c>
      <c r="L299" s="159">
        <v>17043.3</v>
      </c>
      <c r="M299" s="159">
        <v>3.99</v>
      </c>
      <c r="N299" s="159">
        <f t="shared" si="53"/>
        <v>2.3899203187250997</v>
      </c>
      <c r="O299" s="159">
        <v>20.079999999999998</v>
      </c>
      <c r="P299" s="159">
        <v>3.68</v>
      </c>
      <c r="Q299" s="159">
        <f t="shared" si="54"/>
        <v>3.69</v>
      </c>
      <c r="R299" s="159">
        <v>103.21</v>
      </c>
      <c r="S299" s="159">
        <f t="shared" si="55"/>
        <v>1.3855199999999999</v>
      </c>
      <c r="T299" s="157">
        <v>6.9</v>
      </c>
      <c r="U299" s="157">
        <v>11304.7</v>
      </c>
      <c r="V299" s="157">
        <v>23.66</v>
      </c>
      <c r="W299" s="159">
        <f t="shared" si="56"/>
        <v>477.79797125950972</v>
      </c>
      <c r="X299" s="159">
        <f t="shared" si="57"/>
        <v>4.2265426880811496</v>
      </c>
      <c r="Y299" s="157">
        <v>8843</v>
      </c>
      <c r="Z299" s="157">
        <v>17.57</v>
      </c>
      <c r="AA299" s="159">
        <f t="shared" si="58"/>
        <v>503.30108138873078</v>
      </c>
      <c r="AB299" s="159">
        <f t="shared" si="59"/>
        <v>5.6915196357427433</v>
      </c>
    </row>
    <row r="300" spans="1:28" x14ac:dyDescent="0.15">
      <c r="A300" s="155">
        <v>299</v>
      </c>
      <c r="B300" s="160">
        <v>45000</v>
      </c>
      <c r="C300" s="159">
        <v>25697974.780000001</v>
      </c>
      <c r="D300" s="174">
        <f t="shared" si="48"/>
        <v>310062.43701737456</v>
      </c>
      <c r="E300" s="159">
        <v>82.88</v>
      </c>
      <c r="F300" s="159">
        <f t="shared" si="49"/>
        <v>3.1006243701737457</v>
      </c>
      <c r="G300" s="159">
        <f>(F300/DataSheet!$C$10*100)</f>
        <v>92.663551711502194</v>
      </c>
      <c r="H300" s="159">
        <f t="shared" si="50"/>
        <v>1.472</v>
      </c>
      <c r="I300" s="159">
        <f t="shared" si="51"/>
        <v>5</v>
      </c>
      <c r="J300" s="159">
        <f t="shared" si="52"/>
        <v>848.60750000000007</v>
      </c>
      <c r="K300" s="159">
        <v>7.36</v>
      </c>
      <c r="L300" s="159">
        <v>16972.150000000001</v>
      </c>
      <c r="M300" s="159">
        <v>3.97</v>
      </c>
      <c r="N300" s="159">
        <f t="shared" si="53"/>
        <v>2.3600000000000003</v>
      </c>
      <c r="O300" s="159">
        <v>20</v>
      </c>
      <c r="P300" s="159">
        <v>3.46</v>
      </c>
      <c r="Q300" s="159">
        <f t="shared" si="54"/>
        <v>3.9000000000000004</v>
      </c>
      <c r="R300" s="159">
        <v>104.27</v>
      </c>
      <c r="S300" s="159">
        <f t="shared" si="55"/>
        <v>1.3740000000000001</v>
      </c>
      <c r="T300" s="157">
        <v>6.87</v>
      </c>
      <c r="U300" s="157">
        <v>11308.8</v>
      </c>
      <c r="V300" s="157">
        <v>23.67</v>
      </c>
      <c r="W300" s="159">
        <f t="shared" si="56"/>
        <v>477.7693282636248</v>
      </c>
      <c r="X300" s="159">
        <f t="shared" si="57"/>
        <v>4.2247570764681033</v>
      </c>
      <c r="Y300" s="157">
        <v>8859.2000000000007</v>
      </c>
      <c r="Z300" s="157">
        <v>17.600000000000001</v>
      </c>
      <c r="AA300" s="159">
        <f t="shared" si="58"/>
        <v>503.36363636363637</v>
      </c>
      <c r="AB300" s="159">
        <f t="shared" si="59"/>
        <v>5.6818181818181817</v>
      </c>
    </row>
    <row r="301" spans="1:28" x14ac:dyDescent="0.15">
      <c r="A301" s="155">
        <v>300</v>
      </c>
      <c r="B301" s="160">
        <v>45001</v>
      </c>
      <c r="C301" s="159">
        <v>25708611.52</v>
      </c>
      <c r="D301" s="174">
        <f t="shared" si="48"/>
        <v>311166.92713628657</v>
      </c>
      <c r="E301" s="159">
        <v>82.62</v>
      </c>
      <c r="F301" s="159">
        <f t="shared" si="49"/>
        <v>3.1116692713628655</v>
      </c>
      <c r="G301" s="159">
        <f>(F301/DataSheet!$C$10*100)</f>
        <v>92.993633543513681</v>
      </c>
      <c r="H301" s="159">
        <f t="shared" si="50"/>
        <v>1.4707349999999999</v>
      </c>
      <c r="I301" s="159">
        <f t="shared" si="51"/>
        <v>4.9975012493753121</v>
      </c>
      <c r="J301" s="159">
        <f t="shared" si="52"/>
        <v>848.85557221389297</v>
      </c>
      <c r="K301" s="159">
        <v>7.35</v>
      </c>
      <c r="L301" s="159">
        <v>16985.599999999999</v>
      </c>
      <c r="M301" s="159">
        <v>3.98</v>
      </c>
      <c r="N301" s="159">
        <f t="shared" si="53"/>
        <v>2.3524987506246875</v>
      </c>
      <c r="O301" s="159">
        <v>20.010000000000002</v>
      </c>
      <c r="P301" s="159">
        <v>3.57</v>
      </c>
      <c r="Q301" s="159">
        <f t="shared" si="54"/>
        <v>3.78</v>
      </c>
      <c r="R301" s="159">
        <v>104.09</v>
      </c>
      <c r="S301" s="159">
        <f t="shared" si="55"/>
        <v>1.362681</v>
      </c>
      <c r="T301" s="157">
        <v>6.81</v>
      </c>
      <c r="U301" s="157">
        <v>11305.2</v>
      </c>
      <c r="V301" s="157">
        <v>23.66</v>
      </c>
      <c r="W301" s="159">
        <f t="shared" si="56"/>
        <v>477.81910397295013</v>
      </c>
      <c r="X301" s="159">
        <f t="shared" si="57"/>
        <v>4.2265426880811496</v>
      </c>
      <c r="Y301" s="157">
        <v>8797.2999999999993</v>
      </c>
      <c r="Z301" s="157">
        <v>17.48</v>
      </c>
      <c r="AA301" s="159">
        <f t="shared" si="58"/>
        <v>503.27803203661324</v>
      </c>
      <c r="AB301" s="159">
        <f t="shared" si="59"/>
        <v>5.720823798627003</v>
      </c>
    </row>
    <row r="302" spans="1:28" x14ac:dyDescent="0.15">
      <c r="A302" s="155">
        <v>301</v>
      </c>
      <c r="B302" s="160">
        <v>45002</v>
      </c>
      <c r="C302" s="159">
        <v>25858831.170000002</v>
      </c>
      <c r="D302" s="174">
        <f t="shared" si="48"/>
        <v>313364.41068831802</v>
      </c>
      <c r="E302" s="159">
        <v>82.52</v>
      </c>
      <c r="F302" s="159">
        <f t="shared" si="49"/>
        <v>3.1336441068831804</v>
      </c>
      <c r="G302" s="159">
        <f>(F302/DataSheet!$C$10*100)</f>
        <v>93.650361371358997</v>
      </c>
      <c r="H302" s="159">
        <f t="shared" si="50"/>
        <v>1.4810249999999998</v>
      </c>
      <c r="I302" s="159">
        <f t="shared" si="51"/>
        <v>4.9627791563275441</v>
      </c>
      <c r="J302" s="159">
        <f t="shared" si="52"/>
        <v>848.63771712158814</v>
      </c>
      <c r="K302" s="159">
        <v>7.35</v>
      </c>
      <c r="L302" s="159">
        <v>17100.05</v>
      </c>
      <c r="M302" s="159">
        <v>4</v>
      </c>
      <c r="N302" s="159">
        <f t="shared" si="53"/>
        <v>2.3872208436724556</v>
      </c>
      <c r="O302" s="159">
        <v>20.149999999999999</v>
      </c>
      <c r="P302" s="159">
        <v>3.43</v>
      </c>
      <c r="Q302" s="159">
        <f t="shared" si="54"/>
        <v>3.9199999999999995</v>
      </c>
      <c r="R302" s="159">
        <v>103.36</v>
      </c>
      <c r="S302" s="159">
        <f t="shared" si="55"/>
        <v>1.372215</v>
      </c>
      <c r="T302" s="157">
        <v>6.81</v>
      </c>
      <c r="U302" s="157">
        <v>11354.25</v>
      </c>
      <c r="V302" s="157">
        <v>23.77</v>
      </c>
      <c r="W302" s="159">
        <f t="shared" si="56"/>
        <v>477.67143458140515</v>
      </c>
      <c r="X302" s="159">
        <f t="shared" si="57"/>
        <v>4.2069835927639883</v>
      </c>
      <c r="Y302" s="157">
        <v>8855.6</v>
      </c>
      <c r="Z302" s="157">
        <v>17.59</v>
      </c>
      <c r="AA302" s="159">
        <f t="shared" si="58"/>
        <v>503.44513928368394</v>
      </c>
      <c r="AB302" s="159">
        <f t="shared" si="59"/>
        <v>5.6850483229107445</v>
      </c>
    </row>
    <row r="303" spans="1:28" x14ac:dyDescent="0.15">
      <c r="A303" s="155">
        <v>302</v>
      </c>
      <c r="B303" s="160">
        <v>45005</v>
      </c>
      <c r="C303" s="159">
        <v>25644938</v>
      </c>
      <c r="D303" s="174">
        <f t="shared" si="48"/>
        <v>310810.05938674096</v>
      </c>
      <c r="E303" s="159">
        <v>82.51</v>
      </c>
      <c r="F303" s="159">
        <f t="shared" si="49"/>
        <v>3.1081005938674098</v>
      </c>
      <c r="G303" s="159">
        <f>(F303/DataSheet!$C$10*100)</f>
        <v>92.886982013962765</v>
      </c>
      <c r="H303" s="159">
        <f t="shared" si="50"/>
        <v>1.4674659999999999</v>
      </c>
      <c r="I303" s="159">
        <f t="shared" si="51"/>
        <v>4.9950049950049955</v>
      </c>
      <c r="J303" s="159">
        <f t="shared" si="52"/>
        <v>848.57142857142867</v>
      </c>
      <c r="K303" s="159">
        <v>7.33</v>
      </c>
      <c r="L303" s="159">
        <v>16988.400000000001</v>
      </c>
      <c r="M303" s="159">
        <v>3.98</v>
      </c>
      <c r="N303" s="159">
        <f t="shared" si="53"/>
        <v>2.3349950049950046</v>
      </c>
      <c r="O303" s="159">
        <v>20.02</v>
      </c>
      <c r="P303" s="159">
        <v>3.48</v>
      </c>
      <c r="Q303" s="159">
        <f t="shared" si="54"/>
        <v>3.85</v>
      </c>
      <c r="R303" s="159">
        <v>102.93</v>
      </c>
      <c r="S303" s="159">
        <f t="shared" si="55"/>
        <v>1.363362</v>
      </c>
      <c r="T303" s="157">
        <v>6.81</v>
      </c>
      <c r="U303" s="157">
        <v>11245.6</v>
      </c>
      <c r="V303" s="157">
        <v>23.54</v>
      </c>
      <c r="W303" s="159">
        <f t="shared" si="56"/>
        <v>477.72302463891253</v>
      </c>
      <c r="X303" s="159">
        <f t="shared" si="57"/>
        <v>4.2480883602378938</v>
      </c>
      <c r="Y303" s="157">
        <v>8779.7999999999993</v>
      </c>
      <c r="Z303" s="157">
        <v>17.440000000000001</v>
      </c>
      <c r="AA303" s="159">
        <f t="shared" si="58"/>
        <v>503.42889908256871</v>
      </c>
      <c r="AB303" s="159">
        <f t="shared" si="59"/>
        <v>5.7339449541284404</v>
      </c>
    </row>
    <row r="304" spans="1:28" x14ac:dyDescent="0.15">
      <c r="A304" s="155">
        <v>303</v>
      </c>
      <c r="B304" s="160">
        <v>45006</v>
      </c>
      <c r="C304" s="159">
        <v>25795566.989999998</v>
      </c>
      <c r="D304" s="174">
        <f t="shared" si="48"/>
        <v>312030.56719487114</v>
      </c>
      <c r="E304" s="159">
        <v>82.67</v>
      </c>
      <c r="F304" s="159">
        <f t="shared" si="49"/>
        <v>3.1203056719487114</v>
      </c>
      <c r="G304" s="159">
        <f>(F304/DataSheet!$C$10*100)</f>
        <v>93.251736253402058</v>
      </c>
      <c r="H304" s="159">
        <f t="shared" si="50"/>
        <v>1.48176</v>
      </c>
      <c r="I304" s="159">
        <f t="shared" si="51"/>
        <v>4.9603174603174605</v>
      </c>
      <c r="J304" s="159">
        <f t="shared" si="52"/>
        <v>848.58630952380952</v>
      </c>
      <c r="K304" s="159">
        <v>7.35</v>
      </c>
      <c r="L304" s="159">
        <v>17107.5</v>
      </c>
      <c r="M304" s="159">
        <v>4.01</v>
      </c>
      <c r="N304" s="159">
        <f t="shared" si="53"/>
        <v>2.3896825396825392</v>
      </c>
      <c r="O304" s="159">
        <v>20.16</v>
      </c>
      <c r="P304" s="159">
        <v>3.6</v>
      </c>
      <c r="Q304" s="159">
        <f t="shared" si="54"/>
        <v>3.7499999999999996</v>
      </c>
      <c r="R304" s="159">
        <v>102.89</v>
      </c>
      <c r="S304" s="159">
        <f t="shared" si="55"/>
        <v>1.3668480000000001</v>
      </c>
      <c r="T304" s="157">
        <v>6.78</v>
      </c>
      <c r="U304" s="157">
        <v>11308.1</v>
      </c>
      <c r="V304" s="157">
        <v>23.67</v>
      </c>
      <c r="W304" s="159">
        <f t="shared" si="56"/>
        <v>477.73975496408957</v>
      </c>
      <c r="X304" s="159">
        <f t="shared" si="57"/>
        <v>4.2247570764681033</v>
      </c>
      <c r="Y304" s="157">
        <v>8820.25</v>
      </c>
      <c r="Z304" s="157">
        <v>17.52</v>
      </c>
      <c r="AA304" s="159">
        <f t="shared" si="58"/>
        <v>503.43892694063931</v>
      </c>
      <c r="AB304" s="159">
        <f t="shared" si="59"/>
        <v>5.7077625570776256</v>
      </c>
    </row>
    <row r="305" spans="1:28" x14ac:dyDescent="0.15">
      <c r="A305" s="155">
        <v>304</v>
      </c>
      <c r="B305" s="160">
        <v>45007</v>
      </c>
      <c r="C305" s="159">
        <v>25904836.190000001</v>
      </c>
      <c r="D305" s="174">
        <f t="shared" si="48"/>
        <v>313998.01442424243</v>
      </c>
      <c r="E305" s="159">
        <v>82.5</v>
      </c>
      <c r="F305" s="159">
        <f t="shared" si="49"/>
        <v>3.1399801442424242</v>
      </c>
      <c r="G305" s="159">
        <f>(F305/DataSheet!$C$10*100)</f>
        <v>93.839716693187739</v>
      </c>
      <c r="H305" s="159">
        <f t="shared" si="50"/>
        <v>1.4854350000000001</v>
      </c>
      <c r="I305" s="159">
        <f t="shared" si="51"/>
        <v>4.948045522018802</v>
      </c>
      <c r="J305" s="159">
        <f t="shared" si="52"/>
        <v>848.683819891143</v>
      </c>
      <c r="K305" s="159">
        <v>7.35</v>
      </c>
      <c r="L305" s="159">
        <v>17151.900000000001</v>
      </c>
      <c r="M305" s="159">
        <v>4.0199999999999996</v>
      </c>
      <c r="N305" s="159">
        <f t="shared" si="53"/>
        <v>2.4019544779811977</v>
      </c>
      <c r="O305" s="159">
        <v>20.21</v>
      </c>
      <c r="P305" s="159">
        <v>3.45</v>
      </c>
      <c r="Q305" s="159">
        <f t="shared" si="54"/>
        <v>3.8999999999999995</v>
      </c>
      <c r="R305" s="159">
        <v>101.97</v>
      </c>
      <c r="S305" s="159">
        <f t="shared" si="55"/>
        <v>1.3702380000000003</v>
      </c>
      <c r="T305" s="157">
        <v>6.78</v>
      </c>
      <c r="U305" s="157">
        <v>11339.2</v>
      </c>
      <c r="V305" s="157">
        <v>23.73</v>
      </c>
      <c r="W305" s="159">
        <f t="shared" si="56"/>
        <v>477.84239359460599</v>
      </c>
      <c r="X305" s="159">
        <f t="shared" si="57"/>
        <v>4.2140750105351872</v>
      </c>
      <c r="Y305" s="157">
        <v>8869.4500000000007</v>
      </c>
      <c r="Z305" s="157">
        <v>17.62</v>
      </c>
      <c r="AA305" s="159">
        <f t="shared" si="58"/>
        <v>503.37400681044267</v>
      </c>
      <c r="AB305" s="159">
        <f t="shared" si="59"/>
        <v>5.6753688989784328</v>
      </c>
    </row>
    <row r="306" spans="1:28" x14ac:dyDescent="0.15">
      <c r="A306" s="155">
        <v>305</v>
      </c>
      <c r="B306" s="160">
        <v>45008</v>
      </c>
      <c r="C306" s="159">
        <v>25820157.539999999</v>
      </c>
      <c r="D306" s="174">
        <f t="shared" si="48"/>
        <v>313999.24042320321</v>
      </c>
      <c r="E306" s="159">
        <v>82.23</v>
      </c>
      <c r="F306" s="159">
        <f t="shared" si="49"/>
        <v>3.1399924042320322</v>
      </c>
      <c r="G306" s="159">
        <f>(F306/DataSheet!$C$10*100)</f>
        <v>93.840083088482814</v>
      </c>
      <c r="H306" s="159">
        <f t="shared" si="50"/>
        <v>1.4768079999999999</v>
      </c>
      <c r="I306" s="159">
        <f t="shared" si="51"/>
        <v>4.9701789264413518</v>
      </c>
      <c r="J306" s="159">
        <f t="shared" si="52"/>
        <v>848.75248508946322</v>
      </c>
      <c r="K306" s="159">
        <v>7.34</v>
      </c>
      <c r="L306" s="159">
        <v>17076.900000000001</v>
      </c>
      <c r="M306" s="159">
        <v>4</v>
      </c>
      <c r="N306" s="159">
        <f t="shared" si="53"/>
        <v>2.369821073558648</v>
      </c>
      <c r="O306" s="159">
        <v>20.12</v>
      </c>
      <c r="P306" s="159">
        <v>3.41</v>
      </c>
      <c r="Q306" s="159">
        <f t="shared" si="54"/>
        <v>3.9299999999999997</v>
      </c>
      <c r="R306" s="159">
        <v>102.2</v>
      </c>
      <c r="S306" s="159">
        <f t="shared" si="55"/>
        <v>1.364136</v>
      </c>
      <c r="T306" s="157">
        <v>6.78</v>
      </c>
      <c r="U306" s="157">
        <v>11295.8</v>
      </c>
      <c r="V306" s="157">
        <v>23.64</v>
      </c>
      <c r="W306" s="159">
        <f t="shared" si="56"/>
        <v>477.82571912013532</v>
      </c>
      <c r="X306" s="159">
        <f t="shared" si="57"/>
        <v>4.230118443316413</v>
      </c>
      <c r="Y306" s="157">
        <v>8842.2999999999993</v>
      </c>
      <c r="Z306" s="157">
        <v>17.559999999999999</v>
      </c>
      <c r="AA306" s="159">
        <f t="shared" si="58"/>
        <v>503.54783599088836</v>
      </c>
      <c r="AB306" s="159">
        <f t="shared" si="59"/>
        <v>5.6947608200455582</v>
      </c>
    </row>
    <row r="307" spans="1:28" x14ac:dyDescent="0.15">
      <c r="A307" s="155">
        <v>306</v>
      </c>
      <c r="B307" s="160">
        <v>45009</v>
      </c>
      <c r="C307" s="159">
        <v>25564724.41</v>
      </c>
      <c r="D307" s="174">
        <f t="shared" si="48"/>
        <v>310515.29709704849</v>
      </c>
      <c r="E307" s="159">
        <v>82.33</v>
      </c>
      <c r="F307" s="159">
        <f t="shared" si="49"/>
        <v>3.1051529709704848</v>
      </c>
      <c r="G307" s="159">
        <f>(F307/DataSheet!$C$10*100)</f>
        <v>92.798890979988244</v>
      </c>
      <c r="H307" s="159">
        <f t="shared" si="50"/>
        <v>1.4598069999999999</v>
      </c>
      <c r="I307" s="159">
        <f t="shared" si="51"/>
        <v>5.0075112669003508</v>
      </c>
      <c r="J307" s="159">
        <f t="shared" si="52"/>
        <v>848.52528793189788</v>
      </c>
      <c r="K307" s="159">
        <v>7.31</v>
      </c>
      <c r="L307" s="159">
        <v>16945.05</v>
      </c>
      <c r="M307" s="159">
        <v>3.97</v>
      </c>
      <c r="N307" s="159">
        <f t="shared" si="53"/>
        <v>2.3024887330996489</v>
      </c>
      <c r="O307" s="159">
        <v>19.97</v>
      </c>
      <c r="P307" s="159">
        <v>3.37</v>
      </c>
      <c r="Q307" s="159">
        <f t="shared" si="54"/>
        <v>3.9399999999999995</v>
      </c>
      <c r="R307" s="159">
        <v>102.76</v>
      </c>
      <c r="S307" s="159">
        <f t="shared" si="55"/>
        <v>1.3499719999999999</v>
      </c>
      <c r="T307" s="157">
        <v>6.76</v>
      </c>
      <c r="U307" s="157">
        <v>11164.65</v>
      </c>
      <c r="V307" s="157">
        <v>23.37</v>
      </c>
      <c r="W307" s="159">
        <f t="shared" si="56"/>
        <v>477.73427471116815</v>
      </c>
      <c r="X307" s="159">
        <f t="shared" si="57"/>
        <v>4.2789901583226362</v>
      </c>
      <c r="Y307" s="157">
        <v>8707.9500000000007</v>
      </c>
      <c r="Z307" s="157">
        <v>17.3</v>
      </c>
      <c r="AA307" s="159">
        <f t="shared" si="58"/>
        <v>503.34971098265896</v>
      </c>
      <c r="AB307" s="159">
        <f t="shared" si="59"/>
        <v>5.7803468208092488</v>
      </c>
    </row>
    <row r="308" spans="1:28" x14ac:dyDescent="0.15">
      <c r="A308" s="155">
        <v>307</v>
      </c>
      <c r="B308" s="160">
        <v>45012</v>
      </c>
      <c r="C308" s="159">
        <v>25359102</v>
      </c>
      <c r="D308" s="174">
        <f t="shared" si="48"/>
        <v>307868.18016268057</v>
      </c>
      <c r="E308" s="159">
        <v>82.37</v>
      </c>
      <c r="F308" s="159">
        <f t="shared" si="49"/>
        <v>3.0786818016268058</v>
      </c>
      <c r="G308" s="159">
        <f>(F308/DataSheet!$C$10*100)</f>
        <v>92.00778819664643</v>
      </c>
      <c r="H308" s="159">
        <f t="shared" si="50"/>
        <v>1.46</v>
      </c>
      <c r="I308" s="159">
        <f t="shared" si="51"/>
        <v>5</v>
      </c>
      <c r="J308" s="159">
        <f t="shared" si="52"/>
        <v>849.28500000000008</v>
      </c>
      <c r="K308" s="159">
        <v>7.3</v>
      </c>
      <c r="L308" s="159">
        <v>16985.7</v>
      </c>
      <c r="M308" s="159">
        <v>4</v>
      </c>
      <c r="N308" s="159">
        <f t="shared" si="53"/>
        <v>2.2999999999999998</v>
      </c>
      <c r="O308" s="159">
        <v>20</v>
      </c>
      <c r="P308" s="159">
        <v>3.47</v>
      </c>
      <c r="Q308" s="159">
        <f t="shared" si="54"/>
        <v>3.8299999999999996</v>
      </c>
      <c r="R308" s="159">
        <v>102.69</v>
      </c>
      <c r="S308" s="159">
        <f t="shared" si="55"/>
        <v>1.3559999999999999</v>
      </c>
      <c r="T308" s="157">
        <v>6.78</v>
      </c>
      <c r="U308" s="157">
        <v>11102.1</v>
      </c>
      <c r="V308" s="157">
        <v>23.23</v>
      </c>
      <c r="W308" s="159">
        <f t="shared" si="56"/>
        <v>477.9207920792079</v>
      </c>
      <c r="X308" s="159">
        <f t="shared" si="57"/>
        <v>4.3047783039173479</v>
      </c>
      <c r="Y308" s="157">
        <v>8577.75</v>
      </c>
      <c r="Z308" s="157">
        <v>17.04</v>
      </c>
      <c r="AA308" s="159">
        <f t="shared" si="58"/>
        <v>503.3890845070423</v>
      </c>
      <c r="AB308" s="159">
        <f t="shared" si="59"/>
        <v>5.8685446009389679</v>
      </c>
    </row>
    <row r="309" spans="1:28" x14ac:dyDescent="0.15">
      <c r="A309" s="155">
        <v>308</v>
      </c>
      <c r="B309" s="160">
        <v>45013</v>
      </c>
      <c r="C309" s="159">
        <v>25301383.41</v>
      </c>
      <c r="D309" s="174">
        <f t="shared" si="48"/>
        <v>307915.09565534868</v>
      </c>
      <c r="E309" s="159">
        <v>82.17</v>
      </c>
      <c r="F309" s="159">
        <f t="shared" si="49"/>
        <v>3.0791509565534869</v>
      </c>
      <c r="G309" s="159">
        <f>(F309/DataSheet!$C$10*100)</f>
        <v>92.02180910231543</v>
      </c>
      <c r="H309" s="159">
        <f t="shared" si="50"/>
        <v>1.4618039999999999</v>
      </c>
      <c r="I309" s="159">
        <f t="shared" si="51"/>
        <v>5.0075112669003508</v>
      </c>
      <c r="J309" s="159">
        <f t="shared" si="52"/>
        <v>848.85828743114678</v>
      </c>
      <c r="K309" s="159">
        <v>7.32</v>
      </c>
      <c r="L309" s="159">
        <v>16951.7</v>
      </c>
      <c r="M309" s="159">
        <v>3.97</v>
      </c>
      <c r="N309" s="159">
        <f t="shared" si="53"/>
        <v>2.3124887330996495</v>
      </c>
      <c r="O309" s="159">
        <v>19.97</v>
      </c>
      <c r="P309" s="159">
        <v>3.57</v>
      </c>
      <c r="Q309" s="159">
        <f t="shared" si="54"/>
        <v>3.7500000000000004</v>
      </c>
      <c r="R309" s="159">
        <v>102.1</v>
      </c>
      <c r="S309" s="159">
        <f t="shared" si="55"/>
        <v>1.4038909999999998</v>
      </c>
      <c r="T309" s="157">
        <v>7.03</v>
      </c>
      <c r="U309" s="157">
        <v>11065.65</v>
      </c>
      <c r="V309" s="157">
        <v>23.16</v>
      </c>
      <c r="W309" s="159">
        <f t="shared" si="56"/>
        <v>477.79145077720204</v>
      </c>
      <c r="X309" s="159">
        <f t="shared" si="57"/>
        <v>4.3177892918825558</v>
      </c>
      <c r="Y309" s="157">
        <v>8509.9</v>
      </c>
      <c r="Z309" s="157">
        <v>16.899999999999999</v>
      </c>
      <c r="AA309" s="159">
        <f t="shared" si="58"/>
        <v>503.54437869822488</v>
      </c>
      <c r="AB309" s="159">
        <f t="shared" si="59"/>
        <v>5.9171597633136095</v>
      </c>
    </row>
    <row r="310" spans="1:28" x14ac:dyDescent="0.15">
      <c r="A310" s="155">
        <v>309</v>
      </c>
      <c r="B310" s="160">
        <v>45014</v>
      </c>
      <c r="C310" s="159">
        <v>25576707.370000001</v>
      </c>
      <c r="D310" s="174">
        <f t="shared" si="48"/>
        <v>310698.5832118562</v>
      </c>
      <c r="E310" s="159">
        <v>82.32</v>
      </c>
      <c r="F310" s="159">
        <f t="shared" si="49"/>
        <v>3.1069858321185619</v>
      </c>
      <c r="G310" s="159">
        <f>(F310/DataSheet!$C$10*100)</f>
        <v>92.853666858488268</v>
      </c>
      <c r="H310" s="159">
        <f t="shared" si="50"/>
        <v>1.4674769999999999</v>
      </c>
      <c r="I310" s="159">
        <f t="shared" si="51"/>
        <v>4.9677098857426731</v>
      </c>
      <c r="J310" s="159">
        <f t="shared" si="52"/>
        <v>848.51962245404877</v>
      </c>
      <c r="K310" s="159">
        <v>7.29</v>
      </c>
      <c r="L310" s="159">
        <v>17080.7</v>
      </c>
      <c r="M310" s="159">
        <v>4</v>
      </c>
      <c r="N310" s="159">
        <f t="shared" si="53"/>
        <v>2.3222901142573269</v>
      </c>
      <c r="O310" s="159">
        <v>20.13</v>
      </c>
      <c r="P310" s="159">
        <v>3.59</v>
      </c>
      <c r="Q310" s="159">
        <f t="shared" si="54"/>
        <v>3.7</v>
      </c>
      <c r="R310" s="159">
        <v>102.31</v>
      </c>
      <c r="S310" s="159">
        <f t="shared" si="55"/>
        <v>1.4453339999999999</v>
      </c>
      <c r="T310" s="157">
        <v>7.18</v>
      </c>
      <c r="U310" s="157">
        <v>11250.7</v>
      </c>
      <c r="V310" s="157">
        <v>23.54</v>
      </c>
      <c r="W310" s="159">
        <f t="shared" si="56"/>
        <v>477.93967714528469</v>
      </c>
      <c r="X310" s="159">
        <f t="shared" si="57"/>
        <v>4.2480883602378938</v>
      </c>
      <c r="Y310" s="157">
        <v>8654.9</v>
      </c>
      <c r="Z310" s="157">
        <v>17.190000000000001</v>
      </c>
      <c r="AA310" s="159">
        <f t="shared" si="58"/>
        <v>503.48458406050025</v>
      </c>
      <c r="AB310" s="159">
        <f t="shared" si="59"/>
        <v>5.817335660267597</v>
      </c>
    </row>
    <row r="311" spans="1:28" x14ac:dyDescent="0.15">
      <c r="A311" s="155">
        <v>310</v>
      </c>
      <c r="B311" s="160">
        <v>45016</v>
      </c>
      <c r="C311" s="159">
        <v>25828863.530000001</v>
      </c>
      <c r="D311" s="174">
        <f t="shared" si="48"/>
        <v>314372.73040408961</v>
      </c>
      <c r="E311" s="159">
        <v>82.16</v>
      </c>
      <c r="F311" s="159">
        <f t="shared" si="49"/>
        <v>3.1437273040408962</v>
      </c>
      <c r="G311" s="159">
        <f>(F311/DataSheet!$C$10*100)</f>
        <v>93.951702246515993</v>
      </c>
      <c r="H311" s="159">
        <f t="shared" si="50"/>
        <v>1.494164</v>
      </c>
      <c r="I311" s="159">
        <f t="shared" si="51"/>
        <v>4.8923679060665357</v>
      </c>
      <c r="J311" s="159">
        <f t="shared" si="52"/>
        <v>849.30283757338543</v>
      </c>
      <c r="K311" s="159">
        <v>7.31</v>
      </c>
      <c r="L311" s="159">
        <v>17359.75</v>
      </c>
      <c r="M311" s="159">
        <v>4.05</v>
      </c>
      <c r="N311" s="159">
        <f t="shared" si="53"/>
        <v>2.4176320939334639</v>
      </c>
      <c r="O311" s="159">
        <v>20.440000000000001</v>
      </c>
      <c r="P311" s="159">
        <v>3.47</v>
      </c>
      <c r="Q311" s="159">
        <f t="shared" si="54"/>
        <v>3.8399999999999994</v>
      </c>
      <c r="R311" s="159">
        <v>102.18</v>
      </c>
      <c r="S311" s="159">
        <f t="shared" si="55"/>
        <v>1.4369320000000001</v>
      </c>
      <c r="T311" s="157">
        <v>7.03</v>
      </c>
      <c r="U311" s="157">
        <v>11352.25</v>
      </c>
      <c r="V311" s="157">
        <v>23.47</v>
      </c>
      <c r="W311" s="159">
        <f t="shared" si="56"/>
        <v>483.6919471665957</v>
      </c>
      <c r="X311" s="159">
        <f t="shared" si="57"/>
        <v>4.2607584149978699</v>
      </c>
      <c r="Y311" s="157">
        <v>8787.9</v>
      </c>
      <c r="Z311" s="157">
        <v>16.940000000000001</v>
      </c>
      <c r="AA311" s="159">
        <f t="shared" si="58"/>
        <v>518.76623376623365</v>
      </c>
      <c r="AB311" s="159">
        <f t="shared" si="59"/>
        <v>5.9031877213695383</v>
      </c>
    </row>
    <row r="312" spans="1:28" x14ac:dyDescent="0.15">
      <c r="A312" s="155">
        <v>311</v>
      </c>
      <c r="B312" s="160">
        <v>45019</v>
      </c>
      <c r="C312" s="159">
        <v>25981915.609999999</v>
      </c>
      <c r="D312" s="174">
        <f t="shared" si="48"/>
        <v>316120.15585837694</v>
      </c>
      <c r="E312" s="159">
        <v>82.19</v>
      </c>
      <c r="F312" s="159">
        <f t="shared" si="49"/>
        <v>3.1612015585837692</v>
      </c>
      <c r="G312" s="159">
        <f>(F312/DataSheet!$C$10*100)</f>
        <v>94.473928190757903</v>
      </c>
      <c r="H312" s="159">
        <f t="shared" si="50"/>
        <v>1.497088</v>
      </c>
      <c r="I312" s="159">
        <f t="shared" si="51"/>
        <v>4.8828125</v>
      </c>
      <c r="J312" s="159">
        <f t="shared" si="52"/>
        <v>849.51416015625</v>
      </c>
      <c r="K312" s="159">
        <v>7.31</v>
      </c>
      <c r="L312" s="159">
        <v>17398.05</v>
      </c>
      <c r="M312" s="159">
        <v>4.0599999999999996</v>
      </c>
      <c r="N312" s="159">
        <f t="shared" si="53"/>
        <v>2.4271874999999996</v>
      </c>
      <c r="O312" s="159">
        <v>20.48</v>
      </c>
      <c r="P312" s="159">
        <v>3.41</v>
      </c>
      <c r="Q312" s="159">
        <f t="shared" si="54"/>
        <v>3.8999999999999995</v>
      </c>
      <c r="R312" s="159">
        <v>101.78</v>
      </c>
      <c r="S312" s="159">
        <f t="shared" si="55"/>
        <v>1.4131200000000002</v>
      </c>
      <c r="T312" s="157">
        <v>6.9</v>
      </c>
      <c r="U312" s="157">
        <v>11404.35</v>
      </c>
      <c r="V312" s="157">
        <v>23.58</v>
      </c>
      <c r="W312" s="159">
        <f t="shared" si="56"/>
        <v>483.64503816793899</v>
      </c>
      <c r="X312" s="159">
        <f t="shared" si="57"/>
        <v>4.2408821034775235</v>
      </c>
      <c r="Y312" s="157">
        <v>8857.2999999999993</v>
      </c>
      <c r="Z312" s="157">
        <v>17.07</v>
      </c>
      <c r="AA312" s="159">
        <f t="shared" si="58"/>
        <v>518.88107791446976</v>
      </c>
      <c r="AB312" s="159">
        <f t="shared" si="59"/>
        <v>5.8582308142940827</v>
      </c>
    </row>
    <row r="313" spans="1:28" x14ac:dyDescent="0.15">
      <c r="A313" s="155">
        <v>312</v>
      </c>
      <c r="B313" s="160">
        <v>45021</v>
      </c>
      <c r="C313" s="159">
        <v>26161744.23</v>
      </c>
      <c r="D313" s="174">
        <f t="shared" si="48"/>
        <v>318695.87318796443</v>
      </c>
      <c r="E313" s="159">
        <v>82.09</v>
      </c>
      <c r="F313" s="159">
        <f t="shared" si="49"/>
        <v>3.1869587318796442</v>
      </c>
      <c r="G313" s="159">
        <f>(F313/DataSheet!$C$10*100)</f>
        <v>95.243692881574248</v>
      </c>
      <c r="H313" s="159">
        <f t="shared" si="50"/>
        <v>1.5027090000000001</v>
      </c>
      <c r="I313" s="159">
        <f t="shared" si="51"/>
        <v>4.8379293662312524</v>
      </c>
      <c r="J313" s="159">
        <f t="shared" si="52"/>
        <v>849.39767779390411</v>
      </c>
      <c r="K313" s="159">
        <v>7.27</v>
      </c>
      <c r="L313" s="159">
        <v>17557.05</v>
      </c>
      <c r="M313" s="159">
        <v>4.0999999999999996</v>
      </c>
      <c r="N313" s="159">
        <f t="shared" si="53"/>
        <v>2.4320706337687472</v>
      </c>
      <c r="O313" s="159">
        <v>20.67</v>
      </c>
      <c r="P313" s="159">
        <v>3.3</v>
      </c>
      <c r="Q313" s="159">
        <f t="shared" si="54"/>
        <v>3.9699999999999998</v>
      </c>
      <c r="R313" s="159">
        <v>101.54</v>
      </c>
      <c r="S313" s="159">
        <f t="shared" si="55"/>
        <v>1.4117610000000003</v>
      </c>
      <c r="T313" s="157">
        <v>6.83</v>
      </c>
      <c r="U313" s="157">
        <v>11415.75</v>
      </c>
      <c r="V313" s="157">
        <v>23.61</v>
      </c>
      <c r="W313" s="159">
        <f t="shared" si="56"/>
        <v>483.51334180432019</v>
      </c>
      <c r="X313" s="159">
        <f t="shared" si="57"/>
        <v>4.2354934349851758</v>
      </c>
      <c r="Y313" s="157">
        <v>8916.9</v>
      </c>
      <c r="Z313" s="157">
        <v>17.2</v>
      </c>
      <c r="AA313" s="159">
        <f t="shared" si="58"/>
        <v>518.42441860465112</v>
      </c>
      <c r="AB313" s="159">
        <f t="shared" si="59"/>
        <v>5.8139534883720927</v>
      </c>
    </row>
    <row r="314" spans="1:28" x14ac:dyDescent="0.15">
      <c r="A314" s="155">
        <v>313</v>
      </c>
      <c r="B314" s="160">
        <v>45022</v>
      </c>
      <c r="C314" s="159">
        <v>26265589.789999999</v>
      </c>
      <c r="D314" s="174">
        <f t="shared" si="48"/>
        <v>320624.87536621094</v>
      </c>
      <c r="E314" s="159">
        <v>81.92</v>
      </c>
      <c r="F314" s="159">
        <f t="shared" si="49"/>
        <v>3.2062487536621096</v>
      </c>
      <c r="G314" s="159">
        <f>(F314/DataSheet!$C$10*100)</f>
        <v>95.820183845184687</v>
      </c>
      <c r="H314" s="159">
        <f t="shared" si="50"/>
        <v>1.4939119999999999</v>
      </c>
      <c r="I314" s="159">
        <f t="shared" si="51"/>
        <v>4.8262548262548268</v>
      </c>
      <c r="J314" s="159">
        <f t="shared" si="52"/>
        <v>849.37982625482641</v>
      </c>
      <c r="K314" s="159">
        <v>7.21</v>
      </c>
      <c r="L314" s="159">
        <v>17599.150000000001</v>
      </c>
      <c r="M314" s="159">
        <v>4.12</v>
      </c>
      <c r="N314" s="159">
        <f t="shared" si="53"/>
        <v>2.3837451737451731</v>
      </c>
      <c r="O314" s="159">
        <v>20.72</v>
      </c>
      <c r="P314" s="159">
        <v>3.3</v>
      </c>
      <c r="Q314" s="159">
        <f t="shared" si="54"/>
        <v>3.91</v>
      </c>
      <c r="R314" s="159">
        <v>101.51</v>
      </c>
      <c r="S314" s="159">
        <f t="shared" si="55"/>
        <v>1.4048159999999998</v>
      </c>
      <c r="T314" s="157">
        <v>6.78</v>
      </c>
      <c r="U314" s="157">
        <v>11491.2</v>
      </c>
      <c r="V314" s="157">
        <v>23.76</v>
      </c>
      <c r="W314" s="159">
        <f t="shared" si="56"/>
        <v>483.63636363636363</v>
      </c>
      <c r="X314" s="159">
        <f t="shared" si="57"/>
        <v>4.2087542087542085</v>
      </c>
      <c r="Y314" s="157">
        <v>8983.15</v>
      </c>
      <c r="Z314" s="157">
        <v>17.329999999999998</v>
      </c>
      <c r="AA314" s="159">
        <f t="shared" si="58"/>
        <v>518.35833814195041</v>
      </c>
      <c r="AB314" s="159">
        <f t="shared" si="59"/>
        <v>5.7703404500865556</v>
      </c>
    </row>
    <row r="315" spans="1:28" x14ac:dyDescent="0.15">
      <c r="A315" s="155">
        <v>314</v>
      </c>
      <c r="B315" s="160">
        <v>45026</v>
      </c>
      <c r="C315" s="159">
        <v>26341480.460000001</v>
      </c>
      <c r="D315" s="174">
        <f t="shared" si="48"/>
        <v>321315.93632593314</v>
      </c>
      <c r="E315" s="159">
        <v>81.98</v>
      </c>
      <c r="F315" s="159">
        <f t="shared" si="49"/>
        <v>3.2131593632593316</v>
      </c>
      <c r="G315" s="159">
        <f>(F315/DataSheet!$C$10*100)</f>
        <v>96.026710516370713</v>
      </c>
      <c r="H315" s="159">
        <f t="shared" si="50"/>
        <v>1.4981499999999999</v>
      </c>
      <c r="I315" s="159">
        <f t="shared" si="51"/>
        <v>4.8192771084337354</v>
      </c>
      <c r="J315" s="159">
        <f t="shared" si="52"/>
        <v>849.35180722891562</v>
      </c>
      <c r="K315" s="159">
        <v>7.22</v>
      </c>
      <c r="L315" s="159">
        <v>17624.05</v>
      </c>
      <c r="M315" s="159">
        <v>4.13</v>
      </c>
      <c r="N315" s="159">
        <f t="shared" si="53"/>
        <v>2.4007228915662644</v>
      </c>
      <c r="O315" s="159">
        <v>20.75</v>
      </c>
      <c r="P315" s="159">
        <v>3.41</v>
      </c>
      <c r="Q315" s="159">
        <f t="shared" si="54"/>
        <v>3.8099999999999996</v>
      </c>
      <c r="R315" s="159">
        <v>102.22</v>
      </c>
      <c r="S315" s="159">
        <f t="shared" si="55"/>
        <v>1.400625</v>
      </c>
      <c r="T315" s="157">
        <v>6.75</v>
      </c>
      <c r="U315" s="157">
        <v>11532.85</v>
      </c>
      <c r="V315" s="157">
        <v>23.85</v>
      </c>
      <c r="W315" s="159">
        <f t="shared" si="56"/>
        <v>483.55765199161425</v>
      </c>
      <c r="X315" s="159">
        <f t="shared" si="57"/>
        <v>4.1928721174004187</v>
      </c>
      <c r="Y315" s="157">
        <v>8998.7000000000007</v>
      </c>
      <c r="Z315" s="157">
        <v>17.36</v>
      </c>
      <c r="AA315" s="159">
        <f t="shared" si="58"/>
        <v>518.35829493087567</v>
      </c>
      <c r="AB315" s="159">
        <f t="shared" si="59"/>
        <v>5.7603686635944706</v>
      </c>
    </row>
    <row r="316" spans="1:28" x14ac:dyDescent="0.15">
      <c r="A316" s="155">
        <v>315</v>
      </c>
      <c r="B316" s="160">
        <v>45027</v>
      </c>
      <c r="C316" s="159">
        <v>26478054.34</v>
      </c>
      <c r="D316" s="174">
        <f t="shared" si="48"/>
        <v>322745.66479765967</v>
      </c>
      <c r="E316" s="159">
        <v>82.04</v>
      </c>
      <c r="F316" s="159">
        <f t="shared" si="49"/>
        <v>3.2274566479765969</v>
      </c>
      <c r="G316" s="159">
        <f>(F316/DataSheet!$C$10*100)</f>
        <v>96.453991290680733</v>
      </c>
      <c r="H316" s="159">
        <f t="shared" si="50"/>
        <v>1.5060919999999998</v>
      </c>
      <c r="I316" s="159">
        <f t="shared" si="51"/>
        <v>4.7938638542665393</v>
      </c>
      <c r="J316" s="159">
        <f t="shared" si="52"/>
        <v>849.58293384467879</v>
      </c>
      <c r="K316" s="159">
        <v>7.22</v>
      </c>
      <c r="L316" s="159">
        <v>17722.3</v>
      </c>
      <c r="M316" s="159">
        <v>4.1500000000000004</v>
      </c>
      <c r="N316" s="159">
        <f t="shared" si="53"/>
        <v>2.4261361457334605</v>
      </c>
      <c r="O316" s="159">
        <v>20.86</v>
      </c>
      <c r="P316" s="159">
        <v>3.43</v>
      </c>
      <c r="Q316" s="159">
        <f t="shared" si="54"/>
        <v>3.7899999999999996</v>
      </c>
      <c r="R316" s="159">
        <v>101.88</v>
      </c>
      <c r="S316" s="159">
        <f t="shared" si="55"/>
        <v>1.3976200000000001</v>
      </c>
      <c r="T316" s="157">
        <v>6.7</v>
      </c>
      <c r="U316" s="157">
        <v>11582.8</v>
      </c>
      <c r="V316" s="157">
        <v>23.95</v>
      </c>
      <c r="W316" s="159">
        <f t="shared" si="56"/>
        <v>483.62421711899788</v>
      </c>
      <c r="X316" s="159">
        <f t="shared" si="57"/>
        <v>4.1753653444676413</v>
      </c>
      <c r="Y316" s="157">
        <v>9040.0499999999993</v>
      </c>
      <c r="Z316" s="157">
        <v>17.440000000000001</v>
      </c>
      <c r="AA316" s="159">
        <f t="shared" si="58"/>
        <v>518.35149082568796</v>
      </c>
      <c r="AB316" s="159">
        <f t="shared" si="59"/>
        <v>5.7339449541284395</v>
      </c>
    </row>
    <row r="317" spans="1:28" x14ac:dyDescent="0.15">
      <c r="A317" s="155">
        <v>316</v>
      </c>
      <c r="B317" s="160">
        <v>45028</v>
      </c>
      <c r="C317" s="159">
        <v>26594725.690000001</v>
      </c>
      <c r="D317" s="174">
        <f t="shared" si="48"/>
        <v>324603.0231905285</v>
      </c>
      <c r="E317" s="159">
        <v>81.93</v>
      </c>
      <c r="F317" s="159">
        <f t="shared" si="49"/>
        <v>3.2460302319052849</v>
      </c>
      <c r="G317" s="159">
        <f>(F317/DataSheet!$C$10*100)</f>
        <v>97.009071187297636</v>
      </c>
      <c r="H317" s="159">
        <f t="shared" si="50"/>
        <v>1.5119369999999999</v>
      </c>
      <c r="I317" s="159">
        <f t="shared" si="51"/>
        <v>4.768717215069147</v>
      </c>
      <c r="J317" s="159">
        <f t="shared" si="52"/>
        <v>849.42298521697671</v>
      </c>
      <c r="K317" s="159">
        <v>7.21</v>
      </c>
      <c r="L317" s="159">
        <v>17812.400000000001</v>
      </c>
      <c r="M317" s="159">
        <v>4.17</v>
      </c>
      <c r="N317" s="159">
        <f t="shared" si="53"/>
        <v>2.4412827849308529</v>
      </c>
      <c r="O317" s="159">
        <v>20.97</v>
      </c>
      <c r="P317" s="159">
        <v>3.4</v>
      </c>
      <c r="Q317" s="159">
        <f t="shared" si="54"/>
        <v>3.81</v>
      </c>
      <c r="R317" s="159">
        <v>101.17</v>
      </c>
      <c r="S317" s="159">
        <f t="shared" si="55"/>
        <v>1.4007959999999999</v>
      </c>
      <c r="T317" s="157">
        <v>6.68</v>
      </c>
      <c r="U317" s="157">
        <v>11652.3</v>
      </c>
      <c r="V317" s="157">
        <v>24.09</v>
      </c>
      <c r="W317" s="159">
        <f t="shared" si="56"/>
        <v>483.69863013698625</v>
      </c>
      <c r="X317" s="159">
        <f t="shared" si="57"/>
        <v>4.1511000415110004</v>
      </c>
      <c r="Y317" s="157">
        <v>9074.5</v>
      </c>
      <c r="Z317" s="157">
        <v>17.5</v>
      </c>
      <c r="AA317" s="159">
        <f t="shared" si="58"/>
        <v>518.54285714285709</v>
      </c>
      <c r="AB317" s="159">
        <f t="shared" si="59"/>
        <v>5.7142857142857135</v>
      </c>
    </row>
    <row r="318" spans="1:28" x14ac:dyDescent="0.15">
      <c r="A318" s="155">
        <v>317</v>
      </c>
      <c r="B318" s="160">
        <v>45029</v>
      </c>
      <c r="C318" s="159">
        <v>26632065.829999998</v>
      </c>
      <c r="D318" s="174">
        <f t="shared" si="48"/>
        <v>326173.49454990809</v>
      </c>
      <c r="E318" s="159">
        <v>81.650000000000006</v>
      </c>
      <c r="F318" s="159">
        <f t="shared" si="49"/>
        <v>3.2617349454990809</v>
      </c>
      <c r="G318" s="159">
        <f>(F318/DataSheet!$C$10*100)</f>
        <v>97.47841360562208</v>
      </c>
      <c r="H318" s="159">
        <f t="shared" si="50"/>
        <v>1.5154779999999999</v>
      </c>
      <c r="I318" s="159">
        <f t="shared" si="51"/>
        <v>4.7641734159123397</v>
      </c>
      <c r="J318" s="159">
        <f t="shared" si="52"/>
        <v>849.35683658885193</v>
      </c>
      <c r="K318" s="159">
        <v>7.22</v>
      </c>
      <c r="L318" s="159">
        <v>17828</v>
      </c>
      <c r="M318" s="159">
        <v>4.17</v>
      </c>
      <c r="N318" s="159">
        <f t="shared" si="53"/>
        <v>2.4558265840876601</v>
      </c>
      <c r="O318" s="159">
        <v>20.99</v>
      </c>
      <c r="P318" s="159">
        <v>3.44</v>
      </c>
      <c r="Q318" s="159">
        <f t="shared" si="54"/>
        <v>3.78</v>
      </c>
      <c r="R318" s="159">
        <v>100.7</v>
      </c>
      <c r="S318" s="159">
        <f t="shared" si="55"/>
        <v>1.4126269999999999</v>
      </c>
      <c r="T318" s="157">
        <v>6.73</v>
      </c>
      <c r="U318" s="157">
        <v>11671.2</v>
      </c>
      <c r="V318" s="157">
        <v>24.13</v>
      </c>
      <c r="W318" s="159">
        <f t="shared" si="56"/>
        <v>483.68006630750108</v>
      </c>
      <c r="X318" s="159">
        <f t="shared" si="57"/>
        <v>4.1442188147534189</v>
      </c>
      <c r="Y318" s="157">
        <v>9102.5</v>
      </c>
      <c r="Z318" s="157">
        <v>17.559999999999999</v>
      </c>
      <c r="AA318" s="159">
        <f t="shared" si="58"/>
        <v>518.36560364464697</v>
      </c>
      <c r="AB318" s="159">
        <f t="shared" si="59"/>
        <v>5.6947608200455591</v>
      </c>
    </row>
    <row r="319" spans="1:28" x14ac:dyDescent="0.15">
      <c r="A319" s="155">
        <v>318</v>
      </c>
      <c r="B319" s="160">
        <v>45033</v>
      </c>
      <c r="C319" s="159">
        <v>26616826.300000001</v>
      </c>
      <c r="D319" s="174">
        <f t="shared" si="48"/>
        <v>324595.44268292683</v>
      </c>
      <c r="E319" s="159">
        <v>82</v>
      </c>
      <c r="F319" s="159">
        <f t="shared" si="49"/>
        <v>3.2459544268292682</v>
      </c>
      <c r="G319" s="159">
        <f>(F319/DataSheet!$C$10*100)</f>
        <v>97.006805718558809</v>
      </c>
      <c r="H319" s="159">
        <f t="shared" si="50"/>
        <v>1.5073680000000003</v>
      </c>
      <c r="I319" s="159">
        <f t="shared" si="51"/>
        <v>4.8030739673390963</v>
      </c>
      <c r="J319" s="159">
        <f t="shared" si="52"/>
        <v>850.47310278578277</v>
      </c>
      <c r="K319" s="159">
        <v>7.24</v>
      </c>
      <c r="L319" s="159">
        <v>17706.849999999999</v>
      </c>
      <c r="M319" s="159">
        <v>4.1399999999999997</v>
      </c>
      <c r="N319" s="159">
        <f t="shared" si="53"/>
        <v>2.4369260326609039</v>
      </c>
      <c r="O319" s="159">
        <v>20.82</v>
      </c>
      <c r="P319" s="159">
        <v>3.6</v>
      </c>
      <c r="Q319" s="159">
        <f t="shared" si="54"/>
        <v>3.64</v>
      </c>
      <c r="R319" s="159">
        <v>101.79</v>
      </c>
      <c r="S319" s="159">
        <f t="shared" si="55"/>
        <v>1.3991040000000001</v>
      </c>
      <c r="T319" s="157">
        <v>6.72</v>
      </c>
      <c r="U319" s="157">
        <v>11714.45</v>
      </c>
      <c r="V319" s="157">
        <v>24.22</v>
      </c>
      <c r="W319" s="159">
        <f t="shared" si="56"/>
        <v>483.66845582163506</v>
      </c>
      <c r="X319" s="159">
        <f t="shared" si="57"/>
        <v>4.1288191577208924</v>
      </c>
      <c r="Y319" s="157">
        <v>9116.7999999999993</v>
      </c>
      <c r="Z319" s="157">
        <v>17.59</v>
      </c>
      <c r="AA319" s="159">
        <f t="shared" si="58"/>
        <v>518.29448550312679</v>
      </c>
      <c r="AB319" s="159">
        <f t="shared" si="59"/>
        <v>5.6850483229107454</v>
      </c>
    </row>
    <row r="320" spans="1:28" x14ac:dyDescent="0.15">
      <c r="A320" s="155">
        <v>319</v>
      </c>
      <c r="B320" s="160">
        <v>45034</v>
      </c>
      <c r="C320" s="159">
        <v>26625115.989999998</v>
      </c>
      <c r="D320" s="174">
        <f t="shared" si="48"/>
        <v>324380.06810428848</v>
      </c>
      <c r="E320" s="159">
        <v>82.08</v>
      </c>
      <c r="F320" s="159">
        <f t="shared" si="49"/>
        <v>3.243800681042885</v>
      </c>
      <c r="G320" s="159">
        <f>(F320/DataSheet!$C$10*100)</f>
        <v>96.942440058542161</v>
      </c>
      <c r="H320" s="159">
        <f t="shared" si="50"/>
        <v>1.4909299999999999</v>
      </c>
      <c r="I320" s="159">
        <f t="shared" si="51"/>
        <v>4.8426150121065374</v>
      </c>
      <c r="J320" s="159">
        <f t="shared" si="52"/>
        <v>855.21307506053279</v>
      </c>
      <c r="K320" s="159">
        <v>7.22</v>
      </c>
      <c r="L320" s="159">
        <v>17660.150000000001</v>
      </c>
      <c r="M320" s="159">
        <v>4.13</v>
      </c>
      <c r="N320" s="159">
        <f t="shared" si="53"/>
        <v>2.3773849878934623</v>
      </c>
      <c r="O320" s="159">
        <v>20.65</v>
      </c>
      <c r="P320" s="159">
        <v>3.57</v>
      </c>
      <c r="Q320" s="159">
        <f t="shared" si="54"/>
        <v>3.65</v>
      </c>
      <c r="R320" s="159">
        <v>101.44</v>
      </c>
      <c r="S320" s="159">
        <f t="shared" si="55"/>
        <v>1.389745</v>
      </c>
      <c r="T320" s="157">
        <v>6.73</v>
      </c>
      <c r="U320" s="157">
        <v>11783.35</v>
      </c>
      <c r="V320" s="157">
        <v>24.37</v>
      </c>
      <c r="W320" s="159">
        <f t="shared" si="56"/>
        <v>483.51867049651207</v>
      </c>
      <c r="X320" s="159">
        <f t="shared" si="57"/>
        <v>4.1034058268362736</v>
      </c>
      <c r="Y320" s="157">
        <v>9123.35</v>
      </c>
      <c r="Z320" s="157">
        <v>17.600000000000001</v>
      </c>
      <c r="AA320" s="159">
        <f t="shared" si="58"/>
        <v>518.37215909090912</v>
      </c>
      <c r="AB320" s="159">
        <f t="shared" si="59"/>
        <v>5.6818181818181817</v>
      </c>
    </row>
    <row r="321" spans="1:28" x14ac:dyDescent="0.15">
      <c r="A321" s="155">
        <v>320</v>
      </c>
      <c r="B321" s="160">
        <v>45035</v>
      </c>
      <c r="C321" s="159">
        <v>26553982.359999999</v>
      </c>
      <c r="D321" s="174">
        <f t="shared" si="48"/>
        <v>322805.52346219303</v>
      </c>
      <c r="E321" s="159">
        <v>82.26</v>
      </c>
      <c r="F321" s="159">
        <f t="shared" si="49"/>
        <v>3.2280552346219302</v>
      </c>
      <c r="G321" s="159">
        <f>(F321/DataSheet!$C$10*100)</f>
        <v>96.471880321386038</v>
      </c>
      <c r="H321" s="159">
        <f t="shared" si="50"/>
        <v>1.48732</v>
      </c>
      <c r="I321" s="159">
        <f t="shared" si="51"/>
        <v>4.8543689320388346</v>
      </c>
      <c r="J321" s="159">
        <f t="shared" si="52"/>
        <v>855.27912621359212</v>
      </c>
      <c r="K321" s="159">
        <v>7.22</v>
      </c>
      <c r="L321" s="159">
        <v>17618.75</v>
      </c>
      <c r="M321" s="159">
        <v>4.12</v>
      </c>
      <c r="N321" s="159">
        <f t="shared" si="53"/>
        <v>2.3656310679611652</v>
      </c>
      <c r="O321" s="159">
        <v>20.6</v>
      </c>
      <c r="P321" s="159">
        <v>3.59</v>
      </c>
      <c r="Q321" s="159">
        <f t="shared" si="54"/>
        <v>3.63</v>
      </c>
      <c r="R321" s="159">
        <v>101.66</v>
      </c>
      <c r="S321" s="159">
        <f t="shared" si="55"/>
        <v>1.3863799999999999</v>
      </c>
      <c r="T321" s="157">
        <v>6.73</v>
      </c>
      <c r="U321" s="157">
        <v>11763.95</v>
      </c>
      <c r="V321" s="157">
        <v>24.33</v>
      </c>
      <c r="W321" s="159">
        <f t="shared" si="56"/>
        <v>483.51623510069879</v>
      </c>
      <c r="X321" s="159">
        <f t="shared" si="57"/>
        <v>4.1101520756267984</v>
      </c>
      <c r="Y321" s="157">
        <v>9123.4</v>
      </c>
      <c r="Z321" s="157">
        <v>17.59</v>
      </c>
      <c r="AA321" s="159">
        <f t="shared" si="58"/>
        <v>518.66969869243883</v>
      </c>
      <c r="AB321" s="159">
        <f t="shared" si="59"/>
        <v>5.6850483229107445</v>
      </c>
    </row>
    <row r="322" spans="1:28" x14ac:dyDescent="0.15">
      <c r="A322" s="155">
        <v>321</v>
      </c>
      <c r="B322" s="160">
        <v>45036</v>
      </c>
      <c r="C322" s="159">
        <v>26565903.829999998</v>
      </c>
      <c r="D322" s="174">
        <f t="shared" ref="D322:D385" si="60">C322/E322</f>
        <v>323501.02082318556</v>
      </c>
      <c r="E322" s="159">
        <v>82.12</v>
      </c>
      <c r="F322" s="159">
        <f t="shared" ref="F322:F385" si="61">D322/100000</f>
        <v>3.2350102082318557</v>
      </c>
      <c r="G322" s="159">
        <f>(F322/DataSheet!$C$10*100)</f>
        <v>96.679732831014391</v>
      </c>
      <c r="H322" s="159">
        <f t="shared" ref="H322:H385" si="62">K322/I322</f>
        <v>1.4880419999999996</v>
      </c>
      <c r="I322" s="159">
        <f t="shared" ref="I322:I385" si="63">(J322/L322)*100</f>
        <v>4.8520135856380406</v>
      </c>
      <c r="J322" s="159">
        <f t="shared" ref="J322:J385" si="64">L322/O322</f>
        <v>855.14070839398357</v>
      </c>
      <c r="K322" s="159">
        <v>7.22</v>
      </c>
      <c r="L322" s="159">
        <v>17624.45</v>
      </c>
      <c r="M322" s="159">
        <v>4.13</v>
      </c>
      <c r="N322" s="159">
        <f t="shared" ref="N322:N385" si="65">K322-I322</f>
        <v>2.3679864143619591</v>
      </c>
      <c r="O322" s="159">
        <v>20.61</v>
      </c>
      <c r="P322" s="159">
        <v>3.53</v>
      </c>
      <c r="Q322" s="159">
        <f t="shared" ref="Q322:Q385" si="66">K322-P322</f>
        <v>3.69</v>
      </c>
      <c r="R322" s="159">
        <v>101.56</v>
      </c>
      <c r="S322" s="159">
        <f t="shared" ref="S322:S385" si="67">(O322*T322)/100</f>
        <v>1.3973580000000001</v>
      </c>
      <c r="T322" s="157">
        <v>6.78</v>
      </c>
      <c r="U322" s="157">
        <v>11755.95</v>
      </c>
      <c r="V322" s="157">
        <v>24.31</v>
      </c>
      <c r="W322" s="159">
        <f t="shared" ref="W322:W385" si="68">U322/V322</f>
        <v>483.58494446729748</v>
      </c>
      <c r="X322" s="159">
        <f t="shared" ref="X322:X385" si="69">(W322/U322)*100</f>
        <v>4.1135335252982319</v>
      </c>
      <c r="Y322" s="157">
        <v>9148.2999999999993</v>
      </c>
      <c r="Z322" s="157">
        <v>17.68</v>
      </c>
      <c r="AA322" s="159">
        <f t="shared" ref="AA322:AA385" si="70">Y322/Z322</f>
        <v>517.43778280542983</v>
      </c>
      <c r="AB322" s="159">
        <f t="shared" ref="AB322:AB385" si="71">(AA322/Y322)*100</f>
        <v>5.6561085972850682</v>
      </c>
    </row>
    <row r="323" spans="1:28" x14ac:dyDescent="0.15">
      <c r="A323" s="155">
        <v>322</v>
      </c>
      <c r="B323" s="160">
        <v>45037</v>
      </c>
      <c r="C323" s="159">
        <v>26529050.190000001</v>
      </c>
      <c r="D323" s="174">
        <f t="shared" si="60"/>
        <v>323406.68279897602</v>
      </c>
      <c r="E323" s="159">
        <v>82.03</v>
      </c>
      <c r="F323" s="159">
        <f t="shared" si="61"/>
        <v>3.2340668279897602</v>
      </c>
      <c r="G323" s="159">
        <f>(F323/DataSheet!$C$10*100)</f>
        <v>96.651539488832114</v>
      </c>
      <c r="H323" s="159">
        <f t="shared" si="62"/>
        <v>1.4797979999999999</v>
      </c>
      <c r="I323" s="159">
        <f t="shared" si="63"/>
        <v>4.8520135856380397</v>
      </c>
      <c r="J323" s="159">
        <f t="shared" si="64"/>
        <v>855.12130033964092</v>
      </c>
      <c r="K323" s="159">
        <v>7.18</v>
      </c>
      <c r="L323" s="159">
        <v>17624.05</v>
      </c>
      <c r="M323" s="159">
        <v>4.13</v>
      </c>
      <c r="N323" s="159">
        <f t="shared" si="65"/>
        <v>2.32798641436196</v>
      </c>
      <c r="O323" s="159">
        <v>20.61</v>
      </c>
      <c r="P323" s="159">
        <v>3.56</v>
      </c>
      <c r="Q323" s="159">
        <f t="shared" si="66"/>
        <v>3.6199999999999997</v>
      </c>
      <c r="R323" s="159">
        <v>101.55</v>
      </c>
      <c r="S323" s="159">
        <f t="shared" si="67"/>
        <v>1.3973580000000001</v>
      </c>
      <c r="T323" s="157">
        <v>6.78</v>
      </c>
      <c r="U323" s="157">
        <v>11707.55</v>
      </c>
      <c r="V323" s="157">
        <v>24.22</v>
      </c>
      <c r="W323" s="159">
        <f t="shared" si="68"/>
        <v>483.38356729975226</v>
      </c>
      <c r="X323" s="159">
        <f t="shared" si="69"/>
        <v>4.1288191577208924</v>
      </c>
      <c r="Y323" s="157">
        <v>9130.7999999999993</v>
      </c>
      <c r="Z323" s="157">
        <v>17.649999999999999</v>
      </c>
      <c r="AA323" s="159">
        <f t="shared" si="70"/>
        <v>517.32577903682716</v>
      </c>
      <c r="AB323" s="159">
        <f t="shared" si="71"/>
        <v>5.6657223796034</v>
      </c>
    </row>
    <row r="324" spans="1:28" x14ac:dyDescent="0.15">
      <c r="A324" s="155">
        <v>323</v>
      </c>
      <c r="B324" s="160">
        <v>45040</v>
      </c>
      <c r="C324" s="159">
        <v>26656946.52</v>
      </c>
      <c r="D324" s="174">
        <f t="shared" si="60"/>
        <v>325283.05698596704</v>
      </c>
      <c r="E324" s="159">
        <v>81.95</v>
      </c>
      <c r="F324" s="159">
        <f t="shared" si="61"/>
        <v>3.2528305698596705</v>
      </c>
      <c r="G324" s="159">
        <f>(F324/DataSheet!$C$10*100)</f>
        <v>97.212302340917375</v>
      </c>
      <c r="H324" s="159">
        <f t="shared" si="62"/>
        <v>1.4746139999999999</v>
      </c>
      <c r="I324" s="159">
        <f t="shared" si="63"/>
        <v>4.821600771456124</v>
      </c>
      <c r="J324" s="159">
        <f t="shared" si="64"/>
        <v>855.51591128254597</v>
      </c>
      <c r="K324" s="159">
        <v>7.11</v>
      </c>
      <c r="L324" s="159">
        <v>17743.400000000001</v>
      </c>
      <c r="M324" s="159">
        <v>4.1500000000000004</v>
      </c>
      <c r="N324" s="159">
        <f t="shared" si="65"/>
        <v>2.2883992285438763</v>
      </c>
      <c r="O324" s="159">
        <v>20.74</v>
      </c>
      <c r="P324" s="159">
        <v>3.49</v>
      </c>
      <c r="Q324" s="159">
        <f t="shared" si="66"/>
        <v>3.62</v>
      </c>
      <c r="R324" s="159">
        <v>101.07</v>
      </c>
      <c r="S324" s="159">
        <f t="shared" si="67"/>
        <v>1.3999499999999998</v>
      </c>
      <c r="T324" s="157">
        <v>6.75</v>
      </c>
      <c r="U324" s="157">
        <v>11738.6</v>
      </c>
      <c r="V324" s="157">
        <v>24.28</v>
      </c>
      <c r="W324" s="159">
        <f t="shared" si="68"/>
        <v>483.46787479406919</v>
      </c>
      <c r="X324" s="159">
        <f t="shared" si="69"/>
        <v>4.1186161449752881</v>
      </c>
      <c r="Y324" s="157">
        <v>9174.1</v>
      </c>
      <c r="Z324" s="157">
        <v>17.760000000000002</v>
      </c>
      <c r="AA324" s="159">
        <f t="shared" si="70"/>
        <v>516.55968468468461</v>
      </c>
      <c r="AB324" s="159">
        <f t="shared" si="71"/>
        <v>5.6306306306306295</v>
      </c>
    </row>
    <row r="325" spans="1:28" x14ac:dyDescent="0.15">
      <c r="A325" s="155">
        <v>324</v>
      </c>
      <c r="B325" s="160">
        <v>45041</v>
      </c>
      <c r="C325" s="159">
        <v>26734894.239999998</v>
      </c>
      <c r="D325" s="174">
        <f t="shared" si="60"/>
        <v>326194.4148365056</v>
      </c>
      <c r="E325" s="159">
        <v>81.96</v>
      </c>
      <c r="F325" s="159">
        <f t="shared" si="61"/>
        <v>3.261944148365056</v>
      </c>
      <c r="G325" s="159">
        <f>(F325/DataSheet!$C$10*100)</f>
        <v>97.484665727219252</v>
      </c>
      <c r="H325" s="159">
        <f t="shared" si="62"/>
        <v>1.461816</v>
      </c>
      <c r="I325" s="159">
        <f t="shared" si="63"/>
        <v>4.8638132295719849</v>
      </c>
      <c r="J325" s="159">
        <f t="shared" si="64"/>
        <v>864.26313229571986</v>
      </c>
      <c r="K325" s="159">
        <v>7.11</v>
      </c>
      <c r="L325" s="159">
        <v>17769.25</v>
      </c>
      <c r="M325" s="159">
        <v>4.16</v>
      </c>
      <c r="N325" s="159">
        <f t="shared" si="65"/>
        <v>2.2461867704280154</v>
      </c>
      <c r="O325" s="159">
        <v>20.56</v>
      </c>
      <c r="P325" s="159">
        <v>3.4</v>
      </c>
      <c r="Q325" s="159">
        <f t="shared" si="66"/>
        <v>3.7100000000000004</v>
      </c>
      <c r="R325" s="159">
        <v>101.59</v>
      </c>
      <c r="S325" s="159">
        <f t="shared" si="67"/>
        <v>1.3877999999999999</v>
      </c>
      <c r="T325" s="157">
        <v>6.75</v>
      </c>
      <c r="U325" s="157">
        <v>11730.6</v>
      </c>
      <c r="V325" s="157">
        <v>24.28</v>
      </c>
      <c r="W325" s="159">
        <f t="shared" si="68"/>
        <v>483.13838550247118</v>
      </c>
      <c r="X325" s="159">
        <f t="shared" si="69"/>
        <v>4.1186161449752881</v>
      </c>
      <c r="Y325" s="157">
        <v>9205.0499999999993</v>
      </c>
      <c r="Z325" s="157">
        <v>17.809999999999999</v>
      </c>
      <c r="AA325" s="159">
        <f t="shared" si="70"/>
        <v>516.8472768107805</v>
      </c>
      <c r="AB325" s="159">
        <f t="shared" si="71"/>
        <v>5.614823133071309</v>
      </c>
    </row>
    <row r="326" spans="1:28" x14ac:dyDescent="0.15">
      <c r="A326" s="155">
        <v>325</v>
      </c>
      <c r="B326" s="160">
        <v>45042</v>
      </c>
      <c r="C326" s="159">
        <v>26806227.489999998</v>
      </c>
      <c r="D326" s="174">
        <f t="shared" si="60"/>
        <v>327945.03902618057</v>
      </c>
      <c r="E326" s="159">
        <v>81.739999999999995</v>
      </c>
      <c r="F326" s="159">
        <f t="shared" si="61"/>
        <v>3.2794503902618057</v>
      </c>
      <c r="G326" s="159">
        <f>(F326/DataSheet!$C$10*100)</f>
        <v>98.007847627896453</v>
      </c>
      <c r="H326" s="159">
        <f t="shared" si="62"/>
        <v>1.4639490000000002</v>
      </c>
      <c r="I326" s="159">
        <f t="shared" si="63"/>
        <v>4.8567265662943173</v>
      </c>
      <c r="J326" s="159">
        <f t="shared" si="64"/>
        <v>865.15784361340445</v>
      </c>
      <c r="K326" s="159">
        <v>7.11</v>
      </c>
      <c r="L326" s="159">
        <v>17813.599999999999</v>
      </c>
      <c r="M326" s="159">
        <v>4.17</v>
      </c>
      <c r="N326" s="159">
        <f t="shared" si="65"/>
        <v>2.253273433705683</v>
      </c>
      <c r="O326" s="159">
        <v>20.59</v>
      </c>
      <c r="P326" s="159">
        <v>3.44</v>
      </c>
      <c r="Q326" s="159">
        <f t="shared" si="66"/>
        <v>3.6700000000000004</v>
      </c>
      <c r="R326" s="159">
        <v>101.2</v>
      </c>
      <c r="S326" s="159">
        <f t="shared" si="67"/>
        <v>1.4042380000000001</v>
      </c>
      <c r="T326" s="157">
        <v>6.82</v>
      </c>
      <c r="U326" s="157">
        <v>11743.1</v>
      </c>
      <c r="V326" s="157">
        <v>24.3</v>
      </c>
      <c r="W326" s="159">
        <f t="shared" si="68"/>
        <v>483.25514403292181</v>
      </c>
      <c r="X326" s="159">
        <f t="shared" si="69"/>
        <v>4.1152263374485596</v>
      </c>
      <c r="Y326" s="157">
        <v>9255.5499999999993</v>
      </c>
      <c r="Z326" s="157">
        <v>17.88</v>
      </c>
      <c r="AA326" s="159">
        <f t="shared" si="70"/>
        <v>517.64821029082771</v>
      </c>
      <c r="AB326" s="159">
        <f t="shared" si="71"/>
        <v>5.592841163310962</v>
      </c>
    </row>
    <row r="327" spans="1:28" x14ac:dyDescent="0.15">
      <c r="A327" s="155">
        <v>326</v>
      </c>
      <c r="B327" s="160">
        <v>45043</v>
      </c>
      <c r="C327" s="159">
        <v>26937243.399999999</v>
      </c>
      <c r="D327" s="174">
        <f t="shared" si="60"/>
        <v>329749.58256824582</v>
      </c>
      <c r="E327" s="159">
        <v>81.69</v>
      </c>
      <c r="F327" s="159">
        <f t="shared" si="61"/>
        <v>3.297495825682458</v>
      </c>
      <c r="G327" s="159">
        <f>(F327/DataSheet!$C$10*100)</f>
        <v>98.547143569173102</v>
      </c>
      <c r="H327" s="159">
        <f t="shared" si="62"/>
        <v>1.46763</v>
      </c>
      <c r="I327" s="159">
        <f t="shared" si="63"/>
        <v>4.8309178743961354</v>
      </c>
      <c r="J327" s="159">
        <f t="shared" si="64"/>
        <v>865.4613526570048</v>
      </c>
      <c r="K327" s="159">
        <v>7.09</v>
      </c>
      <c r="L327" s="159">
        <v>17915.05</v>
      </c>
      <c r="M327" s="159">
        <v>4.1900000000000004</v>
      </c>
      <c r="N327" s="159">
        <f t="shared" si="65"/>
        <v>2.2590821256038645</v>
      </c>
      <c r="O327" s="159">
        <v>20.7</v>
      </c>
      <c r="P327" s="159">
        <v>3.52</v>
      </c>
      <c r="Q327" s="159">
        <f t="shared" si="66"/>
        <v>3.57</v>
      </c>
      <c r="R327" s="159">
        <v>101.25</v>
      </c>
      <c r="S327" s="159">
        <f t="shared" si="67"/>
        <v>1.41381</v>
      </c>
      <c r="T327" s="157">
        <v>6.83</v>
      </c>
      <c r="U327" s="157">
        <v>11811.5</v>
      </c>
      <c r="V327" s="157">
        <v>24.41</v>
      </c>
      <c r="W327" s="159">
        <f t="shared" si="68"/>
        <v>483.87955755837771</v>
      </c>
      <c r="X327" s="159">
        <f t="shared" si="69"/>
        <v>4.0966816878328549</v>
      </c>
      <c r="Y327" s="157">
        <v>9300.85</v>
      </c>
      <c r="Z327" s="157">
        <v>17.989999999999998</v>
      </c>
      <c r="AA327" s="159">
        <f t="shared" si="70"/>
        <v>517.00111172873824</v>
      </c>
      <c r="AB327" s="159">
        <f t="shared" si="71"/>
        <v>5.5586436909394115</v>
      </c>
    </row>
    <row r="328" spans="1:28" x14ac:dyDescent="0.15">
      <c r="A328" s="155">
        <v>327</v>
      </c>
      <c r="B328" s="160">
        <v>45044</v>
      </c>
      <c r="C328" s="159">
        <v>27219439.550000001</v>
      </c>
      <c r="D328" s="174">
        <f t="shared" si="60"/>
        <v>333081.73702887911</v>
      </c>
      <c r="E328" s="159">
        <v>81.72</v>
      </c>
      <c r="F328" s="159">
        <f t="shared" si="61"/>
        <v>3.3308173702887913</v>
      </c>
      <c r="G328" s="159">
        <f>(F328/DataSheet!$C$10*100)</f>
        <v>99.54297289356272</v>
      </c>
      <c r="H328" s="159">
        <f t="shared" si="62"/>
        <v>1.483857</v>
      </c>
      <c r="I328" s="159">
        <f t="shared" si="63"/>
        <v>4.7915668423574509</v>
      </c>
      <c r="J328" s="159">
        <f t="shared" si="64"/>
        <v>865.59655007187348</v>
      </c>
      <c r="K328" s="159">
        <v>7.11</v>
      </c>
      <c r="L328" s="159">
        <v>18065</v>
      </c>
      <c r="M328" s="159">
        <v>4.2300000000000004</v>
      </c>
      <c r="N328" s="159">
        <f t="shared" si="65"/>
        <v>2.3184331576425494</v>
      </c>
      <c r="O328" s="159">
        <v>20.87</v>
      </c>
      <c r="P328" s="159">
        <v>3.43</v>
      </c>
      <c r="Q328" s="159">
        <f t="shared" si="66"/>
        <v>3.68</v>
      </c>
      <c r="R328" s="159">
        <v>101.4</v>
      </c>
      <c r="S328" s="159">
        <f t="shared" si="67"/>
        <v>1.4337690000000001</v>
      </c>
      <c r="T328" s="157">
        <v>6.87</v>
      </c>
      <c r="U328" s="157">
        <v>11943.55</v>
      </c>
      <c r="V328" s="157">
        <v>24.71</v>
      </c>
      <c r="W328" s="159">
        <f t="shared" si="68"/>
        <v>483.34884662080123</v>
      </c>
      <c r="X328" s="159">
        <f t="shared" si="69"/>
        <v>4.0469445568595708</v>
      </c>
      <c r="Y328" s="157">
        <v>9392.6</v>
      </c>
      <c r="Z328" s="157">
        <v>18.23</v>
      </c>
      <c r="AA328" s="159">
        <f t="shared" si="70"/>
        <v>515.22764673614927</v>
      </c>
      <c r="AB328" s="159">
        <f t="shared" si="71"/>
        <v>5.4854635216675813</v>
      </c>
    </row>
    <row r="329" spans="1:28" x14ac:dyDescent="0.15">
      <c r="A329" s="155">
        <v>328</v>
      </c>
      <c r="B329" s="160">
        <v>45048</v>
      </c>
      <c r="C329" s="159">
        <v>27371348.960000001</v>
      </c>
      <c r="D329" s="174">
        <f t="shared" si="60"/>
        <v>334817.72428134555</v>
      </c>
      <c r="E329" s="159">
        <v>81.75</v>
      </c>
      <c r="F329" s="159">
        <f t="shared" si="61"/>
        <v>3.3481772428134553</v>
      </c>
      <c r="G329" s="159">
        <f>(F329/DataSheet!$C$10*100)</f>
        <v>100.06178047982451</v>
      </c>
      <c r="H329" s="159">
        <f t="shared" si="62"/>
        <v>1.4853200000000002</v>
      </c>
      <c r="I329" s="159">
        <f t="shared" si="63"/>
        <v>4.7801147227533454</v>
      </c>
      <c r="J329" s="159">
        <f t="shared" si="64"/>
        <v>867.47848948374758</v>
      </c>
      <c r="K329" s="159">
        <v>7.1</v>
      </c>
      <c r="L329" s="159">
        <v>18147.650000000001</v>
      </c>
      <c r="M329" s="159">
        <v>4.25</v>
      </c>
      <c r="N329" s="159">
        <f t="shared" si="65"/>
        <v>2.3198852772466543</v>
      </c>
      <c r="O329" s="159">
        <v>20.92</v>
      </c>
      <c r="P329" s="159">
        <v>3.43</v>
      </c>
      <c r="Q329" s="159">
        <f t="shared" si="66"/>
        <v>3.6699999999999995</v>
      </c>
      <c r="R329" s="159">
        <v>101.51</v>
      </c>
      <c r="S329" s="159">
        <f t="shared" si="67"/>
        <v>1.4351120000000004</v>
      </c>
      <c r="T329" s="157">
        <v>6.86</v>
      </c>
      <c r="U329" s="157">
        <v>12037.15</v>
      </c>
      <c r="V329" s="157">
        <v>24.83</v>
      </c>
      <c r="W329" s="159">
        <f t="shared" si="68"/>
        <v>484.78252114377773</v>
      </c>
      <c r="X329" s="159">
        <f t="shared" si="69"/>
        <v>4.0273862263391065</v>
      </c>
      <c r="Y329" s="157">
        <v>9452.85</v>
      </c>
      <c r="Z329" s="157">
        <v>18.309999999999999</v>
      </c>
      <c r="AA329" s="159">
        <f t="shared" si="70"/>
        <v>516.26706717640639</v>
      </c>
      <c r="AB329" s="159">
        <f t="shared" si="71"/>
        <v>5.4614964500273073</v>
      </c>
    </row>
    <row r="330" spans="1:28" x14ac:dyDescent="0.15">
      <c r="A330" s="155">
        <v>329</v>
      </c>
      <c r="B330" s="160">
        <v>45049</v>
      </c>
      <c r="C330" s="159">
        <v>27324627.289999999</v>
      </c>
      <c r="D330" s="174">
        <f t="shared" si="60"/>
        <v>334246.205382263</v>
      </c>
      <c r="E330" s="159">
        <v>81.75</v>
      </c>
      <c r="F330" s="159">
        <f t="shared" si="61"/>
        <v>3.3424620538226302</v>
      </c>
      <c r="G330" s="159">
        <f>(F330/DataSheet!$C$10*100)</f>
        <v>99.890979490292622</v>
      </c>
      <c r="H330" s="159">
        <f t="shared" si="62"/>
        <v>1.4952329999999996</v>
      </c>
      <c r="I330" s="159">
        <f t="shared" si="63"/>
        <v>4.6882325363338033</v>
      </c>
      <c r="J330" s="159">
        <f t="shared" si="64"/>
        <v>848.09423347398035</v>
      </c>
      <c r="K330" s="159">
        <v>7.01</v>
      </c>
      <c r="L330" s="159">
        <v>18089.849999999999</v>
      </c>
      <c r="M330" s="159">
        <v>4.2300000000000004</v>
      </c>
      <c r="N330" s="159">
        <f t="shared" si="65"/>
        <v>2.3217674636661965</v>
      </c>
      <c r="O330" s="159">
        <v>21.33</v>
      </c>
      <c r="P330" s="159">
        <v>3.36</v>
      </c>
      <c r="Q330" s="159">
        <f t="shared" si="66"/>
        <v>3.65</v>
      </c>
      <c r="R330" s="159">
        <v>101.11</v>
      </c>
      <c r="S330" s="159">
        <f t="shared" si="67"/>
        <v>1.4675039999999999</v>
      </c>
      <c r="T330" s="157">
        <v>6.88</v>
      </c>
      <c r="U330" s="157">
        <v>12066.75</v>
      </c>
      <c r="V330" s="157">
        <v>24.79</v>
      </c>
      <c r="W330" s="159">
        <f t="shared" si="68"/>
        <v>486.75877369907221</v>
      </c>
      <c r="X330" s="159">
        <f t="shared" si="69"/>
        <v>4.0338846308995562</v>
      </c>
      <c r="Y330" s="157">
        <v>9465.75</v>
      </c>
      <c r="Z330" s="157">
        <v>18.3</v>
      </c>
      <c r="AA330" s="159">
        <f t="shared" si="70"/>
        <v>517.25409836065569</v>
      </c>
      <c r="AB330" s="159">
        <f t="shared" si="71"/>
        <v>5.4644808743169397</v>
      </c>
    </row>
    <row r="331" spans="1:28" x14ac:dyDescent="0.15">
      <c r="A331" s="155">
        <v>330</v>
      </c>
      <c r="B331" s="160">
        <v>45050</v>
      </c>
      <c r="C331" s="159">
        <v>27555683.850000001</v>
      </c>
      <c r="D331" s="174">
        <f t="shared" si="60"/>
        <v>337237.5945416718</v>
      </c>
      <c r="E331" s="159">
        <v>81.709999999999994</v>
      </c>
      <c r="F331" s="159">
        <f t="shared" si="61"/>
        <v>3.3723759454167181</v>
      </c>
      <c r="G331" s="159">
        <f>(F331/DataSheet!$C$10*100)</f>
        <v>100.78496957412393</v>
      </c>
      <c r="H331" s="159">
        <f t="shared" si="62"/>
        <v>1.5316850000000002</v>
      </c>
      <c r="I331" s="159">
        <f t="shared" si="63"/>
        <v>4.5766590389016013</v>
      </c>
      <c r="J331" s="159">
        <f t="shared" si="64"/>
        <v>835.50572082379858</v>
      </c>
      <c r="K331" s="159">
        <v>7.01</v>
      </c>
      <c r="L331" s="159">
        <v>18255.8</v>
      </c>
      <c r="M331" s="159">
        <v>4.2699999999999996</v>
      </c>
      <c r="N331" s="159">
        <f t="shared" si="65"/>
        <v>2.4333409610983985</v>
      </c>
      <c r="O331" s="159">
        <v>21.85</v>
      </c>
      <c r="P331" s="159">
        <v>3.36</v>
      </c>
      <c r="Q331" s="159">
        <f t="shared" si="66"/>
        <v>3.65</v>
      </c>
      <c r="R331" s="159">
        <v>101.2</v>
      </c>
      <c r="S331" s="159">
        <f t="shared" si="67"/>
        <v>1.5032799999999999</v>
      </c>
      <c r="T331" s="157">
        <v>6.88</v>
      </c>
      <c r="U331" s="157">
        <v>12145.5</v>
      </c>
      <c r="V331" s="157">
        <v>24.95</v>
      </c>
      <c r="W331" s="159">
        <f t="shared" si="68"/>
        <v>486.79358717434872</v>
      </c>
      <c r="X331" s="159">
        <f t="shared" si="69"/>
        <v>4.0080160320641278</v>
      </c>
      <c r="Y331" s="157">
        <v>9546.9</v>
      </c>
      <c r="Z331" s="157">
        <v>18.48</v>
      </c>
      <c r="AA331" s="159">
        <f t="shared" si="70"/>
        <v>516.60714285714278</v>
      </c>
      <c r="AB331" s="159">
        <f t="shared" si="71"/>
        <v>5.4112554112554108</v>
      </c>
    </row>
    <row r="332" spans="1:28" x14ac:dyDescent="0.15">
      <c r="A332" s="155">
        <v>331</v>
      </c>
      <c r="B332" s="160">
        <v>45051</v>
      </c>
      <c r="C332" s="159">
        <v>27412047.57</v>
      </c>
      <c r="D332" s="174">
        <f t="shared" si="60"/>
        <v>335520.77809057524</v>
      </c>
      <c r="E332" s="159">
        <v>81.7</v>
      </c>
      <c r="F332" s="159">
        <f t="shared" si="61"/>
        <v>3.3552077809057526</v>
      </c>
      <c r="G332" s="159">
        <f>(F332/DataSheet!$C$10*100)</f>
        <v>100.27189126794256</v>
      </c>
      <c r="H332" s="159">
        <f t="shared" si="62"/>
        <v>1.5155619999999999</v>
      </c>
      <c r="I332" s="159">
        <f t="shared" si="63"/>
        <v>4.6253469010175765</v>
      </c>
      <c r="J332" s="159">
        <f t="shared" si="64"/>
        <v>835.75393154486585</v>
      </c>
      <c r="K332" s="159">
        <v>7.01</v>
      </c>
      <c r="L332" s="159">
        <v>18069</v>
      </c>
      <c r="M332" s="159">
        <v>4.2300000000000004</v>
      </c>
      <c r="N332" s="159">
        <f t="shared" si="65"/>
        <v>2.3846530989824233</v>
      </c>
      <c r="O332" s="159">
        <v>21.62</v>
      </c>
      <c r="P332" s="159">
        <v>3.43</v>
      </c>
      <c r="Q332" s="159">
        <f t="shared" si="66"/>
        <v>3.5799999999999996</v>
      </c>
      <c r="R332" s="159">
        <v>100.99</v>
      </c>
      <c r="S332" s="159">
        <f t="shared" si="67"/>
        <v>1.4874559999999999</v>
      </c>
      <c r="T332" s="157">
        <v>6.88</v>
      </c>
      <c r="U332" s="157">
        <v>12066.05</v>
      </c>
      <c r="V332" s="157">
        <v>24.71</v>
      </c>
      <c r="W332" s="159">
        <f t="shared" si="68"/>
        <v>488.3063537029542</v>
      </c>
      <c r="X332" s="159">
        <f t="shared" si="69"/>
        <v>4.0469445568595708</v>
      </c>
      <c r="Y332" s="157">
        <v>9494.25</v>
      </c>
      <c r="Z332" s="157">
        <v>18.36</v>
      </c>
      <c r="AA332" s="159">
        <f t="shared" si="70"/>
        <v>517.1160130718954</v>
      </c>
      <c r="AB332" s="159">
        <f t="shared" si="71"/>
        <v>5.4466230936819171</v>
      </c>
    </row>
    <row r="333" spans="1:28" x14ac:dyDescent="0.15">
      <c r="A333" s="155">
        <v>332</v>
      </c>
      <c r="B333" s="160">
        <v>45054</v>
      </c>
      <c r="C333" s="159">
        <v>27632336.100000001</v>
      </c>
      <c r="D333" s="174">
        <f t="shared" si="60"/>
        <v>337927.55411520123</v>
      </c>
      <c r="E333" s="159">
        <v>81.77</v>
      </c>
      <c r="F333" s="159">
        <f t="shared" si="61"/>
        <v>3.3792755411520123</v>
      </c>
      <c r="G333" s="159">
        <f>(F333/DataSheet!$C$10*100)</f>
        <v>100.99116709110018</v>
      </c>
      <c r="H333" s="159">
        <f t="shared" si="62"/>
        <v>1.532608</v>
      </c>
      <c r="I333" s="159">
        <f t="shared" si="63"/>
        <v>4.5934772622875517</v>
      </c>
      <c r="J333" s="159">
        <f t="shared" si="64"/>
        <v>838.97106109324773</v>
      </c>
      <c r="K333" s="159">
        <v>7.04</v>
      </c>
      <c r="L333" s="159">
        <v>18264.400000000001</v>
      </c>
      <c r="M333" s="159">
        <v>4.28</v>
      </c>
      <c r="N333" s="159">
        <f t="shared" si="65"/>
        <v>2.4465227377124483</v>
      </c>
      <c r="O333" s="159">
        <v>21.77</v>
      </c>
      <c r="P333" s="159">
        <v>3.5</v>
      </c>
      <c r="Q333" s="159">
        <f t="shared" si="66"/>
        <v>3.54</v>
      </c>
      <c r="R333" s="159">
        <v>101.15</v>
      </c>
      <c r="S333" s="159">
        <f t="shared" si="67"/>
        <v>1.5043070000000001</v>
      </c>
      <c r="T333" s="157">
        <v>6.91</v>
      </c>
      <c r="U333" s="157">
        <v>12177.7</v>
      </c>
      <c r="V333" s="157">
        <v>24.94</v>
      </c>
      <c r="W333" s="159">
        <f t="shared" si="68"/>
        <v>488.27987169206096</v>
      </c>
      <c r="X333" s="159">
        <f t="shared" si="69"/>
        <v>4.0096230954290295</v>
      </c>
      <c r="Y333" s="157">
        <v>9564.4</v>
      </c>
      <c r="Z333" s="157">
        <v>18.559999999999999</v>
      </c>
      <c r="AA333" s="159">
        <f t="shared" si="70"/>
        <v>515.32327586206895</v>
      </c>
      <c r="AB333" s="159">
        <f t="shared" si="71"/>
        <v>5.3879310344827589</v>
      </c>
    </row>
    <row r="334" spans="1:28" x14ac:dyDescent="0.15">
      <c r="A334" s="155">
        <v>333</v>
      </c>
      <c r="B334" s="160">
        <v>45055</v>
      </c>
      <c r="C334" s="159">
        <v>27661584.670000002</v>
      </c>
      <c r="D334" s="174">
        <f t="shared" si="60"/>
        <v>336925.51364190015</v>
      </c>
      <c r="E334" s="159">
        <v>82.1</v>
      </c>
      <c r="F334" s="159">
        <f t="shared" si="61"/>
        <v>3.3692551364190013</v>
      </c>
      <c r="G334" s="159">
        <f>(F334/DataSheet!$C$10*100)</f>
        <v>100.69170279575393</v>
      </c>
      <c r="H334" s="159">
        <f t="shared" si="62"/>
        <v>1.532608</v>
      </c>
      <c r="I334" s="159">
        <f t="shared" si="63"/>
        <v>4.5934772622875517</v>
      </c>
      <c r="J334" s="159">
        <f t="shared" si="64"/>
        <v>839.04225999081314</v>
      </c>
      <c r="K334" s="159">
        <v>7.04</v>
      </c>
      <c r="L334" s="159">
        <v>18265.95</v>
      </c>
      <c r="M334" s="159">
        <v>4.28</v>
      </c>
      <c r="N334" s="159">
        <f t="shared" si="65"/>
        <v>2.4465227377124483</v>
      </c>
      <c r="O334" s="159">
        <v>21.77</v>
      </c>
      <c r="P334" s="159">
        <v>3.52</v>
      </c>
      <c r="Q334" s="159">
        <f t="shared" si="66"/>
        <v>3.52</v>
      </c>
      <c r="R334" s="159">
        <v>101.39</v>
      </c>
      <c r="S334" s="159">
        <f t="shared" si="67"/>
        <v>1.497776</v>
      </c>
      <c r="T334" s="157">
        <v>6.88</v>
      </c>
      <c r="U334" s="157">
        <v>12184.95</v>
      </c>
      <c r="V334" s="157">
        <v>24.68</v>
      </c>
      <c r="W334" s="159">
        <f t="shared" si="68"/>
        <v>493.71758508914104</v>
      </c>
      <c r="X334" s="159">
        <f t="shared" si="69"/>
        <v>4.0518638573743919</v>
      </c>
      <c r="Y334" s="157">
        <v>9524</v>
      </c>
      <c r="Z334" s="157">
        <v>18.5</v>
      </c>
      <c r="AA334" s="159">
        <f t="shared" si="70"/>
        <v>514.81081081081084</v>
      </c>
      <c r="AB334" s="159">
        <f t="shared" si="71"/>
        <v>5.4054054054054053</v>
      </c>
    </row>
    <row r="335" spans="1:28" x14ac:dyDescent="0.15">
      <c r="A335" s="155">
        <v>334</v>
      </c>
      <c r="B335" s="160">
        <v>45056</v>
      </c>
      <c r="C335" s="159">
        <v>27742831.09</v>
      </c>
      <c r="D335" s="174">
        <f t="shared" si="60"/>
        <v>338740.30634920631</v>
      </c>
      <c r="E335" s="159">
        <v>81.900000000000006</v>
      </c>
      <c r="F335" s="159">
        <f t="shared" si="61"/>
        <v>3.3874030634920631</v>
      </c>
      <c r="G335" s="159">
        <f>(F335/DataSheet!$C$10*100)</f>
        <v>101.23406174608914</v>
      </c>
      <c r="H335" s="159">
        <f t="shared" si="62"/>
        <v>1.5381639999999999</v>
      </c>
      <c r="I335" s="159">
        <f t="shared" si="63"/>
        <v>4.5703839122486292</v>
      </c>
      <c r="J335" s="159">
        <f t="shared" si="64"/>
        <v>837.07038391224864</v>
      </c>
      <c r="K335" s="159">
        <v>7.03</v>
      </c>
      <c r="L335" s="159">
        <v>18315.099999999999</v>
      </c>
      <c r="M335" s="159">
        <v>4.29</v>
      </c>
      <c r="N335" s="159">
        <f t="shared" si="65"/>
        <v>2.4596160877513711</v>
      </c>
      <c r="O335" s="159">
        <v>21.88</v>
      </c>
      <c r="P335" s="159">
        <v>3.43</v>
      </c>
      <c r="Q335" s="159">
        <f t="shared" si="66"/>
        <v>3.6</v>
      </c>
      <c r="R335" s="159">
        <v>101.26</v>
      </c>
      <c r="S335" s="159">
        <f t="shared" si="67"/>
        <v>1.5206600000000001</v>
      </c>
      <c r="T335" s="157">
        <v>6.95</v>
      </c>
      <c r="U335" s="157">
        <v>12195.2</v>
      </c>
      <c r="V335" s="157">
        <v>24.65</v>
      </c>
      <c r="W335" s="159">
        <f t="shared" si="68"/>
        <v>494.73427991886416</v>
      </c>
      <c r="X335" s="159">
        <f t="shared" si="69"/>
        <v>4.056795131845842</v>
      </c>
      <c r="Y335" s="157">
        <v>9572.35</v>
      </c>
      <c r="Z335" s="157">
        <v>18.48</v>
      </c>
      <c r="AA335" s="159">
        <f t="shared" si="70"/>
        <v>517.98430735930742</v>
      </c>
      <c r="AB335" s="159">
        <f t="shared" si="71"/>
        <v>5.4112554112554117</v>
      </c>
    </row>
    <row r="336" spans="1:28" x14ac:dyDescent="0.15">
      <c r="A336" s="155">
        <v>335</v>
      </c>
      <c r="B336" s="160">
        <v>45057</v>
      </c>
      <c r="C336" s="159">
        <v>27831824.469999999</v>
      </c>
      <c r="D336" s="174">
        <f t="shared" si="60"/>
        <v>339040.37605067604</v>
      </c>
      <c r="E336" s="159">
        <v>82.09</v>
      </c>
      <c r="F336" s="159">
        <f t="shared" si="61"/>
        <v>3.3904037605067603</v>
      </c>
      <c r="G336" s="159">
        <f>(F336/DataSheet!$C$10*100)</f>
        <v>101.32373892390747</v>
      </c>
      <c r="H336" s="159">
        <f t="shared" si="62"/>
        <v>1.5345720000000003</v>
      </c>
      <c r="I336" s="159">
        <f t="shared" si="63"/>
        <v>4.5745654162854521</v>
      </c>
      <c r="J336" s="159">
        <f t="shared" si="64"/>
        <v>837.0082342177493</v>
      </c>
      <c r="K336" s="159">
        <v>7.02</v>
      </c>
      <c r="L336" s="159">
        <v>18297</v>
      </c>
      <c r="M336" s="159">
        <v>4.28</v>
      </c>
      <c r="N336" s="159">
        <f t="shared" si="65"/>
        <v>2.4454345837145475</v>
      </c>
      <c r="O336" s="159">
        <v>21.86</v>
      </c>
      <c r="P336" s="159">
        <v>3.38</v>
      </c>
      <c r="Q336" s="159">
        <f t="shared" si="66"/>
        <v>3.6399999999999997</v>
      </c>
      <c r="R336" s="159">
        <v>101.87</v>
      </c>
      <c r="S336" s="159">
        <f t="shared" si="67"/>
        <v>1.5192699999999999</v>
      </c>
      <c r="T336" s="157">
        <v>6.95</v>
      </c>
      <c r="U336" s="157">
        <v>12232.85</v>
      </c>
      <c r="V336" s="157">
        <v>24.67</v>
      </c>
      <c r="W336" s="159">
        <f t="shared" si="68"/>
        <v>495.85934333198213</v>
      </c>
      <c r="X336" s="159">
        <f t="shared" si="69"/>
        <v>4.0535062829347375</v>
      </c>
      <c r="Y336" s="157">
        <v>9640.65</v>
      </c>
      <c r="Z336" s="157">
        <v>18.66</v>
      </c>
      <c r="AA336" s="159">
        <f t="shared" si="70"/>
        <v>516.64790996784564</v>
      </c>
      <c r="AB336" s="159">
        <f t="shared" si="71"/>
        <v>5.359056806002144</v>
      </c>
    </row>
    <row r="337" spans="1:28" x14ac:dyDescent="0.15">
      <c r="A337" s="155">
        <v>336</v>
      </c>
      <c r="B337" s="160">
        <v>45058</v>
      </c>
      <c r="C337" s="159">
        <v>27815282.140000001</v>
      </c>
      <c r="D337" s="174">
        <f t="shared" si="60"/>
        <v>338508.97091395885</v>
      </c>
      <c r="E337" s="159">
        <v>82.17</v>
      </c>
      <c r="F337" s="159">
        <f t="shared" si="61"/>
        <v>3.3850897091395886</v>
      </c>
      <c r="G337" s="159">
        <f>(F337/DataSheet!$C$10*100)</f>
        <v>101.16492611239885</v>
      </c>
      <c r="H337" s="159">
        <f t="shared" si="62"/>
        <v>1.525218</v>
      </c>
      <c r="I337" s="159">
        <f t="shared" si="63"/>
        <v>4.5829514207149407</v>
      </c>
      <c r="J337" s="159">
        <f t="shared" si="64"/>
        <v>839.35838680109987</v>
      </c>
      <c r="K337" s="159">
        <v>6.99</v>
      </c>
      <c r="L337" s="159">
        <v>18314.8</v>
      </c>
      <c r="M337" s="159">
        <v>4.29</v>
      </c>
      <c r="N337" s="159">
        <f t="shared" si="65"/>
        <v>2.4070485792850596</v>
      </c>
      <c r="O337" s="159">
        <v>21.82</v>
      </c>
      <c r="P337" s="159">
        <v>3.46</v>
      </c>
      <c r="Q337" s="159">
        <f t="shared" si="66"/>
        <v>3.5300000000000002</v>
      </c>
      <c r="R337" s="159">
        <v>102.5</v>
      </c>
      <c r="S337" s="159">
        <f t="shared" si="67"/>
        <v>1.5164900000000001</v>
      </c>
      <c r="T337" s="157">
        <v>6.95</v>
      </c>
      <c r="U337" s="157">
        <v>12196.1</v>
      </c>
      <c r="V337" s="157">
        <v>24.47</v>
      </c>
      <c r="W337" s="159">
        <f t="shared" si="68"/>
        <v>498.41029832447902</v>
      </c>
      <c r="X337" s="159">
        <f t="shared" si="69"/>
        <v>4.0866366979975481</v>
      </c>
      <c r="Y337" s="157">
        <v>9603.2999999999993</v>
      </c>
      <c r="Z337" s="157">
        <v>18.61</v>
      </c>
      <c r="AA337" s="159">
        <f t="shared" si="70"/>
        <v>516.02901665771094</v>
      </c>
      <c r="AB337" s="159">
        <f t="shared" si="71"/>
        <v>5.3734551316496511</v>
      </c>
    </row>
    <row r="338" spans="1:28" x14ac:dyDescent="0.15">
      <c r="A338" s="155">
        <v>337</v>
      </c>
      <c r="B338" s="160">
        <v>45061</v>
      </c>
      <c r="C338" s="159">
        <v>27898273.75</v>
      </c>
      <c r="D338" s="174">
        <f t="shared" si="60"/>
        <v>339271.23616684909</v>
      </c>
      <c r="E338" s="159">
        <v>82.23</v>
      </c>
      <c r="F338" s="159">
        <f t="shared" si="61"/>
        <v>3.3927123616684911</v>
      </c>
      <c r="G338" s="159">
        <f>(F338/DataSheet!$C$10*100)</f>
        <v>101.39273250635787</v>
      </c>
      <c r="H338" s="159">
        <f t="shared" si="62"/>
        <v>1.5344</v>
      </c>
      <c r="I338" s="159">
        <f t="shared" si="63"/>
        <v>4.562043795620438</v>
      </c>
      <c r="J338" s="159">
        <f t="shared" si="64"/>
        <v>839.36359489051085</v>
      </c>
      <c r="K338" s="159">
        <v>7</v>
      </c>
      <c r="L338" s="159">
        <v>18398.849999999999</v>
      </c>
      <c r="M338" s="159">
        <v>4.3099999999999996</v>
      </c>
      <c r="N338" s="159">
        <f t="shared" si="65"/>
        <v>2.437956204379562</v>
      </c>
      <c r="O338" s="159">
        <v>21.92</v>
      </c>
      <c r="P338" s="159">
        <v>3.5</v>
      </c>
      <c r="Q338" s="159">
        <f t="shared" si="66"/>
        <v>3.5</v>
      </c>
      <c r="R338" s="159">
        <v>102.27</v>
      </c>
      <c r="S338" s="159">
        <f t="shared" si="67"/>
        <v>1.5234400000000001</v>
      </c>
      <c r="T338" s="157">
        <v>6.95</v>
      </c>
      <c r="U338" s="157">
        <v>12264.65</v>
      </c>
      <c r="V338" s="157">
        <v>24.6</v>
      </c>
      <c r="W338" s="159">
        <f t="shared" si="68"/>
        <v>498.56300813008124</v>
      </c>
      <c r="X338" s="159">
        <f t="shared" si="69"/>
        <v>4.0650406504065035</v>
      </c>
      <c r="Y338" s="157">
        <v>9673.25</v>
      </c>
      <c r="Z338" s="157">
        <v>18.75</v>
      </c>
      <c r="AA338" s="159">
        <f t="shared" si="70"/>
        <v>515.90666666666664</v>
      </c>
      <c r="AB338" s="159">
        <f t="shared" si="71"/>
        <v>5.333333333333333</v>
      </c>
    </row>
    <row r="339" spans="1:28" x14ac:dyDescent="0.15">
      <c r="A339" s="155">
        <v>338</v>
      </c>
      <c r="B339" s="160">
        <v>45062</v>
      </c>
      <c r="C339" s="159">
        <v>27847149.09</v>
      </c>
      <c r="D339" s="174">
        <f t="shared" si="60"/>
        <v>338526.0040116703</v>
      </c>
      <c r="E339" s="159">
        <v>82.26</v>
      </c>
      <c r="F339" s="159">
        <f t="shared" si="61"/>
        <v>3.385260040116703</v>
      </c>
      <c r="G339" s="159">
        <f>(F339/DataSheet!$C$10*100)</f>
        <v>101.17001653014106</v>
      </c>
      <c r="H339" s="159">
        <f t="shared" si="62"/>
        <v>1.502664</v>
      </c>
      <c r="I339" s="159">
        <f t="shared" si="63"/>
        <v>4.6317739694302915</v>
      </c>
      <c r="J339" s="159">
        <f t="shared" si="64"/>
        <v>846.98934691987029</v>
      </c>
      <c r="K339" s="159">
        <v>6.96</v>
      </c>
      <c r="L339" s="159">
        <v>18286.5</v>
      </c>
      <c r="M339" s="159">
        <v>4.28</v>
      </c>
      <c r="N339" s="159">
        <f t="shared" si="65"/>
        <v>2.3282260305697084</v>
      </c>
      <c r="O339" s="159">
        <v>21.59</v>
      </c>
      <c r="P339" s="159">
        <v>3.54</v>
      </c>
      <c r="Q339" s="159">
        <f t="shared" si="66"/>
        <v>3.42</v>
      </c>
      <c r="R339" s="159">
        <v>102.4</v>
      </c>
      <c r="S339" s="159">
        <f t="shared" si="67"/>
        <v>1.4918690000000001</v>
      </c>
      <c r="T339" s="157">
        <v>6.91</v>
      </c>
      <c r="U339" s="157">
        <v>12293.05</v>
      </c>
      <c r="V339" s="157">
        <v>24.41</v>
      </c>
      <c r="W339" s="159">
        <f t="shared" si="68"/>
        <v>503.60712822613681</v>
      </c>
      <c r="X339" s="159">
        <f t="shared" si="69"/>
        <v>4.0966816878328549</v>
      </c>
      <c r="Y339" s="157">
        <v>9676.9500000000007</v>
      </c>
      <c r="Z339" s="157">
        <v>18.53</v>
      </c>
      <c r="AA339" s="159">
        <f t="shared" si="70"/>
        <v>522.23151645979499</v>
      </c>
      <c r="AB339" s="159">
        <f t="shared" si="71"/>
        <v>5.3966540744738261</v>
      </c>
    </row>
    <row r="340" spans="1:28" x14ac:dyDescent="0.15">
      <c r="A340" s="155">
        <v>339</v>
      </c>
      <c r="B340" s="160">
        <v>45063</v>
      </c>
      <c r="C340" s="159">
        <v>27750546.170000002</v>
      </c>
      <c r="D340" s="174">
        <f t="shared" si="60"/>
        <v>336778.47293689323</v>
      </c>
      <c r="E340" s="159">
        <v>82.4</v>
      </c>
      <c r="F340" s="159">
        <f t="shared" si="61"/>
        <v>3.3677847293689323</v>
      </c>
      <c r="G340" s="159">
        <f>(F340/DataSheet!$C$10*100)</f>
        <v>100.64775902074147</v>
      </c>
      <c r="H340" s="159">
        <f t="shared" si="62"/>
        <v>1.496459</v>
      </c>
      <c r="I340" s="159">
        <f t="shared" si="63"/>
        <v>4.6576618537494179</v>
      </c>
      <c r="J340" s="159">
        <f t="shared" si="64"/>
        <v>846.84443409408482</v>
      </c>
      <c r="K340" s="159">
        <v>6.97</v>
      </c>
      <c r="L340" s="159">
        <v>18181.75</v>
      </c>
      <c r="M340" s="159">
        <v>4.26</v>
      </c>
      <c r="N340" s="159">
        <f t="shared" si="65"/>
        <v>2.3123381462505819</v>
      </c>
      <c r="O340" s="159">
        <v>21.47</v>
      </c>
      <c r="P340" s="159">
        <v>3.57</v>
      </c>
      <c r="Q340" s="159">
        <f t="shared" si="66"/>
        <v>3.4</v>
      </c>
      <c r="R340" s="159">
        <v>102.72</v>
      </c>
      <c r="S340" s="159">
        <f t="shared" si="67"/>
        <v>1.4749889999999999</v>
      </c>
      <c r="T340" s="157">
        <v>6.87</v>
      </c>
      <c r="U340" s="157">
        <v>12284.35</v>
      </c>
      <c r="V340" s="157">
        <v>24.38</v>
      </c>
      <c r="W340" s="159">
        <f t="shared" si="68"/>
        <v>503.86997538966369</v>
      </c>
      <c r="X340" s="159">
        <f t="shared" si="69"/>
        <v>4.1017227235438884</v>
      </c>
      <c r="Y340" s="157">
        <v>9718.2999999999993</v>
      </c>
      <c r="Z340" s="157">
        <v>18.62</v>
      </c>
      <c r="AA340" s="159">
        <f t="shared" si="70"/>
        <v>521.92803437164332</v>
      </c>
      <c r="AB340" s="159">
        <f t="shared" si="71"/>
        <v>5.3705692803437159</v>
      </c>
    </row>
    <row r="341" spans="1:28" x14ac:dyDescent="0.15">
      <c r="A341" s="155">
        <v>340</v>
      </c>
      <c r="B341" s="160">
        <v>45064</v>
      </c>
      <c r="C341" s="159">
        <v>27616396.07</v>
      </c>
      <c r="D341" s="174">
        <f t="shared" si="60"/>
        <v>333853.91767408123</v>
      </c>
      <c r="E341" s="159">
        <v>82.72</v>
      </c>
      <c r="F341" s="159">
        <f t="shared" si="61"/>
        <v>3.3385391767408121</v>
      </c>
      <c r="G341" s="159">
        <f>(F341/DataSheet!$C$10*100)</f>
        <v>99.77374254704155</v>
      </c>
      <c r="H341" s="159">
        <f t="shared" si="62"/>
        <v>1.4930220000000003</v>
      </c>
      <c r="I341" s="159">
        <f t="shared" si="63"/>
        <v>4.6750818139317429</v>
      </c>
      <c r="J341" s="159">
        <f t="shared" si="64"/>
        <v>847.58999532491816</v>
      </c>
      <c r="K341" s="159">
        <v>6.98</v>
      </c>
      <c r="L341" s="159">
        <v>18129.95</v>
      </c>
      <c r="M341" s="159">
        <v>4.24</v>
      </c>
      <c r="N341" s="159">
        <f t="shared" si="65"/>
        <v>2.3049181860682575</v>
      </c>
      <c r="O341" s="159">
        <v>21.39</v>
      </c>
      <c r="P341" s="159">
        <v>3.65</v>
      </c>
      <c r="Q341" s="159">
        <f t="shared" si="66"/>
        <v>3.3300000000000005</v>
      </c>
      <c r="R341" s="159">
        <v>103.45</v>
      </c>
      <c r="S341" s="159">
        <f t="shared" si="67"/>
        <v>1.4652149999999999</v>
      </c>
      <c r="T341" s="157">
        <v>6.85</v>
      </c>
      <c r="U341" s="157">
        <v>12213.8</v>
      </c>
      <c r="V341" s="157">
        <v>24.3</v>
      </c>
      <c r="W341" s="159">
        <f t="shared" si="68"/>
        <v>502.62551440329213</v>
      </c>
      <c r="X341" s="159">
        <f t="shared" si="69"/>
        <v>4.1152263374485596</v>
      </c>
      <c r="Y341" s="157">
        <v>9678.5499999999993</v>
      </c>
      <c r="Z341" s="157">
        <v>18.54</v>
      </c>
      <c r="AA341" s="159">
        <f t="shared" si="70"/>
        <v>522.03613807982742</v>
      </c>
      <c r="AB341" s="159">
        <f t="shared" si="71"/>
        <v>5.3937432578209288</v>
      </c>
    </row>
    <row r="342" spans="1:28" x14ac:dyDescent="0.15">
      <c r="A342" s="155">
        <v>341</v>
      </c>
      <c r="B342" s="160">
        <v>45065</v>
      </c>
      <c r="C342" s="159">
        <v>27679004.309999999</v>
      </c>
      <c r="D342" s="174">
        <f t="shared" si="60"/>
        <v>334005.1201882466</v>
      </c>
      <c r="E342" s="159">
        <v>82.87</v>
      </c>
      <c r="F342" s="159">
        <f t="shared" si="61"/>
        <v>3.3400512018824662</v>
      </c>
      <c r="G342" s="159">
        <f>(F342/DataSheet!$C$10*100)</f>
        <v>99.8189300974106</v>
      </c>
      <c r="H342" s="159">
        <f t="shared" si="62"/>
        <v>1.5035999999999998</v>
      </c>
      <c r="I342" s="159">
        <f t="shared" si="63"/>
        <v>4.655493482309125</v>
      </c>
      <c r="J342" s="159">
        <f t="shared" si="64"/>
        <v>847.45810055865923</v>
      </c>
      <c r="K342" s="159">
        <v>7</v>
      </c>
      <c r="L342" s="159">
        <v>18203.400000000001</v>
      </c>
      <c r="M342" s="159">
        <v>4.26</v>
      </c>
      <c r="N342" s="159">
        <f t="shared" si="65"/>
        <v>2.344506517690875</v>
      </c>
      <c r="O342" s="159">
        <v>21.48</v>
      </c>
      <c r="P342" s="159">
        <v>3.68</v>
      </c>
      <c r="Q342" s="159">
        <f t="shared" si="66"/>
        <v>3.32</v>
      </c>
      <c r="R342" s="159">
        <v>103.07</v>
      </c>
      <c r="S342" s="159">
        <f t="shared" si="67"/>
        <v>1.4563440000000001</v>
      </c>
      <c r="T342" s="157">
        <v>6.78</v>
      </c>
      <c r="U342" s="157">
        <v>12198.45</v>
      </c>
      <c r="V342" s="157">
        <v>24.15</v>
      </c>
      <c r="W342" s="159">
        <f t="shared" si="68"/>
        <v>505.11180124223608</v>
      </c>
      <c r="X342" s="159">
        <f t="shared" si="69"/>
        <v>4.1407867494824018</v>
      </c>
      <c r="Y342" s="157">
        <v>9674.85</v>
      </c>
      <c r="Z342" s="157">
        <v>18.52</v>
      </c>
      <c r="AA342" s="159">
        <f t="shared" si="70"/>
        <v>522.40010799136076</v>
      </c>
      <c r="AB342" s="159">
        <f t="shared" si="71"/>
        <v>5.3995680345572357</v>
      </c>
    </row>
    <row r="343" spans="1:28" x14ac:dyDescent="0.15">
      <c r="A343" s="155">
        <v>342</v>
      </c>
      <c r="B343" s="160">
        <v>45068</v>
      </c>
      <c r="C343" s="159">
        <v>27888845.460000001</v>
      </c>
      <c r="D343" s="174">
        <f t="shared" si="60"/>
        <v>336659.16779333656</v>
      </c>
      <c r="E343" s="159">
        <v>82.84</v>
      </c>
      <c r="F343" s="159">
        <f t="shared" si="61"/>
        <v>3.3665916779333656</v>
      </c>
      <c r="G343" s="159">
        <f>(F343/DataSheet!$C$10*100)</f>
        <v>100.61210414282154</v>
      </c>
      <c r="H343" s="159">
        <f t="shared" si="62"/>
        <v>1.490928</v>
      </c>
      <c r="I343" s="159">
        <f t="shared" si="63"/>
        <v>4.6816479400749067</v>
      </c>
      <c r="J343" s="159">
        <f t="shared" si="64"/>
        <v>857.4157303370788</v>
      </c>
      <c r="K343" s="159">
        <v>6.98</v>
      </c>
      <c r="L343" s="159">
        <v>18314.400000000001</v>
      </c>
      <c r="M343" s="159">
        <v>4.29</v>
      </c>
      <c r="N343" s="159">
        <f t="shared" si="65"/>
        <v>2.2983520599250937</v>
      </c>
      <c r="O343" s="159">
        <v>21.36</v>
      </c>
      <c r="P343" s="159">
        <v>3.71</v>
      </c>
      <c r="Q343" s="159">
        <f t="shared" si="66"/>
        <v>3.2700000000000005</v>
      </c>
      <c r="R343" s="159">
        <v>103.07</v>
      </c>
      <c r="S343" s="159">
        <f t="shared" si="67"/>
        <v>1.4375280000000001</v>
      </c>
      <c r="T343" s="157">
        <v>6.73</v>
      </c>
      <c r="U343" s="157">
        <v>12264.65</v>
      </c>
      <c r="V343" s="157">
        <v>24.29</v>
      </c>
      <c r="W343" s="159">
        <f t="shared" si="68"/>
        <v>504.92589543021819</v>
      </c>
      <c r="X343" s="159">
        <f t="shared" si="69"/>
        <v>4.1169205434335119</v>
      </c>
      <c r="Y343" s="157">
        <v>9713.5499999999993</v>
      </c>
      <c r="Z343" s="157">
        <v>18.649999999999999</v>
      </c>
      <c r="AA343" s="159">
        <f t="shared" si="70"/>
        <v>520.83378016085794</v>
      </c>
      <c r="AB343" s="159">
        <f t="shared" si="71"/>
        <v>5.3619302949061671</v>
      </c>
    </row>
    <row r="344" spans="1:28" x14ac:dyDescent="0.15">
      <c r="A344" s="155">
        <v>343</v>
      </c>
      <c r="B344" s="160">
        <v>45069</v>
      </c>
      <c r="C344" s="159">
        <v>27996148.260000002</v>
      </c>
      <c r="D344" s="174">
        <f t="shared" si="60"/>
        <v>337995.27055414708</v>
      </c>
      <c r="E344" s="159">
        <v>82.83</v>
      </c>
      <c r="F344" s="159">
        <f t="shared" si="61"/>
        <v>3.3799527055414709</v>
      </c>
      <c r="G344" s="159">
        <f>(F344/DataSheet!$C$10*100)</f>
        <v>101.01140445297587</v>
      </c>
      <c r="H344" s="159">
        <f t="shared" si="62"/>
        <v>1.5008410000000001</v>
      </c>
      <c r="I344" s="159">
        <f t="shared" si="63"/>
        <v>4.6707146193367581</v>
      </c>
      <c r="J344" s="159">
        <f t="shared" si="64"/>
        <v>856.98271835590845</v>
      </c>
      <c r="K344" s="159">
        <v>7.01</v>
      </c>
      <c r="L344" s="159">
        <v>18348</v>
      </c>
      <c r="M344" s="159">
        <v>4.29</v>
      </c>
      <c r="N344" s="159">
        <f t="shared" si="65"/>
        <v>2.3392853806632417</v>
      </c>
      <c r="O344" s="159">
        <v>21.41</v>
      </c>
      <c r="P344" s="159">
        <v>3.69</v>
      </c>
      <c r="Q344" s="159">
        <f t="shared" si="66"/>
        <v>3.32</v>
      </c>
      <c r="R344" s="159">
        <v>103.38</v>
      </c>
      <c r="S344" s="159">
        <f t="shared" si="67"/>
        <v>1.4515980000000002</v>
      </c>
      <c r="T344" s="157">
        <v>6.78</v>
      </c>
      <c r="U344" s="157">
        <v>12335.65</v>
      </c>
      <c r="V344" s="157">
        <v>24.45</v>
      </c>
      <c r="W344" s="159">
        <f t="shared" si="68"/>
        <v>504.52556237218812</v>
      </c>
      <c r="X344" s="159">
        <f t="shared" si="69"/>
        <v>4.0899795501022496</v>
      </c>
      <c r="Y344" s="157">
        <v>9725.4500000000007</v>
      </c>
      <c r="Z344" s="157">
        <v>18.760000000000002</v>
      </c>
      <c r="AA344" s="159">
        <f t="shared" si="70"/>
        <v>518.41417910447763</v>
      </c>
      <c r="AB344" s="159">
        <f t="shared" si="71"/>
        <v>5.3304904051172706</v>
      </c>
    </row>
    <row r="345" spans="1:28" x14ac:dyDescent="0.15">
      <c r="A345" s="155">
        <v>344</v>
      </c>
      <c r="B345" s="160">
        <v>45070</v>
      </c>
      <c r="C345" s="159">
        <v>27965556.809999999</v>
      </c>
      <c r="D345" s="174">
        <f t="shared" si="60"/>
        <v>338279.38562961167</v>
      </c>
      <c r="E345" s="159">
        <v>82.67</v>
      </c>
      <c r="F345" s="159">
        <f t="shared" si="61"/>
        <v>3.3827938562961166</v>
      </c>
      <c r="G345" s="159">
        <f>(F345/DataSheet!$C$10*100)</f>
        <v>101.09631351916455</v>
      </c>
      <c r="H345" s="159">
        <f t="shared" si="62"/>
        <v>1.4846759999999999</v>
      </c>
      <c r="I345" s="159">
        <f t="shared" si="63"/>
        <v>4.7080979284369118</v>
      </c>
      <c r="J345" s="159">
        <f t="shared" si="64"/>
        <v>860.8945386064031</v>
      </c>
      <c r="K345" s="159">
        <v>6.99</v>
      </c>
      <c r="L345" s="159">
        <v>18285.400000000001</v>
      </c>
      <c r="M345" s="159">
        <v>4.28</v>
      </c>
      <c r="N345" s="159">
        <f t="shared" si="65"/>
        <v>2.2819020715630884</v>
      </c>
      <c r="O345" s="159">
        <v>21.24</v>
      </c>
      <c r="P345" s="159">
        <v>3.74</v>
      </c>
      <c r="Q345" s="159">
        <f t="shared" si="66"/>
        <v>3.25</v>
      </c>
      <c r="R345" s="159">
        <v>103.79</v>
      </c>
      <c r="S345" s="159">
        <f t="shared" si="67"/>
        <v>1.4379479999999998</v>
      </c>
      <c r="T345" s="157">
        <v>6.77</v>
      </c>
      <c r="U345" s="157">
        <v>12353.9</v>
      </c>
      <c r="V345" s="157">
        <v>24.48</v>
      </c>
      <c r="W345" s="159">
        <f t="shared" si="68"/>
        <v>504.65277777777777</v>
      </c>
      <c r="X345" s="159">
        <f t="shared" si="69"/>
        <v>4.0849673202614376</v>
      </c>
      <c r="Y345" s="157">
        <v>9729.5</v>
      </c>
      <c r="Z345" s="157">
        <v>18.850000000000001</v>
      </c>
      <c r="AA345" s="159">
        <f t="shared" si="70"/>
        <v>516.15384615384608</v>
      </c>
      <c r="AB345" s="159">
        <f t="shared" si="71"/>
        <v>5.3050397877984077</v>
      </c>
    </row>
    <row r="346" spans="1:28" x14ac:dyDescent="0.15">
      <c r="A346" s="155">
        <v>345</v>
      </c>
      <c r="B346" s="160">
        <v>45071</v>
      </c>
      <c r="C346" s="159">
        <v>28048937.84</v>
      </c>
      <c r="D346" s="174">
        <f t="shared" si="60"/>
        <v>339041.91756315721</v>
      </c>
      <c r="E346" s="159">
        <v>82.73</v>
      </c>
      <c r="F346" s="159">
        <f t="shared" si="61"/>
        <v>3.390419175631572</v>
      </c>
      <c r="G346" s="159">
        <f>(F346/DataSheet!$C$10*100)</f>
        <v>101.32419961183501</v>
      </c>
      <c r="H346" s="159">
        <f t="shared" si="62"/>
        <v>1.4896</v>
      </c>
      <c r="I346" s="159">
        <f t="shared" si="63"/>
        <v>4.6992481203007515</v>
      </c>
      <c r="J346" s="159">
        <f t="shared" si="64"/>
        <v>860.95629699248127</v>
      </c>
      <c r="K346" s="159">
        <v>7</v>
      </c>
      <c r="L346" s="159">
        <v>18321.150000000001</v>
      </c>
      <c r="M346" s="159">
        <v>4.29</v>
      </c>
      <c r="N346" s="159">
        <f t="shared" si="65"/>
        <v>2.3007518796992485</v>
      </c>
      <c r="O346" s="159">
        <v>21.28</v>
      </c>
      <c r="P346" s="159">
        <v>3.82</v>
      </c>
      <c r="Q346" s="159">
        <f t="shared" si="66"/>
        <v>3.18</v>
      </c>
      <c r="R346" s="159">
        <v>104.17</v>
      </c>
      <c r="S346" s="159">
        <f t="shared" si="67"/>
        <v>1.4406559999999999</v>
      </c>
      <c r="T346" s="157">
        <v>6.77</v>
      </c>
      <c r="U346" s="157">
        <v>12392.15</v>
      </c>
      <c r="V346" s="157">
        <v>24.57</v>
      </c>
      <c r="W346" s="159">
        <f t="shared" si="68"/>
        <v>504.36100936100934</v>
      </c>
      <c r="X346" s="159">
        <f t="shared" si="69"/>
        <v>4.0700040700040701</v>
      </c>
      <c r="Y346" s="157">
        <v>9759.15</v>
      </c>
      <c r="Z346" s="157">
        <v>18.940000000000001</v>
      </c>
      <c r="AA346" s="159">
        <f t="shared" si="70"/>
        <v>515.26663146779299</v>
      </c>
      <c r="AB346" s="159">
        <f t="shared" si="71"/>
        <v>5.2798310454065467</v>
      </c>
    </row>
    <row r="347" spans="1:28" x14ac:dyDescent="0.15">
      <c r="A347" s="155">
        <v>346</v>
      </c>
      <c r="B347" s="160">
        <v>45072</v>
      </c>
      <c r="C347" s="159">
        <v>28285398.399999999</v>
      </c>
      <c r="D347" s="174">
        <f t="shared" si="60"/>
        <v>342853.31393939391</v>
      </c>
      <c r="E347" s="159">
        <v>82.5</v>
      </c>
      <c r="F347" s="159">
        <f t="shared" si="61"/>
        <v>3.4285331393939389</v>
      </c>
      <c r="G347" s="159">
        <f>(F347/DataSheet!$C$10*100)</f>
        <v>102.46325253485209</v>
      </c>
      <c r="H347" s="159">
        <f t="shared" si="62"/>
        <v>1.5077999999999998</v>
      </c>
      <c r="I347" s="159">
        <f t="shared" si="63"/>
        <v>4.6425255338904368</v>
      </c>
      <c r="J347" s="159">
        <f t="shared" si="64"/>
        <v>858.83704735376045</v>
      </c>
      <c r="K347" s="159">
        <v>7</v>
      </c>
      <c r="L347" s="159">
        <v>18499.349999999999</v>
      </c>
      <c r="M347" s="159">
        <v>4.33</v>
      </c>
      <c r="N347" s="159">
        <f t="shared" si="65"/>
        <v>2.3574744661095632</v>
      </c>
      <c r="O347" s="159">
        <v>21.54</v>
      </c>
      <c r="P347" s="159">
        <v>3.81</v>
      </c>
      <c r="Q347" s="159">
        <f t="shared" si="66"/>
        <v>3.19</v>
      </c>
      <c r="R347" s="159">
        <v>104.13</v>
      </c>
      <c r="S347" s="159">
        <f t="shared" si="67"/>
        <v>1.4561040000000001</v>
      </c>
      <c r="T347" s="157">
        <v>6.76</v>
      </c>
      <c r="U347" s="157">
        <v>12486.85</v>
      </c>
      <c r="V347" s="157">
        <v>24.69</v>
      </c>
      <c r="W347" s="159">
        <f t="shared" si="68"/>
        <v>505.74524098825435</v>
      </c>
      <c r="X347" s="159">
        <f t="shared" si="69"/>
        <v>4.0502227622519236</v>
      </c>
      <c r="Y347" s="157">
        <v>9804.15</v>
      </c>
      <c r="Z347" s="157">
        <v>19.12</v>
      </c>
      <c r="AA347" s="159">
        <f t="shared" si="70"/>
        <v>512.76935146443509</v>
      </c>
      <c r="AB347" s="159">
        <f t="shared" si="71"/>
        <v>5.2301255230125516</v>
      </c>
    </row>
    <row r="348" spans="1:28" x14ac:dyDescent="0.15">
      <c r="A348" s="155">
        <v>347</v>
      </c>
      <c r="B348" s="160">
        <v>45075</v>
      </c>
      <c r="C348" s="159">
        <v>28392521.030000001</v>
      </c>
      <c r="D348" s="174">
        <f t="shared" si="60"/>
        <v>343818.37042867526</v>
      </c>
      <c r="E348" s="159">
        <v>82.58</v>
      </c>
      <c r="F348" s="159">
        <f t="shared" si="61"/>
        <v>3.4381837042867525</v>
      </c>
      <c r="G348" s="159">
        <f>(F348/DataSheet!$C$10*100)</f>
        <v>102.7516640004887</v>
      </c>
      <c r="H348" s="159">
        <f t="shared" si="62"/>
        <v>1.51983</v>
      </c>
      <c r="I348" s="159">
        <f t="shared" si="63"/>
        <v>4.6189376443418011</v>
      </c>
      <c r="J348" s="159">
        <f t="shared" si="64"/>
        <v>859.06004618937652</v>
      </c>
      <c r="K348" s="159">
        <v>7.02</v>
      </c>
      <c r="L348" s="159">
        <v>18598.650000000001</v>
      </c>
      <c r="M348" s="159">
        <v>4.3499999999999996</v>
      </c>
      <c r="N348" s="159">
        <f t="shared" si="65"/>
        <v>2.4010623556581985</v>
      </c>
      <c r="O348" s="159">
        <v>21.65</v>
      </c>
      <c r="P348" s="159">
        <v>3.76</v>
      </c>
      <c r="Q348" s="159">
        <f t="shared" si="66"/>
        <v>3.26</v>
      </c>
      <c r="R348" s="159">
        <v>104.13</v>
      </c>
      <c r="S348" s="159">
        <f t="shared" si="67"/>
        <v>1.4613749999999999</v>
      </c>
      <c r="T348" s="157">
        <v>6.75</v>
      </c>
      <c r="U348" s="157">
        <v>12530.7</v>
      </c>
      <c r="V348" s="157">
        <v>24.79</v>
      </c>
      <c r="W348" s="159">
        <f t="shared" si="68"/>
        <v>505.47398144413074</v>
      </c>
      <c r="X348" s="159">
        <f t="shared" si="69"/>
        <v>4.0338846308995562</v>
      </c>
      <c r="Y348" s="157">
        <v>9831.7999999999993</v>
      </c>
      <c r="Z348" s="157">
        <v>19.190000000000001</v>
      </c>
      <c r="AA348" s="159">
        <f t="shared" si="70"/>
        <v>512.33976029181861</v>
      </c>
      <c r="AB348" s="159">
        <f t="shared" si="71"/>
        <v>5.2110474205315267</v>
      </c>
    </row>
    <row r="349" spans="1:28" x14ac:dyDescent="0.15">
      <c r="A349" s="155">
        <v>348</v>
      </c>
      <c r="B349" s="160">
        <v>45076</v>
      </c>
      <c r="C349" s="159">
        <v>28407044.739999998</v>
      </c>
      <c r="D349" s="174">
        <f t="shared" si="60"/>
        <v>343661.32034841517</v>
      </c>
      <c r="E349" s="159">
        <v>82.66</v>
      </c>
      <c r="F349" s="159">
        <f t="shared" si="61"/>
        <v>3.4366132034841517</v>
      </c>
      <c r="G349" s="159">
        <f>(F349/DataSheet!$C$10*100)</f>
        <v>102.70472887873237</v>
      </c>
      <c r="H349" s="159">
        <f t="shared" si="62"/>
        <v>1.5211699999999997</v>
      </c>
      <c r="I349" s="159">
        <f t="shared" si="63"/>
        <v>4.6082949308755765</v>
      </c>
      <c r="J349" s="159">
        <f t="shared" si="64"/>
        <v>858.70276497695852</v>
      </c>
      <c r="K349" s="159">
        <v>7.01</v>
      </c>
      <c r="L349" s="159">
        <v>18633.849999999999</v>
      </c>
      <c r="M349" s="159">
        <v>4.3600000000000003</v>
      </c>
      <c r="N349" s="159">
        <f t="shared" si="65"/>
        <v>2.4017050691244233</v>
      </c>
      <c r="O349" s="159">
        <v>21.7</v>
      </c>
      <c r="P349" s="159">
        <v>3.69</v>
      </c>
      <c r="Q349" s="159">
        <f t="shared" si="66"/>
        <v>3.32</v>
      </c>
      <c r="R349" s="159">
        <v>104.07</v>
      </c>
      <c r="S349" s="159">
        <f t="shared" si="67"/>
        <v>1.46475</v>
      </c>
      <c r="T349" s="157">
        <v>6.75</v>
      </c>
      <c r="U349" s="157">
        <v>12576.6</v>
      </c>
      <c r="V349" s="157">
        <v>24.89</v>
      </c>
      <c r="W349" s="159">
        <f t="shared" si="68"/>
        <v>505.28726396143031</v>
      </c>
      <c r="X349" s="159">
        <f t="shared" si="69"/>
        <v>4.0176777822418641</v>
      </c>
      <c r="Y349" s="157">
        <v>9836.9</v>
      </c>
      <c r="Z349" s="157">
        <v>19.350000000000001</v>
      </c>
      <c r="AA349" s="159">
        <f t="shared" si="70"/>
        <v>508.3669250645994</v>
      </c>
      <c r="AB349" s="159">
        <f t="shared" si="71"/>
        <v>5.1679586563307485</v>
      </c>
    </row>
    <row r="350" spans="1:28" x14ac:dyDescent="0.15">
      <c r="A350" s="155">
        <v>349</v>
      </c>
      <c r="B350" s="160">
        <v>45077</v>
      </c>
      <c r="C350" s="159">
        <v>28390079.809999999</v>
      </c>
      <c r="D350" s="174">
        <f t="shared" si="60"/>
        <v>343373.00205611996</v>
      </c>
      <c r="E350" s="159">
        <v>82.68</v>
      </c>
      <c r="F350" s="159">
        <f t="shared" si="61"/>
        <v>3.4337300205611996</v>
      </c>
      <c r="G350" s="159">
        <f>(F350/DataSheet!$C$10*100)</f>
        <v>102.61856366231832</v>
      </c>
      <c r="H350" s="159">
        <f t="shared" si="62"/>
        <v>1.5069820000000003</v>
      </c>
      <c r="I350" s="159">
        <f t="shared" si="63"/>
        <v>4.6317739694302915</v>
      </c>
      <c r="J350" s="159">
        <f t="shared" si="64"/>
        <v>858.47151459008808</v>
      </c>
      <c r="K350" s="159">
        <v>6.98</v>
      </c>
      <c r="L350" s="159">
        <v>18534.400000000001</v>
      </c>
      <c r="M350" s="159">
        <v>4.33</v>
      </c>
      <c r="N350" s="159">
        <f t="shared" si="65"/>
        <v>2.3482260305697089</v>
      </c>
      <c r="O350" s="159">
        <v>21.59</v>
      </c>
      <c r="P350" s="159">
        <v>3.64</v>
      </c>
      <c r="Q350" s="159">
        <f t="shared" si="66"/>
        <v>3.3400000000000003</v>
      </c>
      <c r="R350" s="159">
        <v>104.24</v>
      </c>
      <c r="S350" s="159">
        <f t="shared" si="67"/>
        <v>1.461643</v>
      </c>
      <c r="T350" s="157">
        <v>6.77</v>
      </c>
      <c r="U350" s="157">
        <v>12623.35</v>
      </c>
      <c r="V350" s="157">
        <v>24.98</v>
      </c>
      <c r="W350" s="159">
        <f t="shared" si="68"/>
        <v>505.33827061649322</v>
      </c>
      <c r="X350" s="159">
        <f t="shared" si="69"/>
        <v>4.0032025620496396</v>
      </c>
      <c r="Y350" s="157">
        <v>9913.4</v>
      </c>
      <c r="Z350" s="157">
        <v>19.5</v>
      </c>
      <c r="AA350" s="159">
        <f t="shared" si="70"/>
        <v>508.37948717948717</v>
      </c>
      <c r="AB350" s="159">
        <f t="shared" si="71"/>
        <v>5.1282051282051277</v>
      </c>
    </row>
    <row r="351" spans="1:28" x14ac:dyDescent="0.15">
      <c r="A351" s="155">
        <v>350</v>
      </c>
      <c r="B351" s="160">
        <v>45078</v>
      </c>
      <c r="C351" s="159">
        <v>28429686.629999999</v>
      </c>
      <c r="D351" s="174">
        <f t="shared" si="60"/>
        <v>345607.66630196932</v>
      </c>
      <c r="E351" s="159">
        <v>82.26</v>
      </c>
      <c r="F351" s="159">
        <f t="shared" si="61"/>
        <v>3.4560766630196933</v>
      </c>
      <c r="G351" s="159">
        <f>(F351/DataSheet!$C$10*100)</f>
        <v>103.28640310747983</v>
      </c>
      <c r="H351" s="159">
        <f t="shared" si="62"/>
        <v>1.5006409999999999</v>
      </c>
      <c r="I351" s="159">
        <f t="shared" si="63"/>
        <v>4.6446818392940088</v>
      </c>
      <c r="J351" s="159">
        <f t="shared" si="64"/>
        <v>858.697166744078</v>
      </c>
      <c r="K351" s="159">
        <v>6.97</v>
      </c>
      <c r="L351" s="159">
        <v>18487.75</v>
      </c>
      <c r="M351" s="159">
        <v>4.32</v>
      </c>
      <c r="N351" s="159">
        <f t="shared" si="65"/>
        <v>2.325318160705991</v>
      </c>
      <c r="O351" s="159">
        <v>21.53</v>
      </c>
      <c r="P351" s="159">
        <v>3.6</v>
      </c>
      <c r="Q351" s="159">
        <f t="shared" si="66"/>
        <v>3.3699999999999997</v>
      </c>
      <c r="R351" s="159">
        <v>103.5</v>
      </c>
      <c r="S351" s="159">
        <f t="shared" si="67"/>
        <v>1.4554279999999999</v>
      </c>
      <c r="T351" s="157">
        <v>6.76</v>
      </c>
      <c r="U351" s="157">
        <v>12647.95</v>
      </c>
      <c r="V351" s="157">
        <v>24.89</v>
      </c>
      <c r="W351" s="159">
        <f t="shared" si="68"/>
        <v>508.15387705905988</v>
      </c>
      <c r="X351" s="159">
        <f t="shared" si="69"/>
        <v>4.0176777822418641</v>
      </c>
      <c r="Y351" s="157">
        <v>9995.35</v>
      </c>
      <c r="Z351" s="157">
        <v>19.77</v>
      </c>
      <c r="AA351" s="159">
        <f t="shared" si="70"/>
        <v>505.58168942842696</v>
      </c>
      <c r="AB351" s="159">
        <f t="shared" si="71"/>
        <v>5.0581689428426913</v>
      </c>
    </row>
    <row r="352" spans="1:28" x14ac:dyDescent="0.15">
      <c r="A352" s="155">
        <v>351</v>
      </c>
      <c r="B352" s="160">
        <v>45079</v>
      </c>
      <c r="C352" s="159">
        <v>28530920.260000002</v>
      </c>
      <c r="D352" s="174">
        <f t="shared" si="60"/>
        <v>346333.09371206607</v>
      </c>
      <c r="E352" s="159">
        <v>82.38</v>
      </c>
      <c r="F352" s="159">
        <f t="shared" si="61"/>
        <v>3.4633309371206606</v>
      </c>
      <c r="G352" s="159">
        <f>(F352/DataSheet!$C$10*100)</f>
        <v>103.50320034669096</v>
      </c>
      <c r="H352" s="159">
        <f t="shared" si="62"/>
        <v>1.506284</v>
      </c>
      <c r="I352" s="159">
        <f t="shared" si="63"/>
        <v>4.6339202965708992</v>
      </c>
      <c r="J352" s="159">
        <f t="shared" si="64"/>
        <v>858.85542168674704</v>
      </c>
      <c r="K352" s="159">
        <v>6.98</v>
      </c>
      <c r="L352" s="159">
        <v>18534.099999999999</v>
      </c>
      <c r="M352" s="159">
        <v>4.33</v>
      </c>
      <c r="N352" s="159">
        <f t="shared" si="65"/>
        <v>2.3460797034291012</v>
      </c>
      <c r="O352" s="159">
        <v>21.58</v>
      </c>
      <c r="P352" s="159">
        <v>3.69</v>
      </c>
      <c r="Q352" s="159">
        <f t="shared" si="66"/>
        <v>3.2900000000000005</v>
      </c>
      <c r="R352" s="159">
        <v>103.95</v>
      </c>
      <c r="S352" s="159">
        <f t="shared" si="67"/>
        <v>1.45665</v>
      </c>
      <c r="T352" s="157">
        <v>6.75</v>
      </c>
      <c r="U352" s="157">
        <v>12705.4</v>
      </c>
      <c r="V352" s="157">
        <v>25.01</v>
      </c>
      <c r="W352" s="159">
        <f t="shared" si="68"/>
        <v>508.01279488204716</v>
      </c>
      <c r="X352" s="159">
        <f t="shared" si="69"/>
        <v>3.9984006397441019</v>
      </c>
      <c r="Y352" s="157">
        <v>10043.450000000001</v>
      </c>
      <c r="Z352" s="157">
        <v>20.010000000000002</v>
      </c>
      <c r="AA352" s="159">
        <f t="shared" si="70"/>
        <v>501.92153923038478</v>
      </c>
      <c r="AB352" s="159">
        <f t="shared" si="71"/>
        <v>4.9975012493753113</v>
      </c>
    </row>
    <row r="353" spans="1:28" x14ac:dyDescent="0.15">
      <c r="A353" s="155">
        <v>352</v>
      </c>
      <c r="B353" s="160">
        <v>45082</v>
      </c>
      <c r="C353" s="159">
        <v>28611305.609999999</v>
      </c>
      <c r="D353" s="174">
        <f t="shared" si="60"/>
        <v>346719.65111488127</v>
      </c>
      <c r="E353" s="159">
        <v>82.52</v>
      </c>
      <c r="F353" s="159">
        <f t="shared" si="61"/>
        <v>3.4671965111488126</v>
      </c>
      <c r="G353" s="159">
        <f>(F353/DataSheet!$C$10*100)</f>
        <v>103.61872476244992</v>
      </c>
      <c r="H353" s="159">
        <f t="shared" si="62"/>
        <v>1.5133349999999999</v>
      </c>
      <c r="I353" s="159">
        <f t="shared" si="63"/>
        <v>4.618937644341802</v>
      </c>
      <c r="J353" s="159">
        <f t="shared" si="64"/>
        <v>858.83833718244807</v>
      </c>
      <c r="K353" s="159">
        <v>6.99</v>
      </c>
      <c r="L353" s="159">
        <v>18593.849999999999</v>
      </c>
      <c r="M353" s="159">
        <v>4.3499999999999996</v>
      </c>
      <c r="N353" s="159">
        <f t="shared" si="65"/>
        <v>2.3710623556581982</v>
      </c>
      <c r="O353" s="159">
        <v>21.65</v>
      </c>
      <c r="P353" s="159">
        <v>3.68</v>
      </c>
      <c r="Q353" s="159">
        <f t="shared" si="66"/>
        <v>3.31</v>
      </c>
      <c r="R353" s="159">
        <v>103.93</v>
      </c>
      <c r="S353" s="159">
        <f t="shared" si="67"/>
        <v>1.4570449999999999</v>
      </c>
      <c r="T353" s="157">
        <v>6.73</v>
      </c>
      <c r="U353" s="157">
        <v>12743.35</v>
      </c>
      <c r="V353" s="157">
        <v>25.03</v>
      </c>
      <c r="W353" s="159">
        <f t="shared" si="68"/>
        <v>509.12305233719536</v>
      </c>
      <c r="X353" s="159">
        <f t="shared" si="69"/>
        <v>3.9952057530962843</v>
      </c>
      <c r="Y353" s="157">
        <v>10071.25</v>
      </c>
      <c r="Z353" s="157">
        <v>20.03</v>
      </c>
      <c r="AA353" s="159">
        <f t="shared" si="70"/>
        <v>502.80828756864702</v>
      </c>
      <c r="AB353" s="159">
        <f t="shared" si="71"/>
        <v>4.9925112331502746</v>
      </c>
    </row>
    <row r="354" spans="1:28" x14ac:dyDescent="0.15">
      <c r="A354" s="155">
        <v>353</v>
      </c>
      <c r="B354" s="160">
        <v>45083</v>
      </c>
      <c r="C354" s="159">
        <v>28672011.579999998</v>
      </c>
      <c r="D354" s="174">
        <f t="shared" si="60"/>
        <v>347497.41340443579</v>
      </c>
      <c r="E354" s="159">
        <v>82.51</v>
      </c>
      <c r="F354" s="159">
        <f t="shared" si="61"/>
        <v>3.4749741340443578</v>
      </c>
      <c r="G354" s="159">
        <f>(F354/DataSheet!$C$10*100)</f>
        <v>103.85116251540919</v>
      </c>
      <c r="H354" s="159">
        <f t="shared" si="62"/>
        <v>1.5097019999999999</v>
      </c>
      <c r="I354" s="159">
        <f t="shared" si="63"/>
        <v>4.6168051708217916</v>
      </c>
      <c r="J354" s="159">
        <f t="shared" si="64"/>
        <v>858.67959372114501</v>
      </c>
      <c r="K354" s="159">
        <v>6.97</v>
      </c>
      <c r="L354" s="159">
        <v>18599</v>
      </c>
      <c r="M354" s="159">
        <v>4.3499999999999996</v>
      </c>
      <c r="N354" s="159">
        <f t="shared" si="65"/>
        <v>2.3531948291782081</v>
      </c>
      <c r="O354" s="159">
        <v>21.66</v>
      </c>
      <c r="P354" s="159">
        <v>3.67</v>
      </c>
      <c r="Q354" s="159">
        <f t="shared" si="66"/>
        <v>3.3</v>
      </c>
      <c r="R354" s="159">
        <v>104.07</v>
      </c>
      <c r="S354" s="159">
        <f t="shared" si="67"/>
        <v>1.4620500000000001</v>
      </c>
      <c r="T354" s="157">
        <v>6.75</v>
      </c>
      <c r="U354" s="157">
        <v>12757.4</v>
      </c>
      <c r="V354" s="157">
        <v>25.05</v>
      </c>
      <c r="W354" s="159">
        <f t="shared" si="68"/>
        <v>509.27744510978039</v>
      </c>
      <c r="X354" s="159">
        <f t="shared" si="69"/>
        <v>3.992015968063872</v>
      </c>
      <c r="Y354" s="157">
        <v>10125.700000000001</v>
      </c>
      <c r="Z354" s="157">
        <v>20.14</v>
      </c>
      <c r="AA354" s="159">
        <f t="shared" si="70"/>
        <v>502.7656405163853</v>
      </c>
      <c r="AB354" s="159">
        <f t="shared" si="71"/>
        <v>4.9652432969215488</v>
      </c>
    </row>
    <row r="355" spans="1:28" x14ac:dyDescent="0.15">
      <c r="A355" s="155">
        <v>354</v>
      </c>
      <c r="B355" s="160">
        <v>45084</v>
      </c>
      <c r="C355" s="159">
        <v>28922453.609999999</v>
      </c>
      <c r="D355" s="174">
        <f t="shared" si="60"/>
        <v>350108.38409393537</v>
      </c>
      <c r="E355" s="159">
        <v>82.61</v>
      </c>
      <c r="F355" s="159">
        <f t="shared" si="61"/>
        <v>3.5010838409393537</v>
      </c>
      <c r="G355" s="159">
        <f>(F355/DataSheet!$C$10*100)</f>
        <v>104.63146283114881</v>
      </c>
      <c r="H355" s="159">
        <f t="shared" si="62"/>
        <v>1.522338</v>
      </c>
      <c r="I355" s="159">
        <f t="shared" si="63"/>
        <v>4.5850527281063735</v>
      </c>
      <c r="J355" s="159">
        <f t="shared" si="64"/>
        <v>858.61531407611199</v>
      </c>
      <c r="K355" s="159">
        <v>6.98</v>
      </c>
      <c r="L355" s="159">
        <v>18726.400000000001</v>
      </c>
      <c r="M355" s="159">
        <v>4.38</v>
      </c>
      <c r="N355" s="159">
        <f t="shared" si="65"/>
        <v>2.3949472718936269</v>
      </c>
      <c r="O355" s="159">
        <v>21.81</v>
      </c>
      <c r="P355" s="159">
        <v>3.78</v>
      </c>
      <c r="Q355" s="159">
        <f t="shared" si="66"/>
        <v>3.2000000000000006</v>
      </c>
      <c r="R355" s="159">
        <v>104.05</v>
      </c>
      <c r="S355" s="159">
        <f t="shared" si="67"/>
        <v>1.472175</v>
      </c>
      <c r="T355" s="157">
        <v>6.75</v>
      </c>
      <c r="U355" s="157">
        <v>12900.8</v>
      </c>
      <c r="V355" s="157">
        <v>25.34</v>
      </c>
      <c r="W355" s="159">
        <f t="shared" si="68"/>
        <v>509.10812943962111</v>
      </c>
      <c r="X355" s="159">
        <f t="shared" si="69"/>
        <v>3.9463299131807421</v>
      </c>
      <c r="Y355" s="157">
        <v>10239.200000000001</v>
      </c>
      <c r="Z355" s="157">
        <v>20.36</v>
      </c>
      <c r="AA355" s="159">
        <f t="shared" si="70"/>
        <v>502.90766208251478</v>
      </c>
      <c r="AB355" s="159">
        <f t="shared" si="71"/>
        <v>4.9115913555992146</v>
      </c>
    </row>
    <row r="356" spans="1:28" x14ac:dyDescent="0.15">
      <c r="A356" s="155">
        <v>355</v>
      </c>
      <c r="B356" s="160">
        <v>45085</v>
      </c>
      <c r="C356" s="159">
        <v>28761550.66</v>
      </c>
      <c r="D356" s="174">
        <f t="shared" si="60"/>
        <v>348709.39209505334</v>
      </c>
      <c r="E356" s="159">
        <v>82.48</v>
      </c>
      <c r="F356" s="159">
        <f t="shared" si="61"/>
        <v>3.4870939209505334</v>
      </c>
      <c r="G356" s="159">
        <f>(F356/DataSheet!$C$10*100)</f>
        <v>104.21336778977779</v>
      </c>
      <c r="H356" s="159">
        <f t="shared" si="62"/>
        <v>1.5233399999999997</v>
      </c>
      <c r="I356" s="159">
        <f t="shared" si="63"/>
        <v>4.6082949308755765</v>
      </c>
      <c r="J356" s="159">
        <f t="shared" si="64"/>
        <v>858.73502304147462</v>
      </c>
      <c r="K356" s="159">
        <v>7.02</v>
      </c>
      <c r="L356" s="159">
        <v>18634.55</v>
      </c>
      <c r="M356" s="159">
        <v>4.3600000000000003</v>
      </c>
      <c r="N356" s="159">
        <f t="shared" si="65"/>
        <v>2.4117050691244231</v>
      </c>
      <c r="O356" s="159">
        <v>21.7</v>
      </c>
      <c r="P356" s="159">
        <v>3.71</v>
      </c>
      <c r="Q356" s="159">
        <f t="shared" si="66"/>
        <v>3.3099999999999996</v>
      </c>
      <c r="R356" s="159">
        <v>103.31</v>
      </c>
      <c r="S356" s="159">
        <f t="shared" si="67"/>
        <v>1.4669199999999998</v>
      </c>
      <c r="T356" s="157">
        <v>6.76</v>
      </c>
      <c r="U356" s="157">
        <v>12831.4</v>
      </c>
      <c r="V356" s="157">
        <v>25.2</v>
      </c>
      <c r="W356" s="159">
        <f t="shared" si="68"/>
        <v>509.1825396825397</v>
      </c>
      <c r="X356" s="159">
        <f t="shared" si="69"/>
        <v>3.9682539682539688</v>
      </c>
      <c r="Y356" s="157">
        <v>10170.75</v>
      </c>
      <c r="Z356" s="157">
        <v>20.23</v>
      </c>
      <c r="AA356" s="159">
        <f t="shared" si="70"/>
        <v>502.75580820563516</v>
      </c>
      <c r="AB356" s="159">
        <f t="shared" si="71"/>
        <v>4.9431537320810675</v>
      </c>
    </row>
    <row r="357" spans="1:28" x14ac:dyDescent="0.15">
      <c r="A357" s="155">
        <v>356</v>
      </c>
      <c r="B357" s="160">
        <v>45086</v>
      </c>
      <c r="C357" s="159">
        <v>28687975.34</v>
      </c>
      <c r="D357" s="174">
        <f t="shared" si="60"/>
        <v>347986.11523532268</v>
      </c>
      <c r="E357" s="159">
        <v>82.44</v>
      </c>
      <c r="F357" s="159">
        <f t="shared" si="61"/>
        <v>3.4798611523532266</v>
      </c>
      <c r="G357" s="159">
        <f>(F357/DataSheet!$C$10*100)</f>
        <v>103.99721325220111</v>
      </c>
      <c r="H357" s="159">
        <f t="shared" si="62"/>
        <v>1.5198860000000001</v>
      </c>
      <c r="I357" s="159">
        <f t="shared" si="63"/>
        <v>4.6253469010175765</v>
      </c>
      <c r="J357" s="159">
        <f t="shared" si="64"/>
        <v>858.62164662349676</v>
      </c>
      <c r="K357" s="159">
        <v>7.03</v>
      </c>
      <c r="L357" s="159">
        <v>18563.400000000001</v>
      </c>
      <c r="M357" s="159">
        <v>4.34</v>
      </c>
      <c r="N357" s="159">
        <f t="shared" si="65"/>
        <v>2.4046530989824237</v>
      </c>
      <c r="O357" s="159">
        <v>21.62</v>
      </c>
      <c r="P357" s="159">
        <v>3.74</v>
      </c>
      <c r="Q357" s="159">
        <f t="shared" si="66"/>
        <v>3.29</v>
      </c>
      <c r="R357" s="159">
        <v>103.53</v>
      </c>
      <c r="S357" s="159">
        <f t="shared" si="67"/>
        <v>1.4615119999999999</v>
      </c>
      <c r="T357" s="157">
        <v>6.76</v>
      </c>
      <c r="U357" s="157">
        <v>12814.8</v>
      </c>
      <c r="V357" s="157">
        <v>25.17</v>
      </c>
      <c r="W357" s="159">
        <f t="shared" si="68"/>
        <v>509.12991656734204</v>
      </c>
      <c r="X357" s="159">
        <f t="shared" si="69"/>
        <v>3.9729837107667856</v>
      </c>
      <c r="Y357" s="157">
        <v>10164.25</v>
      </c>
      <c r="Z357" s="157">
        <v>20.21</v>
      </c>
      <c r="AA357" s="159">
        <f t="shared" si="70"/>
        <v>502.93171697179611</v>
      </c>
      <c r="AB357" s="159">
        <f t="shared" si="71"/>
        <v>4.948045522018802</v>
      </c>
    </row>
    <row r="358" spans="1:28" x14ac:dyDescent="0.15">
      <c r="A358" s="155">
        <v>357</v>
      </c>
      <c r="B358" s="160">
        <v>45089</v>
      </c>
      <c r="C358" s="159">
        <v>28803454.510000002</v>
      </c>
      <c r="D358" s="174">
        <f t="shared" si="60"/>
        <v>349598.9138244933</v>
      </c>
      <c r="E358" s="159">
        <v>82.39</v>
      </c>
      <c r="F358" s="159">
        <f t="shared" si="61"/>
        <v>3.4959891382449331</v>
      </c>
      <c r="G358" s="159">
        <f>(F358/DataSheet!$C$10*100)</f>
        <v>104.47920535322908</v>
      </c>
      <c r="H358" s="159">
        <f t="shared" si="62"/>
        <v>1.5183659999999999</v>
      </c>
      <c r="I358" s="159">
        <f t="shared" si="63"/>
        <v>4.6168051708217916</v>
      </c>
      <c r="J358" s="159">
        <f t="shared" si="64"/>
        <v>858.79501385041556</v>
      </c>
      <c r="K358" s="159">
        <v>7.01</v>
      </c>
      <c r="L358" s="159">
        <v>18601.5</v>
      </c>
      <c r="M358" s="159">
        <v>4.3499999999999996</v>
      </c>
      <c r="N358" s="159">
        <f t="shared" si="65"/>
        <v>2.3931948291782081</v>
      </c>
      <c r="O358" s="159">
        <v>21.66</v>
      </c>
      <c r="P358" s="159">
        <v>3.74</v>
      </c>
      <c r="Q358" s="159">
        <f t="shared" si="66"/>
        <v>3.2699999999999996</v>
      </c>
      <c r="R358" s="159">
        <v>103.22</v>
      </c>
      <c r="S358" s="159">
        <f t="shared" si="67"/>
        <v>1.4620500000000001</v>
      </c>
      <c r="T358" s="157">
        <v>6.75</v>
      </c>
      <c r="U358" s="157">
        <v>12890.6</v>
      </c>
      <c r="V358" s="157">
        <v>25.31</v>
      </c>
      <c r="W358" s="159">
        <f t="shared" si="68"/>
        <v>509.30857368629006</v>
      </c>
      <c r="X358" s="159">
        <f t="shared" si="69"/>
        <v>3.9510075069142636</v>
      </c>
      <c r="Y358" s="157">
        <v>10229.85</v>
      </c>
      <c r="Z358" s="157">
        <v>20.34</v>
      </c>
      <c r="AA358" s="159">
        <f t="shared" si="70"/>
        <v>502.94247787610624</v>
      </c>
      <c r="AB358" s="159">
        <f t="shared" si="71"/>
        <v>4.9164208456243852</v>
      </c>
    </row>
    <row r="359" spans="1:28" x14ac:dyDescent="0.15">
      <c r="A359" s="155">
        <v>358</v>
      </c>
      <c r="B359" s="160">
        <v>45090</v>
      </c>
      <c r="C359" s="159">
        <v>29016697.25</v>
      </c>
      <c r="D359" s="174">
        <f t="shared" si="60"/>
        <v>352915.31561663828</v>
      </c>
      <c r="E359" s="159">
        <v>82.22</v>
      </c>
      <c r="F359" s="159">
        <f t="shared" si="61"/>
        <v>3.5291531561663829</v>
      </c>
      <c r="G359" s="159">
        <f>(F359/DataSheet!$C$10*100)</f>
        <v>105.47032692189984</v>
      </c>
      <c r="H359" s="159">
        <f t="shared" si="62"/>
        <v>1.5253000000000001</v>
      </c>
      <c r="I359" s="159">
        <f t="shared" si="63"/>
        <v>4.5892611289582375</v>
      </c>
      <c r="J359" s="159">
        <f t="shared" si="64"/>
        <v>858.93299678751725</v>
      </c>
      <c r="K359" s="159">
        <v>7</v>
      </c>
      <c r="L359" s="159">
        <v>18716.150000000001</v>
      </c>
      <c r="M359" s="159">
        <v>4.37</v>
      </c>
      <c r="N359" s="159">
        <f t="shared" si="65"/>
        <v>2.4107388710417625</v>
      </c>
      <c r="O359" s="159">
        <v>21.79</v>
      </c>
      <c r="P359" s="159">
        <v>3.82</v>
      </c>
      <c r="Q359" s="159">
        <f t="shared" si="66"/>
        <v>3.18</v>
      </c>
      <c r="R359" s="159">
        <v>102.92</v>
      </c>
      <c r="S359" s="159">
        <f t="shared" si="67"/>
        <v>1.4751829999999999</v>
      </c>
      <c r="T359" s="157">
        <v>6.77</v>
      </c>
      <c r="U359" s="157">
        <v>13042.2</v>
      </c>
      <c r="V359" s="157">
        <v>25.61</v>
      </c>
      <c r="W359" s="159">
        <f t="shared" si="68"/>
        <v>509.26200702850451</v>
      </c>
      <c r="X359" s="159">
        <f t="shared" si="69"/>
        <v>3.9047247169074581</v>
      </c>
      <c r="Y359" s="157">
        <v>10304.9</v>
      </c>
      <c r="Z359" s="157">
        <v>20.49</v>
      </c>
      <c r="AA359" s="159">
        <f t="shared" si="70"/>
        <v>502.92337725719864</v>
      </c>
      <c r="AB359" s="159">
        <f t="shared" si="71"/>
        <v>4.8804294777940456</v>
      </c>
    </row>
    <row r="360" spans="1:28" x14ac:dyDescent="0.15">
      <c r="A360" s="155">
        <v>359</v>
      </c>
      <c r="B360" s="160">
        <v>45091</v>
      </c>
      <c r="C360" s="159">
        <v>29102863.370000001</v>
      </c>
      <c r="D360" s="174">
        <f t="shared" si="60"/>
        <v>354739.92406143341</v>
      </c>
      <c r="E360" s="159">
        <v>82.04</v>
      </c>
      <c r="F360" s="159">
        <f t="shared" si="61"/>
        <v>3.5473992406143342</v>
      </c>
      <c r="G360" s="159">
        <f>(F360/DataSheet!$C$10*100)</f>
        <v>106.01561934946353</v>
      </c>
      <c r="H360" s="159">
        <f t="shared" si="62"/>
        <v>1.5309839999999997</v>
      </c>
      <c r="I360" s="159">
        <f t="shared" si="63"/>
        <v>4.5787545787545794</v>
      </c>
      <c r="J360" s="159">
        <f t="shared" si="64"/>
        <v>858.77747252747258</v>
      </c>
      <c r="K360" s="159">
        <v>7.01</v>
      </c>
      <c r="L360" s="159">
        <v>18755.7</v>
      </c>
      <c r="M360" s="159">
        <v>4.38</v>
      </c>
      <c r="N360" s="159">
        <f t="shared" si="65"/>
        <v>2.4312454212454204</v>
      </c>
      <c r="O360" s="159">
        <v>21.84</v>
      </c>
      <c r="P360" s="159">
        <v>3.79</v>
      </c>
      <c r="Q360" s="159">
        <f t="shared" si="66"/>
        <v>3.2199999999999998</v>
      </c>
      <c r="R360" s="159">
        <v>102.52</v>
      </c>
      <c r="S360" s="159">
        <f t="shared" si="67"/>
        <v>1.4785679999999999</v>
      </c>
      <c r="T360" s="157">
        <v>6.77</v>
      </c>
      <c r="U360" s="157">
        <v>13078.75</v>
      </c>
      <c r="V360" s="157">
        <v>25.68</v>
      </c>
      <c r="W360" s="159">
        <f t="shared" si="68"/>
        <v>509.29711838006233</v>
      </c>
      <c r="X360" s="159">
        <f t="shared" si="69"/>
        <v>3.8940809968847354</v>
      </c>
      <c r="Y360" s="157">
        <v>10334.450000000001</v>
      </c>
      <c r="Z360" s="157">
        <v>20.55</v>
      </c>
      <c r="AA360" s="159">
        <f t="shared" si="70"/>
        <v>502.89294403892944</v>
      </c>
      <c r="AB360" s="159">
        <f t="shared" si="71"/>
        <v>4.8661800486617999</v>
      </c>
    </row>
    <row r="361" spans="1:28" x14ac:dyDescent="0.15">
      <c r="A361" s="155">
        <v>360</v>
      </c>
      <c r="B361" s="160">
        <v>45092</v>
      </c>
      <c r="C361" s="159">
        <v>29091911.920000002</v>
      </c>
      <c r="D361" s="174">
        <f t="shared" si="60"/>
        <v>353658.05883783125</v>
      </c>
      <c r="E361" s="159">
        <v>82.26</v>
      </c>
      <c r="F361" s="159">
        <f t="shared" si="61"/>
        <v>3.5365805883783126</v>
      </c>
      <c r="G361" s="159">
        <f>(F361/DataSheet!$C$10*100)</f>
        <v>105.69229906901782</v>
      </c>
      <c r="H361" s="159">
        <f t="shared" si="62"/>
        <v>1.5319040000000004</v>
      </c>
      <c r="I361" s="159">
        <f t="shared" si="63"/>
        <v>4.5955882352941169</v>
      </c>
      <c r="J361" s="159">
        <f t="shared" si="64"/>
        <v>858.82812499999989</v>
      </c>
      <c r="K361" s="159">
        <v>7.04</v>
      </c>
      <c r="L361" s="159">
        <v>18688.099999999999</v>
      </c>
      <c r="M361" s="159">
        <v>4.37</v>
      </c>
      <c r="N361" s="159">
        <f t="shared" si="65"/>
        <v>2.4444117647058832</v>
      </c>
      <c r="O361" s="159">
        <v>21.76</v>
      </c>
      <c r="P361" s="159">
        <v>3.83</v>
      </c>
      <c r="Q361" s="159">
        <f t="shared" si="66"/>
        <v>3.21</v>
      </c>
      <c r="R361" s="159">
        <v>102.82</v>
      </c>
      <c r="S361" s="159">
        <f t="shared" si="67"/>
        <v>1.4818559999999998</v>
      </c>
      <c r="T361" s="157">
        <v>6.81</v>
      </c>
      <c r="U361" s="157">
        <v>13100.9</v>
      </c>
      <c r="V361" s="157">
        <v>25.73</v>
      </c>
      <c r="W361" s="159">
        <f t="shared" si="68"/>
        <v>509.16828604741545</v>
      </c>
      <c r="X361" s="159">
        <f t="shared" si="69"/>
        <v>3.8865137971239796</v>
      </c>
      <c r="Y361" s="157">
        <v>10366.700000000001</v>
      </c>
      <c r="Z361" s="157">
        <v>20.61</v>
      </c>
      <c r="AA361" s="159">
        <f t="shared" si="70"/>
        <v>502.99369238233874</v>
      </c>
      <c r="AB361" s="159">
        <f t="shared" si="71"/>
        <v>4.8520135856380406</v>
      </c>
    </row>
    <row r="362" spans="1:28" x14ac:dyDescent="0.15">
      <c r="A362" s="155">
        <v>361</v>
      </c>
      <c r="B362" s="160">
        <v>45093</v>
      </c>
      <c r="C362" s="159">
        <v>29299548.190000001</v>
      </c>
      <c r="D362" s="174">
        <f t="shared" si="60"/>
        <v>357704.16542546701</v>
      </c>
      <c r="E362" s="159">
        <v>81.91</v>
      </c>
      <c r="F362" s="159">
        <f t="shared" si="61"/>
        <v>3.5770416542546704</v>
      </c>
      <c r="G362" s="159">
        <f>(F362/DataSheet!$C$10*100)</f>
        <v>106.90149619273338</v>
      </c>
      <c r="H362" s="159">
        <f t="shared" si="62"/>
        <v>1.5409760000000003</v>
      </c>
      <c r="I362" s="159">
        <f t="shared" si="63"/>
        <v>4.5620437956204372</v>
      </c>
      <c r="J362" s="159">
        <f t="shared" si="64"/>
        <v>858.85036496350358</v>
      </c>
      <c r="K362" s="159">
        <v>7.03</v>
      </c>
      <c r="L362" s="159">
        <v>18826</v>
      </c>
      <c r="M362" s="159">
        <v>4.4000000000000004</v>
      </c>
      <c r="N362" s="159">
        <f t="shared" si="65"/>
        <v>2.4679562043795631</v>
      </c>
      <c r="O362" s="159">
        <v>21.92</v>
      </c>
      <c r="P362" s="159">
        <v>3.76</v>
      </c>
      <c r="Q362" s="159">
        <f t="shared" si="66"/>
        <v>3.2700000000000005</v>
      </c>
      <c r="R362" s="159">
        <v>102.25</v>
      </c>
      <c r="S362" s="159">
        <f t="shared" si="67"/>
        <v>1.4839840000000002</v>
      </c>
      <c r="T362" s="157">
        <v>6.77</v>
      </c>
      <c r="U362" s="157">
        <v>13192.9</v>
      </c>
      <c r="V362" s="157">
        <v>25.89</v>
      </c>
      <c r="W362" s="159">
        <f t="shared" si="68"/>
        <v>509.57512553109308</v>
      </c>
      <c r="X362" s="159">
        <f t="shared" si="69"/>
        <v>3.8624951718810348</v>
      </c>
      <c r="Y362" s="157">
        <v>10450.1</v>
      </c>
      <c r="Z362" s="157">
        <v>20.78</v>
      </c>
      <c r="AA362" s="159">
        <f t="shared" si="70"/>
        <v>502.8922040423484</v>
      </c>
      <c r="AB362" s="159">
        <f t="shared" si="71"/>
        <v>4.8123195380173245</v>
      </c>
    </row>
    <row r="363" spans="1:28" x14ac:dyDescent="0.15">
      <c r="A363" s="155">
        <v>362</v>
      </c>
      <c r="B363" s="160">
        <v>45096</v>
      </c>
      <c r="C363" s="159">
        <v>29265098.010000002</v>
      </c>
      <c r="D363" s="174">
        <f t="shared" si="60"/>
        <v>357283.57966060314</v>
      </c>
      <c r="E363" s="159">
        <v>81.91</v>
      </c>
      <c r="F363" s="159">
        <f t="shared" si="61"/>
        <v>3.5728357966060313</v>
      </c>
      <c r="G363" s="159">
        <f>(F363/DataSheet!$C$10*100)</f>
        <v>106.77580224816371</v>
      </c>
      <c r="H363" s="159">
        <f t="shared" si="62"/>
        <v>1.53972</v>
      </c>
      <c r="I363" s="159">
        <f t="shared" si="63"/>
        <v>4.5787545787545785</v>
      </c>
      <c r="J363" s="159">
        <f t="shared" si="64"/>
        <v>858.76602564102564</v>
      </c>
      <c r="K363" s="159">
        <v>7.05</v>
      </c>
      <c r="L363" s="159">
        <v>18755.45</v>
      </c>
      <c r="M363" s="159">
        <v>4.38</v>
      </c>
      <c r="N363" s="159">
        <f t="shared" si="65"/>
        <v>2.4712454212454213</v>
      </c>
      <c r="O363" s="159">
        <v>21.84</v>
      </c>
      <c r="P363" s="159">
        <v>3.82</v>
      </c>
      <c r="Q363" s="159">
        <f t="shared" si="66"/>
        <v>3.23</v>
      </c>
      <c r="R363" s="159">
        <v>101.83</v>
      </c>
      <c r="S363" s="159">
        <f t="shared" si="67"/>
        <v>1.48512</v>
      </c>
      <c r="T363" s="157">
        <v>6.8</v>
      </c>
      <c r="U363" s="157">
        <v>13195.05</v>
      </c>
      <c r="V363" s="157">
        <v>25.9</v>
      </c>
      <c r="W363" s="159">
        <f t="shared" si="68"/>
        <v>509.46138996138995</v>
      </c>
      <c r="X363" s="159">
        <f t="shared" si="69"/>
        <v>3.8610038610038608</v>
      </c>
      <c r="Y363" s="157">
        <v>10482.5</v>
      </c>
      <c r="Z363" s="157">
        <v>20.84</v>
      </c>
      <c r="AA363" s="159">
        <f t="shared" si="70"/>
        <v>502.99904030710172</v>
      </c>
      <c r="AB363" s="159">
        <f t="shared" si="71"/>
        <v>4.7984644913627639</v>
      </c>
    </row>
    <row r="364" spans="1:28" x14ac:dyDescent="0.15">
      <c r="A364" s="155">
        <v>363</v>
      </c>
      <c r="B364" s="160">
        <v>45097</v>
      </c>
      <c r="C364" s="159">
        <v>29380255.32</v>
      </c>
      <c r="D364" s="174">
        <f t="shared" si="60"/>
        <v>358295.79658536584</v>
      </c>
      <c r="E364" s="159">
        <v>82</v>
      </c>
      <c r="F364" s="159">
        <f t="shared" si="61"/>
        <v>3.5829579658536583</v>
      </c>
      <c r="G364" s="159">
        <f>(F364/DataSheet!$C$10*100)</f>
        <v>107.07830782172907</v>
      </c>
      <c r="H364" s="159">
        <f t="shared" si="62"/>
        <v>1.5446549999999999</v>
      </c>
      <c r="I364" s="159">
        <f t="shared" si="63"/>
        <v>4.5641259698767689</v>
      </c>
      <c r="J364" s="159">
        <f t="shared" si="64"/>
        <v>858.8178913738019</v>
      </c>
      <c r="K364" s="159">
        <v>7.05</v>
      </c>
      <c r="L364" s="159">
        <v>18816.7</v>
      </c>
      <c r="M364" s="159">
        <v>4.4000000000000004</v>
      </c>
      <c r="N364" s="159">
        <f t="shared" si="65"/>
        <v>2.4858740301232309</v>
      </c>
      <c r="O364" s="159">
        <v>21.91</v>
      </c>
      <c r="P364" s="159">
        <v>3.71</v>
      </c>
      <c r="Q364" s="159">
        <f t="shared" si="66"/>
        <v>3.34</v>
      </c>
      <c r="R364" s="159">
        <v>102.12</v>
      </c>
      <c r="S364" s="159">
        <f t="shared" si="67"/>
        <v>1.4920709999999999</v>
      </c>
      <c r="T364" s="157">
        <v>6.81</v>
      </c>
      <c r="U364" s="157">
        <v>13255.9</v>
      </c>
      <c r="V364" s="157">
        <v>26.02</v>
      </c>
      <c r="W364" s="159">
        <f t="shared" si="68"/>
        <v>509.45042275172943</v>
      </c>
      <c r="X364" s="159">
        <f t="shared" si="69"/>
        <v>3.8431975403535739</v>
      </c>
      <c r="Y364" s="157">
        <v>10524.9</v>
      </c>
      <c r="Z364" s="157">
        <v>20.93</v>
      </c>
      <c r="AA364" s="159">
        <f t="shared" si="70"/>
        <v>502.86192068800761</v>
      </c>
      <c r="AB364" s="159">
        <f t="shared" si="71"/>
        <v>4.7778308647873864</v>
      </c>
    </row>
    <row r="365" spans="1:28" x14ac:dyDescent="0.15">
      <c r="A365" s="155">
        <v>364</v>
      </c>
      <c r="B365" s="160">
        <v>45098</v>
      </c>
      <c r="C365" s="159">
        <v>29453939.239999998</v>
      </c>
      <c r="D365" s="174">
        <f t="shared" si="60"/>
        <v>359501.27230562671</v>
      </c>
      <c r="E365" s="159">
        <v>81.93</v>
      </c>
      <c r="F365" s="159">
        <f t="shared" si="61"/>
        <v>3.595012723056267</v>
      </c>
      <c r="G365" s="159">
        <f>(F365/DataSheet!$C$10*100)</f>
        <v>107.43856965420345</v>
      </c>
      <c r="H365" s="159">
        <f t="shared" si="62"/>
        <v>1.5503760000000002</v>
      </c>
      <c r="I365" s="159">
        <f t="shared" si="63"/>
        <v>4.5537340619307827</v>
      </c>
      <c r="J365" s="159">
        <f t="shared" si="64"/>
        <v>858.69080145719477</v>
      </c>
      <c r="K365" s="159">
        <v>7.06</v>
      </c>
      <c r="L365" s="159">
        <v>18856.849999999999</v>
      </c>
      <c r="M365" s="159">
        <v>4.41</v>
      </c>
      <c r="N365" s="159">
        <f t="shared" si="65"/>
        <v>2.5062659380692169</v>
      </c>
      <c r="O365" s="159">
        <v>21.96</v>
      </c>
      <c r="P365" s="159">
        <v>3.72</v>
      </c>
      <c r="Q365" s="159">
        <f t="shared" si="66"/>
        <v>3.3399999999999994</v>
      </c>
      <c r="R365" s="159">
        <v>101.67</v>
      </c>
      <c r="S365" s="159">
        <f t="shared" si="67"/>
        <v>1.4866919999999999</v>
      </c>
      <c r="T365" s="157">
        <v>6.77</v>
      </c>
      <c r="U365" s="157">
        <v>13353.3</v>
      </c>
      <c r="V365" s="157">
        <v>26.21</v>
      </c>
      <c r="W365" s="159">
        <f t="shared" si="68"/>
        <v>509.47348340328114</v>
      </c>
      <c r="X365" s="159">
        <f t="shared" si="69"/>
        <v>3.815337657382678</v>
      </c>
      <c r="Y365" s="157">
        <v>10531.85</v>
      </c>
      <c r="Z365" s="157">
        <v>20.94</v>
      </c>
      <c r="AA365" s="159">
        <f t="shared" si="70"/>
        <v>502.95367717287485</v>
      </c>
      <c r="AB365" s="159">
        <f t="shared" si="71"/>
        <v>4.7755491881566376</v>
      </c>
    </row>
    <row r="366" spans="1:28" x14ac:dyDescent="0.15">
      <c r="A366" s="155">
        <v>365</v>
      </c>
      <c r="B366" s="160">
        <v>45099</v>
      </c>
      <c r="C366" s="159">
        <v>29244379.530000001</v>
      </c>
      <c r="D366" s="174">
        <f t="shared" si="60"/>
        <v>356856.3701037218</v>
      </c>
      <c r="E366" s="159">
        <v>81.95</v>
      </c>
      <c r="F366" s="159">
        <f t="shared" si="61"/>
        <v>3.5685637010372178</v>
      </c>
      <c r="G366" s="159">
        <f>(F366/DataSheet!$C$10*100)</f>
        <v>106.64812875360397</v>
      </c>
      <c r="H366" s="159">
        <f t="shared" si="62"/>
        <v>1.5469800000000002</v>
      </c>
      <c r="I366" s="159">
        <f t="shared" si="63"/>
        <v>4.5766590389016013</v>
      </c>
      <c r="J366" s="159">
        <f t="shared" si="64"/>
        <v>859.0961098398169</v>
      </c>
      <c r="K366" s="159">
        <v>7.08</v>
      </c>
      <c r="L366" s="159">
        <v>18771.25</v>
      </c>
      <c r="M366" s="159">
        <v>4.3899999999999997</v>
      </c>
      <c r="N366" s="159">
        <f t="shared" si="65"/>
        <v>2.5033409610983988</v>
      </c>
      <c r="O366" s="159">
        <v>21.85</v>
      </c>
      <c r="P366" s="159">
        <v>3.79</v>
      </c>
      <c r="Q366" s="159">
        <f t="shared" si="66"/>
        <v>3.29</v>
      </c>
      <c r="R366" s="159">
        <v>101.99</v>
      </c>
      <c r="S366" s="159">
        <f t="shared" si="67"/>
        <v>1.4770600000000003</v>
      </c>
      <c r="T366" s="157">
        <v>6.76</v>
      </c>
      <c r="U366" s="157">
        <v>13241.8</v>
      </c>
      <c r="V366" s="157">
        <v>25.99</v>
      </c>
      <c r="W366" s="159">
        <f t="shared" si="68"/>
        <v>509.49595998460944</v>
      </c>
      <c r="X366" s="159">
        <f t="shared" si="69"/>
        <v>3.8476337052712584</v>
      </c>
      <c r="Y366" s="157">
        <v>10454.450000000001</v>
      </c>
      <c r="Z366" s="157">
        <v>20.79</v>
      </c>
      <c r="AA366" s="159">
        <f t="shared" si="70"/>
        <v>502.85954785954789</v>
      </c>
      <c r="AB366" s="159">
        <f t="shared" si="71"/>
        <v>4.8100048100048101</v>
      </c>
    </row>
    <row r="367" spans="1:28" x14ac:dyDescent="0.15">
      <c r="A367" s="155">
        <v>366</v>
      </c>
      <c r="B367" s="160">
        <v>45100</v>
      </c>
      <c r="C367" s="159">
        <v>28966546.760000002</v>
      </c>
      <c r="D367" s="174">
        <f t="shared" si="60"/>
        <v>353336.74993900949</v>
      </c>
      <c r="E367" s="159">
        <v>81.98</v>
      </c>
      <c r="F367" s="159">
        <f t="shared" si="61"/>
        <v>3.5333674993900948</v>
      </c>
      <c r="G367" s="159">
        <f>(F367/DataSheet!$C$10*100)</f>
        <v>105.59627446169118</v>
      </c>
      <c r="H367" s="159">
        <f t="shared" si="62"/>
        <v>1.536311</v>
      </c>
      <c r="I367" s="159">
        <f t="shared" si="63"/>
        <v>4.6019328117809479</v>
      </c>
      <c r="J367" s="159">
        <f t="shared" si="64"/>
        <v>858.97376898297284</v>
      </c>
      <c r="K367" s="159">
        <v>7.07</v>
      </c>
      <c r="L367" s="159">
        <v>18665.5</v>
      </c>
      <c r="M367" s="159">
        <v>4.3600000000000003</v>
      </c>
      <c r="N367" s="159">
        <f t="shared" si="65"/>
        <v>2.4680671882190524</v>
      </c>
      <c r="O367" s="159">
        <v>21.73</v>
      </c>
      <c r="P367" s="159">
        <v>3.73</v>
      </c>
      <c r="Q367" s="159">
        <f t="shared" si="66"/>
        <v>3.3400000000000003</v>
      </c>
      <c r="R367" s="159">
        <v>102.52</v>
      </c>
      <c r="S367" s="159">
        <f t="shared" si="67"/>
        <v>1.4646020000000002</v>
      </c>
      <c r="T367" s="157">
        <v>6.74</v>
      </c>
      <c r="U367" s="157">
        <v>13077.5</v>
      </c>
      <c r="V367" s="157">
        <v>25.67</v>
      </c>
      <c r="W367" s="159">
        <f t="shared" si="68"/>
        <v>509.44682508765089</v>
      </c>
      <c r="X367" s="159">
        <f t="shared" si="69"/>
        <v>3.895597974289053</v>
      </c>
      <c r="Y367" s="157">
        <v>10345.25</v>
      </c>
      <c r="Z367" s="157">
        <v>20.57</v>
      </c>
      <c r="AA367" s="159">
        <f t="shared" si="70"/>
        <v>502.92902284880893</v>
      </c>
      <c r="AB367" s="159">
        <f t="shared" si="71"/>
        <v>4.8614487117160907</v>
      </c>
    </row>
    <row r="368" spans="1:28" x14ac:dyDescent="0.15">
      <c r="A368" s="155">
        <v>367</v>
      </c>
      <c r="B368" s="160">
        <v>45103</v>
      </c>
      <c r="C368" s="159">
        <v>29074458.809999999</v>
      </c>
      <c r="D368" s="174">
        <f t="shared" si="60"/>
        <v>354696.33780651458</v>
      </c>
      <c r="E368" s="159">
        <v>81.97</v>
      </c>
      <c r="F368" s="159">
        <f t="shared" si="61"/>
        <v>3.5469633780651457</v>
      </c>
      <c r="G368" s="159">
        <f>(F368/DataSheet!$C$10*100)</f>
        <v>106.00259340144662</v>
      </c>
      <c r="H368" s="159">
        <f t="shared" si="62"/>
        <v>1.5362560000000001</v>
      </c>
      <c r="I368" s="159">
        <f t="shared" si="63"/>
        <v>4.5955882352941169</v>
      </c>
      <c r="J368" s="159">
        <f t="shared" si="64"/>
        <v>858.97058823529414</v>
      </c>
      <c r="K368" s="159">
        <v>7.06</v>
      </c>
      <c r="L368" s="159">
        <v>18691.2</v>
      </c>
      <c r="M368" s="159">
        <v>4.37</v>
      </c>
      <c r="N368" s="159">
        <f t="shared" si="65"/>
        <v>2.4644117647058827</v>
      </c>
      <c r="O368" s="159">
        <v>21.76</v>
      </c>
      <c r="P368" s="159">
        <v>3.72</v>
      </c>
      <c r="Q368" s="159">
        <f t="shared" si="66"/>
        <v>3.3399999999999994</v>
      </c>
      <c r="R368" s="159">
        <v>102.33</v>
      </c>
      <c r="S368" s="159">
        <f t="shared" si="67"/>
        <v>1.4753280000000002</v>
      </c>
      <c r="T368" s="157">
        <v>6.78</v>
      </c>
      <c r="U368" s="157">
        <v>13187.55</v>
      </c>
      <c r="V368" s="157">
        <v>25.88</v>
      </c>
      <c r="W368" s="159">
        <f t="shared" si="68"/>
        <v>509.56530139103552</v>
      </c>
      <c r="X368" s="159">
        <f t="shared" si="69"/>
        <v>3.863987635239567</v>
      </c>
      <c r="Y368" s="157">
        <v>10415.799999999999</v>
      </c>
      <c r="Z368" s="157">
        <v>20.71</v>
      </c>
      <c r="AA368" s="159">
        <f t="shared" si="70"/>
        <v>502.93577981651373</v>
      </c>
      <c r="AB368" s="159">
        <f t="shared" si="71"/>
        <v>4.8285852245292133</v>
      </c>
    </row>
    <row r="369" spans="1:28" x14ac:dyDescent="0.15">
      <c r="A369" s="155">
        <v>368</v>
      </c>
      <c r="B369" s="160">
        <v>45104</v>
      </c>
      <c r="C369" s="159">
        <v>29232910.18</v>
      </c>
      <c r="D369" s="174">
        <f t="shared" si="60"/>
        <v>356585.87679921929</v>
      </c>
      <c r="E369" s="159">
        <v>81.98</v>
      </c>
      <c r="F369" s="159">
        <f t="shared" si="61"/>
        <v>3.5658587679921929</v>
      </c>
      <c r="G369" s="159">
        <f>(F369/DataSheet!$C$10*100)</f>
        <v>106.56729061483912</v>
      </c>
      <c r="H369" s="159">
        <f t="shared" si="62"/>
        <v>1.5461399999999998</v>
      </c>
      <c r="I369" s="159">
        <f t="shared" si="63"/>
        <v>4.5662100456621006</v>
      </c>
      <c r="J369" s="159">
        <f t="shared" si="64"/>
        <v>859.24200913242021</v>
      </c>
      <c r="K369" s="159">
        <v>7.06</v>
      </c>
      <c r="L369" s="159">
        <v>18817.400000000001</v>
      </c>
      <c r="M369" s="159">
        <v>4.4000000000000004</v>
      </c>
      <c r="N369" s="159">
        <f t="shared" si="65"/>
        <v>2.493789954337899</v>
      </c>
      <c r="O369" s="159">
        <v>21.9</v>
      </c>
      <c r="P369" s="159">
        <v>3.77</v>
      </c>
      <c r="Q369" s="159">
        <f t="shared" si="66"/>
        <v>3.2899999999999996</v>
      </c>
      <c r="R369" s="159">
        <v>102.12</v>
      </c>
      <c r="S369" s="159">
        <f t="shared" si="67"/>
        <v>1.48482</v>
      </c>
      <c r="T369" s="157">
        <v>6.78</v>
      </c>
      <c r="U369" s="157">
        <v>13250.6</v>
      </c>
      <c r="V369" s="157">
        <v>26</v>
      </c>
      <c r="W369" s="159">
        <f t="shared" si="68"/>
        <v>509.63846153846157</v>
      </c>
      <c r="X369" s="159">
        <f t="shared" si="69"/>
        <v>3.8461538461538463</v>
      </c>
      <c r="Y369" s="157">
        <v>10473.799999999999</v>
      </c>
      <c r="Z369" s="157">
        <v>20.83</v>
      </c>
      <c r="AA369" s="159">
        <f t="shared" si="70"/>
        <v>502.82285165626502</v>
      </c>
      <c r="AB369" s="159">
        <f t="shared" si="71"/>
        <v>4.8007681228996644</v>
      </c>
    </row>
    <row r="370" spans="1:28" x14ac:dyDescent="0.15">
      <c r="A370" s="155">
        <v>369</v>
      </c>
      <c r="B370" s="160">
        <v>45105</v>
      </c>
      <c r="C370" s="159">
        <v>29430128.190000001</v>
      </c>
      <c r="D370" s="174">
        <f t="shared" si="60"/>
        <v>358816.48610095104</v>
      </c>
      <c r="E370" s="159">
        <v>82.02</v>
      </c>
      <c r="F370" s="159">
        <f t="shared" si="61"/>
        <v>3.5881648610095103</v>
      </c>
      <c r="G370" s="159">
        <f>(F370/DataSheet!$C$10*100)</f>
        <v>107.23391822174138</v>
      </c>
      <c r="H370" s="159">
        <f t="shared" si="62"/>
        <v>1.5566399999999996</v>
      </c>
      <c r="I370" s="159">
        <f t="shared" si="63"/>
        <v>4.5289855072463778</v>
      </c>
      <c r="J370" s="159">
        <f t="shared" si="64"/>
        <v>859.24365942028987</v>
      </c>
      <c r="K370" s="159">
        <v>7.05</v>
      </c>
      <c r="L370" s="159">
        <v>18972.099999999999</v>
      </c>
      <c r="M370" s="159">
        <v>4.43</v>
      </c>
      <c r="N370" s="159">
        <f t="shared" si="65"/>
        <v>2.521014492753622</v>
      </c>
      <c r="O370" s="159">
        <v>22.08</v>
      </c>
      <c r="P370" s="159">
        <v>3.84</v>
      </c>
      <c r="Q370" s="159">
        <f t="shared" si="66"/>
        <v>3.21</v>
      </c>
      <c r="R370" s="159">
        <v>102.54</v>
      </c>
      <c r="S370" s="159">
        <f t="shared" si="67"/>
        <v>1.4970239999999999</v>
      </c>
      <c r="T370" s="157">
        <v>6.78</v>
      </c>
      <c r="U370" s="157">
        <v>13316.45</v>
      </c>
      <c r="V370" s="157">
        <v>26.13</v>
      </c>
      <c r="W370" s="159">
        <f t="shared" si="68"/>
        <v>509.62303865288942</v>
      </c>
      <c r="X370" s="159">
        <f t="shared" si="69"/>
        <v>3.8270187523918864</v>
      </c>
      <c r="Y370" s="157">
        <v>10493.3</v>
      </c>
      <c r="Z370" s="157">
        <v>20.86</v>
      </c>
      <c r="AA370" s="159">
        <f t="shared" si="70"/>
        <v>503.03451581975071</v>
      </c>
      <c r="AB370" s="159">
        <f t="shared" si="71"/>
        <v>4.7938638542665393</v>
      </c>
    </row>
    <row r="371" spans="1:28" x14ac:dyDescent="0.15">
      <c r="A371" s="155">
        <v>370</v>
      </c>
      <c r="B371" s="160">
        <v>45107</v>
      </c>
      <c r="C371" s="159">
        <v>29699917.48</v>
      </c>
      <c r="D371" s="174">
        <f t="shared" si="60"/>
        <v>361797.02131806553</v>
      </c>
      <c r="E371" s="159">
        <v>82.09</v>
      </c>
      <c r="F371" s="159">
        <f t="shared" si="61"/>
        <v>3.6179702131806555</v>
      </c>
      <c r="G371" s="159">
        <f>(F371/DataSheet!$C$10*100)</f>
        <v>108.12466455617584</v>
      </c>
      <c r="H371" s="159">
        <f t="shared" si="62"/>
        <v>1.589796</v>
      </c>
      <c r="I371" s="159">
        <f t="shared" si="63"/>
        <v>4.4722719141323797</v>
      </c>
      <c r="J371" s="159">
        <f t="shared" si="64"/>
        <v>858.18649373881931</v>
      </c>
      <c r="K371" s="159">
        <v>7.11</v>
      </c>
      <c r="L371" s="159">
        <v>19189.05</v>
      </c>
      <c r="M371" s="159">
        <v>4.5</v>
      </c>
      <c r="N371" s="159">
        <f t="shared" si="65"/>
        <v>2.6377280858676206</v>
      </c>
      <c r="O371" s="159">
        <v>22.36</v>
      </c>
      <c r="P371" s="159">
        <v>3.84</v>
      </c>
      <c r="Q371" s="159">
        <f t="shared" si="66"/>
        <v>3.2700000000000005</v>
      </c>
      <c r="R371" s="159">
        <v>102.58</v>
      </c>
      <c r="S371" s="159">
        <f t="shared" si="67"/>
        <v>1.5137719999999999</v>
      </c>
      <c r="T371" s="157">
        <v>6.77</v>
      </c>
      <c r="U371" s="157">
        <v>13401.45</v>
      </c>
      <c r="V371" s="157">
        <v>26.49</v>
      </c>
      <c r="W371" s="159">
        <f t="shared" si="68"/>
        <v>505.90600226500572</v>
      </c>
      <c r="X371" s="159">
        <f t="shared" si="69"/>
        <v>3.7750094375235936</v>
      </c>
      <c r="Y371" s="157">
        <v>10544.2</v>
      </c>
      <c r="Z371" s="157">
        <v>20.79</v>
      </c>
      <c r="AA371" s="159">
        <f t="shared" si="70"/>
        <v>507.17652717652726</v>
      </c>
      <c r="AB371" s="159">
        <f t="shared" si="71"/>
        <v>4.8100048100048101</v>
      </c>
    </row>
    <row r="372" spans="1:28" x14ac:dyDescent="0.15">
      <c r="A372" s="155">
        <v>371</v>
      </c>
      <c r="B372" s="160">
        <v>45110</v>
      </c>
      <c r="C372" s="159">
        <v>29833258.829999998</v>
      </c>
      <c r="D372" s="174">
        <f t="shared" si="60"/>
        <v>364086.63448865025</v>
      </c>
      <c r="E372" s="159">
        <v>81.94</v>
      </c>
      <c r="F372" s="159">
        <f t="shared" si="61"/>
        <v>3.6408663448865024</v>
      </c>
      <c r="G372" s="159">
        <f>(F372/DataSheet!$C$10*100)</f>
        <v>108.80892573425567</v>
      </c>
      <c r="H372" s="159">
        <f t="shared" si="62"/>
        <v>1.6004610000000004</v>
      </c>
      <c r="I372" s="159">
        <f t="shared" si="63"/>
        <v>4.4424700133274095</v>
      </c>
      <c r="J372" s="159">
        <f t="shared" si="64"/>
        <v>858.39848956019534</v>
      </c>
      <c r="K372" s="159">
        <v>7.11</v>
      </c>
      <c r="L372" s="159">
        <v>19322.55</v>
      </c>
      <c r="M372" s="159">
        <v>4.53</v>
      </c>
      <c r="N372" s="159">
        <f t="shared" si="65"/>
        <v>2.6675299866725908</v>
      </c>
      <c r="O372" s="159">
        <v>22.51</v>
      </c>
      <c r="P372" s="159">
        <v>3.85</v>
      </c>
      <c r="Q372" s="159">
        <f t="shared" si="66"/>
        <v>3.2600000000000002</v>
      </c>
      <c r="R372" s="159">
        <v>102.65</v>
      </c>
      <c r="S372" s="159">
        <f t="shared" si="67"/>
        <v>1.5239269999999998</v>
      </c>
      <c r="T372" s="157">
        <v>6.77</v>
      </c>
      <c r="U372" s="157">
        <v>13427.6</v>
      </c>
      <c r="V372" s="157">
        <v>26.54</v>
      </c>
      <c r="W372" s="159">
        <f t="shared" si="68"/>
        <v>505.93820648078378</v>
      </c>
      <c r="X372" s="159">
        <f t="shared" si="69"/>
        <v>3.7678975131876418</v>
      </c>
      <c r="Y372" s="157">
        <v>10637.9</v>
      </c>
      <c r="Z372" s="157">
        <v>20.98</v>
      </c>
      <c r="AA372" s="159">
        <f t="shared" si="70"/>
        <v>507.04957102001902</v>
      </c>
      <c r="AB372" s="159">
        <f t="shared" si="71"/>
        <v>4.7664442326024785</v>
      </c>
    </row>
    <row r="373" spans="1:28" x14ac:dyDescent="0.15">
      <c r="A373" s="155">
        <v>372</v>
      </c>
      <c r="B373" s="160">
        <v>45111</v>
      </c>
      <c r="C373" s="159">
        <v>29882211.120000001</v>
      </c>
      <c r="D373" s="174">
        <f t="shared" si="60"/>
        <v>364684.05076885526</v>
      </c>
      <c r="E373" s="159">
        <v>81.94</v>
      </c>
      <c r="F373" s="159">
        <f t="shared" si="61"/>
        <v>3.6468405076885526</v>
      </c>
      <c r="G373" s="159">
        <f>(F373/DataSheet!$C$10*100)</f>
        <v>108.98746627243435</v>
      </c>
      <c r="H373" s="159">
        <f t="shared" si="62"/>
        <v>1.606149</v>
      </c>
      <c r="I373" s="159">
        <f t="shared" si="63"/>
        <v>4.426737494466578</v>
      </c>
      <c r="J373" s="159">
        <f t="shared" si="64"/>
        <v>858.30013280212484</v>
      </c>
      <c r="K373" s="159">
        <v>7.11</v>
      </c>
      <c r="L373" s="159">
        <v>19389</v>
      </c>
      <c r="M373" s="159">
        <v>4.54</v>
      </c>
      <c r="N373" s="159">
        <f t="shared" si="65"/>
        <v>2.6832625055334223</v>
      </c>
      <c r="O373" s="159">
        <v>22.59</v>
      </c>
      <c r="P373" s="159">
        <v>3.83</v>
      </c>
      <c r="Q373" s="159">
        <f t="shared" si="66"/>
        <v>3.2800000000000002</v>
      </c>
      <c r="R373" s="159">
        <v>102.65</v>
      </c>
      <c r="S373" s="159">
        <f t="shared" si="67"/>
        <v>1.5203069999999999</v>
      </c>
      <c r="T373" s="157">
        <v>6.73</v>
      </c>
      <c r="U373" s="157">
        <v>13405.2</v>
      </c>
      <c r="V373" s="157">
        <v>26.5</v>
      </c>
      <c r="W373" s="159">
        <f t="shared" si="68"/>
        <v>505.85660377358494</v>
      </c>
      <c r="X373" s="159">
        <f t="shared" si="69"/>
        <v>3.7735849056603774</v>
      </c>
      <c r="Y373" s="157">
        <v>10652.4</v>
      </c>
      <c r="Z373" s="157">
        <v>21</v>
      </c>
      <c r="AA373" s="159">
        <f t="shared" si="70"/>
        <v>507.25714285714287</v>
      </c>
      <c r="AB373" s="159">
        <f t="shared" si="71"/>
        <v>4.7619047619047628</v>
      </c>
    </row>
    <row r="374" spans="1:28" x14ac:dyDescent="0.15">
      <c r="A374" s="155">
        <v>373</v>
      </c>
      <c r="B374" s="160">
        <v>45112</v>
      </c>
      <c r="C374" s="159">
        <v>30012769.239999998</v>
      </c>
      <c r="D374" s="174">
        <f t="shared" si="60"/>
        <v>364276.84476271388</v>
      </c>
      <c r="E374" s="159">
        <v>82.39</v>
      </c>
      <c r="F374" s="159">
        <f t="shared" si="61"/>
        <v>3.6427684476271387</v>
      </c>
      <c r="G374" s="159">
        <f>(F374/DataSheet!$C$10*100)</f>
        <v>108.86577092884392</v>
      </c>
      <c r="H374" s="159">
        <f t="shared" si="62"/>
        <v>1.6046</v>
      </c>
      <c r="I374" s="159">
        <f t="shared" si="63"/>
        <v>4.4247787610619467</v>
      </c>
      <c r="J374" s="159">
        <f t="shared" si="64"/>
        <v>858.34070796460173</v>
      </c>
      <c r="K374" s="159">
        <v>7.1</v>
      </c>
      <c r="L374" s="159">
        <v>19398.5</v>
      </c>
      <c r="M374" s="159">
        <v>4.55</v>
      </c>
      <c r="N374" s="159">
        <f t="shared" si="65"/>
        <v>2.675221238938053</v>
      </c>
      <c r="O374" s="159">
        <v>22.6</v>
      </c>
      <c r="P374" s="159">
        <v>3.93</v>
      </c>
      <c r="Q374" s="159">
        <f t="shared" si="66"/>
        <v>3.1699999999999995</v>
      </c>
      <c r="R374" s="159">
        <v>103.03</v>
      </c>
      <c r="S374" s="159">
        <f t="shared" si="67"/>
        <v>1.5209800000000002</v>
      </c>
      <c r="T374" s="157">
        <v>6.73</v>
      </c>
      <c r="U374" s="157">
        <v>13481.65</v>
      </c>
      <c r="V374" s="157">
        <v>26.64</v>
      </c>
      <c r="W374" s="159">
        <f t="shared" si="68"/>
        <v>506.06794294294292</v>
      </c>
      <c r="X374" s="159">
        <f t="shared" si="69"/>
        <v>3.7537537537537538</v>
      </c>
      <c r="Y374" s="157">
        <v>10718.9</v>
      </c>
      <c r="Z374" s="157">
        <v>21.13</v>
      </c>
      <c r="AA374" s="159">
        <f t="shared" si="70"/>
        <v>507.28348319924277</v>
      </c>
      <c r="AB374" s="159">
        <f t="shared" si="71"/>
        <v>4.7326076668244204</v>
      </c>
    </row>
    <row r="375" spans="1:28" x14ac:dyDescent="0.15">
      <c r="A375" s="155">
        <v>374</v>
      </c>
      <c r="B375" s="160">
        <v>45113</v>
      </c>
      <c r="C375" s="159">
        <v>30197064.27</v>
      </c>
      <c r="D375" s="174">
        <f t="shared" si="60"/>
        <v>364919.20567975828</v>
      </c>
      <c r="E375" s="159">
        <v>82.75</v>
      </c>
      <c r="F375" s="159">
        <f t="shared" si="61"/>
        <v>3.6491920567975829</v>
      </c>
      <c r="G375" s="159">
        <f>(F375/DataSheet!$C$10*100)</f>
        <v>109.05774337357657</v>
      </c>
      <c r="H375" s="159">
        <f t="shared" si="62"/>
        <v>1.6222079999999997</v>
      </c>
      <c r="I375" s="159">
        <f t="shared" si="63"/>
        <v>4.4014084507042259</v>
      </c>
      <c r="J375" s="159">
        <f t="shared" si="64"/>
        <v>858.15580985915494</v>
      </c>
      <c r="K375" s="159">
        <v>7.14</v>
      </c>
      <c r="L375" s="159">
        <v>19497.3</v>
      </c>
      <c r="M375" s="159">
        <v>4.57</v>
      </c>
      <c r="N375" s="159">
        <f t="shared" si="65"/>
        <v>2.7385915492957738</v>
      </c>
      <c r="O375" s="159">
        <v>22.72</v>
      </c>
      <c r="P375" s="159">
        <v>4.03</v>
      </c>
      <c r="Q375" s="159">
        <f t="shared" si="66"/>
        <v>3.1099999999999994</v>
      </c>
      <c r="R375" s="159">
        <v>102.86</v>
      </c>
      <c r="S375" s="159">
        <f t="shared" si="67"/>
        <v>1.5335999999999999</v>
      </c>
      <c r="T375" s="157">
        <v>6.75</v>
      </c>
      <c r="U375" s="157">
        <v>13593.1</v>
      </c>
      <c r="V375" s="157">
        <v>26.86</v>
      </c>
      <c r="W375" s="159">
        <f t="shared" si="68"/>
        <v>506.07222635889804</v>
      </c>
      <c r="X375" s="159">
        <f t="shared" si="69"/>
        <v>3.7230081906180197</v>
      </c>
      <c r="Y375" s="157">
        <v>10808.9</v>
      </c>
      <c r="Z375" s="157">
        <v>21.31</v>
      </c>
      <c r="AA375" s="159">
        <f t="shared" si="70"/>
        <v>507.22196152041295</v>
      </c>
      <c r="AB375" s="159">
        <f t="shared" si="71"/>
        <v>4.6926325668700137</v>
      </c>
    </row>
    <row r="376" spans="1:28" x14ac:dyDescent="0.15">
      <c r="A376" s="155">
        <v>375</v>
      </c>
      <c r="B376" s="160">
        <v>45114</v>
      </c>
      <c r="C376" s="159">
        <v>30002263.390000001</v>
      </c>
      <c r="D376" s="174">
        <f t="shared" si="60"/>
        <v>363179.55925432756</v>
      </c>
      <c r="E376" s="159">
        <v>82.61</v>
      </c>
      <c r="F376" s="159">
        <f t="shared" si="61"/>
        <v>3.6317955925432757</v>
      </c>
      <c r="G376" s="159">
        <f>(F376/DataSheet!$C$10*100)</f>
        <v>108.53784222704202</v>
      </c>
      <c r="H376" s="159">
        <f t="shared" si="62"/>
        <v>1.6101799999999999</v>
      </c>
      <c r="I376" s="159">
        <f t="shared" si="63"/>
        <v>4.4404973357015987</v>
      </c>
      <c r="J376" s="159">
        <f t="shared" si="64"/>
        <v>858.42806394316165</v>
      </c>
      <c r="K376" s="159">
        <v>7.15</v>
      </c>
      <c r="L376" s="159">
        <v>19331.8</v>
      </c>
      <c r="M376" s="159">
        <v>4.53</v>
      </c>
      <c r="N376" s="159">
        <f t="shared" si="65"/>
        <v>2.7095026642984017</v>
      </c>
      <c r="O376" s="159">
        <v>22.52</v>
      </c>
      <c r="P376" s="159">
        <v>4.0599999999999996</v>
      </c>
      <c r="Q376" s="159">
        <f t="shared" si="66"/>
        <v>3.0900000000000007</v>
      </c>
      <c r="R376" s="159">
        <v>101.95</v>
      </c>
      <c r="S376" s="159">
        <f t="shared" si="67"/>
        <v>1.5155960000000002</v>
      </c>
      <c r="T376" s="157">
        <v>6.73</v>
      </c>
      <c r="U376" s="157">
        <v>13490.7</v>
      </c>
      <c r="V376" s="157">
        <v>26.66</v>
      </c>
      <c r="W376" s="159">
        <f t="shared" si="68"/>
        <v>506.02775693923485</v>
      </c>
      <c r="X376" s="159">
        <f t="shared" si="69"/>
        <v>3.7509377344336086</v>
      </c>
      <c r="Y376" s="157">
        <v>10777.35</v>
      </c>
      <c r="Z376" s="157">
        <v>21.24</v>
      </c>
      <c r="AA376" s="159">
        <f t="shared" si="70"/>
        <v>507.40819209039552</v>
      </c>
      <c r="AB376" s="159">
        <f t="shared" si="71"/>
        <v>4.7080979284369118</v>
      </c>
    </row>
    <row r="377" spans="1:28" x14ac:dyDescent="0.15">
      <c r="A377" s="155">
        <v>376</v>
      </c>
      <c r="B377" s="160">
        <v>45117</v>
      </c>
      <c r="C377" s="159">
        <v>29966960.030000001</v>
      </c>
      <c r="D377" s="174">
        <f t="shared" si="60"/>
        <v>363147.8433107126</v>
      </c>
      <c r="E377" s="159">
        <v>82.52</v>
      </c>
      <c r="F377" s="159">
        <f t="shared" si="61"/>
        <v>3.6314784331071261</v>
      </c>
      <c r="G377" s="159">
        <f>(F377/DataSheet!$C$10*100)</f>
        <v>108.52836377486472</v>
      </c>
      <c r="H377" s="159">
        <f t="shared" si="62"/>
        <v>1.6100699999999999</v>
      </c>
      <c r="I377" s="159">
        <f t="shared" si="63"/>
        <v>4.434589800443459</v>
      </c>
      <c r="J377" s="159">
        <f t="shared" si="64"/>
        <v>858.3547671840355</v>
      </c>
      <c r="K377" s="159">
        <v>7.14</v>
      </c>
      <c r="L377" s="159">
        <v>19355.900000000001</v>
      </c>
      <c r="M377" s="159">
        <v>4.54</v>
      </c>
      <c r="N377" s="159">
        <f t="shared" si="65"/>
        <v>2.7054101995565407</v>
      </c>
      <c r="O377" s="159">
        <v>22.55</v>
      </c>
      <c r="P377" s="159">
        <v>4</v>
      </c>
      <c r="Q377" s="159">
        <f t="shared" si="66"/>
        <v>3.1399999999999997</v>
      </c>
      <c r="R377" s="159">
        <v>101.64</v>
      </c>
      <c r="S377" s="159">
        <f t="shared" si="67"/>
        <v>1.522125</v>
      </c>
      <c r="T377" s="157">
        <v>6.75</v>
      </c>
      <c r="U377" s="157">
        <v>13433.5</v>
      </c>
      <c r="V377" s="157">
        <v>26.55</v>
      </c>
      <c r="W377" s="159">
        <f t="shared" si="68"/>
        <v>505.96986817325796</v>
      </c>
      <c r="X377" s="159">
        <f t="shared" si="69"/>
        <v>3.766478342749529</v>
      </c>
      <c r="Y377" s="157">
        <v>10742.35</v>
      </c>
      <c r="Z377" s="157">
        <v>21.17</v>
      </c>
      <c r="AA377" s="159">
        <f t="shared" si="70"/>
        <v>507.43268776570619</v>
      </c>
      <c r="AB377" s="159">
        <f t="shared" si="71"/>
        <v>4.7236655644780345</v>
      </c>
    </row>
    <row r="378" spans="1:28" x14ac:dyDescent="0.15">
      <c r="A378" s="155">
        <v>377</v>
      </c>
      <c r="B378" s="160">
        <v>45118</v>
      </c>
      <c r="C378" s="159">
        <v>30156320.02</v>
      </c>
      <c r="D378" s="174">
        <f t="shared" si="60"/>
        <v>366019.17732734553</v>
      </c>
      <c r="E378" s="159">
        <v>82.39</v>
      </c>
      <c r="F378" s="159">
        <f t="shared" si="61"/>
        <v>3.6601917732734552</v>
      </c>
      <c r="G378" s="159">
        <f>(F378/DataSheet!$C$10*100)</f>
        <v>109.38647484014139</v>
      </c>
      <c r="H378" s="159">
        <f t="shared" si="62"/>
        <v>1.6058849999999998</v>
      </c>
      <c r="I378" s="159">
        <f t="shared" si="63"/>
        <v>4.4150110375275942</v>
      </c>
      <c r="J378" s="159">
        <f t="shared" si="64"/>
        <v>858.25165562913924</v>
      </c>
      <c r="K378" s="159">
        <v>7.09</v>
      </c>
      <c r="L378" s="159">
        <v>19439.400000000001</v>
      </c>
      <c r="M378" s="159">
        <v>4.5599999999999996</v>
      </c>
      <c r="N378" s="159">
        <f t="shared" si="65"/>
        <v>2.6749889624724057</v>
      </c>
      <c r="O378" s="159">
        <v>22.65</v>
      </c>
      <c r="P378" s="159">
        <v>3.97</v>
      </c>
      <c r="Q378" s="159">
        <f t="shared" si="66"/>
        <v>3.1199999999999997</v>
      </c>
      <c r="R378" s="159">
        <v>101.4</v>
      </c>
      <c r="S378" s="159">
        <f t="shared" si="67"/>
        <v>1.5220799999999999</v>
      </c>
      <c r="T378" s="157">
        <v>6.72</v>
      </c>
      <c r="U378" s="157">
        <v>13534.35</v>
      </c>
      <c r="V378" s="157">
        <v>26.75</v>
      </c>
      <c r="W378" s="159">
        <f t="shared" si="68"/>
        <v>505.9570093457944</v>
      </c>
      <c r="X378" s="159">
        <f t="shared" si="69"/>
        <v>3.7383177570093453</v>
      </c>
      <c r="Y378" s="157">
        <v>10843.95</v>
      </c>
      <c r="Z378" s="157">
        <v>21.37</v>
      </c>
      <c r="AA378" s="159">
        <f t="shared" si="70"/>
        <v>507.43799719232572</v>
      </c>
      <c r="AB378" s="159">
        <f t="shared" si="71"/>
        <v>4.6794571829667762</v>
      </c>
    </row>
    <row r="379" spans="1:28" x14ac:dyDescent="0.15">
      <c r="A379" s="155">
        <v>378</v>
      </c>
      <c r="B379" s="160">
        <v>45119</v>
      </c>
      <c r="C379" s="159">
        <v>30194806.699999999</v>
      </c>
      <c r="D379" s="174">
        <f t="shared" si="60"/>
        <v>368319.18394730421</v>
      </c>
      <c r="E379" s="159">
        <v>81.98</v>
      </c>
      <c r="F379" s="159">
        <f t="shared" si="61"/>
        <v>3.6831918394730421</v>
      </c>
      <c r="G379" s="159">
        <f>(F379/DataSheet!$C$10*100)</f>
        <v>110.0738421472409</v>
      </c>
      <c r="H379" s="159">
        <f t="shared" si="62"/>
        <v>1.6054379999999997</v>
      </c>
      <c r="I379" s="159">
        <f t="shared" si="63"/>
        <v>4.428697962798938</v>
      </c>
      <c r="J379" s="159">
        <f t="shared" si="64"/>
        <v>858.47209920283444</v>
      </c>
      <c r="K379" s="159">
        <v>7.11</v>
      </c>
      <c r="L379" s="159">
        <v>19384.3</v>
      </c>
      <c r="M379" s="159">
        <v>4.54</v>
      </c>
      <c r="N379" s="159">
        <f t="shared" si="65"/>
        <v>2.6813020372010623</v>
      </c>
      <c r="O379" s="159">
        <v>22.58</v>
      </c>
      <c r="P379" s="159">
        <v>3.86</v>
      </c>
      <c r="Q379" s="159">
        <f t="shared" si="66"/>
        <v>3.2500000000000004</v>
      </c>
      <c r="R379" s="159">
        <v>100.19</v>
      </c>
      <c r="S379" s="159">
        <f t="shared" si="67"/>
        <v>1.5173759999999998</v>
      </c>
      <c r="T379" s="157">
        <v>6.72</v>
      </c>
      <c r="U379" s="157">
        <v>13600</v>
      </c>
      <c r="V379" s="157">
        <v>26.88</v>
      </c>
      <c r="W379" s="159">
        <f t="shared" si="68"/>
        <v>505.95238095238096</v>
      </c>
      <c r="X379" s="159">
        <f t="shared" si="69"/>
        <v>3.7202380952380953</v>
      </c>
      <c r="Y379" s="157">
        <v>10897.45</v>
      </c>
      <c r="Z379" s="157">
        <v>21.48</v>
      </c>
      <c r="AA379" s="159">
        <f t="shared" si="70"/>
        <v>507.33007448789573</v>
      </c>
      <c r="AB379" s="159">
        <f t="shared" si="71"/>
        <v>4.655493482309125</v>
      </c>
    </row>
    <row r="380" spans="1:28" x14ac:dyDescent="0.15">
      <c r="A380" s="155">
        <v>379</v>
      </c>
      <c r="B380" s="160">
        <v>45120</v>
      </c>
      <c r="C380" s="159">
        <v>30108996.530000001</v>
      </c>
      <c r="D380" s="174">
        <f t="shared" si="60"/>
        <v>367003.85823988297</v>
      </c>
      <c r="E380" s="159">
        <v>82.04</v>
      </c>
      <c r="F380" s="159">
        <f t="shared" si="61"/>
        <v>3.67003858239883</v>
      </c>
      <c r="G380" s="159">
        <f>(F380/DataSheet!$C$10*100)</f>
        <v>109.68075115279623</v>
      </c>
      <c r="H380" s="159">
        <f t="shared" si="62"/>
        <v>1.6833670000000001</v>
      </c>
      <c r="I380" s="159">
        <f t="shared" si="63"/>
        <v>4.1999160016799664</v>
      </c>
      <c r="J380" s="159">
        <f t="shared" si="64"/>
        <v>815.36119277614455</v>
      </c>
      <c r="K380" s="159">
        <v>7.07</v>
      </c>
      <c r="L380" s="159">
        <v>19413.75</v>
      </c>
      <c r="M380" s="159">
        <v>4.74</v>
      </c>
      <c r="N380" s="159">
        <f t="shared" si="65"/>
        <v>2.8700839983200339</v>
      </c>
      <c r="O380" s="159">
        <v>23.81</v>
      </c>
      <c r="P380" s="159">
        <v>3.76</v>
      </c>
      <c r="Q380" s="159">
        <f t="shared" si="66"/>
        <v>3.3100000000000005</v>
      </c>
      <c r="R380" s="159">
        <v>99.45</v>
      </c>
      <c r="S380" s="159">
        <f t="shared" si="67"/>
        <v>1.6000319999999999</v>
      </c>
      <c r="T380" s="157">
        <v>6.72</v>
      </c>
      <c r="U380" s="157">
        <v>13522.4</v>
      </c>
      <c r="V380" s="157">
        <v>26.82</v>
      </c>
      <c r="W380" s="159">
        <f t="shared" si="68"/>
        <v>504.19090231170765</v>
      </c>
      <c r="X380" s="159">
        <f t="shared" si="69"/>
        <v>3.7285607755406409</v>
      </c>
      <c r="Y380" s="157">
        <v>10820.35</v>
      </c>
      <c r="Z380" s="157">
        <v>21.33</v>
      </c>
      <c r="AA380" s="159">
        <f t="shared" si="70"/>
        <v>507.28316924519464</v>
      </c>
      <c r="AB380" s="159">
        <f t="shared" si="71"/>
        <v>4.6882325363338033</v>
      </c>
    </row>
    <row r="381" spans="1:28" x14ac:dyDescent="0.15">
      <c r="A381" s="155">
        <v>380</v>
      </c>
      <c r="B381" s="160">
        <v>45121</v>
      </c>
      <c r="C381" s="155">
        <v>30388030.960000001</v>
      </c>
      <c r="D381" s="174">
        <f t="shared" si="60"/>
        <v>370405.05802047782</v>
      </c>
      <c r="E381" s="159">
        <v>82.04</v>
      </c>
      <c r="F381" s="159">
        <f t="shared" si="61"/>
        <v>3.7040505802047781</v>
      </c>
      <c r="G381" s="159">
        <f>(F381/DataSheet!$C$10*100)</f>
        <v>110.69721498112071</v>
      </c>
      <c r="H381" s="159">
        <f t="shared" si="62"/>
        <v>1.6963679999999999</v>
      </c>
      <c r="I381" s="159">
        <f t="shared" si="63"/>
        <v>4.1736227045075127</v>
      </c>
      <c r="J381" s="159">
        <f t="shared" si="64"/>
        <v>816.54841402337229</v>
      </c>
      <c r="K381" s="159">
        <v>7.08</v>
      </c>
      <c r="L381" s="159">
        <v>19564.5</v>
      </c>
      <c r="M381" s="159">
        <v>4.78</v>
      </c>
      <c r="N381" s="159">
        <f t="shared" si="65"/>
        <v>2.9063772954924874</v>
      </c>
      <c r="O381" s="159">
        <v>23.96</v>
      </c>
      <c r="P381" s="159">
        <v>3.83</v>
      </c>
      <c r="Q381" s="159">
        <f t="shared" si="66"/>
        <v>3.25</v>
      </c>
      <c r="R381" s="159">
        <v>99.6</v>
      </c>
      <c r="S381" s="159">
        <f t="shared" si="67"/>
        <v>1.6125080000000003</v>
      </c>
      <c r="T381" s="157">
        <v>6.73</v>
      </c>
      <c r="U381" s="157">
        <v>13657.45</v>
      </c>
      <c r="V381" s="157">
        <v>27.07</v>
      </c>
      <c r="W381" s="159">
        <f t="shared" si="68"/>
        <v>504.52345770225344</v>
      </c>
      <c r="X381" s="159">
        <f t="shared" si="69"/>
        <v>3.6941263391207979</v>
      </c>
      <c r="Y381" s="157">
        <v>10962.95</v>
      </c>
      <c r="Z381" s="157">
        <v>21.61</v>
      </c>
      <c r="AA381" s="159">
        <f t="shared" si="70"/>
        <v>507.30911614993062</v>
      </c>
      <c r="AB381" s="159">
        <f t="shared" si="71"/>
        <v>4.6274872744099946</v>
      </c>
    </row>
    <row r="382" spans="1:28" x14ac:dyDescent="0.15">
      <c r="A382" s="155">
        <v>381</v>
      </c>
      <c r="B382" s="160">
        <v>45124</v>
      </c>
      <c r="C382" s="159">
        <v>30876495.190000001</v>
      </c>
      <c r="D382" s="174">
        <f t="shared" si="60"/>
        <v>376267.30672678526</v>
      </c>
      <c r="E382" s="159">
        <v>82.06</v>
      </c>
      <c r="F382" s="159">
        <f t="shared" si="61"/>
        <v>3.7626730672678526</v>
      </c>
      <c r="G382" s="159">
        <f>(F382/DataSheet!$C$10*100)</f>
        <v>112.44917433281789</v>
      </c>
      <c r="H382" s="159">
        <f t="shared" si="62"/>
        <v>1.706698</v>
      </c>
      <c r="I382" s="159">
        <f t="shared" si="63"/>
        <v>4.1425020712510356</v>
      </c>
      <c r="J382" s="159">
        <f t="shared" si="64"/>
        <v>816.54722452361227</v>
      </c>
      <c r="K382" s="159">
        <v>7.07</v>
      </c>
      <c r="L382" s="159">
        <v>19711.45</v>
      </c>
      <c r="M382" s="159">
        <v>4.82</v>
      </c>
      <c r="N382" s="159">
        <f t="shared" si="65"/>
        <v>2.9274979287489646</v>
      </c>
      <c r="O382" s="159">
        <v>24.14</v>
      </c>
      <c r="P382" s="159">
        <v>3.79</v>
      </c>
      <c r="Q382" s="159">
        <f t="shared" si="66"/>
        <v>3.2800000000000002</v>
      </c>
      <c r="R382" s="159">
        <v>99.52</v>
      </c>
      <c r="S382" s="159">
        <f t="shared" si="67"/>
        <v>1.6246220000000002</v>
      </c>
      <c r="T382" s="157">
        <v>6.73</v>
      </c>
      <c r="U382" s="157">
        <v>13709.1</v>
      </c>
      <c r="V382" s="157">
        <v>27.09</v>
      </c>
      <c r="W382" s="159">
        <f t="shared" si="68"/>
        <v>506.05758582502773</v>
      </c>
      <c r="X382" s="159">
        <f t="shared" si="69"/>
        <v>3.69139904023625</v>
      </c>
      <c r="Y382" s="157">
        <v>11048.9</v>
      </c>
      <c r="Z382" s="157">
        <v>21.74</v>
      </c>
      <c r="AA382" s="159">
        <f t="shared" si="70"/>
        <v>508.22907083716655</v>
      </c>
      <c r="AB382" s="159">
        <f t="shared" si="71"/>
        <v>4.5998160073597063</v>
      </c>
    </row>
    <row r="383" spans="1:28" x14ac:dyDescent="0.15">
      <c r="A383" s="155">
        <v>382</v>
      </c>
      <c r="B383" s="160">
        <v>45125</v>
      </c>
      <c r="C383" s="159">
        <v>30843536.120000001</v>
      </c>
      <c r="D383" s="174">
        <f t="shared" si="60"/>
        <v>375865.66073604679</v>
      </c>
      <c r="E383" s="159">
        <v>82.06</v>
      </c>
      <c r="F383" s="159">
        <f t="shared" si="61"/>
        <v>3.7586566073604679</v>
      </c>
      <c r="G383" s="159">
        <f>(F383/DataSheet!$C$10*100)</f>
        <v>112.32914062479919</v>
      </c>
      <c r="H383" s="159">
        <f t="shared" si="62"/>
        <v>1.7046900000000003</v>
      </c>
      <c r="I383" s="159">
        <f t="shared" si="63"/>
        <v>4.1356492969396186</v>
      </c>
      <c r="J383" s="159">
        <f t="shared" si="64"/>
        <v>816.75971877584777</v>
      </c>
      <c r="K383" s="159">
        <v>7.05</v>
      </c>
      <c r="L383" s="159">
        <v>19749.25</v>
      </c>
      <c r="M383" s="159">
        <v>4.83</v>
      </c>
      <c r="N383" s="159">
        <f t="shared" si="65"/>
        <v>2.9143507030603812</v>
      </c>
      <c r="O383" s="159">
        <v>24.18</v>
      </c>
      <c r="P383" s="159">
        <v>3.78</v>
      </c>
      <c r="Q383" s="159">
        <f t="shared" si="66"/>
        <v>3.27</v>
      </c>
      <c r="R383" s="159">
        <v>99.62</v>
      </c>
      <c r="S383" s="159">
        <f t="shared" si="67"/>
        <v>1.629732</v>
      </c>
      <c r="T383" s="157">
        <v>6.74</v>
      </c>
      <c r="U383" s="157">
        <v>13688.2</v>
      </c>
      <c r="V383" s="157">
        <v>27.1</v>
      </c>
      <c r="W383" s="159">
        <f t="shared" si="68"/>
        <v>505.09963099630994</v>
      </c>
      <c r="X383" s="159">
        <f t="shared" si="69"/>
        <v>3.6900369003690034</v>
      </c>
      <c r="Y383" s="157">
        <v>10969.35</v>
      </c>
      <c r="Z383" s="157">
        <v>21.56</v>
      </c>
      <c r="AA383" s="159">
        <f t="shared" si="70"/>
        <v>508.78246753246759</v>
      </c>
      <c r="AB383" s="159">
        <f t="shared" si="71"/>
        <v>4.6382189239332101</v>
      </c>
    </row>
    <row r="384" spans="1:28" x14ac:dyDescent="0.15">
      <c r="A384" s="155">
        <v>383</v>
      </c>
      <c r="B384" s="160">
        <v>45126</v>
      </c>
      <c r="C384" s="159">
        <v>30991402.489999998</v>
      </c>
      <c r="D384" s="174">
        <f t="shared" si="60"/>
        <v>377713.61962218158</v>
      </c>
      <c r="E384" s="159">
        <v>82.05</v>
      </c>
      <c r="F384" s="159">
        <f t="shared" si="61"/>
        <v>3.7771361962218157</v>
      </c>
      <c r="G384" s="159">
        <f>(F384/DataSheet!$C$10*100)</f>
        <v>112.88141143661792</v>
      </c>
      <c r="H384" s="159">
        <f t="shared" si="62"/>
        <v>1.703163</v>
      </c>
      <c r="I384" s="159">
        <f t="shared" si="63"/>
        <v>4.1511000415110004</v>
      </c>
      <c r="J384" s="159">
        <f t="shared" si="64"/>
        <v>823.29389788293906</v>
      </c>
      <c r="K384" s="159">
        <v>7.07</v>
      </c>
      <c r="L384" s="159">
        <v>19833.150000000001</v>
      </c>
      <c r="M384" s="159">
        <v>4.8499999999999996</v>
      </c>
      <c r="N384" s="159">
        <f t="shared" si="65"/>
        <v>2.9188999584889999</v>
      </c>
      <c r="O384" s="159">
        <v>24.09</v>
      </c>
      <c r="P384" s="159">
        <v>3.74</v>
      </c>
      <c r="Q384" s="159">
        <f t="shared" si="66"/>
        <v>3.33</v>
      </c>
      <c r="R384" s="159">
        <v>99.98</v>
      </c>
      <c r="S384" s="159">
        <f t="shared" si="67"/>
        <v>1.6236660000000001</v>
      </c>
      <c r="T384" s="157">
        <v>6.74</v>
      </c>
      <c r="U384" s="157">
        <v>13769.8</v>
      </c>
      <c r="V384" s="157">
        <v>27.26</v>
      </c>
      <c r="W384" s="159">
        <f t="shared" si="68"/>
        <v>505.12839325018336</v>
      </c>
      <c r="X384" s="159">
        <f t="shared" si="69"/>
        <v>3.6683785766691122</v>
      </c>
      <c r="Y384" s="157">
        <v>11049.25</v>
      </c>
      <c r="Z384" s="157">
        <v>21.66</v>
      </c>
      <c r="AA384" s="159">
        <f t="shared" si="70"/>
        <v>510.12234533702679</v>
      </c>
      <c r="AB384" s="159">
        <f t="shared" si="71"/>
        <v>4.6168051708217916</v>
      </c>
    </row>
    <row r="385" spans="1:28" x14ac:dyDescent="0.15">
      <c r="A385" s="155">
        <v>384</v>
      </c>
      <c r="B385" s="160">
        <v>45127</v>
      </c>
      <c r="C385" s="159">
        <v>30943571.129999999</v>
      </c>
      <c r="D385" s="174">
        <f t="shared" si="60"/>
        <v>377038.76117948093</v>
      </c>
      <c r="E385" s="159">
        <v>82.07</v>
      </c>
      <c r="F385" s="159">
        <f t="shared" si="61"/>
        <v>3.7703876117948094</v>
      </c>
      <c r="G385" s="159">
        <f>(F385/DataSheet!$C$10*100)</f>
        <v>112.67972696040505</v>
      </c>
      <c r="H385" s="159">
        <f t="shared" si="62"/>
        <v>1.7161920000000002</v>
      </c>
      <c r="I385" s="159">
        <f t="shared" si="63"/>
        <v>4.1254125412541249</v>
      </c>
      <c r="J385" s="159">
        <f t="shared" si="64"/>
        <v>824.22235973597367</v>
      </c>
      <c r="K385" s="159">
        <v>7.08</v>
      </c>
      <c r="L385" s="159">
        <v>19979.150000000001</v>
      </c>
      <c r="M385" s="159">
        <v>4.88</v>
      </c>
      <c r="N385" s="159">
        <f t="shared" si="65"/>
        <v>2.9545874587458751</v>
      </c>
      <c r="O385" s="159">
        <v>24.24</v>
      </c>
      <c r="P385" s="159">
        <v>3.85</v>
      </c>
      <c r="Q385" s="159">
        <f t="shared" si="66"/>
        <v>3.23</v>
      </c>
      <c r="R385" s="159">
        <v>100.59</v>
      </c>
      <c r="S385" s="159">
        <f t="shared" si="67"/>
        <v>1.6337760000000001</v>
      </c>
      <c r="T385" s="157">
        <v>6.74</v>
      </c>
      <c r="U385" s="157">
        <v>13799.55</v>
      </c>
      <c r="V385" s="157">
        <v>27.29</v>
      </c>
      <c r="W385" s="159">
        <f t="shared" si="68"/>
        <v>505.66324661048003</v>
      </c>
      <c r="X385" s="159">
        <f t="shared" si="69"/>
        <v>3.6643459142543056</v>
      </c>
      <c r="Y385" s="157">
        <v>11079.2</v>
      </c>
      <c r="Z385" s="157">
        <v>21.71</v>
      </c>
      <c r="AA385" s="159">
        <f t="shared" si="70"/>
        <v>510.32703823122984</v>
      </c>
      <c r="AB385" s="159">
        <f t="shared" si="71"/>
        <v>4.6061722708429294</v>
      </c>
    </row>
    <row r="386" spans="1:28" x14ac:dyDescent="0.15">
      <c r="A386" s="155">
        <v>385</v>
      </c>
      <c r="B386" s="160">
        <v>45128</v>
      </c>
      <c r="C386" s="159">
        <v>30749353.109999999</v>
      </c>
      <c r="D386" s="174">
        <f t="shared" ref="D386:D449" si="72">C386/E386</f>
        <v>375083.59490119538</v>
      </c>
      <c r="E386" s="159">
        <v>81.98</v>
      </c>
      <c r="F386" s="159">
        <f t="shared" ref="F386:F449" si="73">D386/100000</f>
        <v>3.7508359490119538</v>
      </c>
      <c r="G386" s="159">
        <f>(F386/DataSheet!$C$10*100)</f>
        <v>112.09541673800186</v>
      </c>
      <c r="H386" s="159">
        <f t="shared" ref="H386:H449" si="74">K386/I386</f>
        <v>1.6956599999999999</v>
      </c>
      <c r="I386" s="159">
        <f t="shared" ref="I386:I449" si="75">(J386/L386)*100</f>
        <v>4.1753653444676413</v>
      </c>
      <c r="J386" s="159">
        <f t="shared" ref="J386:J449" si="76">L386/O386</f>
        <v>824.42588726513577</v>
      </c>
      <c r="K386" s="159">
        <v>7.08</v>
      </c>
      <c r="L386" s="159">
        <v>19745</v>
      </c>
      <c r="M386" s="159">
        <v>4.82</v>
      </c>
      <c r="N386" s="159">
        <f t="shared" ref="N386:N449" si="77">K386-I386</f>
        <v>2.9046346555323588</v>
      </c>
      <c r="O386" s="159">
        <v>23.95</v>
      </c>
      <c r="P386" s="159">
        <v>3.83</v>
      </c>
      <c r="Q386" s="159">
        <f t="shared" ref="Q386:Q449" si="78">K386-P386</f>
        <v>3.25</v>
      </c>
      <c r="R386" s="159">
        <v>100.79</v>
      </c>
      <c r="S386" s="159">
        <f t="shared" ref="S386:S449" si="79">(O386*T386)/100</f>
        <v>1.6118350000000001</v>
      </c>
      <c r="T386" s="157">
        <v>6.73</v>
      </c>
      <c r="U386" s="157">
        <v>13772.85</v>
      </c>
      <c r="V386" s="157">
        <v>27.23</v>
      </c>
      <c r="W386" s="159">
        <f t="shared" ref="W386:W449" si="80">U386/V386</f>
        <v>505.79691516709511</v>
      </c>
      <c r="X386" s="159">
        <f t="shared" ref="X386:X449" si="81">(W386/U386)*100</f>
        <v>3.6724201248622843</v>
      </c>
      <c r="Y386" s="157">
        <v>11110.55</v>
      </c>
      <c r="Z386" s="157">
        <v>21.76</v>
      </c>
      <c r="AA386" s="159">
        <f t="shared" ref="AA386:AA449" si="82">Y386/Z386</f>
        <v>510.59512867647049</v>
      </c>
      <c r="AB386" s="159">
        <f t="shared" ref="AB386:AB449" si="83">(AA386/Y386)*100</f>
        <v>4.5955882352941169</v>
      </c>
    </row>
    <row r="387" spans="1:28" x14ac:dyDescent="0.15">
      <c r="A387" s="155">
        <v>386</v>
      </c>
      <c r="B387" s="160">
        <v>45131</v>
      </c>
      <c r="C387" s="159">
        <v>30712582.16</v>
      </c>
      <c r="D387" s="174">
        <f t="shared" si="72"/>
        <v>375505.34490769042</v>
      </c>
      <c r="E387" s="159">
        <v>81.790000000000006</v>
      </c>
      <c r="F387" s="159">
        <f t="shared" si="73"/>
        <v>3.7550534490769043</v>
      </c>
      <c r="G387" s="159">
        <f>(F387/DataSheet!$C$10*100)</f>
        <v>112.22145862141126</v>
      </c>
      <c r="H387" s="159">
        <f t="shared" si="74"/>
        <v>1.6847809999999999</v>
      </c>
      <c r="I387" s="159">
        <f t="shared" si="75"/>
        <v>4.1963911036508605</v>
      </c>
      <c r="J387" s="159">
        <f t="shared" si="76"/>
        <v>825.52874527905999</v>
      </c>
      <c r="K387" s="159">
        <v>7.07</v>
      </c>
      <c r="L387" s="159">
        <v>19672.349999999999</v>
      </c>
      <c r="M387" s="159">
        <v>4.8099999999999996</v>
      </c>
      <c r="N387" s="159">
        <f t="shared" si="77"/>
        <v>2.8736088963491397</v>
      </c>
      <c r="O387" s="159">
        <v>23.83</v>
      </c>
      <c r="P387" s="159">
        <v>3.87</v>
      </c>
      <c r="Q387" s="159">
        <f t="shared" si="78"/>
        <v>3.2</v>
      </c>
      <c r="R387" s="159">
        <v>101.08</v>
      </c>
      <c r="S387" s="159">
        <f t="shared" si="79"/>
        <v>1.6061419999999997</v>
      </c>
      <c r="T387" s="157">
        <v>6.74</v>
      </c>
      <c r="U387" s="157">
        <v>13762.2</v>
      </c>
      <c r="V387" s="157">
        <v>27.1</v>
      </c>
      <c r="W387" s="159">
        <f t="shared" si="80"/>
        <v>507.83025830258305</v>
      </c>
      <c r="X387" s="159">
        <f t="shared" si="81"/>
        <v>3.6900369003690034</v>
      </c>
      <c r="Y387" s="157">
        <v>11136.85</v>
      </c>
      <c r="Z387" s="157">
        <v>21.77</v>
      </c>
      <c r="AA387" s="159">
        <f t="shared" si="82"/>
        <v>511.5686724850712</v>
      </c>
      <c r="AB387" s="159">
        <f t="shared" si="83"/>
        <v>4.5934772622875517</v>
      </c>
    </row>
    <row r="388" spans="1:28" x14ac:dyDescent="0.15">
      <c r="A388" s="155">
        <v>387</v>
      </c>
      <c r="B388" s="160">
        <v>45132</v>
      </c>
      <c r="C388" s="159">
        <v>30783475.780000001</v>
      </c>
      <c r="D388" s="174">
        <f t="shared" si="72"/>
        <v>376096.22211362253</v>
      </c>
      <c r="E388" s="159">
        <v>81.849999999999994</v>
      </c>
      <c r="F388" s="159">
        <f t="shared" si="73"/>
        <v>3.7609622211362255</v>
      </c>
      <c r="G388" s="159">
        <f>(F388/DataSheet!$C$10*100)</f>
        <v>112.39804492787822</v>
      </c>
      <c r="H388" s="159">
        <f t="shared" si="74"/>
        <v>1.67205</v>
      </c>
      <c r="I388" s="159">
        <f t="shared" si="75"/>
        <v>4.2462845010615711</v>
      </c>
      <c r="J388" s="159">
        <f t="shared" si="76"/>
        <v>835.69426751592346</v>
      </c>
      <c r="K388" s="159">
        <v>7.1</v>
      </c>
      <c r="L388" s="159">
        <v>19680.599999999999</v>
      </c>
      <c r="M388" s="159">
        <v>4.8099999999999996</v>
      </c>
      <c r="N388" s="159">
        <f t="shared" si="77"/>
        <v>2.8537154989384286</v>
      </c>
      <c r="O388" s="159">
        <v>23.55</v>
      </c>
      <c r="P388" s="159">
        <v>3.89</v>
      </c>
      <c r="Q388" s="159">
        <f t="shared" si="78"/>
        <v>3.2099999999999995</v>
      </c>
      <c r="R388" s="159">
        <v>101.09</v>
      </c>
      <c r="S388" s="159">
        <f t="shared" si="79"/>
        <v>1.5849150000000001</v>
      </c>
      <c r="T388" s="157">
        <v>6.73</v>
      </c>
      <c r="U388" s="157">
        <v>13829.15</v>
      </c>
      <c r="V388" s="157">
        <v>27.14</v>
      </c>
      <c r="W388" s="159">
        <f t="shared" si="80"/>
        <v>509.54863669859981</v>
      </c>
      <c r="X388" s="159">
        <f t="shared" si="81"/>
        <v>3.6845983787767129</v>
      </c>
      <c r="Y388" s="157">
        <v>11141.85</v>
      </c>
      <c r="Z388" s="157">
        <v>21.71</v>
      </c>
      <c r="AA388" s="159">
        <f t="shared" si="82"/>
        <v>513.21280515891294</v>
      </c>
      <c r="AB388" s="159">
        <f t="shared" si="83"/>
        <v>4.6061722708429294</v>
      </c>
    </row>
    <row r="389" spans="1:28" x14ac:dyDescent="0.15">
      <c r="A389" s="155">
        <v>388</v>
      </c>
      <c r="B389" s="160">
        <v>45133</v>
      </c>
      <c r="C389" s="159">
        <v>30912839.940000001</v>
      </c>
      <c r="D389" s="174">
        <f t="shared" si="72"/>
        <v>377215.8625991458</v>
      </c>
      <c r="E389" s="159">
        <v>81.95</v>
      </c>
      <c r="F389" s="159">
        <f t="shared" si="73"/>
        <v>3.7721586259914579</v>
      </c>
      <c r="G389" s="159">
        <f>(F389/DataSheet!$C$10*100)</f>
        <v>112.7326545149878</v>
      </c>
      <c r="H389" s="159">
        <f t="shared" si="74"/>
        <v>1.699473</v>
      </c>
      <c r="I389" s="159">
        <f t="shared" si="75"/>
        <v>4.1718815185648728</v>
      </c>
      <c r="J389" s="159">
        <f t="shared" si="76"/>
        <v>825.1272423863162</v>
      </c>
      <c r="K389" s="159">
        <v>7.09</v>
      </c>
      <c r="L389" s="159">
        <v>19778.3</v>
      </c>
      <c r="M389" s="159">
        <v>4.83</v>
      </c>
      <c r="N389" s="159">
        <f t="shared" si="77"/>
        <v>2.9181184814351271</v>
      </c>
      <c r="O389" s="159">
        <v>23.97</v>
      </c>
      <c r="P389" s="159">
        <v>3.87</v>
      </c>
      <c r="Q389" s="159">
        <f t="shared" si="78"/>
        <v>3.2199999999999998</v>
      </c>
      <c r="R389" s="159">
        <v>100.63</v>
      </c>
      <c r="S389" s="159">
        <f t="shared" si="79"/>
        <v>1.615578</v>
      </c>
      <c r="T389" s="157">
        <v>6.74</v>
      </c>
      <c r="U389" s="157">
        <v>13873.3</v>
      </c>
      <c r="V389" s="157">
        <v>27.15</v>
      </c>
      <c r="W389" s="159">
        <f t="shared" si="80"/>
        <v>510.98710865561696</v>
      </c>
      <c r="X389" s="159">
        <f t="shared" si="81"/>
        <v>3.6832412523020261</v>
      </c>
      <c r="Y389" s="157">
        <v>11178.75</v>
      </c>
      <c r="Z389" s="157">
        <v>21.77</v>
      </c>
      <c r="AA389" s="159">
        <f t="shared" si="82"/>
        <v>513.49333945796968</v>
      </c>
      <c r="AB389" s="159">
        <f t="shared" si="83"/>
        <v>4.5934772622875517</v>
      </c>
    </row>
    <row r="390" spans="1:28" x14ac:dyDescent="0.15">
      <c r="A390" s="155">
        <v>389</v>
      </c>
      <c r="B390" s="160">
        <v>45134</v>
      </c>
      <c r="C390" s="159">
        <v>30864776.780000001</v>
      </c>
      <c r="D390" s="174">
        <f t="shared" si="72"/>
        <v>375712.43797930615</v>
      </c>
      <c r="E390" s="159">
        <v>82.15</v>
      </c>
      <c r="F390" s="159">
        <f t="shared" si="73"/>
        <v>3.7571243797930616</v>
      </c>
      <c r="G390" s="159">
        <f>(F390/DataSheet!$C$10*100)</f>
        <v>112.28334931586414</v>
      </c>
      <c r="H390" s="159">
        <f t="shared" si="74"/>
        <v>1.696696</v>
      </c>
      <c r="I390" s="159">
        <f t="shared" si="75"/>
        <v>4.1963911036508605</v>
      </c>
      <c r="J390" s="159">
        <f t="shared" si="76"/>
        <v>825.0062945866556</v>
      </c>
      <c r="K390" s="159">
        <v>7.12</v>
      </c>
      <c r="L390" s="159">
        <v>19659.900000000001</v>
      </c>
      <c r="M390" s="159">
        <v>4.8</v>
      </c>
      <c r="N390" s="159">
        <f t="shared" si="77"/>
        <v>2.9236088963491396</v>
      </c>
      <c r="O390" s="159">
        <v>23.83</v>
      </c>
      <c r="P390" s="159">
        <v>4</v>
      </c>
      <c r="Q390" s="159">
        <f t="shared" si="78"/>
        <v>3.12</v>
      </c>
      <c r="R390" s="159">
        <v>101.54</v>
      </c>
      <c r="S390" s="159">
        <f t="shared" si="79"/>
        <v>1.6037589999999999</v>
      </c>
      <c r="T390" s="157">
        <v>6.73</v>
      </c>
      <c r="U390" s="157">
        <v>13898.9</v>
      </c>
      <c r="V390" s="157">
        <v>27.2</v>
      </c>
      <c r="W390" s="159">
        <f t="shared" si="80"/>
        <v>510.9889705882353</v>
      </c>
      <c r="X390" s="159">
        <f t="shared" si="81"/>
        <v>3.6764705882352944</v>
      </c>
      <c r="Y390" s="157">
        <v>11193.8</v>
      </c>
      <c r="Z390" s="157">
        <v>21.8</v>
      </c>
      <c r="AA390" s="159">
        <f t="shared" si="82"/>
        <v>513.47706422018348</v>
      </c>
      <c r="AB390" s="159">
        <f t="shared" si="83"/>
        <v>4.5871559633027523</v>
      </c>
    </row>
    <row r="391" spans="1:28" x14ac:dyDescent="0.15">
      <c r="A391" s="155">
        <v>390</v>
      </c>
      <c r="B391" s="160">
        <v>45135</v>
      </c>
      <c r="C391" s="159">
        <v>30938759.550000001</v>
      </c>
      <c r="D391" s="174">
        <f t="shared" si="72"/>
        <v>376292.38080758939</v>
      </c>
      <c r="E391" s="159">
        <v>82.22</v>
      </c>
      <c r="F391" s="159">
        <f t="shared" si="73"/>
        <v>3.762923808075894</v>
      </c>
      <c r="G391" s="159">
        <f>(F391/DataSheet!$C$10*100)</f>
        <v>112.45666783446731</v>
      </c>
      <c r="H391" s="159">
        <f t="shared" si="74"/>
        <v>1.6403560000000001</v>
      </c>
      <c r="I391" s="159">
        <f t="shared" si="75"/>
        <v>4.3649061545176773</v>
      </c>
      <c r="J391" s="159">
        <f t="shared" si="76"/>
        <v>857.5316455696202</v>
      </c>
      <c r="K391" s="159">
        <v>7.16</v>
      </c>
      <c r="L391" s="159">
        <v>19646.05</v>
      </c>
      <c r="M391" s="159">
        <v>4.8</v>
      </c>
      <c r="N391" s="159">
        <f t="shared" si="77"/>
        <v>2.7950938454823229</v>
      </c>
      <c r="O391" s="159">
        <v>22.91</v>
      </c>
      <c r="P391" s="159">
        <v>3.95</v>
      </c>
      <c r="Q391" s="159">
        <f t="shared" si="78"/>
        <v>3.21</v>
      </c>
      <c r="R391" s="159">
        <v>101.39</v>
      </c>
      <c r="S391" s="159">
        <f t="shared" si="79"/>
        <v>1.5464250000000002</v>
      </c>
      <c r="T391" s="157">
        <v>6.75</v>
      </c>
      <c r="U391" s="157">
        <v>13976</v>
      </c>
      <c r="V391" s="157">
        <v>27.26</v>
      </c>
      <c r="W391" s="159">
        <f t="shared" si="80"/>
        <v>512.69258987527508</v>
      </c>
      <c r="X391" s="159">
        <f t="shared" si="81"/>
        <v>3.6683785766691117</v>
      </c>
      <c r="Y391" s="157">
        <v>11239.1</v>
      </c>
      <c r="Z391" s="157">
        <v>22.49</v>
      </c>
      <c r="AA391" s="159">
        <f t="shared" si="82"/>
        <v>499.73766118274796</v>
      </c>
      <c r="AB391" s="159">
        <f t="shared" si="83"/>
        <v>4.4464206313917298</v>
      </c>
    </row>
    <row r="392" spans="1:28" x14ac:dyDescent="0.15">
      <c r="A392" s="155">
        <v>391</v>
      </c>
      <c r="B392" s="160">
        <v>45138</v>
      </c>
      <c r="C392" s="159">
        <v>31183703.989999998</v>
      </c>
      <c r="D392" s="174">
        <f t="shared" si="72"/>
        <v>379179.28003404668</v>
      </c>
      <c r="E392" s="159">
        <v>82.24</v>
      </c>
      <c r="F392" s="159">
        <f t="shared" si="73"/>
        <v>3.7917928003404668</v>
      </c>
      <c r="G392" s="159">
        <f>(F392/DataSheet!$C$10*100)</f>
        <v>113.31943063259926</v>
      </c>
      <c r="H392" s="159">
        <f t="shared" si="74"/>
        <v>1.6498170000000003</v>
      </c>
      <c r="I392" s="159">
        <f t="shared" si="75"/>
        <v>4.3459365493263791</v>
      </c>
      <c r="J392" s="159">
        <f t="shared" si="76"/>
        <v>858.48761408083431</v>
      </c>
      <c r="K392" s="159">
        <v>7.17</v>
      </c>
      <c r="L392" s="159">
        <v>19753.8</v>
      </c>
      <c r="M392" s="159">
        <v>4.83</v>
      </c>
      <c r="N392" s="159">
        <f t="shared" si="77"/>
        <v>2.8240634506736209</v>
      </c>
      <c r="O392" s="159">
        <v>23.01</v>
      </c>
      <c r="P392" s="159">
        <v>3.96</v>
      </c>
      <c r="Q392" s="159">
        <f t="shared" si="78"/>
        <v>3.21</v>
      </c>
      <c r="R392" s="159">
        <v>101.62</v>
      </c>
      <c r="S392" s="159">
        <f t="shared" si="79"/>
        <v>1.5508740000000001</v>
      </c>
      <c r="T392" s="157">
        <v>6.74</v>
      </c>
      <c r="U392" s="157">
        <v>14140</v>
      </c>
      <c r="V392" s="157">
        <v>27.41</v>
      </c>
      <c r="W392" s="159">
        <f t="shared" si="80"/>
        <v>515.87012039401679</v>
      </c>
      <c r="X392" s="159">
        <f t="shared" si="81"/>
        <v>3.6483035388544325</v>
      </c>
      <c r="Y392" s="157">
        <v>11355</v>
      </c>
      <c r="Z392" s="157">
        <v>22.67</v>
      </c>
      <c r="AA392" s="159">
        <f t="shared" si="82"/>
        <v>500.88222320247019</v>
      </c>
      <c r="AB392" s="159">
        <f t="shared" si="83"/>
        <v>4.4111160123511244</v>
      </c>
    </row>
    <row r="393" spans="1:28" x14ac:dyDescent="0.15">
      <c r="A393" s="155">
        <v>392</v>
      </c>
      <c r="B393" s="160">
        <v>45139</v>
      </c>
      <c r="C393" s="159">
        <v>31205317.379999999</v>
      </c>
      <c r="D393" s="174">
        <f t="shared" si="72"/>
        <v>378981.26524168078</v>
      </c>
      <c r="E393" s="159">
        <v>82.34</v>
      </c>
      <c r="F393" s="159">
        <f t="shared" si="73"/>
        <v>3.7898126524168076</v>
      </c>
      <c r="G393" s="159">
        <f>(F393/DataSheet!$C$10*100)</f>
        <v>113.26025302266834</v>
      </c>
      <c r="H393" s="159">
        <f t="shared" si="74"/>
        <v>1.6416400000000004</v>
      </c>
      <c r="I393" s="159">
        <f t="shared" si="75"/>
        <v>4.3554006968641108</v>
      </c>
      <c r="J393" s="159">
        <f t="shared" si="76"/>
        <v>859.47517421602777</v>
      </c>
      <c r="K393" s="159">
        <v>7.15</v>
      </c>
      <c r="L393" s="159">
        <v>19733.55</v>
      </c>
      <c r="M393" s="159">
        <v>4.82</v>
      </c>
      <c r="N393" s="159">
        <f t="shared" si="77"/>
        <v>2.7945993031358896</v>
      </c>
      <c r="O393" s="159">
        <v>22.96</v>
      </c>
      <c r="P393" s="159">
        <v>4.03</v>
      </c>
      <c r="Q393" s="159">
        <f t="shared" si="78"/>
        <v>3.12</v>
      </c>
      <c r="R393" s="159">
        <v>102.08</v>
      </c>
      <c r="S393" s="159">
        <f t="shared" si="79"/>
        <v>1.5475040000000002</v>
      </c>
      <c r="T393" s="157">
        <v>6.74</v>
      </c>
      <c r="U393" s="157">
        <v>14151</v>
      </c>
      <c r="V393" s="157">
        <v>27.35</v>
      </c>
      <c r="W393" s="159">
        <f t="shared" si="80"/>
        <v>517.4040219378428</v>
      </c>
      <c r="X393" s="159">
        <f t="shared" si="81"/>
        <v>3.6563071297989032</v>
      </c>
      <c r="Y393" s="157">
        <v>11377.65</v>
      </c>
      <c r="Z393" s="157">
        <v>22.76</v>
      </c>
      <c r="AA393" s="159">
        <f t="shared" si="82"/>
        <v>499.89674868189803</v>
      </c>
      <c r="AB393" s="159">
        <f t="shared" si="83"/>
        <v>4.3936731107205622</v>
      </c>
    </row>
    <row r="394" spans="1:28" x14ac:dyDescent="0.15">
      <c r="A394" s="155">
        <v>393</v>
      </c>
      <c r="B394" s="160">
        <v>45140</v>
      </c>
      <c r="C394" s="159">
        <v>30857244.280000001</v>
      </c>
      <c r="D394" s="174">
        <f t="shared" si="72"/>
        <v>372987.35984527983</v>
      </c>
      <c r="E394" s="159">
        <v>82.73</v>
      </c>
      <c r="F394" s="159">
        <f t="shared" si="73"/>
        <v>3.7298735984527984</v>
      </c>
      <c r="G394" s="159">
        <f>(F394/DataSheet!$C$10*100)</f>
        <v>111.46894747790117</v>
      </c>
      <c r="H394" s="159">
        <f t="shared" si="74"/>
        <v>1.6244799999999999</v>
      </c>
      <c r="I394" s="159">
        <f t="shared" si="75"/>
        <v>4.4014084507042259</v>
      </c>
      <c r="J394" s="159">
        <f t="shared" si="76"/>
        <v>859.44322183098598</v>
      </c>
      <c r="K394" s="159">
        <v>7.15</v>
      </c>
      <c r="L394" s="159">
        <v>19526.55</v>
      </c>
      <c r="M394" s="159">
        <v>4.7300000000000004</v>
      </c>
      <c r="N394" s="159">
        <f t="shared" si="77"/>
        <v>2.7485915492957744</v>
      </c>
      <c r="O394" s="159">
        <v>22.72</v>
      </c>
      <c r="P394" s="159">
        <v>4.09</v>
      </c>
      <c r="Q394" s="159">
        <f t="shared" si="78"/>
        <v>3.0600000000000005</v>
      </c>
      <c r="R394" s="159">
        <v>102.39</v>
      </c>
      <c r="S394" s="159">
        <f t="shared" si="79"/>
        <v>1.531328</v>
      </c>
      <c r="T394" s="157">
        <v>6.74</v>
      </c>
      <c r="U394" s="157">
        <v>13975.2</v>
      </c>
      <c r="V394" s="157">
        <v>26.97</v>
      </c>
      <c r="W394" s="159">
        <f t="shared" si="80"/>
        <v>518.17575083426038</v>
      </c>
      <c r="X394" s="159">
        <f t="shared" si="81"/>
        <v>3.7078235076010388</v>
      </c>
      <c r="Y394" s="157">
        <v>11232.1</v>
      </c>
      <c r="Z394" s="157">
        <v>22.47</v>
      </c>
      <c r="AA394" s="159">
        <f t="shared" si="82"/>
        <v>499.87093902981758</v>
      </c>
      <c r="AB394" s="159">
        <f t="shared" si="83"/>
        <v>4.4503782821539835</v>
      </c>
    </row>
    <row r="395" spans="1:28" x14ac:dyDescent="0.15">
      <c r="A395" s="155">
        <v>394</v>
      </c>
      <c r="B395" s="160">
        <v>45141</v>
      </c>
      <c r="C395" s="159">
        <v>30752964.870000001</v>
      </c>
      <c r="D395" s="174">
        <f t="shared" si="72"/>
        <v>371637.03770392749</v>
      </c>
      <c r="E395" s="159">
        <v>82.75</v>
      </c>
      <c r="F395" s="159">
        <f t="shared" si="73"/>
        <v>3.7163703770392749</v>
      </c>
      <c r="G395" s="159">
        <f>(F395/DataSheet!$C$10*100)</f>
        <v>111.06539764201639</v>
      </c>
      <c r="H395" s="159">
        <f t="shared" si="74"/>
        <v>1.621345</v>
      </c>
      <c r="I395" s="159">
        <f t="shared" si="75"/>
        <v>4.434589800443459</v>
      </c>
      <c r="J395" s="159">
        <f t="shared" si="76"/>
        <v>859.49667405764967</v>
      </c>
      <c r="K395" s="159">
        <v>7.19</v>
      </c>
      <c r="L395" s="159">
        <v>19381.650000000001</v>
      </c>
      <c r="M395" s="159">
        <v>4.6900000000000004</v>
      </c>
      <c r="N395" s="159">
        <f t="shared" si="77"/>
        <v>2.7554101995565414</v>
      </c>
      <c r="O395" s="159">
        <v>22.55</v>
      </c>
      <c r="P395" s="159">
        <v>4.17</v>
      </c>
      <c r="Q395" s="159">
        <f t="shared" si="78"/>
        <v>3.0200000000000005</v>
      </c>
      <c r="R395" s="159">
        <v>102.35</v>
      </c>
      <c r="S395" s="159">
        <f t="shared" si="79"/>
        <v>1.5198700000000003</v>
      </c>
      <c r="T395" s="157">
        <v>6.74</v>
      </c>
      <c r="U395" s="157">
        <v>13979.05</v>
      </c>
      <c r="V395" s="157">
        <v>26.97</v>
      </c>
      <c r="W395" s="159">
        <f t="shared" si="80"/>
        <v>518.31850203930287</v>
      </c>
      <c r="X395" s="159">
        <f t="shared" si="81"/>
        <v>3.707823507601038</v>
      </c>
      <c r="Y395" s="157">
        <v>11247.5</v>
      </c>
      <c r="Z395" s="157">
        <v>22.54</v>
      </c>
      <c r="AA395" s="159">
        <f t="shared" si="82"/>
        <v>499.00177462289264</v>
      </c>
      <c r="AB395" s="159">
        <f t="shared" si="83"/>
        <v>4.4365572315882877</v>
      </c>
    </row>
    <row r="396" spans="1:28" x14ac:dyDescent="0.15">
      <c r="A396" s="155">
        <v>395</v>
      </c>
      <c r="B396" s="160">
        <v>45142</v>
      </c>
      <c r="C396" s="159">
        <v>30941325.600000001</v>
      </c>
      <c r="D396" s="174">
        <f t="shared" si="72"/>
        <v>374184.61240778817</v>
      </c>
      <c r="E396" s="159">
        <v>82.69</v>
      </c>
      <c r="F396" s="159">
        <f t="shared" si="73"/>
        <v>3.7418461240778815</v>
      </c>
      <c r="G396" s="159">
        <f>(F396/DataSheet!$C$10*100)</f>
        <v>111.82675178275316</v>
      </c>
      <c r="H396" s="159">
        <f t="shared" si="74"/>
        <v>1.6328490000000004</v>
      </c>
      <c r="I396" s="159">
        <f t="shared" si="75"/>
        <v>4.4033465433729626</v>
      </c>
      <c r="J396" s="159">
        <f t="shared" si="76"/>
        <v>859.40114487010123</v>
      </c>
      <c r="K396" s="159">
        <v>7.19</v>
      </c>
      <c r="L396" s="159">
        <v>19517</v>
      </c>
      <c r="M396" s="159">
        <v>4.72</v>
      </c>
      <c r="N396" s="159">
        <f t="shared" si="77"/>
        <v>2.7866534566270378</v>
      </c>
      <c r="O396" s="159">
        <v>22.71</v>
      </c>
      <c r="P396" s="159">
        <v>4.04</v>
      </c>
      <c r="Q396" s="159">
        <f t="shared" si="78"/>
        <v>3.1500000000000004</v>
      </c>
      <c r="R396" s="159">
        <v>101.83</v>
      </c>
      <c r="S396" s="159">
        <f t="shared" si="79"/>
        <v>1.528383</v>
      </c>
      <c r="T396" s="157">
        <v>6.73</v>
      </c>
      <c r="U396" s="157">
        <v>14079.3</v>
      </c>
      <c r="V396" s="157">
        <v>24.9</v>
      </c>
      <c r="W396" s="159">
        <f t="shared" si="80"/>
        <v>565.43373493975901</v>
      </c>
      <c r="X396" s="159">
        <f t="shared" si="81"/>
        <v>4.0160642570281126</v>
      </c>
      <c r="Y396" s="157">
        <v>11317.75</v>
      </c>
      <c r="Z396" s="157">
        <v>22.64</v>
      </c>
      <c r="AA396" s="159">
        <f t="shared" si="82"/>
        <v>499.90061837455829</v>
      </c>
      <c r="AB396" s="159">
        <f t="shared" si="83"/>
        <v>4.4169611307420498</v>
      </c>
    </row>
    <row r="397" spans="1:28" x14ac:dyDescent="0.15">
      <c r="A397" s="155">
        <v>396</v>
      </c>
      <c r="B397" s="160">
        <v>45145</v>
      </c>
      <c r="C397" s="159">
        <v>31060886.75</v>
      </c>
      <c r="D397" s="174">
        <f t="shared" si="72"/>
        <v>375267.44895493536</v>
      </c>
      <c r="E397" s="159">
        <v>82.77</v>
      </c>
      <c r="F397" s="159">
        <f t="shared" si="73"/>
        <v>3.7526744895493538</v>
      </c>
      <c r="G397" s="159">
        <f>(F397/DataSheet!$C$10*100)</f>
        <v>112.15036234760225</v>
      </c>
      <c r="H397" s="159">
        <f t="shared" si="74"/>
        <v>1.6414770000000001</v>
      </c>
      <c r="I397" s="159">
        <f t="shared" si="75"/>
        <v>4.3802014892685062</v>
      </c>
      <c r="J397" s="159">
        <f t="shared" si="76"/>
        <v>858.40122645641702</v>
      </c>
      <c r="K397" s="159">
        <v>7.19</v>
      </c>
      <c r="L397" s="159">
        <v>19597.3</v>
      </c>
      <c r="M397" s="159">
        <v>4.74</v>
      </c>
      <c r="N397" s="159">
        <f t="shared" si="77"/>
        <v>2.8097985107314942</v>
      </c>
      <c r="O397" s="159">
        <v>22.83</v>
      </c>
      <c r="P397" s="159">
        <v>4.09</v>
      </c>
      <c r="Q397" s="159">
        <f t="shared" si="78"/>
        <v>3.1000000000000005</v>
      </c>
      <c r="R397" s="159">
        <v>101.86</v>
      </c>
      <c r="S397" s="159">
        <f t="shared" si="79"/>
        <v>1.5410249999999999</v>
      </c>
      <c r="T397" s="157">
        <v>6.75</v>
      </c>
      <c r="U397" s="157">
        <v>14149.95</v>
      </c>
      <c r="V397" s="157">
        <v>24.63</v>
      </c>
      <c r="W397" s="159">
        <f t="shared" si="80"/>
        <v>574.50060901339839</v>
      </c>
      <c r="X397" s="159">
        <f t="shared" si="81"/>
        <v>4.0600893219650835</v>
      </c>
      <c r="Y397" s="157">
        <v>11353.1</v>
      </c>
      <c r="Z397" s="157">
        <v>22.61</v>
      </c>
      <c r="AA397" s="159">
        <f t="shared" si="82"/>
        <v>502.12737726669616</v>
      </c>
      <c r="AB397" s="159">
        <f t="shared" si="83"/>
        <v>4.4228217602830604</v>
      </c>
    </row>
    <row r="398" spans="1:28" x14ac:dyDescent="0.15">
      <c r="A398" s="155">
        <v>397</v>
      </c>
      <c r="B398" s="160">
        <v>45146</v>
      </c>
      <c r="C398" s="159">
        <v>31062004.879999999</v>
      </c>
      <c r="D398" s="174">
        <f t="shared" si="72"/>
        <v>374782.8774131274</v>
      </c>
      <c r="E398" s="159">
        <v>82.88</v>
      </c>
      <c r="F398" s="159">
        <f t="shared" si="73"/>
        <v>3.7478287741312739</v>
      </c>
      <c r="G398" s="159">
        <f>(F398/DataSheet!$C$10*100)</f>
        <v>112.00554596624958</v>
      </c>
      <c r="H398" s="159">
        <f t="shared" si="74"/>
        <v>1.6274680000000001</v>
      </c>
      <c r="I398" s="159">
        <f t="shared" si="75"/>
        <v>4.3994720633523974</v>
      </c>
      <c r="J398" s="159">
        <f t="shared" si="76"/>
        <v>861.0140783106026</v>
      </c>
      <c r="K398" s="159">
        <v>7.16</v>
      </c>
      <c r="L398" s="159">
        <v>19570.849999999999</v>
      </c>
      <c r="M398" s="159">
        <v>4.7300000000000004</v>
      </c>
      <c r="N398" s="159">
        <f t="shared" si="77"/>
        <v>2.7605279366476028</v>
      </c>
      <c r="O398" s="159">
        <v>22.73</v>
      </c>
      <c r="P398" s="159">
        <v>4.0199999999999996</v>
      </c>
      <c r="Q398" s="159">
        <f t="shared" si="78"/>
        <v>3.1400000000000006</v>
      </c>
      <c r="R398" s="159">
        <v>102.34</v>
      </c>
      <c r="S398" s="159">
        <f t="shared" si="79"/>
        <v>1.5342750000000001</v>
      </c>
      <c r="T398" s="157">
        <v>6.75</v>
      </c>
      <c r="U398" s="157">
        <v>14186.2</v>
      </c>
      <c r="V398" s="157">
        <v>24.6</v>
      </c>
      <c r="W398" s="159">
        <f t="shared" si="80"/>
        <v>576.67479674796743</v>
      </c>
      <c r="X398" s="159">
        <f t="shared" si="81"/>
        <v>4.0650406504065035</v>
      </c>
      <c r="Y398" s="157">
        <v>11371.55</v>
      </c>
      <c r="Z398" s="157">
        <v>22.74</v>
      </c>
      <c r="AA398" s="159">
        <f t="shared" si="82"/>
        <v>500.06816182937553</v>
      </c>
      <c r="AB398" s="159">
        <f t="shared" si="83"/>
        <v>4.3975373790677219</v>
      </c>
    </row>
    <row r="399" spans="1:28" x14ac:dyDescent="0.15">
      <c r="A399" s="155">
        <v>398</v>
      </c>
      <c r="B399" s="160">
        <v>45147</v>
      </c>
      <c r="C399" s="159">
        <v>31158172.25</v>
      </c>
      <c r="D399" s="174">
        <f t="shared" si="72"/>
        <v>375988.56341257389</v>
      </c>
      <c r="E399" s="159">
        <v>82.87</v>
      </c>
      <c r="F399" s="159">
        <f t="shared" si="73"/>
        <v>3.7598856341257387</v>
      </c>
      <c r="G399" s="159">
        <f>(F399/DataSheet!$C$10*100)</f>
        <v>112.36587064160291</v>
      </c>
      <c r="H399" s="159">
        <f t="shared" si="74"/>
        <v>1.6354770000000001</v>
      </c>
      <c r="I399" s="159">
        <f t="shared" si="75"/>
        <v>4.3840420868040333</v>
      </c>
      <c r="J399" s="159">
        <f t="shared" si="76"/>
        <v>860.69925471284523</v>
      </c>
      <c r="K399" s="159">
        <v>7.17</v>
      </c>
      <c r="L399" s="159">
        <v>19632.55</v>
      </c>
      <c r="M399" s="159">
        <v>4.75</v>
      </c>
      <c r="N399" s="159">
        <f t="shared" si="77"/>
        <v>2.7859579131959666</v>
      </c>
      <c r="O399" s="159">
        <v>22.81</v>
      </c>
      <c r="P399" s="159">
        <v>4.01</v>
      </c>
      <c r="Q399" s="159">
        <f t="shared" si="78"/>
        <v>3.16</v>
      </c>
      <c r="R399" s="159">
        <v>102.31</v>
      </c>
      <c r="S399" s="159">
        <f t="shared" si="79"/>
        <v>1.5396749999999999</v>
      </c>
      <c r="T399" s="157">
        <v>6.75</v>
      </c>
      <c r="U399" s="157">
        <v>14230.05</v>
      </c>
      <c r="V399" s="157">
        <v>24.67</v>
      </c>
      <c r="W399" s="159">
        <f t="shared" si="80"/>
        <v>576.81597081475468</v>
      </c>
      <c r="X399" s="159">
        <f t="shared" si="81"/>
        <v>4.0535062829347375</v>
      </c>
      <c r="Y399" s="157">
        <v>11435.95</v>
      </c>
      <c r="Z399" s="157">
        <v>22.87</v>
      </c>
      <c r="AA399" s="159">
        <f t="shared" si="82"/>
        <v>500.04153913423698</v>
      </c>
      <c r="AB399" s="159">
        <f t="shared" si="83"/>
        <v>4.3725404459991246</v>
      </c>
    </row>
    <row r="400" spans="1:28" x14ac:dyDescent="0.15">
      <c r="A400" s="155">
        <v>399</v>
      </c>
      <c r="B400" s="160">
        <v>45148</v>
      </c>
      <c r="C400" s="159">
        <v>31076449.949999999</v>
      </c>
      <c r="D400" s="174">
        <f t="shared" si="72"/>
        <v>376046.10297676671</v>
      </c>
      <c r="E400" s="159">
        <v>82.64</v>
      </c>
      <c r="F400" s="159">
        <f t="shared" si="73"/>
        <v>3.7604610297676673</v>
      </c>
      <c r="G400" s="159">
        <f>(F400/DataSheet!$C$10*100)</f>
        <v>112.38306659875698</v>
      </c>
      <c r="H400" s="159">
        <f t="shared" si="74"/>
        <v>1.6280549999999996</v>
      </c>
      <c r="I400" s="159">
        <f t="shared" si="75"/>
        <v>4.3917435221783059</v>
      </c>
      <c r="J400" s="159">
        <f t="shared" si="76"/>
        <v>858.28282828282829</v>
      </c>
      <c r="K400" s="159">
        <v>7.15</v>
      </c>
      <c r="L400" s="159">
        <v>19543.099999999999</v>
      </c>
      <c r="M400" s="159">
        <v>4.7300000000000004</v>
      </c>
      <c r="N400" s="159">
        <f t="shared" si="77"/>
        <v>2.7582564778216945</v>
      </c>
      <c r="O400" s="159">
        <v>22.77</v>
      </c>
      <c r="P400" s="159">
        <v>4.0999999999999996</v>
      </c>
      <c r="Q400" s="159">
        <f t="shared" si="78"/>
        <v>3.0500000000000007</v>
      </c>
      <c r="R400" s="159">
        <v>102.36</v>
      </c>
      <c r="S400" s="159">
        <f t="shared" si="79"/>
        <v>1.5415289999999999</v>
      </c>
      <c r="T400" s="157">
        <v>6.77</v>
      </c>
      <c r="U400" s="157">
        <v>14228.5</v>
      </c>
      <c r="V400" s="157">
        <v>24.83</v>
      </c>
      <c r="W400" s="159">
        <f t="shared" si="80"/>
        <v>573.03664921465975</v>
      </c>
      <c r="X400" s="159">
        <f t="shared" si="81"/>
        <v>4.0273862263391065</v>
      </c>
      <c r="Y400" s="157">
        <v>11406.8</v>
      </c>
      <c r="Z400" s="157">
        <v>23.05</v>
      </c>
      <c r="AA400" s="159">
        <f t="shared" si="82"/>
        <v>494.87201735357911</v>
      </c>
      <c r="AB400" s="159">
        <f t="shared" si="83"/>
        <v>4.3383947939262475</v>
      </c>
    </row>
    <row r="401" spans="1:28" x14ac:dyDescent="0.15">
      <c r="A401" s="155">
        <v>400</v>
      </c>
      <c r="B401" s="160">
        <v>45149</v>
      </c>
      <c r="C401" s="159">
        <v>31007372.800000001</v>
      </c>
      <c r="D401" s="174">
        <f t="shared" si="72"/>
        <v>374078.57160091691</v>
      </c>
      <c r="E401" s="159">
        <v>82.89</v>
      </c>
      <c r="F401" s="159">
        <f t="shared" si="73"/>
        <v>3.7407857160091691</v>
      </c>
      <c r="G401" s="159">
        <f>(F401/DataSheet!$C$10*100)</f>
        <v>111.79506101141831</v>
      </c>
      <c r="H401" s="159">
        <f t="shared" si="74"/>
        <v>1.6270970000000002</v>
      </c>
      <c r="I401" s="159">
        <f t="shared" si="75"/>
        <v>4.4189129474149356</v>
      </c>
      <c r="J401" s="159">
        <f t="shared" si="76"/>
        <v>858.51966416261598</v>
      </c>
      <c r="K401" s="159">
        <v>7.19</v>
      </c>
      <c r="L401" s="159">
        <v>19428.3</v>
      </c>
      <c r="M401" s="159">
        <v>4.7</v>
      </c>
      <c r="N401" s="159">
        <f t="shared" si="77"/>
        <v>2.7710870525850648</v>
      </c>
      <c r="O401" s="159">
        <v>22.63</v>
      </c>
      <c r="P401" s="159">
        <v>4.1500000000000004</v>
      </c>
      <c r="Q401" s="159">
        <f t="shared" si="78"/>
        <v>3.04</v>
      </c>
      <c r="R401" s="159">
        <v>102.69</v>
      </c>
      <c r="S401" s="159">
        <f t="shared" si="79"/>
        <v>1.5320509999999998</v>
      </c>
      <c r="T401" s="157">
        <v>6.77</v>
      </c>
      <c r="U401" s="157">
        <v>14190.3</v>
      </c>
      <c r="V401" s="157">
        <v>24.83</v>
      </c>
      <c r="W401" s="159">
        <f t="shared" si="80"/>
        <v>571.4981876761982</v>
      </c>
      <c r="X401" s="159">
        <f t="shared" si="81"/>
        <v>4.0273862263391065</v>
      </c>
      <c r="Y401" s="157">
        <v>11376.5</v>
      </c>
      <c r="Z401" s="157">
        <v>22.8</v>
      </c>
      <c r="AA401" s="159">
        <f t="shared" si="82"/>
        <v>498.96929824561403</v>
      </c>
      <c r="AB401" s="159">
        <f t="shared" si="83"/>
        <v>4.3859649122807012</v>
      </c>
    </row>
    <row r="402" spans="1:28" x14ac:dyDescent="0.15">
      <c r="A402" s="155">
        <v>401</v>
      </c>
      <c r="B402" s="160">
        <v>45152</v>
      </c>
      <c r="C402" s="159">
        <v>30909073.530000001</v>
      </c>
      <c r="D402" s="174">
        <f t="shared" si="72"/>
        <v>371592.61276749219</v>
      </c>
      <c r="E402" s="159">
        <v>83.18</v>
      </c>
      <c r="F402" s="159">
        <f t="shared" si="73"/>
        <v>3.7159261276749218</v>
      </c>
      <c r="G402" s="159">
        <f>(F402/DataSheet!$C$10*100)</f>
        <v>111.052121050262</v>
      </c>
      <c r="H402" s="159">
        <f t="shared" si="74"/>
        <v>1.6300800000000002</v>
      </c>
      <c r="I402" s="159">
        <f t="shared" si="75"/>
        <v>4.4169611307420489</v>
      </c>
      <c r="J402" s="159">
        <f t="shared" si="76"/>
        <v>858.41651943462887</v>
      </c>
      <c r="K402" s="159">
        <v>7.2</v>
      </c>
      <c r="L402" s="159">
        <v>19434.55</v>
      </c>
      <c r="M402" s="159">
        <v>4.7</v>
      </c>
      <c r="N402" s="159">
        <f t="shared" si="77"/>
        <v>2.7830388692579513</v>
      </c>
      <c r="O402" s="159">
        <v>22.64</v>
      </c>
      <c r="P402" s="159">
        <v>4.2</v>
      </c>
      <c r="Q402" s="159">
        <f t="shared" si="78"/>
        <v>3</v>
      </c>
      <c r="R402" s="159">
        <v>103.05</v>
      </c>
      <c r="S402" s="159">
        <f t="shared" si="79"/>
        <v>1.5327279999999999</v>
      </c>
      <c r="T402" s="157">
        <v>6.77</v>
      </c>
      <c r="U402" s="157">
        <v>14153.95</v>
      </c>
      <c r="V402" s="157">
        <v>24.77</v>
      </c>
      <c r="W402" s="159">
        <f t="shared" si="80"/>
        <v>571.41501816713776</v>
      </c>
      <c r="X402" s="159">
        <f t="shared" si="81"/>
        <v>4.0371417036737993</v>
      </c>
      <c r="Y402" s="157">
        <v>11302.85</v>
      </c>
      <c r="Z402" s="157">
        <v>22.66</v>
      </c>
      <c r="AA402" s="159">
        <f t="shared" si="82"/>
        <v>498.80185348631954</v>
      </c>
      <c r="AB402" s="159">
        <f t="shared" si="83"/>
        <v>4.4130626654898499</v>
      </c>
    </row>
    <row r="403" spans="1:28" x14ac:dyDescent="0.15">
      <c r="A403" s="155">
        <v>402</v>
      </c>
      <c r="B403" s="160">
        <v>45154</v>
      </c>
      <c r="C403" s="159">
        <v>30987735.27</v>
      </c>
      <c r="D403" s="174">
        <f t="shared" si="72"/>
        <v>372046.28730940085</v>
      </c>
      <c r="E403" s="159">
        <v>83.29</v>
      </c>
      <c r="F403" s="159">
        <f t="shared" si="73"/>
        <v>3.7204628730940086</v>
      </c>
      <c r="G403" s="159">
        <f>(F403/DataSheet!$C$10*100)</f>
        <v>111.18770372444446</v>
      </c>
      <c r="H403" s="159">
        <f t="shared" si="74"/>
        <v>1.6327</v>
      </c>
      <c r="I403" s="159">
        <f t="shared" si="75"/>
        <v>4.4404973357015987</v>
      </c>
      <c r="J403" s="159">
        <f t="shared" si="76"/>
        <v>864.3428063943162</v>
      </c>
      <c r="K403" s="159">
        <v>7.25</v>
      </c>
      <c r="L403" s="159">
        <v>19465</v>
      </c>
      <c r="M403" s="159">
        <v>4.68</v>
      </c>
      <c r="N403" s="159">
        <f t="shared" si="77"/>
        <v>2.8095026642984013</v>
      </c>
      <c r="O403" s="159">
        <v>22.52</v>
      </c>
      <c r="P403" s="159">
        <v>4.25</v>
      </c>
      <c r="Q403" s="159">
        <f t="shared" si="78"/>
        <v>3</v>
      </c>
      <c r="R403" s="159">
        <v>103.31</v>
      </c>
      <c r="S403" s="159">
        <f t="shared" si="79"/>
        <v>1.5246039999999998</v>
      </c>
      <c r="T403" s="157">
        <v>6.77</v>
      </c>
      <c r="U403" s="157">
        <v>14172.6</v>
      </c>
      <c r="V403" s="157">
        <v>24.74</v>
      </c>
      <c r="W403" s="159">
        <f t="shared" si="80"/>
        <v>572.86176232821344</v>
      </c>
      <c r="X403" s="159">
        <f t="shared" si="81"/>
        <v>4.0420371867421183</v>
      </c>
      <c r="Y403" s="157">
        <v>11350.2</v>
      </c>
      <c r="Z403" s="157">
        <v>22.78</v>
      </c>
      <c r="AA403" s="159">
        <f t="shared" si="82"/>
        <v>498.25285338015806</v>
      </c>
      <c r="AB403" s="159">
        <f t="shared" si="83"/>
        <v>4.3898156277436344</v>
      </c>
    </row>
    <row r="404" spans="1:28" x14ac:dyDescent="0.15">
      <c r="A404" s="155">
        <v>403</v>
      </c>
      <c r="B404" s="160">
        <v>45155</v>
      </c>
      <c r="C404" s="159">
        <v>30936042.719999999</v>
      </c>
      <c r="D404" s="174">
        <f t="shared" si="72"/>
        <v>372095.77483762329</v>
      </c>
      <c r="E404" s="159">
        <v>83.14</v>
      </c>
      <c r="F404" s="159">
        <f t="shared" si="73"/>
        <v>3.7209577483762328</v>
      </c>
      <c r="G404" s="159">
        <f>(F404/DataSheet!$C$10*100)</f>
        <v>111.20249329448922</v>
      </c>
      <c r="H404" s="159">
        <f t="shared" si="74"/>
        <v>1.6143190000000003</v>
      </c>
      <c r="I404" s="159">
        <f t="shared" si="75"/>
        <v>4.4662795891022773</v>
      </c>
      <c r="J404" s="159">
        <f t="shared" si="76"/>
        <v>864.9062081286288</v>
      </c>
      <c r="K404" s="159">
        <v>7.21</v>
      </c>
      <c r="L404" s="159">
        <v>19365.25</v>
      </c>
      <c r="M404" s="159">
        <v>4.66</v>
      </c>
      <c r="N404" s="159">
        <f t="shared" si="77"/>
        <v>2.7437204108977227</v>
      </c>
      <c r="O404" s="159">
        <v>22.39</v>
      </c>
      <c r="P404" s="159">
        <v>4.28</v>
      </c>
      <c r="Q404" s="159">
        <f t="shared" si="78"/>
        <v>2.9299999999999997</v>
      </c>
      <c r="R404" s="159">
        <v>103.47</v>
      </c>
      <c r="S404" s="159">
        <f t="shared" si="79"/>
        <v>1.5381929999999999</v>
      </c>
      <c r="T404" s="157">
        <v>6.87</v>
      </c>
      <c r="U404" s="157">
        <v>14215.2</v>
      </c>
      <c r="V404" s="157">
        <v>24.81</v>
      </c>
      <c r="W404" s="159">
        <f t="shared" si="80"/>
        <v>572.9625151148731</v>
      </c>
      <c r="X404" s="159">
        <f t="shared" si="81"/>
        <v>4.0306328093510677</v>
      </c>
      <c r="Y404" s="157">
        <v>11370.95</v>
      </c>
      <c r="Z404" s="157">
        <v>22.82</v>
      </c>
      <c r="AA404" s="159">
        <f t="shared" si="82"/>
        <v>498.28878177037689</v>
      </c>
      <c r="AB404" s="159">
        <f t="shared" si="83"/>
        <v>4.3821209465381239</v>
      </c>
    </row>
    <row r="405" spans="1:28" x14ac:dyDescent="0.15">
      <c r="A405" s="155">
        <v>404</v>
      </c>
      <c r="B405" s="160">
        <v>45156</v>
      </c>
      <c r="C405" s="159">
        <v>30881351.5</v>
      </c>
      <c r="D405" s="174">
        <f t="shared" si="72"/>
        <v>371437.95405340387</v>
      </c>
      <c r="E405" s="159">
        <v>83.14</v>
      </c>
      <c r="F405" s="159">
        <f t="shared" si="73"/>
        <v>3.7143795405340385</v>
      </c>
      <c r="G405" s="159">
        <f>(F405/DataSheet!$C$10*100)</f>
        <v>111.00590059902508</v>
      </c>
      <c r="H405" s="159">
        <f t="shared" si="74"/>
        <v>1.611504</v>
      </c>
      <c r="I405" s="159">
        <f t="shared" si="75"/>
        <v>4.4802867383512543</v>
      </c>
      <c r="J405" s="159">
        <f t="shared" si="76"/>
        <v>865.15008960573482</v>
      </c>
      <c r="K405" s="159">
        <v>7.22</v>
      </c>
      <c r="L405" s="159">
        <v>19310.150000000001</v>
      </c>
      <c r="M405" s="159">
        <v>4.6399999999999997</v>
      </c>
      <c r="N405" s="159">
        <f t="shared" si="77"/>
        <v>2.7397132616487454</v>
      </c>
      <c r="O405" s="159">
        <v>22.32</v>
      </c>
      <c r="P405" s="159">
        <v>4.25</v>
      </c>
      <c r="Q405" s="159">
        <f t="shared" si="78"/>
        <v>2.9699999999999998</v>
      </c>
      <c r="R405" s="159">
        <v>103.27</v>
      </c>
      <c r="S405" s="159">
        <f t="shared" si="79"/>
        <v>1.5311520000000001</v>
      </c>
      <c r="T405" s="157">
        <v>6.86</v>
      </c>
      <c r="U405" s="157">
        <v>14193.45</v>
      </c>
      <c r="V405" s="157">
        <v>24.77</v>
      </c>
      <c r="W405" s="159">
        <f t="shared" si="80"/>
        <v>573.00968914008888</v>
      </c>
      <c r="X405" s="159">
        <f t="shared" si="81"/>
        <v>4.0371417036737993</v>
      </c>
      <c r="Y405" s="157">
        <v>11338.05</v>
      </c>
      <c r="Z405" s="157">
        <v>22.76</v>
      </c>
      <c r="AA405" s="159">
        <f t="shared" si="82"/>
        <v>498.15685413005264</v>
      </c>
      <c r="AB405" s="159">
        <f t="shared" si="83"/>
        <v>4.3936731107205622</v>
      </c>
    </row>
    <row r="406" spans="1:28" x14ac:dyDescent="0.15">
      <c r="A406" s="155">
        <v>405</v>
      </c>
      <c r="B406" s="160">
        <v>45159</v>
      </c>
      <c r="C406" s="159">
        <v>31228274.690000001</v>
      </c>
      <c r="D406" s="174">
        <f t="shared" si="72"/>
        <v>375836.73955951381</v>
      </c>
      <c r="E406" s="159">
        <v>83.09</v>
      </c>
      <c r="F406" s="159">
        <f t="shared" si="73"/>
        <v>3.7583673955951382</v>
      </c>
      <c r="G406" s="159">
        <f>(F406/DataSheet!$C$10*100)</f>
        <v>112.32049740131491</v>
      </c>
      <c r="H406" s="159">
        <f t="shared" si="74"/>
        <v>1.616482</v>
      </c>
      <c r="I406" s="159">
        <f t="shared" si="75"/>
        <v>4.4603033006244424</v>
      </c>
      <c r="J406" s="159">
        <f t="shared" si="76"/>
        <v>865.0133809099018</v>
      </c>
      <c r="K406" s="159">
        <v>7.21</v>
      </c>
      <c r="L406" s="159">
        <v>19393.599999999999</v>
      </c>
      <c r="M406" s="159">
        <v>4.66</v>
      </c>
      <c r="N406" s="159">
        <f t="shared" si="77"/>
        <v>2.7496966993755576</v>
      </c>
      <c r="O406" s="159">
        <v>22.42</v>
      </c>
      <c r="P406" s="159">
        <v>4.34</v>
      </c>
      <c r="Q406" s="159">
        <f t="shared" si="78"/>
        <v>2.87</v>
      </c>
      <c r="R406" s="159">
        <v>103.2</v>
      </c>
      <c r="S406" s="159">
        <f t="shared" si="79"/>
        <v>1.5380120000000002</v>
      </c>
      <c r="T406" s="157">
        <v>6.86</v>
      </c>
      <c r="U406" s="157">
        <v>14302.15</v>
      </c>
      <c r="V406" s="157">
        <v>24.96</v>
      </c>
      <c r="W406" s="159">
        <f t="shared" si="80"/>
        <v>573.00280448717945</v>
      </c>
      <c r="X406" s="159">
        <f t="shared" si="81"/>
        <v>4.0064102564102564</v>
      </c>
      <c r="Y406" s="157">
        <v>11432.65</v>
      </c>
      <c r="Z406" s="157">
        <v>22.95</v>
      </c>
      <c r="AA406" s="159">
        <f t="shared" si="82"/>
        <v>498.15468409586055</v>
      </c>
      <c r="AB406" s="159">
        <f t="shared" si="83"/>
        <v>4.3572984749455337</v>
      </c>
    </row>
    <row r="407" spans="1:28" x14ac:dyDescent="0.15">
      <c r="A407" s="155">
        <v>406</v>
      </c>
      <c r="B407" s="160">
        <v>45160</v>
      </c>
      <c r="C407" s="159">
        <v>31374740.170000002</v>
      </c>
      <c r="D407" s="174">
        <f t="shared" si="72"/>
        <v>377826.83249036607</v>
      </c>
      <c r="E407" s="159">
        <v>83.04</v>
      </c>
      <c r="F407" s="159">
        <f t="shared" si="73"/>
        <v>3.7782683249036606</v>
      </c>
      <c r="G407" s="159">
        <f>(F407/DataSheet!$C$10*100)</f>
        <v>112.91524561068407</v>
      </c>
      <c r="H407" s="159">
        <f t="shared" si="74"/>
        <v>1.5911469999999999</v>
      </c>
      <c r="I407" s="159">
        <f t="shared" si="75"/>
        <v>4.5187528242205159</v>
      </c>
      <c r="J407" s="159">
        <f t="shared" si="76"/>
        <v>876.47763217352019</v>
      </c>
      <c r="K407" s="159">
        <v>7.19</v>
      </c>
      <c r="L407" s="159">
        <v>19396.45</v>
      </c>
      <c r="M407" s="159">
        <v>4.55</v>
      </c>
      <c r="N407" s="159">
        <f t="shared" si="77"/>
        <v>2.6712471757794845</v>
      </c>
      <c r="O407" s="159">
        <v>22.13</v>
      </c>
      <c r="P407" s="159">
        <v>4.33</v>
      </c>
      <c r="Q407" s="159">
        <f t="shared" si="78"/>
        <v>2.8600000000000003</v>
      </c>
      <c r="R407" s="159">
        <v>103.47</v>
      </c>
      <c r="S407" s="159">
        <f t="shared" si="79"/>
        <v>1.5181180000000001</v>
      </c>
      <c r="T407" s="157">
        <v>6.86</v>
      </c>
      <c r="U407" s="157">
        <v>14454.1</v>
      </c>
      <c r="V407" s="157">
        <v>25.03</v>
      </c>
      <c r="W407" s="159">
        <f t="shared" si="80"/>
        <v>577.47103475828999</v>
      </c>
      <c r="X407" s="159">
        <f t="shared" si="81"/>
        <v>3.9952057530962843</v>
      </c>
      <c r="Y407" s="157">
        <v>11509.7</v>
      </c>
      <c r="Z407" s="157">
        <v>23.19</v>
      </c>
      <c r="AA407" s="159">
        <f t="shared" si="82"/>
        <v>496.32169038378612</v>
      </c>
      <c r="AB407" s="159">
        <f t="shared" si="83"/>
        <v>4.3122035360068995</v>
      </c>
    </row>
    <row r="408" spans="1:28" x14ac:dyDescent="0.15">
      <c r="A408" s="155">
        <v>407</v>
      </c>
      <c r="B408" s="160">
        <v>45161</v>
      </c>
      <c r="C408" s="159">
        <v>31440453.239999998</v>
      </c>
      <c r="D408" s="174">
        <f t="shared" si="72"/>
        <v>381096.40290909092</v>
      </c>
      <c r="E408" s="159">
        <v>82.5</v>
      </c>
      <c r="F408" s="159">
        <f t="shared" si="73"/>
        <v>3.810964029090909</v>
      </c>
      <c r="G408" s="159">
        <f>(F408/DataSheet!$C$10*100)</f>
        <v>113.89237141310088</v>
      </c>
      <c r="H408" s="159">
        <f t="shared" si="74"/>
        <v>1.5954610000000002</v>
      </c>
      <c r="I408" s="159">
        <f t="shared" si="75"/>
        <v>4.5065344749887331</v>
      </c>
      <c r="J408" s="159">
        <f t="shared" si="76"/>
        <v>876.25056331680935</v>
      </c>
      <c r="K408" s="159">
        <v>7.19</v>
      </c>
      <c r="L408" s="159">
        <v>19444</v>
      </c>
      <c r="M408" s="159">
        <v>4.5599999999999996</v>
      </c>
      <c r="N408" s="159">
        <f t="shared" si="77"/>
        <v>2.6834655250112673</v>
      </c>
      <c r="O408" s="159">
        <v>22.19</v>
      </c>
      <c r="P408" s="159">
        <v>4.1900000000000004</v>
      </c>
      <c r="Q408" s="159">
        <f t="shared" si="78"/>
        <v>3</v>
      </c>
      <c r="R408" s="159">
        <v>103.33</v>
      </c>
      <c r="S408" s="159">
        <f t="shared" si="79"/>
        <v>1.5222340000000003</v>
      </c>
      <c r="T408" s="157">
        <v>6.86</v>
      </c>
      <c r="U408" s="157">
        <v>14508.75</v>
      </c>
      <c r="V408" s="157">
        <v>25.13</v>
      </c>
      <c r="W408" s="159">
        <f t="shared" si="80"/>
        <v>577.34779148428174</v>
      </c>
      <c r="X408" s="159">
        <f t="shared" si="81"/>
        <v>3.979307600477517</v>
      </c>
      <c r="Y408" s="157">
        <v>11591.55</v>
      </c>
      <c r="Z408" s="157">
        <v>23.36</v>
      </c>
      <c r="AA408" s="159">
        <f t="shared" si="82"/>
        <v>496.21361301369859</v>
      </c>
      <c r="AB408" s="159">
        <f t="shared" si="83"/>
        <v>4.2808219178082192</v>
      </c>
    </row>
    <row r="409" spans="1:28" x14ac:dyDescent="0.15">
      <c r="A409" s="155">
        <v>408</v>
      </c>
      <c r="B409" s="160">
        <v>45162</v>
      </c>
      <c r="C409" s="159">
        <v>31407607.719999999</v>
      </c>
      <c r="D409" s="174">
        <f t="shared" si="72"/>
        <v>380329.47105836764</v>
      </c>
      <c r="E409" s="159">
        <v>82.58</v>
      </c>
      <c r="F409" s="159">
        <f t="shared" si="73"/>
        <v>3.8032947105836765</v>
      </c>
      <c r="G409" s="159">
        <f>(F409/DataSheet!$C$10*100)</f>
        <v>113.66317038542297</v>
      </c>
      <c r="H409" s="159">
        <f t="shared" si="74"/>
        <v>1.5926399999999998</v>
      </c>
      <c r="I409" s="159">
        <f t="shared" si="75"/>
        <v>4.5207956600361667</v>
      </c>
      <c r="J409" s="159">
        <f t="shared" si="76"/>
        <v>876.43309222423147</v>
      </c>
      <c r="K409" s="159">
        <v>7.2</v>
      </c>
      <c r="L409" s="159">
        <v>19386.7</v>
      </c>
      <c r="M409" s="159">
        <v>4.47</v>
      </c>
      <c r="N409" s="159">
        <f t="shared" si="77"/>
        <v>2.6792043399638334</v>
      </c>
      <c r="O409" s="159">
        <v>22.12</v>
      </c>
      <c r="P409" s="159">
        <v>4.24</v>
      </c>
      <c r="Q409" s="159">
        <f t="shared" si="78"/>
        <v>2.96</v>
      </c>
      <c r="R409" s="159">
        <v>103.91</v>
      </c>
      <c r="S409" s="159">
        <f t="shared" si="79"/>
        <v>1.5218559999999999</v>
      </c>
      <c r="T409" s="157">
        <v>6.88</v>
      </c>
      <c r="U409" s="157">
        <v>14547.85</v>
      </c>
      <c r="V409" s="157">
        <v>25.2</v>
      </c>
      <c r="W409" s="159">
        <f t="shared" si="80"/>
        <v>577.29563492063494</v>
      </c>
      <c r="X409" s="159">
        <f t="shared" si="81"/>
        <v>3.9682539682539679</v>
      </c>
      <c r="Y409" s="157">
        <v>11576.95</v>
      </c>
      <c r="Z409" s="157">
        <v>23.33</v>
      </c>
      <c r="AA409" s="159">
        <f t="shared" si="82"/>
        <v>496.22588941277331</v>
      </c>
      <c r="AB409" s="159">
        <f t="shared" si="83"/>
        <v>4.2863266180882986</v>
      </c>
    </row>
    <row r="410" spans="1:28" x14ac:dyDescent="0.15">
      <c r="A410" s="155">
        <v>409</v>
      </c>
      <c r="B410" s="160">
        <v>45163</v>
      </c>
      <c r="C410" s="159">
        <v>31222719.140000001</v>
      </c>
      <c r="D410" s="174">
        <f t="shared" si="72"/>
        <v>377861.78312961396</v>
      </c>
      <c r="E410" s="159">
        <v>82.63</v>
      </c>
      <c r="F410" s="159">
        <f t="shared" si="73"/>
        <v>3.7786178312961396</v>
      </c>
      <c r="G410" s="159">
        <f>(F410/DataSheet!$C$10*100)</f>
        <v>112.92569076617742</v>
      </c>
      <c r="H410" s="159">
        <f t="shared" si="74"/>
        <v>1.575966</v>
      </c>
      <c r="I410" s="159">
        <f t="shared" si="75"/>
        <v>4.5495905368516834</v>
      </c>
      <c r="J410" s="159">
        <f t="shared" si="76"/>
        <v>876.51501364877151</v>
      </c>
      <c r="K410" s="159">
        <v>7.17</v>
      </c>
      <c r="L410" s="159">
        <v>19265.8</v>
      </c>
      <c r="M410" s="159">
        <v>4.4400000000000004</v>
      </c>
      <c r="N410" s="159">
        <f t="shared" si="77"/>
        <v>2.6204094631483166</v>
      </c>
      <c r="O410" s="159">
        <v>21.98</v>
      </c>
      <c r="P410" s="159">
        <v>4.2300000000000004</v>
      </c>
      <c r="Q410" s="159">
        <f t="shared" si="78"/>
        <v>2.9399999999999995</v>
      </c>
      <c r="R410" s="159">
        <v>104.01</v>
      </c>
      <c r="S410" s="159">
        <f t="shared" si="79"/>
        <v>1.5100260000000001</v>
      </c>
      <c r="T410" s="157">
        <v>6.87</v>
      </c>
      <c r="U410" s="157">
        <v>14440.65</v>
      </c>
      <c r="V410" s="157">
        <v>24.99</v>
      </c>
      <c r="W410" s="159">
        <f t="shared" si="80"/>
        <v>577.85714285714289</v>
      </c>
      <c r="X410" s="159">
        <f t="shared" si="81"/>
        <v>4.0016006402561022</v>
      </c>
      <c r="Y410" s="157">
        <v>11548.9</v>
      </c>
      <c r="Z410" s="157">
        <v>23.27</v>
      </c>
      <c r="AA410" s="159">
        <f t="shared" si="82"/>
        <v>496.29995702621403</v>
      </c>
      <c r="AB410" s="159">
        <f t="shared" si="83"/>
        <v>4.2973785990545768</v>
      </c>
    </row>
    <row r="411" spans="1:28" x14ac:dyDescent="0.15">
      <c r="A411" s="155">
        <v>410</v>
      </c>
      <c r="B411" s="160">
        <v>45166</v>
      </c>
      <c r="C411" s="159">
        <v>31328188.190000001</v>
      </c>
      <c r="D411" s="174">
        <f t="shared" si="72"/>
        <v>379275.8860774819</v>
      </c>
      <c r="E411" s="159">
        <v>82.6</v>
      </c>
      <c r="F411" s="159">
        <f t="shared" si="73"/>
        <v>3.7927588607748191</v>
      </c>
      <c r="G411" s="159">
        <f>(F411/DataSheet!$C$10*100)</f>
        <v>113.34830178251221</v>
      </c>
      <c r="H411" s="159">
        <f t="shared" si="74"/>
        <v>1.5817539999999999</v>
      </c>
      <c r="I411" s="159">
        <f t="shared" si="75"/>
        <v>4.5392646391284615</v>
      </c>
      <c r="J411" s="159">
        <f t="shared" si="76"/>
        <v>876.35270086246021</v>
      </c>
      <c r="K411" s="159">
        <v>7.18</v>
      </c>
      <c r="L411" s="159">
        <v>19306.05</v>
      </c>
      <c r="M411" s="159">
        <v>4.43</v>
      </c>
      <c r="N411" s="159">
        <f t="shared" si="77"/>
        <v>2.6407353608715383</v>
      </c>
      <c r="O411" s="159">
        <v>22.03</v>
      </c>
      <c r="P411" s="159">
        <v>4.2</v>
      </c>
      <c r="Q411" s="159">
        <f t="shared" si="78"/>
        <v>2.9799999999999995</v>
      </c>
      <c r="R411" s="159">
        <v>103.99</v>
      </c>
      <c r="S411" s="159">
        <f t="shared" si="79"/>
        <v>1.49804</v>
      </c>
      <c r="T411" s="157">
        <v>6.8</v>
      </c>
      <c r="U411" s="157">
        <v>14502.6</v>
      </c>
      <c r="V411" s="157">
        <v>25.02</v>
      </c>
      <c r="W411" s="159">
        <f t="shared" si="80"/>
        <v>579.64028776978421</v>
      </c>
      <c r="X411" s="159">
        <f t="shared" si="81"/>
        <v>3.9968025579536373</v>
      </c>
      <c r="Y411" s="157">
        <v>11627.3</v>
      </c>
      <c r="Z411" s="157">
        <v>23.37</v>
      </c>
      <c r="AA411" s="159">
        <f t="shared" si="82"/>
        <v>497.53102267864779</v>
      </c>
      <c r="AB411" s="159">
        <f t="shared" si="83"/>
        <v>4.2789901583226353</v>
      </c>
    </row>
    <row r="412" spans="1:28" x14ac:dyDescent="0.15">
      <c r="A412" s="155">
        <v>411</v>
      </c>
      <c r="B412" s="160">
        <v>45167</v>
      </c>
      <c r="C412" s="159">
        <v>31437737.879999999</v>
      </c>
      <c r="D412" s="174">
        <f t="shared" si="72"/>
        <v>380740.43696257722</v>
      </c>
      <c r="E412" s="159">
        <v>82.57</v>
      </c>
      <c r="F412" s="159">
        <f t="shared" si="73"/>
        <v>3.8074043696257722</v>
      </c>
      <c r="G412" s="159">
        <f>(F412/DataSheet!$C$10*100)</f>
        <v>113.78598939143581</v>
      </c>
      <c r="H412" s="159">
        <f t="shared" si="74"/>
        <v>1.5846259999999999</v>
      </c>
      <c r="I412" s="159">
        <f t="shared" si="75"/>
        <v>4.5310376076121432</v>
      </c>
      <c r="J412" s="159">
        <f t="shared" si="76"/>
        <v>876.4227458087903</v>
      </c>
      <c r="K412" s="159">
        <v>7.18</v>
      </c>
      <c r="L412" s="159">
        <v>19342.650000000001</v>
      </c>
      <c r="M412" s="159">
        <v>4.42</v>
      </c>
      <c r="N412" s="159">
        <f t="shared" si="77"/>
        <v>2.6489623923878565</v>
      </c>
      <c r="O412" s="159">
        <v>22.07</v>
      </c>
      <c r="P412" s="159">
        <v>4.12</v>
      </c>
      <c r="Q412" s="159">
        <f t="shared" si="78"/>
        <v>3.0599999999999996</v>
      </c>
      <c r="R412" s="159">
        <v>103.47</v>
      </c>
      <c r="S412" s="159">
        <f t="shared" si="79"/>
        <v>1.5007599999999999</v>
      </c>
      <c r="T412" s="157">
        <v>6.8</v>
      </c>
      <c r="U412" s="157">
        <v>14559.3</v>
      </c>
      <c r="V412" s="157">
        <v>25.12</v>
      </c>
      <c r="W412" s="159">
        <f t="shared" si="80"/>
        <v>579.58996815286616</v>
      </c>
      <c r="X412" s="159">
        <f t="shared" si="81"/>
        <v>3.9808917197452227</v>
      </c>
      <c r="Y412" s="157">
        <v>11705.25</v>
      </c>
      <c r="Z412" s="157">
        <v>23.52</v>
      </c>
      <c r="AA412" s="159">
        <f t="shared" si="82"/>
        <v>497.67219387755102</v>
      </c>
      <c r="AB412" s="159">
        <f t="shared" si="83"/>
        <v>4.2517006802721085</v>
      </c>
    </row>
    <row r="413" spans="1:28" x14ac:dyDescent="0.15">
      <c r="A413" s="155">
        <v>412</v>
      </c>
      <c r="B413" s="160">
        <v>45168</v>
      </c>
      <c r="C413" s="159">
        <v>31541752.850000001</v>
      </c>
      <c r="D413" s="174">
        <f t="shared" si="72"/>
        <v>381861.41464891046</v>
      </c>
      <c r="E413" s="159">
        <v>82.6</v>
      </c>
      <c r="F413" s="159">
        <f t="shared" si="73"/>
        <v>3.8186141464891046</v>
      </c>
      <c r="G413" s="159">
        <f>(F413/DataSheet!$C$10*100)</f>
        <v>114.12099860701245</v>
      </c>
      <c r="H413" s="159">
        <f t="shared" si="74"/>
        <v>1.5846259999999999</v>
      </c>
      <c r="I413" s="159">
        <f t="shared" si="75"/>
        <v>4.5310376076121432</v>
      </c>
      <c r="J413" s="159">
        <f t="shared" si="76"/>
        <v>876.64023561395561</v>
      </c>
      <c r="K413" s="159">
        <v>7.18</v>
      </c>
      <c r="L413" s="159">
        <v>19347.45</v>
      </c>
      <c r="M413" s="159">
        <v>4.42</v>
      </c>
      <c r="N413" s="159">
        <f t="shared" si="77"/>
        <v>2.6489623923878565</v>
      </c>
      <c r="O413" s="159">
        <v>22.07</v>
      </c>
      <c r="P413" s="159">
        <v>4.1100000000000003</v>
      </c>
      <c r="Q413" s="159">
        <f t="shared" si="78"/>
        <v>3.0699999999999994</v>
      </c>
      <c r="R413" s="159">
        <v>103.09</v>
      </c>
      <c r="S413" s="159">
        <f t="shared" si="79"/>
        <v>1.5073810000000001</v>
      </c>
      <c r="T413" s="157">
        <v>6.83</v>
      </c>
      <c r="U413" s="157">
        <v>14654.45</v>
      </c>
      <c r="V413" s="157">
        <v>25.28</v>
      </c>
      <c r="W413" s="159">
        <f t="shared" si="80"/>
        <v>579.68552215189868</v>
      </c>
      <c r="X413" s="159">
        <f t="shared" si="81"/>
        <v>3.9556962025316453</v>
      </c>
      <c r="Y413" s="157">
        <v>11807.9</v>
      </c>
      <c r="Z413" s="157">
        <v>23.73</v>
      </c>
      <c r="AA413" s="159">
        <f t="shared" si="82"/>
        <v>497.59376316898437</v>
      </c>
      <c r="AB413" s="159">
        <f t="shared" si="83"/>
        <v>4.2140750105351872</v>
      </c>
    </row>
    <row r="414" spans="1:28" x14ac:dyDescent="0.15">
      <c r="A414" s="155">
        <v>413</v>
      </c>
      <c r="B414" s="160">
        <v>45169</v>
      </c>
      <c r="C414" s="159">
        <v>31463720.27</v>
      </c>
      <c r="D414" s="174">
        <f t="shared" si="72"/>
        <v>380502.11960333778</v>
      </c>
      <c r="E414" s="159">
        <v>82.69</v>
      </c>
      <c r="F414" s="159">
        <f t="shared" si="73"/>
        <v>3.805021196033378</v>
      </c>
      <c r="G414" s="159">
        <f>(F414/DataSheet!$C$10*100)</f>
        <v>113.71476717840652</v>
      </c>
      <c r="H414" s="159">
        <f t="shared" si="74"/>
        <v>1.5730519999999997</v>
      </c>
      <c r="I414" s="159">
        <f t="shared" si="75"/>
        <v>4.5516613563950852</v>
      </c>
      <c r="J414" s="159">
        <f t="shared" si="76"/>
        <v>876.36777423759679</v>
      </c>
      <c r="K414" s="159">
        <v>7.16</v>
      </c>
      <c r="L414" s="159">
        <v>19253.8</v>
      </c>
      <c r="M414" s="159">
        <v>4.4000000000000004</v>
      </c>
      <c r="N414" s="159">
        <f t="shared" si="77"/>
        <v>2.608338643604915</v>
      </c>
      <c r="O414" s="159">
        <v>21.97</v>
      </c>
      <c r="P414" s="159">
        <v>4.0999999999999996</v>
      </c>
      <c r="Q414" s="159">
        <f t="shared" si="78"/>
        <v>3.0600000000000005</v>
      </c>
      <c r="R414" s="159">
        <v>103.58</v>
      </c>
      <c r="S414" s="159">
        <f t="shared" si="79"/>
        <v>1.491763</v>
      </c>
      <c r="T414" s="157">
        <v>6.79</v>
      </c>
      <c r="U414" s="157">
        <v>14693.85</v>
      </c>
      <c r="V414" s="157">
        <v>25.32</v>
      </c>
      <c r="W414" s="159">
        <f t="shared" si="80"/>
        <v>580.32582938388623</v>
      </c>
      <c r="X414" s="159">
        <f t="shared" si="81"/>
        <v>3.9494470774091628</v>
      </c>
      <c r="Y414" s="157">
        <v>11931.2</v>
      </c>
      <c r="Z414" s="157">
        <v>24.05</v>
      </c>
      <c r="AA414" s="159">
        <f t="shared" si="82"/>
        <v>496.09979209979213</v>
      </c>
      <c r="AB414" s="159">
        <f t="shared" si="83"/>
        <v>4.1580041580041582</v>
      </c>
    </row>
    <row r="415" spans="1:28" x14ac:dyDescent="0.15">
      <c r="A415" s="155">
        <v>414</v>
      </c>
      <c r="B415" s="160">
        <v>45170</v>
      </c>
      <c r="C415" s="159">
        <v>31744091.280000001</v>
      </c>
      <c r="D415" s="174">
        <f t="shared" si="72"/>
        <v>383939.17851959361</v>
      </c>
      <c r="E415" s="159">
        <v>82.68</v>
      </c>
      <c r="F415" s="159">
        <f t="shared" si="73"/>
        <v>3.8393917851959363</v>
      </c>
      <c r="G415" s="159">
        <f>(F415/DataSheet!$C$10*100)</f>
        <v>114.74194767045722</v>
      </c>
      <c r="H415" s="159">
        <f t="shared" si="74"/>
        <v>1.5895890000000001</v>
      </c>
      <c r="I415" s="159">
        <f t="shared" si="75"/>
        <v>4.5105999097880014</v>
      </c>
      <c r="J415" s="159">
        <f t="shared" si="76"/>
        <v>876.64862426702746</v>
      </c>
      <c r="K415" s="159">
        <v>7.17</v>
      </c>
      <c r="L415" s="159">
        <v>19435.3</v>
      </c>
      <c r="M415" s="159">
        <v>4.4400000000000004</v>
      </c>
      <c r="N415" s="159">
        <f t="shared" si="77"/>
        <v>2.6594000902119985</v>
      </c>
      <c r="O415" s="159">
        <v>22.17</v>
      </c>
      <c r="P415" s="159">
        <v>4.18</v>
      </c>
      <c r="Q415" s="159">
        <f t="shared" si="78"/>
        <v>2.99</v>
      </c>
      <c r="R415" s="159">
        <v>104.19</v>
      </c>
      <c r="S415" s="159">
        <f t="shared" si="79"/>
        <v>1.5097769999999999</v>
      </c>
      <c r="T415" s="157">
        <v>6.81</v>
      </c>
      <c r="U415" s="157">
        <v>14810.15</v>
      </c>
      <c r="V415" s="157">
        <v>25.52</v>
      </c>
      <c r="W415" s="159">
        <f t="shared" si="80"/>
        <v>580.3350313479624</v>
      </c>
      <c r="X415" s="159">
        <f t="shared" si="81"/>
        <v>3.9184952978056429</v>
      </c>
      <c r="Y415" s="157">
        <v>12017.15</v>
      </c>
      <c r="Z415" s="157">
        <v>24.22</v>
      </c>
      <c r="AA415" s="159">
        <f t="shared" si="82"/>
        <v>496.16639141205616</v>
      </c>
      <c r="AB415" s="159">
        <f t="shared" si="83"/>
        <v>4.1288191577208924</v>
      </c>
    </row>
    <row r="416" spans="1:28" x14ac:dyDescent="0.15">
      <c r="A416" s="155">
        <v>415</v>
      </c>
      <c r="B416" s="160">
        <v>45173</v>
      </c>
      <c r="C416" s="159">
        <v>32010287.640000001</v>
      </c>
      <c r="D416" s="174">
        <f t="shared" si="72"/>
        <v>387018.34892999643</v>
      </c>
      <c r="E416" s="159">
        <v>82.71</v>
      </c>
      <c r="F416" s="159">
        <f t="shared" si="73"/>
        <v>3.8701834892999645</v>
      </c>
      <c r="G416" s="159">
        <f>(F416/DataSheet!$C$10*100)</f>
        <v>115.66217157535061</v>
      </c>
      <c r="H416" s="159">
        <f t="shared" si="74"/>
        <v>1.60416</v>
      </c>
      <c r="I416" s="159">
        <f t="shared" si="75"/>
        <v>4.4883303411131061</v>
      </c>
      <c r="J416" s="159">
        <f t="shared" si="76"/>
        <v>876.51705565529619</v>
      </c>
      <c r="K416" s="159">
        <v>7.2</v>
      </c>
      <c r="L416" s="159">
        <v>19528.8</v>
      </c>
      <c r="M416" s="159">
        <v>4.46</v>
      </c>
      <c r="N416" s="159">
        <f t="shared" si="77"/>
        <v>2.711669658886894</v>
      </c>
      <c r="O416" s="159">
        <v>22.28</v>
      </c>
      <c r="P416" s="159">
        <v>4.2</v>
      </c>
      <c r="Q416" s="159">
        <f t="shared" si="78"/>
        <v>3</v>
      </c>
      <c r="R416" s="159">
        <v>104.19</v>
      </c>
      <c r="S416" s="159">
        <f t="shared" si="79"/>
        <v>1.5150399999999999</v>
      </c>
      <c r="T416" s="157">
        <v>6.8</v>
      </c>
      <c r="U416" s="157">
        <v>14935.05</v>
      </c>
      <c r="V416" s="157">
        <v>25.74</v>
      </c>
      <c r="W416" s="159">
        <f t="shared" si="80"/>
        <v>580.22727272727275</v>
      </c>
      <c r="X416" s="159">
        <f t="shared" si="81"/>
        <v>3.8850038850038855</v>
      </c>
      <c r="Y416" s="157">
        <v>12139.85</v>
      </c>
      <c r="Z416" s="157">
        <v>24.47</v>
      </c>
      <c r="AA416" s="159">
        <f t="shared" si="82"/>
        <v>496.11156518185538</v>
      </c>
      <c r="AB416" s="159">
        <f t="shared" si="83"/>
        <v>4.0866366979975481</v>
      </c>
    </row>
    <row r="417" spans="1:28" x14ac:dyDescent="0.15">
      <c r="A417" s="155">
        <v>416</v>
      </c>
      <c r="B417" s="160">
        <v>45174</v>
      </c>
      <c r="C417" s="159">
        <v>32175271.550000001</v>
      </c>
      <c r="D417" s="174">
        <f t="shared" si="72"/>
        <v>387513.80886426591</v>
      </c>
      <c r="E417" s="159">
        <v>83.03</v>
      </c>
      <c r="F417" s="159">
        <f t="shared" si="73"/>
        <v>3.8751380886426592</v>
      </c>
      <c r="G417" s="159">
        <f>(F417/DataSheet!$C$10*100)</f>
        <v>115.8102420016873</v>
      </c>
      <c r="H417" s="159">
        <f t="shared" si="74"/>
        <v>1.6077600000000001</v>
      </c>
      <c r="I417" s="159">
        <f t="shared" si="75"/>
        <v>4.4782803403493059</v>
      </c>
      <c r="J417" s="159">
        <f t="shared" si="76"/>
        <v>876.61889834303645</v>
      </c>
      <c r="K417" s="159">
        <v>7.2</v>
      </c>
      <c r="L417" s="159">
        <v>19574.900000000001</v>
      </c>
      <c r="M417" s="159">
        <v>4.46</v>
      </c>
      <c r="N417" s="159">
        <f t="shared" si="77"/>
        <v>2.7217196596506943</v>
      </c>
      <c r="O417" s="159">
        <v>22.33</v>
      </c>
      <c r="P417" s="159">
        <v>4.26</v>
      </c>
      <c r="Q417" s="159">
        <f t="shared" si="78"/>
        <v>2.9400000000000004</v>
      </c>
      <c r="R417" s="159">
        <v>104.76</v>
      </c>
      <c r="S417" s="159">
        <f t="shared" si="79"/>
        <v>1.51844</v>
      </c>
      <c r="T417" s="157">
        <v>6.8</v>
      </c>
      <c r="U417" s="157">
        <v>15100.7</v>
      </c>
      <c r="V417" s="157">
        <v>26.02</v>
      </c>
      <c r="W417" s="159">
        <f t="shared" si="80"/>
        <v>580.34973097617217</v>
      </c>
      <c r="X417" s="159">
        <f t="shared" si="81"/>
        <v>3.8431975403535739</v>
      </c>
      <c r="Y417" s="157">
        <v>12216.25</v>
      </c>
      <c r="Z417" s="157">
        <v>24.62</v>
      </c>
      <c r="AA417" s="159">
        <f t="shared" si="82"/>
        <v>496.19212022745734</v>
      </c>
      <c r="AB417" s="159">
        <f t="shared" si="83"/>
        <v>4.0617384240454912</v>
      </c>
    </row>
    <row r="418" spans="1:28" x14ac:dyDescent="0.15">
      <c r="A418" s="155">
        <v>417</v>
      </c>
      <c r="B418" s="160">
        <v>45175</v>
      </c>
      <c r="C418" s="159">
        <v>32245292.059999999</v>
      </c>
      <c r="D418" s="174">
        <f t="shared" si="72"/>
        <v>387610.19425411709</v>
      </c>
      <c r="E418" s="159">
        <v>83.19</v>
      </c>
      <c r="F418" s="159">
        <f t="shared" si="73"/>
        <v>3.8761019425411707</v>
      </c>
      <c r="G418" s="159">
        <f>(F418/DataSheet!$C$10*100)</f>
        <v>115.83904720828578</v>
      </c>
      <c r="H418" s="159">
        <f t="shared" si="74"/>
        <v>1.6128770000000001</v>
      </c>
      <c r="I418" s="159">
        <f t="shared" si="75"/>
        <v>4.4702726866338844</v>
      </c>
      <c r="J418" s="159">
        <f t="shared" si="76"/>
        <v>876.66741171211436</v>
      </c>
      <c r="K418" s="159">
        <v>7.21</v>
      </c>
      <c r="L418" s="159">
        <v>19611.05</v>
      </c>
      <c r="M418" s="159">
        <v>4.43</v>
      </c>
      <c r="N418" s="159">
        <f t="shared" si="77"/>
        <v>2.7397273133661155</v>
      </c>
      <c r="O418" s="159">
        <v>22.37</v>
      </c>
      <c r="P418" s="159">
        <v>4.29</v>
      </c>
      <c r="Q418" s="159">
        <f t="shared" si="78"/>
        <v>2.92</v>
      </c>
      <c r="R418" s="159">
        <v>104.82</v>
      </c>
      <c r="S418" s="159">
        <f t="shared" si="79"/>
        <v>1.5256339999999999</v>
      </c>
      <c r="T418" s="157">
        <v>6.82</v>
      </c>
      <c r="U418" s="157">
        <v>15104.05</v>
      </c>
      <c r="V418" s="157">
        <v>26.03</v>
      </c>
      <c r="W418" s="159">
        <f t="shared" si="80"/>
        <v>580.25547445255472</v>
      </c>
      <c r="X418" s="159">
        <f t="shared" si="81"/>
        <v>3.84172109104879</v>
      </c>
      <c r="Y418" s="157">
        <v>12223.3</v>
      </c>
      <c r="Z418" s="157">
        <v>24.64</v>
      </c>
      <c r="AA418" s="159">
        <f t="shared" si="82"/>
        <v>496.07548701298697</v>
      </c>
      <c r="AB418" s="159">
        <f t="shared" si="83"/>
        <v>4.0584415584415581</v>
      </c>
    </row>
    <row r="419" spans="1:28" x14ac:dyDescent="0.15">
      <c r="A419" s="155">
        <v>418</v>
      </c>
      <c r="B419" s="160">
        <v>45176</v>
      </c>
      <c r="C419" s="159">
        <v>32417265.16</v>
      </c>
      <c r="D419" s="174">
        <f t="shared" si="72"/>
        <v>389864.88466626575</v>
      </c>
      <c r="E419" s="159">
        <v>83.15</v>
      </c>
      <c r="F419" s="159">
        <f t="shared" si="73"/>
        <v>3.8986488466626574</v>
      </c>
      <c r="G419" s="159">
        <f>(F419/DataSheet!$C$10*100)</f>
        <v>116.51287156317807</v>
      </c>
      <c r="H419" s="159">
        <f t="shared" si="74"/>
        <v>1.5974759999999999</v>
      </c>
      <c r="I419" s="159">
        <f t="shared" si="75"/>
        <v>4.4883303411131061</v>
      </c>
      <c r="J419" s="159">
        <f t="shared" si="76"/>
        <v>885.41517055655288</v>
      </c>
      <c r="K419" s="159">
        <v>7.17</v>
      </c>
      <c r="L419" s="159">
        <v>19727.05</v>
      </c>
      <c r="M419" s="159">
        <v>4.41</v>
      </c>
      <c r="N419" s="159">
        <f t="shared" si="77"/>
        <v>2.6816696588868938</v>
      </c>
      <c r="O419" s="159">
        <v>22.28</v>
      </c>
      <c r="P419" s="159">
        <v>4.25</v>
      </c>
      <c r="Q419" s="159">
        <f t="shared" si="78"/>
        <v>2.92</v>
      </c>
      <c r="R419" s="159">
        <v>105.02</v>
      </c>
      <c r="S419" s="159">
        <f t="shared" si="79"/>
        <v>1.5172680000000001</v>
      </c>
      <c r="T419" s="157">
        <v>6.81</v>
      </c>
      <c r="U419" s="157">
        <v>15200.05</v>
      </c>
      <c r="V419" s="157">
        <v>26.19</v>
      </c>
      <c r="W419" s="159">
        <f t="shared" si="80"/>
        <v>580.37609774723171</v>
      </c>
      <c r="X419" s="159">
        <f t="shared" si="81"/>
        <v>3.8182512409316534</v>
      </c>
      <c r="Y419" s="157">
        <v>12291.95</v>
      </c>
      <c r="Z419" s="157">
        <v>24.79</v>
      </c>
      <c r="AA419" s="159">
        <f t="shared" si="82"/>
        <v>495.84308188785803</v>
      </c>
      <c r="AB419" s="159">
        <f t="shared" si="83"/>
        <v>4.0338846308995562</v>
      </c>
    </row>
    <row r="420" spans="1:28" x14ac:dyDescent="0.15">
      <c r="A420" s="155">
        <v>419</v>
      </c>
      <c r="B420" s="160">
        <v>45177</v>
      </c>
      <c r="C420" s="159">
        <v>32597657.140000001</v>
      </c>
      <c r="D420" s="174">
        <f t="shared" si="72"/>
        <v>392742.85710843373</v>
      </c>
      <c r="E420" s="159">
        <v>83</v>
      </c>
      <c r="F420" s="159">
        <f t="shared" si="73"/>
        <v>3.9274285710843375</v>
      </c>
      <c r="G420" s="159">
        <f>(F420/DataSheet!$C$10*100)</f>
        <v>117.37296655173732</v>
      </c>
      <c r="H420" s="159">
        <f t="shared" si="74"/>
        <v>1.6098410000000003</v>
      </c>
      <c r="I420" s="159">
        <f t="shared" si="75"/>
        <v>4.4662795891022773</v>
      </c>
      <c r="J420" s="159">
        <f t="shared" si="76"/>
        <v>885.21438142027694</v>
      </c>
      <c r="K420" s="159">
        <v>7.19</v>
      </c>
      <c r="L420" s="159">
        <v>19819.95</v>
      </c>
      <c r="M420" s="159">
        <v>4.43</v>
      </c>
      <c r="N420" s="159">
        <f t="shared" si="77"/>
        <v>2.7237204108977231</v>
      </c>
      <c r="O420" s="159">
        <v>22.39</v>
      </c>
      <c r="P420" s="159">
        <v>4.26</v>
      </c>
      <c r="Q420" s="159">
        <f t="shared" si="78"/>
        <v>2.9300000000000006</v>
      </c>
      <c r="R420" s="159">
        <v>105.06</v>
      </c>
      <c r="S420" s="159">
        <f t="shared" si="79"/>
        <v>1.5337149999999999</v>
      </c>
      <c r="T420" s="157">
        <v>6.85</v>
      </c>
      <c r="U420" s="157">
        <v>15341.05</v>
      </c>
      <c r="V420" s="157">
        <v>26.44</v>
      </c>
      <c r="W420" s="159">
        <f t="shared" si="80"/>
        <v>580.22125567322234</v>
      </c>
      <c r="X420" s="159">
        <f t="shared" si="81"/>
        <v>3.7821482602118004</v>
      </c>
      <c r="Y420" s="157">
        <v>12367</v>
      </c>
      <c r="Z420" s="157">
        <v>24.93</v>
      </c>
      <c r="AA420" s="159">
        <f t="shared" si="82"/>
        <v>496.06899318090655</v>
      </c>
      <c r="AB420" s="159">
        <f t="shared" si="83"/>
        <v>4.011231448054553</v>
      </c>
    </row>
    <row r="421" spans="1:28" x14ac:dyDescent="0.15">
      <c r="A421" s="155">
        <v>420</v>
      </c>
      <c r="B421" s="160">
        <v>45180</v>
      </c>
      <c r="C421" s="159">
        <v>32932383.640000001</v>
      </c>
      <c r="D421" s="174">
        <f t="shared" si="72"/>
        <v>397254.32617611578</v>
      </c>
      <c r="E421" s="159">
        <v>82.9</v>
      </c>
      <c r="F421" s="159">
        <f t="shared" si="73"/>
        <v>3.9725432617611576</v>
      </c>
      <c r="G421" s="159">
        <f>(F421/DataSheet!$C$10*100)</f>
        <v>118.72123934243517</v>
      </c>
      <c r="H421" s="159">
        <f t="shared" si="74"/>
        <v>1.6264800000000001</v>
      </c>
      <c r="I421" s="159">
        <f t="shared" si="75"/>
        <v>4.426737494466578</v>
      </c>
      <c r="J421" s="159">
        <f t="shared" si="76"/>
        <v>885.18592297476755</v>
      </c>
      <c r="K421" s="159">
        <v>7.2</v>
      </c>
      <c r="L421" s="159">
        <v>19996.349999999999</v>
      </c>
      <c r="M421" s="159">
        <v>4.46</v>
      </c>
      <c r="N421" s="159">
        <f t="shared" si="77"/>
        <v>2.7732625055334221</v>
      </c>
      <c r="O421" s="159">
        <v>22.59</v>
      </c>
      <c r="P421" s="159">
        <v>4.29</v>
      </c>
      <c r="Q421" s="159">
        <f t="shared" si="78"/>
        <v>2.91</v>
      </c>
      <c r="R421" s="159">
        <v>104.53</v>
      </c>
      <c r="S421" s="159">
        <f t="shared" si="79"/>
        <v>1.5428970000000002</v>
      </c>
      <c r="T421" s="157">
        <v>6.83</v>
      </c>
      <c r="U421" s="157">
        <v>15504.9</v>
      </c>
      <c r="V421" s="157">
        <v>26.72</v>
      </c>
      <c r="W421" s="159">
        <f t="shared" si="80"/>
        <v>580.27320359281441</v>
      </c>
      <c r="X421" s="159">
        <f t="shared" si="81"/>
        <v>3.7425149700598808</v>
      </c>
      <c r="Y421" s="157">
        <v>12487.55</v>
      </c>
      <c r="Z421" s="157">
        <v>25.18</v>
      </c>
      <c r="AA421" s="159">
        <f t="shared" si="82"/>
        <v>495.93129467831608</v>
      </c>
      <c r="AB421" s="159">
        <f t="shared" si="83"/>
        <v>3.9714058776806991</v>
      </c>
    </row>
    <row r="422" spans="1:28" x14ac:dyDescent="0.15">
      <c r="A422" s="155">
        <v>421</v>
      </c>
      <c r="B422" s="160">
        <v>45181</v>
      </c>
      <c r="C422" s="159">
        <v>32370056.079999998</v>
      </c>
      <c r="D422" s="174">
        <f t="shared" si="72"/>
        <v>390706.7722389861</v>
      </c>
      <c r="E422" s="159">
        <v>82.85</v>
      </c>
      <c r="F422" s="159">
        <f t="shared" si="73"/>
        <v>3.9070677223898609</v>
      </c>
      <c r="G422" s="159">
        <f>(F422/DataSheet!$C$10*100)</f>
        <v>116.76447344498122</v>
      </c>
      <c r="H422" s="159">
        <f t="shared" si="74"/>
        <v>1.6257600000000001</v>
      </c>
      <c r="I422" s="159">
        <f t="shared" si="75"/>
        <v>4.4286979627989371</v>
      </c>
      <c r="J422" s="159">
        <f t="shared" si="76"/>
        <v>885.43844109831718</v>
      </c>
      <c r="K422" s="159">
        <v>7.2</v>
      </c>
      <c r="L422" s="159">
        <v>19993.2</v>
      </c>
      <c r="M422" s="159">
        <v>4.4400000000000004</v>
      </c>
      <c r="N422" s="159">
        <f t="shared" si="77"/>
        <v>2.7713020372010631</v>
      </c>
      <c r="O422" s="159">
        <v>22.58</v>
      </c>
      <c r="P422" s="159">
        <v>4.28</v>
      </c>
      <c r="Q422" s="159">
        <f t="shared" si="78"/>
        <v>2.92</v>
      </c>
      <c r="R422" s="159">
        <v>104.69</v>
      </c>
      <c r="S422" s="159">
        <f t="shared" si="79"/>
        <v>1.5512459999999999</v>
      </c>
      <c r="T422" s="157">
        <v>6.87</v>
      </c>
      <c r="U422" s="157">
        <v>15045.1</v>
      </c>
      <c r="V422" s="157">
        <v>25.93</v>
      </c>
      <c r="W422" s="159">
        <f t="shared" si="80"/>
        <v>580.21982259930587</v>
      </c>
      <c r="X422" s="159">
        <f t="shared" si="81"/>
        <v>3.8565368299267258</v>
      </c>
      <c r="Y422" s="157">
        <v>12003</v>
      </c>
      <c r="Z422" s="157">
        <v>24.2</v>
      </c>
      <c r="AA422" s="159">
        <f t="shared" si="82"/>
        <v>495.9917355371901</v>
      </c>
      <c r="AB422" s="159">
        <f t="shared" si="83"/>
        <v>4.1322314049586781</v>
      </c>
    </row>
    <row r="423" spans="1:28" x14ac:dyDescent="0.15">
      <c r="A423" s="155">
        <v>422</v>
      </c>
      <c r="B423" s="160">
        <v>45182</v>
      </c>
      <c r="C423" s="159">
        <v>32529004.600000001</v>
      </c>
      <c r="D423" s="174">
        <f t="shared" si="72"/>
        <v>392246.52839744359</v>
      </c>
      <c r="E423" s="159">
        <v>82.93</v>
      </c>
      <c r="F423" s="159">
        <f t="shared" si="73"/>
        <v>3.9224652839744358</v>
      </c>
      <c r="G423" s="159">
        <f>(F423/DataSheet!$C$10*100)</f>
        <v>117.22463648757619</v>
      </c>
      <c r="H423" s="159">
        <f t="shared" si="74"/>
        <v>1.6254390000000001</v>
      </c>
      <c r="I423" s="159">
        <f t="shared" si="75"/>
        <v>4.4111160123511244</v>
      </c>
      <c r="J423" s="159">
        <f t="shared" si="76"/>
        <v>885.31098367887068</v>
      </c>
      <c r="K423" s="159">
        <v>7.17</v>
      </c>
      <c r="L423" s="159">
        <v>20070</v>
      </c>
      <c r="M423" s="159">
        <v>4.46</v>
      </c>
      <c r="N423" s="159">
        <f t="shared" si="77"/>
        <v>2.7588839876488755</v>
      </c>
      <c r="O423" s="159">
        <v>22.67</v>
      </c>
      <c r="P423" s="159">
        <v>4.25</v>
      </c>
      <c r="Q423" s="159">
        <f t="shared" si="78"/>
        <v>2.92</v>
      </c>
      <c r="R423" s="159">
        <v>104.74</v>
      </c>
      <c r="S423" s="159">
        <f t="shared" si="79"/>
        <v>1.5528950000000001</v>
      </c>
      <c r="T423" s="157">
        <v>6.85</v>
      </c>
      <c r="U423" s="157">
        <v>15063.55</v>
      </c>
      <c r="V423" s="157">
        <v>25.96</v>
      </c>
      <c r="W423" s="159">
        <f t="shared" si="80"/>
        <v>580.26001540832044</v>
      </c>
      <c r="X423" s="159">
        <f t="shared" si="81"/>
        <v>3.8520801232665636</v>
      </c>
      <c r="Y423" s="157">
        <v>12121.2</v>
      </c>
      <c r="Z423" s="157">
        <v>24.44</v>
      </c>
      <c r="AA423" s="159">
        <f t="shared" si="82"/>
        <v>495.95744680851067</v>
      </c>
      <c r="AB423" s="159">
        <f t="shared" si="83"/>
        <v>4.0916530278232406</v>
      </c>
    </row>
    <row r="424" spans="1:28" x14ac:dyDescent="0.15">
      <c r="A424" s="155">
        <v>423</v>
      </c>
      <c r="B424" s="160">
        <v>45183</v>
      </c>
      <c r="C424" s="159">
        <v>32721160.09</v>
      </c>
      <c r="D424" s="174">
        <f t="shared" si="72"/>
        <v>394183.35248765204</v>
      </c>
      <c r="E424" s="159">
        <v>83.01</v>
      </c>
      <c r="F424" s="159">
        <f t="shared" si="73"/>
        <v>3.9418335248765204</v>
      </c>
      <c r="G424" s="159">
        <f>(F424/DataSheet!$C$10*100)</f>
        <v>117.80346506470261</v>
      </c>
      <c r="H424" s="159">
        <f t="shared" si="74"/>
        <v>1.6124100000000001</v>
      </c>
      <c r="I424" s="159">
        <f t="shared" si="75"/>
        <v>4.4033465433729626</v>
      </c>
      <c r="J424" s="159">
        <f t="shared" si="76"/>
        <v>885.2091589608101</v>
      </c>
      <c r="K424" s="159">
        <v>7.1</v>
      </c>
      <c r="L424" s="159">
        <v>20103.099999999999</v>
      </c>
      <c r="M424" s="159">
        <v>4.47</v>
      </c>
      <c r="N424" s="159">
        <f t="shared" si="77"/>
        <v>2.696653456627037</v>
      </c>
      <c r="O424" s="159">
        <v>22.71</v>
      </c>
      <c r="P424" s="159">
        <v>4.28</v>
      </c>
      <c r="Q424" s="159">
        <f t="shared" si="78"/>
        <v>2.8199999999999994</v>
      </c>
      <c r="R424" s="159">
        <v>105.39</v>
      </c>
      <c r="S424" s="159">
        <f t="shared" si="79"/>
        <v>1.553364</v>
      </c>
      <c r="T424" s="157">
        <v>6.84</v>
      </c>
      <c r="U424" s="157">
        <v>15204.15</v>
      </c>
      <c r="V424" s="157">
        <v>26.2</v>
      </c>
      <c r="W424" s="159">
        <f t="shared" si="80"/>
        <v>580.31106870229007</v>
      </c>
      <c r="X424" s="159">
        <f t="shared" si="81"/>
        <v>3.8167938931297711</v>
      </c>
      <c r="Y424" s="157">
        <v>12269.6</v>
      </c>
      <c r="Z424" s="157">
        <v>24.74</v>
      </c>
      <c r="AA424" s="159">
        <f t="shared" si="82"/>
        <v>495.94179466451095</v>
      </c>
      <c r="AB424" s="159">
        <f t="shared" si="83"/>
        <v>4.0420371867421183</v>
      </c>
    </row>
    <row r="425" spans="1:28" x14ac:dyDescent="0.15">
      <c r="A425" s="155">
        <v>424</v>
      </c>
      <c r="B425" s="160">
        <v>45184</v>
      </c>
      <c r="C425" s="159">
        <v>32843688.690000001</v>
      </c>
      <c r="D425" s="174">
        <f t="shared" si="72"/>
        <v>395421.24596677104</v>
      </c>
      <c r="E425" s="159">
        <v>83.06</v>
      </c>
      <c r="F425" s="159">
        <f t="shared" si="73"/>
        <v>3.9542124596677102</v>
      </c>
      <c r="G425" s="159">
        <f>(F425/DataSheet!$C$10*100)</f>
        <v>118.17341508999138</v>
      </c>
      <c r="H425" s="159">
        <f t="shared" si="74"/>
        <v>1.6309150000000001</v>
      </c>
      <c r="I425" s="159">
        <f t="shared" si="75"/>
        <v>4.3840420868040333</v>
      </c>
      <c r="J425" s="159">
        <f t="shared" si="76"/>
        <v>885.2411223147742</v>
      </c>
      <c r="K425" s="159">
        <v>7.15</v>
      </c>
      <c r="L425" s="159">
        <v>20192.349999999999</v>
      </c>
      <c r="M425" s="159">
        <v>4.47</v>
      </c>
      <c r="N425" s="159">
        <f t="shared" si="77"/>
        <v>2.7659579131959671</v>
      </c>
      <c r="O425" s="159">
        <v>22.81</v>
      </c>
      <c r="P425" s="159">
        <v>4.33</v>
      </c>
      <c r="Q425" s="159">
        <f t="shared" si="78"/>
        <v>2.8200000000000003</v>
      </c>
      <c r="R425" s="159">
        <v>105.32</v>
      </c>
      <c r="S425" s="159">
        <f t="shared" si="79"/>
        <v>1.5647659999999999</v>
      </c>
      <c r="T425" s="157">
        <v>6.86</v>
      </c>
      <c r="U425" s="157">
        <v>15222.7</v>
      </c>
      <c r="V425" s="157">
        <v>26.23</v>
      </c>
      <c r="W425" s="159">
        <f t="shared" si="80"/>
        <v>580.35455585207774</v>
      </c>
      <c r="X425" s="159">
        <f t="shared" si="81"/>
        <v>3.8124285169653063</v>
      </c>
      <c r="Y425" s="157">
        <v>12301.65</v>
      </c>
      <c r="Z425" s="157">
        <v>24.8</v>
      </c>
      <c r="AA425" s="159">
        <f t="shared" si="82"/>
        <v>496.03427419354836</v>
      </c>
      <c r="AB425" s="159">
        <f t="shared" si="83"/>
        <v>4.032258064516129</v>
      </c>
    </row>
    <row r="426" spans="1:28" x14ac:dyDescent="0.15">
      <c r="A426" s="155">
        <v>425</v>
      </c>
      <c r="B426" s="160">
        <v>45187</v>
      </c>
      <c r="C426" s="159">
        <v>32799762.710000001</v>
      </c>
      <c r="D426" s="174">
        <f t="shared" si="72"/>
        <v>393896.51387054165</v>
      </c>
      <c r="E426" s="159">
        <v>83.27</v>
      </c>
      <c r="F426" s="159">
        <f t="shared" si="73"/>
        <v>3.9389651387054165</v>
      </c>
      <c r="G426" s="159">
        <f>(F426/DataSheet!$C$10*100)</f>
        <v>117.71774205586239</v>
      </c>
      <c r="H426" s="159">
        <f t="shared" si="74"/>
        <v>1.6236360000000001</v>
      </c>
      <c r="I426" s="159">
        <f t="shared" si="75"/>
        <v>4.3975373790677219</v>
      </c>
      <c r="J426" s="159">
        <f t="shared" si="76"/>
        <v>885.36939313984169</v>
      </c>
      <c r="K426" s="159">
        <v>7.14</v>
      </c>
      <c r="L426" s="159">
        <v>20133.3</v>
      </c>
      <c r="M426" s="159">
        <v>4.46</v>
      </c>
      <c r="N426" s="159">
        <f t="shared" si="77"/>
        <v>2.7424626209322778</v>
      </c>
      <c r="O426" s="159">
        <v>22.74</v>
      </c>
      <c r="P426" s="159">
        <v>4.3</v>
      </c>
      <c r="Q426" s="159">
        <f t="shared" si="78"/>
        <v>2.84</v>
      </c>
      <c r="R426" s="159">
        <v>105.29</v>
      </c>
      <c r="S426" s="159">
        <f t="shared" si="79"/>
        <v>1.5554159999999999</v>
      </c>
      <c r="T426" s="157">
        <v>6.84</v>
      </c>
      <c r="U426" s="157">
        <v>15168.65</v>
      </c>
      <c r="V426" s="157">
        <v>26.14</v>
      </c>
      <c r="W426" s="159">
        <f t="shared" si="80"/>
        <v>580.28500382555467</v>
      </c>
      <c r="X426" s="159">
        <f t="shared" si="81"/>
        <v>3.8255547054322872</v>
      </c>
      <c r="Y426" s="157">
        <v>12241.25</v>
      </c>
      <c r="Z426" s="157">
        <v>24.67</v>
      </c>
      <c r="AA426" s="159">
        <f t="shared" si="82"/>
        <v>496.19983785974864</v>
      </c>
      <c r="AB426" s="159">
        <f t="shared" si="83"/>
        <v>4.0535062829347375</v>
      </c>
    </row>
    <row r="427" spans="1:28" x14ac:dyDescent="0.15">
      <c r="A427" s="155">
        <v>426</v>
      </c>
      <c r="B427" s="160">
        <v>45189</v>
      </c>
      <c r="C427" s="159">
        <v>32554363.690000001</v>
      </c>
      <c r="D427" s="174">
        <f t="shared" si="72"/>
        <v>392599.6585865895</v>
      </c>
      <c r="E427" s="159">
        <v>82.92</v>
      </c>
      <c r="F427" s="159">
        <f t="shared" si="73"/>
        <v>3.925996585865895</v>
      </c>
      <c r="G427" s="159">
        <f>(F427/DataSheet!$C$10*100)</f>
        <v>117.33017103041725</v>
      </c>
      <c r="H427" s="159">
        <f t="shared" si="74"/>
        <v>1.6073200000000003</v>
      </c>
      <c r="I427" s="159">
        <f t="shared" si="75"/>
        <v>4.4483985765124547</v>
      </c>
      <c r="J427" s="159">
        <f t="shared" si="76"/>
        <v>885.29359430604984</v>
      </c>
      <c r="K427" s="159">
        <v>7.15</v>
      </c>
      <c r="L427" s="159">
        <v>19901.400000000001</v>
      </c>
      <c r="M427" s="159">
        <v>4.41</v>
      </c>
      <c r="N427" s="159">
        <f t="shared" si="77"/>
        <v>2.7016014234875456</v>
      </c>
      <c r="O427" s="159">
        <v>22.48</v>
      </c>
      <c r="P427" s="159">
        <v>4.3899999999999997</v>
      </c>
      <c r="Q427" s="159">
        <f t="shared" si="78"/>
        <v>2.7600000000000007</v>
      </c>
      <c r="R427" s="159">
        <v>104.78</v>
      </c>
      <c r="S427" s="159">
        <f t="shared" si="79"/>
        <v>1.5398799999999999</v>
      </c>
      <c r="T427" s="157">
        <v>6.85</v>
      </c>
      <c r="U427" s="157">
        <v>15121.1</v>
      </c>
      <c r="V427" s="157">
        <v>26.06</v>
      </c>
      <c r="W427" s="159">
        <f t="shared" si="80"/>
        <v>580.24174980813507</v>
      </c>
      <c r="X427" s="159">
        <f t="shared" si="81"/>
        <v>3.8372985418265539</v>
      </c>
      <c r="Y427" s="157">
        <v>12171.7</v>
      </c>
      <c r="Z427" s="157">
        <v>24.53</v>
      </c>
      <c r="AA427" s="159">
        <f t="shared" si="82"/>
        <v>496.19649408887079</v>
      </c>
      <c r="AB427" s="159">
        <f t="shared" si="83"/>
        <v>4.0766408479412961</v>
      </c>
    </row>
    <row r="428" spans="1:28" x14ac:dyDescent="0.15">
      <c r="A428" s="155">
        <v>427</v>
      </c>
      <c r="B428" s="160">
        <v>45190</v>
      </c>
      <c r="C428" s="159">
        <v>32292649.440000001</v>
      </c>
      <c r="D428" s="174">
        <f t="shared" si="72"/>
        <v>388599.87292418774</v>
      </c>
      <c r="E428" s="159">
        <v>83.1</v>
      </c>
      <c r="F428" s="159">
        <f t="shared" si="73"/>
        <v>3.8859987292418774</v>
      </c>
      <c r="G428" s="159">
        <f>(F428/DataSheet!$C$10*100)</f>
        <v>116.134817123223</v>
      </c>
      <c r="H428" s="159">
        <f t="shared" si="74"/>
        <v>1.58999</v>
      </c>
      <c r="I428" s="159">
        <f t="shared" si="75"/>
        <v>4.4843049327354256</v>
      </c>
      <c r="J428" s="159">
        <f t="shared" si="76"/>
        <v>885.3071748878923</v>
      </c>
      <c r="K428" s="159">
        <v>7.13</v>
      </c>
      <c r="L428" s="159">
        <v>19742.349999999999</v>
      </c>
      <c r="M428" s="159">
        <v>4.37</v>
      </c>
      <c r="N428" s="159">
        <f t="shared" si="77"/>
        <v>2.6456950672645743</v>
      </c>
      <c r="O428" s="159">
        <v>22.3</v>
      </c>
      <c r="P428" s="159">
        <v>4.49</v>
      </c>
      <c r="Q428" s="159">
        <f t="shared" si="78"/>
        <v>2.6399999999999997</v>
      </c>
      <c r="R428" s="159">
        <v>105.04</v>
      </c>
      <c r="S428" s="159">
        <f t="shared" si="79"/>
        <v>1.52755</v>
      </c>
      <c r="T428" s="157">
        <v>6.85</v>
      </c>
      <c r="U428" s="157">
        <v>14990.9</v>
      </c>
      <c r="V428" s="157">
        <v>25.83</v>
      </c>
      <c r="W428" s="159">
        <f t="shared" si="80"/>
        <v>580.3677893921797</v>
      </c>
      <c r="X428" s="159">
        <f t="shared" si="81"/>
        <v>3.8714672861014328</v>
      </c>
      <c r="Y428" s="157">
        <v>12036.7</v>
      </c>
      <c r="Z428" s="157">
        <v>24.26</v>
      </c>
      <c r="AA428" s="159">
        <f t="shared" si="82"/>
        <v>496.15416323165704</v>
      </c>
      <c r="AB428" s="159">
        <f t="shared" si="83"/>
        <v>4.1220115416323164</v>
      </c>
    </row>
    <row r="429" spans="1:28" x14ac:dyDescent="0.15">
      <c r="A429" s="155">
        <v>428</v>
      </c>
      <c r="B429" s="160">
        <v>45191</v>
      </c>
      <c r="C429" s="159">
        <v>32281453.239999998</v>
      </c>
      <c r="D429" s="174">
        <f t="shared" si="72"/>
        <v>389073.80065083766</v>
      </c>
      <c r="E429" s="159">
        <v>82.97</v>
      </c>
      <c r="F429" s="159">
        <f t="shared" si="73"/>
        <v>3.8907380065083768</v>
      </c>
      <c r="G429" s="159">
        <f>(F429/DataSheet!$C$10*100)</f>
        <v>116.27645255261712</v>
      </c>
      <c r="H429" s="159">
        <f t="shared" si="74"/>
        <v>1.5887300000000002</v>
      </c>
      <c r="I429" s="159">
        <f t="shared" si="75"/>
        <v>4.5004500450045004</v>
      </c>
      <c r="J429" s="159">
        <f t="shared" si="76"/>
        <v>885.42979297929799</v>
      </c>
      <c r="K429" s="159">
        <v>7.15</v>
      </c>
      <c r="L429" s="159">
        <v>19674.25</v>
      </c>
      <c r="M429" s="159">
        <v>4.3600000000000003</v>
      </c>
      <c r="N429" s="159">
        <f t="shared" si="77"/>
        <v>2.6495499549954999</v>
      </c>
      <c r="O429" s="159">
        <v>22.22</v>
      </c>
      <c r="P429" s="159">
        <v>4.43</v>
      </c>
      <c r="Q429" s="159">
        <f t="shared" si="78"/>
        <v>2.7200000000000006</v>
      </c>
      <c r="R429" s="159">
        <v>105.26</v>
      </c>
      <c r="S429" s="159">
        <f t="shared" si="79"/>
        <v>1.515404</v>
      </c>
      <c r="T429" s="157">
        <v>6.82</v>
      </c>
      <c r="U429" s="157">
        <v>14975.5</v>
      </c>
      <c r="V429" s="157">
        <v>25.8</v>
      </c>
      <c r="W429" s="159">
        <f t="shared" si="80"/>
        <v>580.44573643410854</v>
      </c>
      <c r="X429" s="159">
        <f t="shared" si="81"/>
        <v>3.8759689922480618</v>
      </c>
      <c r="Y429" s="157">
        <v>12038.45</v>
      </c>
      <c r="Z429" s="157">
        <v>24.26</v>
      </c>
      <c r="AA429" s="159">
        <f t="shared" si="82"/>
        <v>496.22629843363563</v>
      </c>
      <c r="AB429" s="159">
        <f t="shared" si="83"/>
        <v>4.1220115416323164</v>
      </c>
    </row>
    <row r="430" spans="1:28" x14ac:dyDescent="0.15">
      <c r="A430" s="155">
        <v>429</v>
      </c>
      <c r="B430" s="160">
        <v>45194</v>
      </c>
      <c r="C430" s="159">
        <v>32296747.870000001</v>
      </c>
      <c r="D430" s="174">
        <f t="shared" si="72"/>
        <v>388508.93624443648</v>
      </c>
      <c r="E430" s="159">
        <v>83.13</v>
      </c>
      <c r="F430" s="159">
        <f t="shared" si="73"/>
        <v>3.885089362444365</v>
      </c>
      <c r="G430" s="159">
        <f>(F430/DataSheet!$C$10*100)</f>
        <v>116.10764028810665</v>
      </c>
      <c r="H430" s="159">
        <f t="shared" si="74"/>
        <v>1.5887299999999998</v>
      </c>
      <c r="I430" s="159">
        <f t="shared" si="75"/>
        <v>4.5004500450045013</v>
      </c>
      <c r="J430" s="159">
        <f t="shared" si="76"/>
        <v>885.443294329433</v>
      </c>
      <c r="K430" s="159">
        <v>7.15</v>
      </c>
      <c r="L430" s="159">
        <v>19674.55</v>
      </c>
      <c r="M430" s="159">
        <v>4.3600000000000003</v>
      </c>
      <c r="N430" s="159">
        <f t="shared" si="77"/>
        <v>2.6495499549954991</v>
      </c>
      <c r="O430" s="159">
        <v>22.22</v>
      </c>
      <c r="P430" s="159">
        <v>4.53</v>
      </c>
      <c r="Q430" s="159">
        <f t="shared" si="78"/>
        <v>2.62</v>
      </c>
      <c r="R430" s="159">
        <v>105.69</v>
      </c>
      <c r="S430" s="159">
        <f t="shared" si="79"/>
        <v>1.515404</v>
      </c>
      <c r="T430" s="157">
        <v>6.82</v>
      </c>
      <c r="U430" s="157">
        <v>15054.85</v>
      </c>
      <c r="V430" s="157">
        <v>25.94</v>
      </c>
      <c r="W430" s="159">
        <f t="shared" si="80"/>
        <v>580.37201233616031</v>
      </c>
      <c r="X430" s="159">
        <f t="shared" si="81"/>
        <v>3.8550501156515029</v>
      </c>
      <c r="Y430" s="157">
        <v>12048.95</v>
      </c>
      <c r="Z430" s="157">
        <v>24.29</v>
      </c>
      <c r="AA430" s="159">
        <f t="shared" si="82"/>
        <v>496.04569781803218</v>
      </c>
      <c r="AB430" s="159">
        <f t="shared" si="83"/>
        <v>4.1169205434335128</v>
      </c>
    </row>
    <row r="431" spans="1:28" x14ac:dyDescent="0.15">
      <c r="A431" s="155">
        <v>430</v>
      </c>
      <c r="B431" s="160">
        <v>45195</v>
      </c>
      <c r="C431" s="159">
        <v>32323103.75</v>
      </c>
      <c r="D431" s="174">
        <f t="shared" si="72"/>
        <v>388358.80992430612</v>
      </c>
      <c r="E431" s="159">
        <v>83.23</v>
      </c>
      <c r="F431" s="159">
        <f t="shared" si="73"/>
        <v>3.8835880992430614</v>
      </c>
      <c r="G431" s="159">
        <f>(F431/DataSheet!$C$10*100)</f>
        <v>116.06277436315786</v>
      </c>
      <c r="H431" s="159">
        <f t="shared" si="74"/>
        <v>1.5857939999999999</v>
      </c>
      <c r="I431" s="159">
        <f t="shared" si="75"/>
        <v>4.5024763619990997</v>
      </c>
      <c r="J431" s="159">
        <f t="shared" si="76"/>
        <v>885.39846915803696</v>
      </c>
      <c r="K431" s="159">
        <v>7.14</v>
      </c>
      <c r="L431" s="159">
        <v>19664.7</v>
      </c>
      <c r="M431" s="159">
        <v>4.3499999999999996</v>
      </c>
      <c r="N431" s="159">
        <f t="shared" si="77"/>
        <v>2.6375236380009</v>
      </c>
      <c r="O431" s="159">
        <v>22.21</v>
      </c>
      <c r="P431" s="159">
        <v>4.55</v>
      </c>
      <c r="Q431" s="159">
        <f t="shared" si="78"/>
        <v>2.59</v>
      </c>
      <c r="R431" s="159">
        <v>105.93</v>
      </c>
      <c r="S431" s="159">
        <f t="shared" si="79"/>
        <v>1.523606</v>
      </c>
      <c r="T431" s="157">
        <v>6.86</v>
      </c>
      <c r="U431" s="157">
        <v>15045.6</v>
      </c>
      <c r="V431" s="157">
        <v>25.93</v>
      </c>
      <c r="W431" s="159">
        <f t="shared" si="80"/>
        <v>580.2391052834555</v>
      </c>
      <c r="X431" s="159">
        <f t="shared" si="81"/>
        <v>3.8565368299267258</v>
      </c>
      <c r="Y431" s="157">
        <v>12100.75</v>
      </c>
      <c r="Z431" s="157">
        <v>24.38</v>
      </c>
      <c r="AA431" s="159">
        <f t="shared" si="82"/>
        <v>496.33921246923711</v>
      </c>
      <c r="AB431" s="159">
        <f t="shared" si="83"/>
        <v>4.1017227235438884</v>
      </c>
    </row>
    <row r="432" spans="1:28" x14ac:dyDescent="0.15">
      <c r="A432" s="155">
        <v>431</v>
      </c>
      <c r="B432" s="160">
        <v>45196</v>
      </c>
      <c r="C432" s="159">
        <v>32466063.75</v>
      </c>
      <c r="D432" s="174">
        <f t="shared" si="72"/>
        <v>390310.93712430872</v>
      </c>
      <c r="E432" s="159">
        <v>83.18</v>
      </c>
      <c r="F432" s="159">
        <f t="shared" si="73"/>
        <v>3.9031093712430871</v>
      </c>
      <c r="G432" s="159">
        <f>(F432/DataSheet!$C$10*100)</f>
        <v>116.6461763433685</v>
      </c>
      <c r="H432" s="159">
        <f t="shared" si="74"/>
        <v>1.5967589999999998</v>
      </c>
      <c r="I432" s="159">
        <f t="shared" si="75"/>
        <v>4.4903457566232605</v>
      </c>
      <c r="J432" s="159">
        <f t="shared" si="76"/>
        <v>885.33677593174684</v>
      </c>
      <c r="K432" s="159">
        <v>7.17</v>
      </c>
      <c r="L432" s="159">
        <v>19716.45</v>
      </c>
      <c r="M432" s="159">
        <v>4.3600000000000003</v>
      </c>
      <c r="N432" s="159">
        <f t="shared" si="77"/>
        <v>2.6796542433767394</v>
      </c>
      <c r="O432" s="159">
        <v>22.27</v>
      </c>
      <c r="P432" s="159">
        <v>4.5999999999999996</v>
      </c>
      <c r="Q432" s="159">
        <f t="shared" si="78"/>
        <v>2.5700000000000003</v>
      </c>
      <c r="R432" s="159">
        <v>106.36</v>
      </c>
      <c r="S432" s="159">
        <f t="shared" si="79"/>
        <v>1.529949</v>
      </c>
      <c r="T432" s="157">
        <v>6.87</v>
      </c>
      <c r="U432" s="157">
        <v>15158.3</v>
      </c>
      <c r="V432" s="157">
        <v>26.12</v>
      </c>
      <c r="W432" s="159">
        <f t="shared" si="80"/>
        <v>580.33307810107192</v>
      </c>
      <c r="X432" s="159">
        <f t="shared" si="81"/>
        <v>3.828483920367534</v>
      </c>
      <c r="Y432" s="157">
        <v>12188.45</v>
      </c>
      <c r="Z432" s="157">
        <v>24.56</v>
      </c>
      <c r="AA432" s="159">
        <f t="shared" si="82"/>
        <v>496.27239413680786</v>
      </c>
      <c r="AB432" s="159">
        <f t="shared" si="83"/>
        <v>4.0716612377850163</v>
      </c>
    </row>
    <row r="433" spans="1:28" x14ac:dyDescent="0.15">
      <c r="A433" s="155">
        <v>432</v>
      </c>
      <c r="B433" s="160">
        <v>45197</v>
      </c>
      <c r="C433" s="159">
        <v>32167882.460000001</v>
      </c>
      <c r="D433" s="174">
        <f t="shared" si="72"/>
        <v>386865.69404690317</v>
      </c>
      <c r="E433" s="159">
        <v>83.15</v>
      </c>
      <c r="F433" s="159">
        <f t="shared" si="73"/>
        <v>3.8686569404690316</v>
      </c>
      <c r="G433" s="159">
        <f>(F433/DataSheet!$C$10*100)</f>
        <v>115.61654997800525</v>
      </c>
      <c r="H433" s="159">
        <f t="shared" si="74"/>
        <v>1.5942150000000002</v>
      </c>
      <c r="I433" s="159">
        <f t="shared" si="75"/>
        <v>4.5351473922902494</v>
      </c>
      <c r="J433" s="159">
        <f t="shared" si="76"/>
        <v>885.4217687074829</v>
      </c>
      <c r="K433" s="159">
        <v>7.23</v>
      </c>
      <c r="L433" s="159">
        <v>19523.55</v>
      </c>
      <c r="M433" s="159">
        <v>4.3099999999999996</v>
      </c>
      <c r="N433" s="159">
        <f t="shared" si="77"/>
        <v>2.694852607709751</v>
      </c>
      <c r="O433" s="159">
        <v>22.05</v>
      </c>
      <c r="P433" s="159">
        <v>4.57</v>
      </c>
      <c r="Q433" s="159">
        <f t="shared" si="78"/>
        <v>2.66</v>
      </c>
      <c r="R433" s="159">
        <v>105.93</v>
      </c>
      <c r="S433" s="159">
        <f t="shared" si="79"/>
        <v>1.5148350000000002</v>
      </c>
      <c r="T433" s="157">
        <v>6.87</v>
      </c>
      <c r="U433" s="157">
        <v>14985.5</v>
      </c>
      <c r="V433" s="157">
        <v>25.82</v>
      </c>
      <c r="W433" s="159">
        <f t="shared" si="80"/>
        <v>580.38342370255612</v>
      </c>
      <c r="X433" s="159">
        <f t="shared" si="81"/>
        <v>3.8729666924864445</v>
      </c>
      <c r="Y433" s="157">
        <v>12150.25</v>
      </c>
      <c r="Z433" s="157">
        <v>24.48</v>
      </c>
      <c r="AA433" s="159">
        <f t="shared" si="82"/>
        <v>496.33374183006538</v>
      </c>
      <c r="AB433" s="159">
        <f t="shared" si="83"/>
        <v>4.0849673202614376</v>
      </c>
    </row>
    <row r="434" spans="1:28" x14ac:dyDescent="0.15">
      <c r="A434" s="155">
        <v>433</v>
      </c>
      <c r="B434" s="160">
        <v>45198</v>
      </c>
      <c r="C434" s="159">
        <v>32411846.260000002</v>
      </c>
      <c r="D434" s="174">
        <f t="shared" si="72"/>
        <v>390363.0767192581</v>
      </c>
      <c r="E434" s="159">
        <v>83.03</v>
      </c>
      <c r="F434" s="159">
        <f t="shared" si="73"/>
        <v>3.9036307671925812</v>
      </c>
      <c r="G434" s="159">
        <f>(F434/DataSheet!$C$10*100)</f>
        <v>116.66175849546431</v>
      </c>
      <c r="H434" s="159">
        <f t="shared" si="74"/>
        <v>1.6013410000000001</v>
      </c>
      <c r="I434" s="159">
        <f t="shared" si="75"/>
        <v>4.5024763619990988</v>
      </c>
      <c r="J434" s="159">
        <f t="shared" si="76"/>
        <v>884.20981539846912</v>
      </c>
      <c r="K434" s="159">
        <v>7.21</v>
      </c>
      <c r="L434" s="159">
        <v>19638.3</v>
      </c>
      <c r="M434" s="159">
        <v>3.45</v>
      </c>
      <c r="N434" s="159">
        <f t="shared" si="77"/>
        <v>2.7075236380009011</v>
      </c>
      <c r="O434" s="159">
        <v>22.21</v>
      </c>
      <c r="P434" s="159">
        <v>4.57</v>
      </c>
      <c r="Q434" s="159">
        <f t="shared" si="78"/>
        <v>2.6399999999999997</v>
      </c>
      <c r="R434" s="159">
        <v>105.81</v>
      </c>
      <c r="S434" s="159">
        <f t="shared" si="79"/>
        <v>1.5258270000000003</v>
      </c>
      <c r="T434" s="157">
        <v>6.87</v>
      </c>
      <c r="U434" s="157">
        <v>15141.05</v>
      </c>
      <c r="V434" s="157">
        <v>26.77</v>
      </c>
      <c r="W434" s="159">
        <f t="shared" si="80"/>
        <v>565.59768397459845</v>
      </c>
      <c r="X434" s="159">
        <f t="shared" si="81"/>
        <v>3.7355248412401947</v>
      </c>
      <c r="Y434" s="157">
        <v>12230.4</v>
      </c>
      <c r="Z434" s="157">
        <v>24.54</v>
      </c>
      <c r="AA434" s="159">
        <f t="shared" si="82"/>
        <v>498.38630806845964</v>
      </c>
      <c r="AB434" s="159">
        <f t="shared" si="83"/>
        <v>4.0749796251018742</v>
      </c>
    </row>
    <row r="435" spans="1:28" x14ac:dyDescent="0.15">
      <c r="A435" s="155">
        <v>434</v>
      </c>
      <c r="B435" s="160">
        <v>45202</v>
      </c>
      <c r="C435" s="159">
        <v>32424277.559999999</v>
      </c>
      <c r="D435" s="174">
        <f t="shared" si="72"/>
        <v>389668.03941833915</v>
      </c>
      <c r="E435" s="159">
        <v>83.21</v>
      </c>
      <c r="F435" s="159">
        <f t="shared" si="73"/>
        <v>3.8966803941833916</v>
      </c>
      <c r="G435" s="159">
        <f>(F435/DataSheet!$C$10*100)</f>
        <v>116.45404347685498</v>
      </c>
      <c r="H435" s="159">
        <f t="shared" si="74"/>
        <v>1.5971070000000001</v>
      </c>
      <c r="I435" s="159">
        <f t="shared" si="75"/>
        <v>4.5269352648257133</v>
      </c>
      <c r="J435" s="159">
        <f t="shared" si="76"/>
        <v>884.05387052965148</v>
      </c>
      <c r="K435" s="159">
        <v>7.23</v>
      </c>
      <c r="L435" s="159">
        <v>19528.75</v>
      </c>
      <c r="M435" s="159">
        <v>3.43</v>
      </c>
      <c r="N435" s="159">
        <f t="shared" si="77"/>
        <v>2.7030647351742871</v>
      </c>
      <c r="O435" s="159">
        <v>22.09</v>
      </c>
      <c r="P435" s="159">
        <v>4.79</v>
      </c>
      <c r="Q435" s="159">
        <f t="shared" si="78"/>
        <v>2.4400000000000004</v>
      </c>
      <c r="R435" s="159">
        <v>106.71</v>
      </c>
      <c r="S435" s="159">
        <f t="shared" si="79"/>
        <v>1.5087469999999998</v>
      </c>
      <c r="T435" s="157">
        <v>6.83</v>
      </c>
      <c r="U435" s="157">
        <v>15180.45</v>
      </c>
      <c r="V435" s="157">
        <v>26.84</v>
      </c>
      <c r="W435" s="159">
        <f t="shared" si="80"/>
        <v>565.59053651266765</v>
      </c>
      <c r="X435" s="159">
        <f t="shared" si="81"/>
        <v>3.7257824143070044</v>
      </c>
      <c r="Y435" s="157">
        <v>12307.95</v>
      </c>
      <c r="Z435" s="157">
        <v>24.69</v>
      </c>
      <c r="AA435" s="159">
        <f t="shared" si="82"/>
        <v>498.49939246658568</v>
      </c>
      <c r="AB435" s="159">
        <f t="shared" si="83"/>
        <v>4.0502227622519236</v>
      </c>
    </row>
    <row r="436" spans="1:28" x14ac:dyDescent="0.15">
      <c r="A436" s="155">
        <v>435</v>
      </c>
      <c r="B436" s="160">
        <v>45203</v>
      </c>
      <c r="C436" s="159">
        <v>32172597.620000001</v>
      </c>
      <c r="D436" s="174">
        <f t="shared" si="72"/>
        <v>386457.62906906911</v>
      </c>
      <c r="E436" s="159">
        <v>83.25</v>
      </c>
      <c r="F436" s="159">
        <f t="shared" si="73"/>
        <v>3.8645762906906911</v>
      </c>
      <c r="G436" s="159">
        <f>(F436/DataSheet!$C$10*100)</f>
        <v>115.49459792686704</v>
      </c>
      <c r="H436" s="159">
        <f t="shared" si="74"/>
        <v>1.5891540000000002</v>
      </c>
      <c r="I436" s="159">
        <f t="shared" si="75"/>
        <v>4.5495905368516834</v>
      </c>
      <c r="J436" s="159">
        <f t="shared" si="76"/>
        <v>884.26296633302991</v>
      </c>
      <c r="K436" s="159">
        <v>7.23</v>
      </c>
      <c r="L436" s="159">
        <v>19436.099999999999</v>
      </c>
      <c r="M436" s="159">
        <v>3.41</v>
      </c>
      <c r="N436" s="159">
        <f t="shared" si="77"/>
        <v>2.6804094631483171</v>
      </c>
      <c r="O436" s="159">
        <v>21.98</v>
      </c>
      <c r="P436" s="159">
        <v>4.7300000000000004</v>
      </c>
      <c r="Q436" s="159">
        <f t="shared" si="78"/>
        <v>2.5</v>
      </c>
      <c r="R436" s="159">
        <v>106.53</v>
      </c>
      <c r="S436" s="159">
        <f t="shared" si="79"/>
        <v>1.5056299999999998</v>
      </c>
      <c r="T436" s="157">
        <v>6.85</v>
      </c>
      <c r="U436" s="157">
        <v>14984.95</v>
      </c>
      <c r="V436" s="157">
        <v>26.5</v>
      </c>
      <c r="W436" s="159">
        <f t="shared" si="80"/>
        <v>565.46981132075473</v>
      </c>
      <c r="X436" s="159">
        <f t="shared" si="81"/>
        <v>3.7735849056603774</v>
      </c>
      <c r="Y436" s="157">
        <v>12168.7</v>
      </c>
      <c r="Z436" s="157">
        <v>24.41</v>
      </c>
      <c r="AA436" s="159">
        <f t="shared" si="82"/>
        <v>498.51290454731668</v>
      </c>
      <c r="AB436" s="159">
        <f t="shared" si="83"/>
        <v>4.0966816878328549</v>
      </c>
    </row>
    <row r="437" spans="1:28" x14ac:dyDescent="0.15">
      <c r="A437" s="155">
        <v>436</v>
      </c>
      <c r="B437" s="160">
        <v>45204</v>
      </c>
      <c r="C437" s="159">
        <v>32290874.09</v>
      </c>
      <c r="D437" s="174">
        <f t="shared" si="72"/>
        <v>387924.9650408458</v>
      </c>
      <c r="E437" s="159">
        <v>83.24</v>
      </c>
      <c r="F437" s="159">
        <f t="shared" si="73"/>
        <v>3.8792496504084579</v>
      </c>
      <c r="G437" s="159">
        <f>(F437/DataSheet!$C$10*100)</f>
        <v>115.93311787145247</v>
      </c>
      <c r="H437" s="159">
        <f t="shared" si="74"/>
        <v>1.594131</v>
      </c>
      <c r="I437" s="159">
        <f t="shared" si="75"/>
        <v>4.522840343735866</v>
      </c>
      <c r="J437" s="159">
        <f t="shared" si="76"/>
        <v>884.02306648575302</v>
      </c>
      <c r="K437" s="159">
        <v>7.21</v>
      </c>
      <c r="L437" s="159">
        <v>19545.75</v>
      </c>
      <c r="M437" s="159">
        <v>3.43</v>
      </c>
      <c r="N437" s="159">
        <f t="shared" si="77"/>
        <v>2.687159656264134</v>
      </c>
      <c r="O437" s="159">
        <v>22.11</v>
      </c>
      <c r="P437" s="159">
        <v>4.72</v>
      </c>
      <c r="Q437" s="159">
        <f t="shared" si="78"/>
        <v>2.4900000000000002</v>
      </c>
      <c r="R437" s="159">
        <v>106.32</v>
      </c>
      <c r="S437" s="159">
        <f t="shared" si="79"/>
        <v>1.5189570000000001</v>
      </c>
      <c r="T437" s="157">
        <v>6.87</v>
      </c>
      <c r="U437" s="157">
        <v>14975.7</v>
      </c>
      <c r="V437" s="157">
        <v>26.48</v>
      </c>
      <c r="W437" s="159">
        <f t="shared" si="80"/>
        <v>565.54758308157102</v>
      </c>
      <c r="X437" s="159">
        <f t="shared" si="81"/>
        <v>3.7764350453172204</v>
      </c>
      <c r="Y437" s="157">
        <v>12238.55</v>
      </c>
      <c r="Z437" s="157">
        <v>24.55</v>
      </c>
      <c r="AA437" s="159">
        <f t="shared" si="82"/>
        <v>498.51527494908345</v>
      </c>
      <c r="AB437" s="159">
        <f t="shared" si="83"/>
        <v>4.0733197556008145</v>
      </c>
    </row>
    <row r="438" spans="1:28" x14ac:dyDescent="0.15">
      <c r="A438" s="155">
        <v>437</v>
      </c>
      <c r="B438" s="160">
        <v>45205</v>
      </c>
      <c r="C438" s="159">
        <v>32498642.09</v>
      </c>
      <c r="D438" s="174">
        <f t="shared" si="72"/>
        <v>391031.66995548067</v>
      </c>
      <c r="E438" s="159">
        <v>83.11</v>
      </c>
      <c r="F438" s="159">
        <f t="shared" si="73"/>
        <v>3.9103166995548069</v>
      </c>
      <c r="G438" s="159">
        <f>(F438/DataSheet!$C$10*100)</f>
        <v>116.86157058658581</v>
      </c>
      <c r="H438" s="159">
        <f t="shared" si="74"/>
        <v>1.629459</v>
      </c>
      <c r="I438" s="159">
        <f t="shared" si="75"/>
        <v>4.4984255510571298</v>
      </c>
      <c r="J438" s="159">
        <f t="shared" si="76"/>
        <v>882.64507422402164</v>
      </c>
      <c r="K438" s="159">
        <v>7.33</v>
      </c>
      <c r="L438" s="159">
        <v>19621.2</v>
      </c>
      <c r="M438" s="159">
        <v>3.45</v>
      </c>
      <c r="N438" s="159">
        <f t="shared" si="77"/>
        <v>2.8315744489428702</v>
      </c>
      <c r="O438" s="159">
        <v>22.23</v>
      </c>
      <c r="P438" s="159">
        <v>4.79</v>
      </c>
      <c r="Q438" s="159">
        <f t="shared" si="78"/>
        <v>2.54</v>
      </c>
      <c r="R438" s="159">
        <v>105.78</v>
      </c>
      <c r="S438" s="159">
        <f t="shared" si="79"/>
        <v>1.5294239999999999</v>
      </c>
      <c r="T438" s="157">
        <v>6.88</v>
      </c>
      <c r="U438" s="157">
        <v>15063.5</v>
      </c>
      <c r="V438" s="157">
        <v>26.63</v>
      </c>
      <c r="W438" s="159">
        <f t="shared" si="80"/>
        <v>565.6590311678558</v>
      </c>
      <c r="X438" s="159">
        <f t="shared" si="81"/>
        <v>3.755163349605708</v>
      </c>
      <c r="Y438" s="157">
        <v>12316.75</v>
      </c>
      <c r="Z438" s="157">
        <v>24.71</v>
      </c>
      <c r="AA438" s="159">
        <f t="shared" si="82"/>
        <v>498.45204370700122</v>
      </c>
      <c r="AB438" s="159">
        <f t="shared" si="83"/>
        <v>4.0469445568595708</v>
      </c>
    </row>
    <row r="439" spans="1:28" x14ac:dyDescent="0.15">
      <c r="A439" s="155">
        <v>438</v>
      </c>
      <c r="B439" s="160">
        <v>45208</v>
      </c>
      <c r="C439" s="159">
        <v>32126509.280000001</v>
      </c>
      <c r="D439" s="174">
        <f t="shared" si="72"/>
        <v>385904.0153753754</v>
      </c>
      <c r="E439" s="159">
        <v>83.25</v>
      </c>
      <c r="F439" s="159">
        <f t="shared" si="73"/>
        <v>3.859040153753754</v>
      </c>
      <c r="G439" s="159">
        <f>(F439/DataSheet!$C$10*100)</f>
        <v>115.32914798837319</v>
      </c>
      <c r="H439" s="159">
        <f t="shared" si="74"/>
        <v>1.6287659999999999</v>
      </c>
      <c r="I439" s="159">
        <f t="shared" si="75"/>
        <v>4.5310376076121432</v>
      </c>
      <c r="J439" s="159">
        <f t="shared" si="76"/>
        <v>885.33982782057092</v>
      </c>
      <c r="K439" s="159">
        <v>7.38</v>
      </c>
      <c r="L439" s="159">
        <v>19539.45</v>
      </c>
      <c r="M439" s="159">
        <v>3.42</v>
      </c>
      <c r="N439" s="159">
        <f t="shared" si="77"/>
        <v>2.8489623923878566</v>
      </c>
      <c r="O439" s="159">
        <v>22.07</v>
      </c>
      <c r="P439" s="159">
        <v>4.62</v>
      </c>
      <c r="Q439" s="159">
        <f t="shared" si="78"/>
        <v>2.76</v>
      </c>
      <c r="R439" s="159">
        <v>105.81</v>
      </c>
      <c r="S439" s="159">
        <f t="shared" si="79"/>
        <v>1.5206229999999998</v>
      </c>
      <c r="T439" s="157">
        <v>6.89</v>
      </c>
      <c r="U439" s="157">
        <v>14861.5</v>
      </c>
      <c r="V439" s="157">
        <v>26.28</v>
      </c>
      <c r="W439" s="159">
        <f t="shared" si="80"/>
        <v>565.50608828006091</v>
      </c>
      <c r="X439" s="159">
        <f t="shared" si="81"/>
        <v>3.8051750380517508</v>
      </c>
      <c r="Y439" s="157">
        <v>12116.45</v>
      </c>
      <c r="Z439" s="157">
        <v>24.31</v>
      </c>
      <c r="AA439" s="159">
        <f t="shared" si="82"/>
        <v>498.4142328259976</v>
      </c>
      <c r="AB439" s="159">
        <f t="shared" si="83"/>
        <v>4.1135335252982319</v>
      </c>
    </row>
    <row r="440" spans="1:28" x14ac:dyDescent="0.15">
      <c r="A440" s="155">
        <v>439</v>
      </c>
      <c r="B440" s="160">
        <v>45209</v>
      </c>
      <c r="C440" s="159">
        <v>32483676.460000001</v>
      </c>
      <c r="D440" s="174">
        <f t="shared" si="72"/>
        <v>390616.60004810005</v>
      </c>
      <c r="E440" s="159">
        <v>83.16</v>
      </c>
      <c r="F440" s="159">
        <f t="shared" si="73"/>
        <v>3.9061660004810004</v>
      </c>
      <c r="G440" s="159">
        <f>(F440/DataSheet!$C$10*100)</f>
        <v>116.73752508079534</v>
      </c>
      <c r="H440" s="159">
        <f t="shared" si="74"/>
        <v>1.6368450000000001</v>
      </c>
      <c r="I440" s="159">
        <f t="shared" si="75"/>
        <v>4.4903457566232596</v>
      </c>
      <c r="J440" s="159">
        <f t="shared" si="76"/>
        <v>878.56308935788047</v>
      </c>
      <c r="K440" s="159">
        <v>7.35</v>
      </c>
      <c r="L440" s="159">
        <v>19565.599999999999</v>
      </c>
      <c r="M440" s="159">
        <v>3.46</v>
      </c>
      <c r="N440" s="159">
        <f t="shared" si="77"/>
        <v>2.85965424337674</v>
      </c>
      <c r="O440" s="159">
        <v>22.27</v>
      </c>
      <c r="P440" s="159">
        <v>4.6500000000000004</v>
      </c>
      <c r="Q440" s="159">
        <f t="shared" si="78"/>
        <v>2.6999999999999993</v>
      </c>
      <c r="R440" s="159">
        <v>105.55</v>
      </c>
      <c r="S440" s="159">
        <f t="shared" si="79"/>
        <v>1.532176</v>
      </c>
      <c r="T440" s="157">
        <v>6.88</v>
      </c>
      <c r="U440" s="157">
        <v>15046.4</v>
      </c>
      <c r="V440" s="157">
        <v>26.6</v>
      </c>
      <c r="W440" s="159">
        <f t="shared" si="80"/>
        <v>565.65413533834578</v>
      </c>
      <c r="X440" s="159">
        <f t="shared" si="81"/>
        <v>3.7593984962406015</v>
      </c>
      <c r="Y440" s="157">
        <v>12252.25</v>
      </c>
      <c r="Z440" s="157">
        <v>24.58</v>
      </c>
      <c r="AA440" s="159">
        <f t="shared" si="82"/>
        <v>498.46419853539464</v>
      </c>
      <c r="AB440" s="159">
        <f t="shared" si="83"/>
        <v>4.068348250610252</v>
      </c>
    </row>
    <row r="441" spans="1:28" x14ac:dyDescent="0.15">
      <c r="A441" s="155">
        <v>440</v>
      </c>
      <c r="B441" s="160">
        <v>45210</v>
      </c>
      <c r="C441" s="159">
        <v>32678192.449999999</v>
      </c>
      <c r="D441" s="174">
        <f t="shared" si="72"/>
        <v>392955.65716690716</v>
      </c>
      <c r="E441" s="159">
        <v>83.16</v>
      </c>
      <c r="F441" s="159">
        <f t="shared" si="73"/>
        <v>3.9295565716690715</v>
      </c>
      <c r="G441" s="159">
        <f>(F441/DataSheet!$C$10*100)</f>
        <v>117.43656280484119</v>
      </c>
      <c r="H441" s="159">
        <f t="shared" si="74"/>
        <v>1.6359300000000001</v>
      </c>
      <c r="I441" s="159">
        <f t="shared" si="75"/>
        <v>4.4622936189201248</v>
      </c>
      <c r="J441" s="159">
        <f t="shared" si="76"/>
        <v>882.06157965194109</v>
      </c>
      <c r="K441" s="159">
        <v>7.3</v>
      </c>
      <c r="L441" s="159">
        <v>19767</v>
      </c>
      <c r="M441" s="159">
        <v>3.48</v>
      </c>
      <c r="N441" s="159">
        <f t="shared" si="77"/>
        <v>2.8377063810798751</v>
      </c>
      <c r="O441" s="159">
        <v>22.41</v>
      </c>
      <c r="P441" s="159">
        <v>4.55</v>
      </c>
      <c r="Q441" s="159">
        <f t="shared" si="78"/>
        <v>2.75</v>
      </c>
      <c r="R441" s="159">
        <v>105.56</v>
      </c>
      <c r="S441" s="159">
        <f t="shared" si="79"/>
        <v>1.544049</v>
      </c>
      <c r="T441" s="157">
        <v>6.89</v>
      </c>
      <c r="U441" s="157">
        <v>15121.55</v>
      </c>
      <c r="V441" s="157">
        <v>26.74</v>
      </c>
      <c r="W441" s="159">
        <f t="shared" si="80"/>
        <v>565.50299177262525</v>
      </c>
      <c r="X441" s="159">
        <f t="shared" si="81"/>
        <v>3.7397157816005984</v>
      </c>
      <c r="Y441" s="157">
        <v>12336.85</v>
      </c>
      <c r="Z441" s="157">
        <v>24.75</v>
      </c>
      <c r="AA441" s="159">
        <f t="shared" si="82"/>
        <v>498.45858585858588</v>
      </c>
      <c r="AB441" s="159">
        <f t="shared" si="83"/>
        <v>4.0404040404040407</v>
      </c>
    </row>
    <row r="442" spans="1:28" x14ac:dyDescent="0.15">
      <c r="A442" s="155">
        <v>441</v>
      </c>
      <c r="B442" s="160">
        <v>45211</v>
      </c>
      <c r="C442" s="159">
        <v>32722637.239999998</v>
      </c>
      <c r="D442" s="174">
        <f t="shared" si="72"/>
        <v>392875.94237003237</v>
      </c>
      <c r="E442" s="159">
        <v>83.29</v>
      </c>
      <c r="F442" s="159">
        <f t="shared" si="73"/>
        <v>3.9287594237003236</v>
      </c>
      <c r="G442" s="159">
        <f>(F442/DataSheet!$C$10*100)</f>
        <v>117.41273967981698</v>
      </c>
      <c r="H442" s="159">
        <f t="shared" si="74"/>
        <v>1.6344700000000001</v>
      </c>
      <c r="I442" s="159">
        <f t="shared" si="75"/>
        <v>4.4662795891022773</v>
      </c>
      <c r="J442" s="159">
        <f t="shared" si="76"/>
        <v>885.33720410897718</v>
      </c>
      <c r="K442" s="159">
        <v>7.3</v>
      </c>
      <c r="L442" s="159">
        <v>19822.7</v>
      </c>
      <c r="M442" s="159">
        <v>3.47</v>
      </c>
      <c r="N442" s="159">
        <f t="shared" si="77"/>
        <v>2.8337204108977225</v>
      </c>
      <c r="O442" s="159">
        <v>22.39</v>
      </c>
      <c r="P442" s="159">
        <v>4.6900000000000004</v>
      </c>
      <c r="Q442" s="159">
        <f t="shared" si="78"/>
        <v>2.6099999999999994</v>
      </c>
      <c r="R442" s="159">
        <v>106.36</v>
      </c>
      <c r="S442" s="159">
        <f t="shared" si="79"/>
        <v>1.5449100000000002</v>
      </c>
      <c r="T442" s="157">
        <v>6.9</v>
      </c>
      <c r="U442" s="157">
        <v>15158.1</v>
      </c>
      <c r="V442" s="157">
        <v>26.8</v>
      </c>
      <c r="W442" s="159">
        <f t="shared" si="80"/>
        <v>565.60074626865674</v>
      </c>
      <c r="X442" s="159">
        <f t="shared" si="81"/>
        <v>3.7313432835820901</v>
      </c>
      <c r="Y442" s="157">
        <v>12425.2</v>
      </c>
      <c r="Z442" s="157">
        <v>24.93</v>
      </c>
      <c r="AA442" s="159">
        <f t="shared" si="82"/>
        <v>498.40352988367431</v>
      </c>
      <c r="AB442" s="159">
        <f t="shared" si="83"/>
        <v>4.011231448054553</v>
      </c>
    </row>
    <row r="443" spans="1:28" x14ac:dyDescent="0.15">
      <c r="A443" s="155">
        <v>442</v>
      </c>
      <c r="B443" s="160">
        <v>45212</v>
      </c>
      <c r="C443" s="159">
        <v>32713519.940000001</v>
      </c>
      <c r="D443" s="174">
        <f t="shared" si="72"/>
        <v>392955.19447447447</v>
      </c>
      <c r="E443" s="159">
        <v>83.25</v>
      </c>
      <c r="F443" s="159">
        <f t="shared" si="73"/>
        <v>3.9295519447447447</v>
      </c>
      <c r="G443" s="159">
        <f>(F443/DataSheet!$C$10*100)</f>
        <v>117.43642452712986</v>
      </c>
      <c r="H443" s="159">
        <f t="shared" si="74"/>
        <v>1.6345560000000001</v>
      </c>
      <c r="I443" s="159">
        <f t="shared" si="75"/>
        <v>4.4782803403493059</v>
      </c>
      <c r="J443" s="159">
        <f t="shared" si="76"/>
        <v>880.18584863412457</v>
      </c>
      <c r="K443" s="159">
        <v>7.32</v>
      </c>
      <c r="L443" s="159">
        <v>19654.55</v>
      </c>
      <c r="M443" s="159">
        <v>3.47</v>
      </c>
      <c r="N443" s="159">
        <f t="shared" si="77"/>
        <v>2.8417196596506944</v>
      </c>
      <c r="O443" s="159">
        <v>22.33</v>
      </c>
      <c r="P443" s="159">
        <v>4.6100000000000003</v>
      </c>
      <c r="Q443" s="159">
        <f t="shared" si="78"/>
        <v>2.71</v>
      </c>
      <c r="R443" s="159">
        <v>106.43</v>
      </c>
      <c r="S443" s="159">
        <f t="shared" si="79"/>
        <v>1.54077</v>
      </c>
      <c r="T443" s="157">
        <v>6.9</v>
      </c>
      <c r="U443" s="157">
        <v>15141.35</v>
      </c>
      <c r="V443" s="157">
        <v>26.77</v>
      </c>
      <c r="W443" s="159">
        <f t="shared" si="80"/>
        <v>565.60889054912218</v>
      </c>
      <c r="X443" s="159">
        <f t="shared" si="81"/>
        <v>3.7355248412401947</v>
      </c>
      <c r="Y443" s="157">
        <v>12407.45</v>
      </c>
      <c r="Z443" s="157">
        <v>24.89</v>
      </c>
      <c r="AA443" s="159">
        <f t="shared" si="82"/>
        <v>498.49136199276819</v>
      </c>
      <c r="AB443" s="159">
        <f t="shared" si="83"/>
        <v>4.0176777822418641</v>
      </c>
    </row>
    <row r="444" spans="1:28" x14ac:dyDescent="0.15">
      <c r="A444" s="155">
        <v>443</v>
      </c>
      <c r="B444" s="160">
        <v>45215</v>
      </c>
      <c r="C444" s="159">
        <v>32737764.93</v>
      </c>
      <c r="D444" s="174">
        <f t="shared" si="72"/>
        <v>393530.05084745761</v>
      </c>
      <c r="E444" s="159">
        <v>83.19</v>
      </c>
      <c r="F444" s="159">
        <f t="shared" si="73"/>
        <v>3.935300508474576</v>
      </c>
      <c r="G444" s="159">
        <f>(F444/DataSheet!$C$10*100)</f>
        <v>117.60822293572465</v>
      </c>
      <c r="H444" s="159">
        <f t="shared" si="74"/>
        <v>1.6338569999999999</v>
      </c>
      <c r="I444" s="159">
        <f t="shared" si="75"/>
        <v>4.4863167339614183</v>
      </c>
      <c r="J444" s="159">
        <f t="shared" si="76"/>
        <v>885.47554957379998</v>
      </c>
      <c r="K444" s="159">
        <v>7.33</v>
      </c>
      <c r="L444" s="159">
        <v>19737.25</v>
      </c>
      <c r="M444" s="159">
        <v>3.46</v>
      </c>
      <c r="N444" s="159">
        <f t="shared" si="77"/>
        <v>2.8436832660385818</v>
      </c>
      <c r="O444" s="159">
        <v>22.29</v>
      </c>
      <c r="P444" s="159">
        <v>4.7</v>
      </c>
      <c r="Q444" s="159">
        <f t="shared" si="78"/>
        <v>2.63</v>
      </c>
      <c r="R444" s="159">
        <v>106.03</v>
      </c>
      <c r="S444" s="159">
        <f t="shared" si="79"/>
        <v>1.533552</v>
      </c>
      <c r="T444" s="157">
        <v>6.88</v>
      </c>
      <c r="U444" s="157">
        <v>15167.45</v>
      </c>
      <c r="V444" s="157">
        <v>26.81</v>
      </c>
      <c r="W444" s="159">
        <f t="shared" si="80"/>
        <v>565.73853039910489</v>
      </c>
      <c r="X444" s="159">
        <f t="shared" si="81"/>
        <v>3.7299515106303622</v>
      </c>
      <c r="Y444" s="157">
        <v>12446.75</v>
      </c>
      <c r="Z444" s="157">
        <v>24.94</v>
      </c>
      <c r="AA444" s="159">
        <f t="shared" si="82"/>
        <v>499.0677626303127</v>
      </c>
      <c r="AB444" s="159">
        <f t="shared" si="83"/>
        <v>4.0096230954290286</v>
      </c>
    </row>
    <row r="445" spans="1:28" x14ac:dyDescent="0.15">
      <c r="A445" s="155">
        <v>444</v>
      </c>
      <c r="B445" s="160">
        <v>45216</v>
      </c>
      <c r="C445" s="159">
        <v>32898741.34</v>
      </c>
      <c r="D445" s="174">
        <f t="shared" si="72"/>
        <v>395227.5509370495</v>
      </c>
      <c r="E445" s="159">
        <v>83.24</v>
      </c>
      <c r="F445" s="159">
        <f t="shared" si="73"/>
        <v>3.9522755093704949</v>
      </c>
      <c r="G445" s="159">
        <f>(F445/DataSheet!$C$10*100)</f>
        <v>118.11552846052567</v>
      </c>
      <c r="H445" s="159">
        <f t="shared" si="74"/>
        <v>1.6382160000000001</v>
      </c>
      <c r="I445" s="159">
        <f t="shared" si="75"/>
        <v>4.4682752457551382</v>
      </c>
      <c r="J445" s="159">
        <f t="shared" si="76"/>
        <v>886.64879356568372</v>
      </c>
      <c r="K445" s="159">
        <v>7.32</v>
      </c>
      <c r="L445" s="159">
        <v>19843.2</v>
      </c>
      <c r="M445" s="159">
        <v>3.48</v>
      </c>
      <c r="N445" s="159">
        <f t="shared" si="77"/>
        <v>2.851724754244862</v>
      </c>
      <c r="O445" s="159">
        <v>22.38</v>
      </c>
      <c r="P445" s="159">
        <v>4.83</v>
      </c>
      <c r="Q445" s="159">
        <f t="shared" si="78"/>
        <v>2.4900000000000002</v>
      </c>
      <c r="R445" s="159">
        <v>106.04</v>
      </c>
      <c r="S445" s="159">
        <f t="shared" si="79"/>
        <v>1.539744</v>
      </c>
      <c r="T445" s="157">
        <v>6.88</v>
      </c>
      <c r="U445" s="157">
        <v>15234.35</v>
      </c>
      <c r="V445" s="157">
        <v>26.92</v>
      </c>
      <c r="W445" s="159">
        <f t="shared" si="80"/>
        <v>565.9119613670133</v>
      </c>
      <c r="X445" s="159">
        <f t="shared" si="81"/>
        <v>3.7147102526002964</v>
      </c>
      <c r="Y445" s="157">
        <v>12530.4</v>
      </c>
      <c r="Z445" s="157">
        <v>25.11</v>
      </c>
      <c r="AA445" s="159">
        <f t="shared" si="82"/>
        <v>499.02031063321385</v>
      </c>
      <c r="AB445" s="159">
        <f t="shared" si="83"/>
        <v>3.9824771007566708</v>
      </c>
    </row>
    <row r="446" spans="1:28" x14ac:dyDescent="0.15">
      <c r="A446" s="155">
        <v>445</v>
      </c>
      <c r="B446" s="160">
        <v>45217</v>
      </c>
      <c r="C446" s="159">
        <v>32656293.760000002</v>
      </c>
      <c r="D446" s="174">
        <f t="shared" si="72"/>
        <v>392079.40641133388</v>
      </c>
      <c r="E446" s="159">
        <v>83.29</v>
      </c>
      <c r="F446" s="159">
        <f t="shared" si="73"/>
        <v>3.920794064113339</v>
      </c>
      <c r="G446" s="159">
        <f>(F446/DataSheet!$C$10*100)</f>
        <v>117.17469133152643</v>
      </c>
      <c r="H446" s="159">
        <f t="shared" si="74"/>
        <v>1.6074450000000002</v>
      </c>
      <c r="I446" s="159">
        <f t="shared" si="75"/>
        <v>4.5724737082761768</v>
      </c>
      <c r="J446" s="159">
        <f t="shared" si="76"/>
        <v>906.28486511202561</v>
      </c>
      <c r="K446" s="159">
        <v>7.35</v>
      </c>
      <c r="L446" s="159">
        <v>19820.45</v>
      </c>
      <c r="M446" s="159">
        <v>3.45</v>
      </c>
      <c r="N446" s="159">
        <f t="shared" si="77"/>
        <v>2.7775262917238228</v>
      </c>
      <c r="O446" s="159">
        <v>21.87</v>
      </c>
      <c r="P446" s="159">
        <v>4.91</v>
      </c>
      <c r="Q446" s="159">
        <f t="shared" si="78"/>
        <v>2.4399999999999995</v>
      </c>
      <c r="R446" s="159">
        <v>106.35</v>
      </c>
      <c r="S446" s="159">
        <f t="shared" si="79"/>
        <v>1.5068430000000002</v>
      </c>
      <c r="T446" s="157">
        <v>6.89</v>
      </c>
      <c r="U446" s="157">
        <v>15125.75</v>
      </c>
      <c r="V446" s="157">
        <v>26.62</v>
      </c>
      <c r="W446" s="159">
        <f t="shared" si="80"/>
        <v>568.209992486852</v>
      </c>
      <c r="X446" s="159">
        <f t="shared" si="81"/>
        <v>3.7565740045078893</v>
      </c>
      <c r="Y446" s="157">
        <v>12482.35</v>
      </c>
      <c r="Z446" s="157">
        <v>24.9</v>
      </c>
      <c r="AA446" s="159">
        <f t="shared" si="82"/>
        <v>501.29919678714862</v>
      </c>
      <c r="AB446" s="159">
        <f t="shared" si="83"/>
        <v>4.0160642570281126</v>
      </c>
    </row>
    <row r="447" spans="1:28" x14ac:dyDescent="0.15">
      <c r="A447" s="155">
        <v>446</v>
      </c>
      <c r="B447" s="160">
        <v>45218</v>
      </c>
      <c r="C447" s="159">
        <v>32617075.989999998</v>
      </c>
      <c r="D447" s="174">
        <f t="shared" si="72"/>
        <v>392551.16127091105</v>
      </c>
      <c r="E447" s="159">
        <v>83.09</v>
      </c>
      <c r="F447" s="159">
        <f t="shared" si="73"/>
        <v>3.9255116127091103</v>
      </c>
      <c r="G447" s="159">
        <f>(F447/DataSheet!$C$10*100)</f>
        <v>117.31567738983806</v>
      </c>
      <c r="H447" s="159">
        <f t="shared" si="74"/>
        <v>1.6022720000000001</v>
      </c>
      <c r="I447" s="159">
        <f t="shared" si="75"/>
        <v>4.5934772622875517</v>
      </c>
      <c r="J447" s="159">
        <f t="shared" si="76"/>
        <v>897.80431786862664</v>
      </c>
      <c r="K447" s="159">
        <v>7.36</v>
      </c>
      <c r="L447" s="159">
        <v>19545.2</v>
      </c>
      <c r="M447" s="159">
        <v>3.44</v>
      </c>
      <c r="N447" s="159">
        <f t="shared" si="77"/>
        <v>2.7665227377124486</v>
      </c>
      <c r="O447" s="159">
        <v>21.77</v>
      </c>
      <c r="P447" s="159">
        <v>4.99</v>
      </c>
      <c r="Q447" s="159">
        <f t="shared" si="78"/>
        <v>2.37</v>
      </c>
      <c r="R447" s="159">
        <v>106.04</v>
      </c>
      <c r="S447" s="159">
        <f t="shared" si="79"/>
        <v>1.5086609999999998</v>
      </c>
      <c r="T447" s="157">
        <v>6.93</v>
      </c>
      <c r="U447" s="157">
        <v>15106.95</v>
      </c>
      <c r="V447" s="157">
        <v>26.47</v>
      </c>
      <c r="W447" s="159">
        <f t="shared" si="80"/>
        <v>570.7196826596147</v>
      </c>
      <c r="X447" s="159">
        <f t="shared" si="81"/>
        <v>3.7778617302606725</v>
      </c>
      <c r="Y447" s="157">
        <v>12500.6</v>
      </c>
      <c r="Z447" s="157">
        <v>24.87</v>
      </c>
      <c r="AA447" s="159">
        <f t="shared" si="82"/>
        <v>502.63771612384397</v>
      </c>
      <c r="AB447" s="159">
        <f t="shared" si="83"/>
        <v>4.0209087253719336</v>
      </c>
    </row>
    <row r="448" spans="1:28" x14ac:dyDescent="0.15">
      <c r="A448" s="155">
        <v>447</v>
      </c>
      <c r="B448" s="160">
        <v>45219</v>
      </c>
      <c r="C448" s="159">
        <v>32411799.25</v>
      </c>
      <c r="D448" s="174">
        <f t="shared" si="72"/>
        <v>389799.14912808174</v>
      </c>
      <c r="E448" s="159">
        <v>83.15</v>
      </c>
      <c r="F448" s="159">
        <f t="shared" si="73"/>
        <v>3.8979914912808176</v>
      </c>
      <c r="G448" s="159">
        <f>(F448/DataSheet!$C$10*100)</f>
        <v>116.49322620239077</v>
      </c>
      <c r="H448" s="159">
        <f t="shared" si="74"/>
        <v>1.595648</v>
      </c>
      <c r="I448" s="159">
        <f t="shared" si="75"/>
        <v>4.6125461254612548</v>
      </c>
      <c r="J448" s="159">
        <f t="shared" si="76"/>
        <v>901.4137453874539</v>
      </c>
      <c r="K448" s="159">
        <v>7.36</v>
      </c>
      <c r="L448" s="159">
        <v>19542.650000000001</v>
      </c>
      <c r="M448" s="159">
        <v>3.43</v>
      </c>
      <c r="N448" s="159">
        <f t="shared" si="77"/>
        <v>2.7474538745387456</v>
      </c>
      <c r="O448" s="159">
        <v>21.68</v>
      </c>
      <c r="P448" s="159">
        <v>4.91</v>
      </c>
      <c r="Q448" s="159">
        <f t="shared" si="78"/>
        <v>2.4500000000000002</v>
      </c>
      <c r="R448" s="159">
        <v>105.98</v>
      </c>
      <c r="S448" s="159">
        <f t="shared" si="79"/>
        <v>1.502424</v>
      </c>
      <c r="T448" s="157">
        <v>6.93</v>
      </c>
      <c r="U448" s="157">
        <v>14963.1</v>
      </c>
      <c r="V448" s="157">
        <v>26.21</v>
      </c>
      <c r="W448" s="159">
        <f t="shared" si="80"/>
        <v>570.89278901182752</v>
      </c>
      <c r="X448" s="159">
        <f t="shared" si="81"/>
        <v>3.815337657382678</v>
      </c>
      <c r="Y448" s="157">
        <v>12400.3</v>
      </c>
      <c r="Z448" s="157">
        <v>24.67</v>
      </c>
      <c r="AA448" s="159">
        <f t="shared" si="82"/>
        <v>502.64693960275633</v>
      </c>
      <c r="AB448" s="159">
        <f t="shared" si="83"/>
        <v>4.0535062829347384</v>
      </c>
    </row>
    <row r="449" spans="1:28" x14ac:dyDescent="0.15">
      <c r="A449" s="155">
        <v>448</v>
      </c>
      <c r="B449" s="160">
        <v>45222</v>
      </c>
      <c r="C449" s="159">
        <v>31652964.620000001</v>
      </c>
      <c r="D449" s="174">
        <f t="shared" si="72"/>
        <v>381039.66076802701</v>
      </c>
      <c r="E449" s="159">
        <v>83.07</v>
      </c>
      <c r="F449" s="159">
        <f t="shared" si="73"/>
        <v>3.81039660768027</v>
      </c>
      <c r="G449" s="159">
        <f>(F449/DataSheet!$C$10*100)</f>
        <v>113.87541376942987</v>
      </c>
      <c r="H449" s="159">
        <f t="shared" si="74"/>
        <v>1.5763679999999998</v>
      </c>
      <c r="I449" s="159">
        <f t="shared" si="75"/>
        <v>4.6816479400749067</v>
      </c>
      <c r="J449" s="159">
        <f t="shared" si="76"/>
        <v>902.70365168539331</v>
      </c>
      <c r="K449" s="159">
        <v>7.38</v>
      </c>
      <c r="L449" s="159">
        <v>19281.75</v>
      </c>
      <c r="M449" s="159">
        <v>3.38</v>
      </c>
      <c r="N449" s="159">
        <f t="shared" si="77"/>
        <v>2.6983520599250932</v>
      </c>
      <c r="O449" s="159">
        <v>21.36</v>
      </c>
      <c r="P449" s="159">
        <v>4.84</v>
      </c>
      <c r="Q449" s="159">
        <f t="shared" si="78"/>
        <v>2.54</v>
      </c>
      <c r="R449" s="159">
        <v>105.33</v>
      </c>
      <c r="S449" s="159">
        <f t="shared" si="79"/>
        <v>1.480248</v>
      </c>
      <c r="T449" s="157">
        <v>6.93</v>
      </c>
      <c r="U449" s="157">
        <v>14557.1</v>
      </c>
      <c r="V449" s="157">
        <v>25.47</v>
      </c>
      <c r="W449" s="159">
        <f t="shared" si="80"/>
        <v>571.53906556733421</v>
      </c>
      <c r="X449" s="159">
        <f t="shared" si="81"/>
        <v>3.9261876717707112</v>
      </c>
      <c r="Y449" s="157">
        <v>11930.4</v>
      </c>
      <c r="Z449" s="157">
        <v>23.58</v>
      </c>
      <c r="AA449" s="159">
        <f t="shared" si="82"/>
        <v>505.95419847328247</v>
      </c>
      <c r="AB449" s="159">
        <f t="shared" si="83"/>
        <v>4.2408821034775235</v>
      </c>
    </row>
    <row r="450" spans="1:28" x14ac:dyDescent="0.15">
      <c r="A450" s="155">
        <v>449</v>
      </c>
      <c r="B450" s="160">
        <v>45224</v>
      </c>
      <c r="C450" s="159">
        <v>31445741.359999999</v>
      </c>
      <c r="D450" s="174">
        <f t="shared" ref="D450:D513" si="84">C450/E450</f>
        <v>378089.95262714918</v>
      </c>
      <c r="E450" s="159">
        <v>83.17</v>
      </c>
      <c r="F450" s="159">
        <f t="shared" ref="F450:F513" si="85">D450/100000</f>
        <v>3.780899526271492</v>
      </c>
      <c r="G450" s="159">
        <f>(F450/DataSheet!$C$10*100)</f>
        <v>112.99388024516503</v>
      </c>
      <c r="H450" s="159">
        <f t="shared" ref="H450:H513" si="86">K450/I450</f>
        <v>1.535528</v>
      </c>
      <c r="I450" s="159">
        <f t="shared" ref="I450:I513" si="87">(J450/L450)*100</f>
        <v>4.7801147227533463</v>
      </c>
      <c r="J450" s="159">
        <f t="shared" ref="J450:J513" si="88">L450/O450</f>
        <v>914.060707456979</v>
      </c>
      <c r="K450" s="159">
        <v>7.34</v>
      </c>
      <c r="L450" s="159">
        <v>19122.150000000001</v>
      </c>
      <c r="M450" s="159">
        <v>3.36</v>
      </c>
      <c r="N450" s="159">
        <f t="shared" ref="N450:N513" si="89">K450-I450</f>
        <v>2.5598852772466536</v>
      </c>
      <c r="O450" s="159">
        <v>20.92</v>
      </c>
      <c r="P450" s="159">
        <v>4.9400000000000004</v>
      </c>
      <c r="Q450" s="159">
        <f t="shared" ref="Q450:Q513" si="90">K450-P450</f>
        <v>2.3999999999999995</v>
      </c>
      <c r="R450" s="159">
        <v>106.35</v>
      </c>
      <c r="S450" s="159">
        <f t="shared" ref="S450:S513" si="91">(O450*T450)/100</f>
        <v>1.449756</v>
      </c>
      <c r="T450" s="157">
        <v>6.93</v>
      </c>
      <c r="U450" s="157">
        <v>14470.25</v>
      </c>
      <c r="V450" s="157">
        <v>25.21</v>
      </c>
      <c r="W450" s="159">
        <f t="shared" ref="W450:W513" si="92">U450/V450</f>
        <v>573.98849662832208</v>
      </c>
      <c r="X450" s="159">
        <f t="shared" ref="X450:X513" si="93">(W450/U450)*100</f>
        <v>3.9666798889329629</v>
      </c>
      <c r="Y450" s="157">
        <v>11853.7</v>
      </c>
      <c r="Z450" s="157">
        <v>23.26</v>
      </c>
      <c r="AA450" s="159">
        <f t="shared" ref="AA450:AA513" si="94">Y450/Z450</f>
        <v>509.61736887360274</v>
      </c>
      <c r="AB450" s="159">
        <f t="shared" ref="AB450:AB513" si="95">(AA450/Y450)*100</f>
        <v>4.2992261392949267</v>
      </c>
    </row>
    <row r="451" spans="1:28" x14ac:dyDescent="0.15">
      <c r="A451" s="155">
        <v>450</v>
      </c>
      <c r="B451" s="160">
        <v>45225</v>
      </c>
      <c r="C451" s="159">
        <v>31123990.879999999</v>
      </c>
      <c r="D451" s="174">
        <f t="shared" si="84"/>
        <v>373906.66602594906</v>
      </c>
      <c r="E451" s="159">
        <v>83.24</v>
      </c>
      <c r="F451" s="159">
        <f t="shared" si="85"/>
        <v>3.7390666602594904</v>
      </c>
      <c r="G451" s="159">
        <f>(F451/DataSheet!$C$10*100)</f>
        <v>111.74368625835645</v>
      </c>
      <c r="H451" s="159">
        <f t="shared" si="86"/>
        <v>1.5183679999999999</v>
      </c>
      <c r="I451" s="159">
        <f t="shared" si="87"/>
        <v>4.847309743092584</v>
      </c>
      <c r="J451" s="159">
        <f t="shared" si="88"/>
        <v>914.06931652932622</v>
      </c>
      <c r="K451" s="159">
        <v>7.36</v>
      </c>
      <c r="L451" s="159">
        <v>18857.25</v>
      </c>
      <c r="M451" s="159">
        <v>3.31</v>
      </c>
      <c r="N451" s="159">
        <f t="shared" si="89"/>
        <v>2.5126902569074163</v>
      </c>
      <c r="O451" s="159">
        <v>20.63</v>
      </c>
      <c r="P451" s="159">
        <v>4.84</v>
      </c>
      <c r="Q451" s="159">
        <f t="shared" si="90"/>
        <v>2.5200000000000005</v>
      </c>
      <c r="R451" s="159">
        <v>106.42</v>
      </c>
      <c r="S451" s="159">
        <f t="shared" si="91"/>
        <v>1.4296589999999998</v>
      </c>
      <c r="T451" s="157">
        <v>6.93</v>
      </c>
      <c r="U451" s="157">
        <v>14305.25</v>
      </c>
      <c r="V451" s="157">
        <v>24.93</v>
      </c>
      <c r="W451" s="159">
        <f t="shared" si="92"/>
        <v>573.81668672282387</v>
      </c>
      <c r="X451" s="159">
        <f t="shared" si="93"/>
        <v>4.0112314480545521</v>
      </c>
      <c r="Y451" s="157">
        <v>11797.15</v>
      </c>
      <c r="Z451" s="157">
        <v>23.21</v>
      </c>
      <c r="AA451" s="159">
        <f t="shared" si="94"/>
        <v>508.27875915553636</v>
      </c>
      <c r="AB451" s="159">
        <f t="shared" si="95"/>
        <v>4.3084877208099952</v>
      </c>
    </row>
    <row r="452" spans="1:28" x14ac:dyDescent="0.15">
      <c r="A452" s="155">
        <v>451</v>
      </c>
      <c r="B452" s="160">
        <v>45226</v>
      </c>
      <c r="C452" s="159">
        <v>31570263.300000001</v>
      </c>
      <c r="D452" s="174">
        <f t="shared" si="84"/>
        <v>379176.8352149892</v>
      </c>
      <c r="E452" s="159">
        <v>83.26</v>
      </c>
      <c r="F452" s="159">
        <f t="shared" si="85"/>
        <v>3.7917683521498922</v>
      </c>
      <c r="G452" s="159">
        <f>(F452/DataSheet!$C$10*100)</f>
        <v>113.31869998744489</v>
      </c>
      <c r="H452" s="159">
        <f t="shared" si="86"/>
        <v>1.5317399999999999</v>
      </c>
      <c r="I452" s="159">
        <f t="shared" si="87"/>
        <v>4.7984644913627639</v>
      </c>
      <c r="J452" s="159">
        <f t="shared" si="88"/>
        <v>913.97552783109404</v>
      </c>
      <c r="K452" s="159">
        <v>7.35</v>
      </c>
      <c r="L452" s="159">
        <v>19047.25</v>
      </c>
      <c r="M452" s="159">
        <v>3.34</v>
      </c>
      <c r="N452" s="159">
        <f t="shared" si="89"/>
        <v>2.5515355086372358</v>
      </c>
      <c r="O452" s="159">
        <v>20.84</v>
      </c>
      <c r="P452" s="159">
        <v>4.84</v>
      </c>
      <c r="Q452" s="159">
        <f t="shared" si="90"/>
        <v>2.5099999999999998</v>
      </c>
      <c r="R452" s="159">
        <v>106.38</v>
      </c>
      <c r="S452" s="159">
        <f t="shared" si="91"/>
        <v>1.44838</v>
      </c>
      <c r="T452" s="157">
        <v>6.95</v>
      </c>
      <c r="U452" s="157">
        <v>14513.7</v>
      </c>
      <c r="V452" s="157">
        <v>25.26</v>
      </c>
      <c r="W452" s="159">
        <f t="shared" si="92"/>
        <v>574.57244655581951</v>
      </c>
      <c r="X452" s="159">
        <f t="shared" si="93"/>
        <v>3.9588281868566901</v>
      </c>
      <c r="Y452" s="157">
        <v>12024.9</v>
      </c>
      <c r="Z452" s="157">
        <v>23.65</v>
      </c>
      <c r="AA452" s="159">
        <f t="shared" si="94"/>
        <v>508.45243128964063</v>
      </c>
      <c r="AB452" s="159">
        <f t="shared" si="95"/>
        <v>4.2283298097251594</v>
      </c>
    </row>
    <row r="453" spans="1:28" x14ac:dyDescent="0.15">
      <c r="A453" s="155">
        <v>452</v>
      </c>
      <c r="B453" s="160">
        <v>45229</v>
      </c>
      <c r="C453" s="159">
        <v>31671281.289999999</v>
      </c>
      <c r="D453" s="174">
        <f t="shared" si="84"/>
        <v>380435.81129129126</v>
      </c>
      <c r="E453" s="159">
        <v>83.25</v>
      </c>
      <c r="F453" s="159">
        <f t="shared" si="85"/>
        <v>3.8043581129129125</v>
      </c>
      <c r="G453" s="159">
        <f>(F453/DataSheet!$C$10*100)</f>
        <v>113.69495064157822</v>
      </c>
      <c r="H453" s="159">
        <f t="shared" si="86"/>
        <v>1.5382400000000001</v>
      </c>
      <c r="I453" s="159">
        <f t="shared" si="87"/>
        <v>4.7846889952153111</v>
      </c>
      <c r="J453" s="159">
        <f t="shared" si="88"/>
        <v>915.83253588516754</v>
      </c>
      <c r="K453" s="159">
        <v>7.36</v>
      </c>
      <c r="L453" s="159">
        <v>19140.900000000001</v>
      </c>
      <c r="M453" s="159">
        <v>3.36</v>
      </c>
      <c r="N453" s="159">
        <f t="shared" si="89"/>
        <v>2.5753110047846892</v>
      </c>
      <c r="O453" s="159">
        <v>20.9</v>
      </c>
      <c r="P453" s="159">
        <v>4.88</v>
      </c>
      <c r="Q453" s="159">
        <f t="shared" si="90"/>
        <v>2.4800000000000004</v>
      </c>
      <c r="R453" s="159">
        <v>105.93</v>
      </c>
      <c r="S453" s="159">
        <f t="shared" si="91"/>
        <v>1.4462799999999998</v>
      </c>
      <c r="T453" s="157">
        <v>6.92</v>
      </c>
      <c r="U453" s="157">
        <v>14533.4</v>
      </c>
      <c r="V453" s="157">
        <v>25.23</v>
      </c>
      <c r="W453" s="159">
        <f t="shared" si="92"/>
        <v>576.03646452635746</v>
      </c>
      <c r="X453" s="159">
        <f t="shared" si="93"/>
        <v>3.963535473642489</v>
      </c>
      <c r="Y453" s="157">
        <v>12033.85</v>
      </c>
      <c r="Z453" s="157">
        <v>23.54</v>
      </c>
      <c r="AA453" s="159">
        <f t="shared" si="94"/>
        <v>511.20858113848772</v>
      </c>
      <c r="AB453" s="159">
        <f t="shared" si="95"/>
        <v>4.2480883602378929</v>
      </c>
    </row>
    <row r="454" spans="1:28" x14ac:dyDescent="0.15">
      <c r="A454" s="155">
        <v>453</v>
      </c>
      <c r="B454" s="160">
        <v>45230</v>
      </c>
      <c r="C454" s="159">
        <v>31667115.100000001</v>
      </c>
      <c r="D454" s="174">
        <f t="shared" si="84"/>
        <v>380385.76696696697</v>
      </c>
      <c r="E454" s="159">
        <v>83.25</v>
      </c>
      <c r="F454" s="159">
        <f t="shared" si="85"/>
        <v>3.8038576696696698</v>
      </c>
      <c r="G454" s="159">
        <f>(F454/DataSheet!$C$10*100)</f>
        <v>113.679994670518</v>
      </c>
      <c r="H454" s="159">
        <f t="shared" si="86"/>
        <v>1.5030749999999997</v>
      </c>
      <c r="I454" s="159">
        <f t="shared" si="87"/>
        <v>4.8899755501222497</v>
      </c>
      <c r="J454" s="159">
        <f t="shared" si="88"/>
        <v>932.98777506112469</v>
      </c>
      <c r="K454" s="159">
        <v>7.35</v>
      </c>
      <c r="L454" s="159">
        <v>19079.599999999999</v>
      </c>
      <c r="M454" s="159">
        <v>3.35</v>
      </c>
      <c r="N454" s="159">
        <f t="shared" si="89"/>
        <v>2.4600244498777499</v>
      </c>
      <c r="O454" s="159">
        <v>20.45</v>
      </c>
      <c r="P454" s="159">
        <v>4.92</v>
      </c>
      <c r="Q454" s="159">
        <f t="shared" si="90"/>
        <v>2.4299999999999997</v>
      </c>
      <c r="R454" s="159">
        <v>106.49</v>
      </c>
      <c r="S454" s="159">
        <f t="shared" si="91"/>
        <v>1.41923</v>
      </c>
      <c r="T454" s="157">
        <v>6.94</v>
      </c>
      <c r="U454" s="157">
        <v>14566.3</v>
      </c>
      <c r="V454" s="157">
        <v>25.08</v>
      </c>
      <c r="W454" s="159">
        <f t="shared" si="92"/>
        <v>580.79346092503988</v>
      </c>
      <c r="X454" s="159">
        <f t="shared" si="93"/>
        <v>3.9872408293460926</v>
      </c>
      <c r="Y454" s="157">
        <v>12023.75</v>
      </c>
      <c r="Z454" s="157">
        <v>23.46</v>
      </c>
      <c r="AA454" s="159">
        <f t="shared" si="94"/>
        <v>512.52131287297527</v>
      </c>
      <c r="AB454" s="159">
        <f t="shared" si="95"/>
        <v>4.2625745950554137</v>
      </c>
    </row>
    <row r="455" spans="1:28" x14ac:dyDescent="0.15">
      <c r="A455" s="155">
        <v>454</v>
      </c>
      <c r="B455" s="160">
        <v>45231</v>
      </c>
      <c r="C455" s="159">
        <v>31544789.550000001</v>
      </c>
      <c r="D455" s="174">
        <f t="shared" si="84"/>
        <v>379007.4438303496</v>
      </c>
      <c r="E455" s="159">
        <v>83.23</v>
      </c>
      <c r="F455" s="159">
        <f t="shared" si="85"/>
        <v>3.7900744383034959</v>
      </c>
      <c r="G455" s="159">
        <f>(F455/DataSheet!$C$10*100)</f>
        <v>113.26807661145317</v>
      </c>
      <c r="H455" s="159">
        <f t="shared" si="86"/>
        <v>1.4993999999999998</v>
      </c>
      <c r="I455" s="159">
        <f t="shared" si="87"/>
        <v>4.9019607843137258</v>
      </c>
      <c r="J455" s="159">
        <f t="shared" si="88"/>
        <v>930.84068627450995</v>
      </c>
      <c r="K455" s="159">
        <v>7.35</v>
      </c>
      <c r="L455" s="159">
        <v>18989.150000000001</v>
      </c>
      <c r="M455" s="159">
        <v>3.33</v>
      </c>
      <c r="N455" s="159">
        <f t="shared" si="89"/>
        <v>2.4480392156862738</v>
      </c>
      <c r="O455" s="159">
        <v>20.399999999999999</v>
      </c>
      <c r="P455" s="159">
        <v>4.7300000000000004</v>
      </c>
      <c r="Q455" s="159">
        <f t="shared" si="90"/>
        <v>2.6199999999999992</v>
      </c>
      <c r="R455" s="159">
        <v>106.71</v>
      </c>
      <c r="S455" s="159">
        <f t="shared" si="91"/>
        <v>1.4137199999999999</v>
      </c>
      <c r="T455" s="157">
        <v>6.93</v>
      </c>
      <c r="U455" s="157">
        <v>14545.1</v>
      </c>
      <c r="V455" s="157">
        <v>24.97</v>
      </c>
      <c r="W455" s="159">
        <f t="shared" si="92"/>
        <v>582.50300360432527</v>
      </c>
      <c r="X455" s="159">
        <f t="shared" si="93"/>
        <v>4.0048057669203043</v>
      </c>
      <c r="Y455" s="157">
        <v>12000.5</v>
      </c>
      <c r="Z455" s="157">
        <v>23.66</v>
      </c>
      <c r="AA455" s="159">
        <f t="shared" si="94"/>
        <v>507.20625528317834</v>
      </c>
      <c r="AB455" s="159">
        <f t="shared" si="95"/>
        <v>4.2265426880811496</v>
      </c>
    </row>
    <row r="456" spans="1:28" x14ac:dyDescent="0.15">
      <c r="A456" s="155">
        <v>455</v>
      </c>
      <c r="B456" s="160">
        <v>45232</v>
      </c>
      <c r="C456" s="159">
        <v>31778049.300000001</v>
      </c>
      <c r="D456" s="174">
        <f t="shared" si="84"/>
        <v>381810.03604469541</v>
      </c>
      <c r="E456" s="159">
        <v>83.23</v>
      </c>
      <c r="F456" s="159">
        <f t="shared" si="85"/>
        <v>3.8181003604469543</v>
      </c>
      <c r="G456" s="159">
        <f>(F456/DataSheet!$C$10*100)</f>
        <v>114.105643880415</v>
      </c>
      <c r="H456" s="159">
        <f t="shared" si="86"/>
        <v>1.5203639999999998</v>
      </c>
      <c r="I456" s="159">
        <f t="shared" si="87"/>
        <v>4.8146364949446321</v>
      </c>
      <c r="J456" s="159">
        <f t="shared" si="88"/>
        <v>921.19643716899373</v>
      </c>
      <c r="K456" s="159">
        <v>7.32</v>
      </c>
      <c r="L456" s="159">
        <v>19133.25</v>
      </c>
      <c r="M456" s="159">
        <v>3.36</v>
      </c>
      <c r="N456" s="159">
        <f t="shared" si="89"/>
        <v>2.5053635050553682</v>
      </c>
      <c r="O456" s="159">
        <v>20.77</v>
      </c>
      <c r="P456" s="159">
        <v>4.66</v>
      </c>
      <c r="Q456" s="159">
        <f t="shared" si="90"/>
        <v>2.66</v>
      </c>
      <c r="R456" s="159">
        <v>105.97</v>
      </c>
      <c r="S456" s="159">
        <f t="shared" si="91"/>
        <v>1.4435149999999999</v>
      </c>
      <c r="T456" s="157">
        <v>6.95</v>
      </c>
      <c r="U456" s="157">
        <v>14718.5</v>
      </c>
      <c r="V456" s="157">
        <v>25.08</v>
      </c>
      <c r="W456" s="159">
        <f t="shared" si="92"/>
        <v>586.86204146730472</v>
      </c>
      <c r="X456" s="159">
        <f t="shared" si="93"/>
        <v>3.9872408293460935</v>
      </c>
      <c r="Y456" s="157">
        <v>12130.3</v>
      </c>
      <c r="Z456" s="157">
        <v>23.72</v>
      </c>
      <c r="AA456" s="159">
        <f t="shared" si="94"/>
        <v>511.39544688026979</v>
      </c>
      <c r="AB456" s="159">
        <f t="shared" si="95"/>
        <v>4.2158516020236094</v>
      </c>
    </row>
    <row r="457" spans="1:28" x14ac:dyDescent="0.15">
      <c r="A457" s="155">
        <v>456</v>
      </c>
      <c r="B457" s="160">
        <v>45233</v>
      </c>
      <c r="C457" s="159">
        <v>32047271.530000001</v>
      </c>
      <c r="D457" s="174">
        <f t="shared" si="84"/>
        <v>385461.5291075295</v>
      </c>
      <c r="E457" s="159">
        <v>83.14</v>
      </c>
      <c r="F457" s="159">
        <f t="shared" si="85"/>
        <v>3.8546152910752949</v>
      </c>
      <c r="G457" s="159">
        <f>(F457/DataSheet!$C$10*100)</f>
        <v>115.19690898013799</v>
      </c>
      <c r="H457" s="159">
        <f t="shared" si="86"/>
        <v>1.5263279999999997</v>
      </c>
      <c r="I457" s="159">
        <f t="shared" si="87"/>
        <v>4.7892720306513414</v>
      </c>
      <c r="J457" s="159">
        <f t="shared" si="88"/>
        <v>921.00574712643675</v>
      </c>
      <c r="K457" s="159">
        <v>7.31</v>
      </c>
      <c r="L457" s="159">
        <v>19230.599999999999</v>
      </c>
      <c r="M457" s="159">
        <v>3.37</v>
      </c>
      <c r="N457" s="159">
        <f t="shared" si="89"/>
        <v>2.5207279693486582</v>
      </c>
      <c r="O457" s="159">
        <v>20.88</v>
      </c>
      <c r="P457" s="159">
        <v>4.57</v>
      </c>
      <c r="Q457" s="159">
        <f t="shared" si="90"/>
        <v>2.7399999999999993</v>
      </c>
      <c r="R457" s="159">
        <v>104.85</v>
      </c>
      <c r="S457" s="159">
        <f t="shared" si="91"/>
        <v>1.4511599999999998</v>
      </c>
      <c r="T457" s="157">
        <v>6.95</v>
      </c>
      <c r="U457" s="157">
        <v>14819.1</v>
      </c>
      <c r="V457" s="157">
        <v>25.25</v>
      </c>
      <c r="W457" s="159">
        <f t="shared" si="92"/>
        <v>586.89504950495052</v>
      </c>
      <c r="X457" s="159">
        <f t="shared" si="93"/>
        <v>3.9603960396039604</v>
      </c>
      <c r="Y457" s="157">
        <v>12253.6</v>
      </c>
      <c r="Z457" s="157">
        <v>23.96</v>
      </c>
      <c r="AA457" s="159">
        <f t="shared" si="94"/>
        <v>511.41903171953254</v>
      </c>
      <c r="AB457" s="159">
        <f t="shared" si="95"/>
        <v>4.1736227045075127</v>
      </c>
    </row>
    <row r="458" spans="1:28" x14ac:dyDescent="0.15">
      <c r="A458" s="155">
        <v>457</v>
      </c>
      <c r="B458" s="160">
        <v>45236</v>
      </c>
      <c r="C458" s="159">
        <v>32337406.350000001</v>
      </c>
      <c r="D458" s="174">
        <f t="shared" si="84"/>
        <v>388624.0397788728</v>
      </c>
      <c r="E458" s="159">
        <v>83.21</v>
      </c>
      <c r="F458" s="159">
        <f t="shared" si="85"/>
        <v>3.8862403977887281</v>
      </c>
      <c r="G458" s="159">
        <f>(F458/DataSheet!$C$10*100)</f>
        <v>116.14203949627264</v>
      </c>
      <c r="H458" s="159">
        <f t="shared" si="86"/>
        <v>1.5300800000000001</v>
      </c>
      <c r="I458" s="159">
        <f t="shared" si="87"/>
        <v>4.7709923664122131</v>
      </c>
      <c r="J458" s="159">
        <f t="shared" si="88"/>
        <v>926.13311068702285</v>
      </c>
      <c r="K458" s="159">
        <v>7.3</v>
      </c>
      <c r="L458" s="159">
        <v>19411.75</v>
      </c>
      <c r="M458" s="159">
        <v>3.41</v>
      </c>
      <c r="N458" s="159">
        <f t="shared" si="89"/>
        <v>2.5290076335877867</v>
      </c>
      <c r="O458" s="159">
        <v>20.96</v>
      </c>
      <c r="P458" s="159">
        <v>4.6399999999999997</v>
      </c>
      <c r="Q458" s="159">
        <f t="shared" si="90"/>
        <v>2.66</v>
      </c>
      <c r="R458" s="159">
        <v>105.04</v>
      </c>
      <c r="S458" s="159">
        <f t="shared" si="91"/>
        <v>1.452528</v>
      </c>
      <c r="T458" s="157">
        <v>6.93</v>
      </c>
      <c r="U458" s="157">
        <v>14953.75</v>
      </c>
      <c r="V458" s="157">
        <v>25</v>
      </c>
      <c r="W458" s="159">
        <f t="shared" si="92"/>
        <v>598.15</v>
      </c>
      <c r="X458" s="159">
        <f t="shared" si="93"/>
        <v>4</v>
      </c>
      <c r="Y458" s="157">
        <v>12384.35</v>
      </c>
      <c r="Z458" s="157">
        <v>24.24</v>
      </c>
      <c r="AA458" s="159">
        <f t="shared" si="94"/>
        <v>510.90552805280532</v>
      </c>
      <c r="AB458" s="159">
        <f t="shared" si="95"/>
        <v>4.1254125412541249</v>
      </c>
    </row>
    <row r="459" spans="1:28" x14ac:dyDescent="0.15">
      <c r="A459" s="155">
        <v>458</v>
      </c>
      <c r="B459" s="160">
        <v>45237</v>
      </c>
      <c r="C459" s="159">
        <v>32424777.489999998</v>
      </c>
      <c r="D459" s="174">
        <f t="shared" si="84"/>
        <v>389580.40958788892</v>
      </c>
      <c r="E459" s="159">
        <v>83.23</v>
      </c>
      <c r="F459" s="159">
        <f t="shared" si="85"/>
        <v>3.8958040958788893</v>
      </c>
      <c r="G459" s="159">
        <f>(F459/DataSheet!$C$10*100)</f>
        <v>116.42785490850238</v>
      </c>
      <c r="H459" s="159">
        <f t="shared" si="86"/>
        <v>1.5229760000000003</v>
      </c>
      <c r="I459" s="159">
        <f t="shared" si="87"/>
        <v>4.7801147227533454</v>
      </c>
      <c r="J459" s="159">
        <f t="shared" si="88"/>
        <v>927.66252390057355</v>
      </c>
      <c r="K459" s="159">
        <v>7.28</v>
      </c>
      <c r="L459" s="159">
        <v>19406.7</v>
      </c>
      <c r="M459" s="159">
        <v>3.41</v>
      </c>
      <c r="N459" s="159">
        <f t="shared" si="89"/>
        <v>2.4998852772466549</v>
      </c>
      <c r="O459" s="159">
        <v>20.92</v>
      </c>
      <c r="P459" s="159">
        <v>4.5599999999999996</v>
      </c>
      <c r="Q459" s="159">
        <f t="shared" si="90"/>
        <v>2.7200000000000006</v>
      </c>
      <c r="R459" s="159">
        <v>105.37</v>
      </c>
      <c r="S459" s="159">
        <f t="shared" si="91"/>
        <v>1.449756</v>
      </c>
      <c r="T459" s="157">
        <v>6.93</v>
      </c>
      <c r="U459" s="157">
        <v>14994.1</v>
      </c>
      <c r="V459" s="157">
        <v>24.91</v>
      </c>
      <c r="W459" s="159">
        <f t="shared" si="92"/>
        <v>601.9309514251305</v>
      </c>
      <c r="X459" s="159">
        <f t="shared" si="93"/>
        <v>4.0144520272982733</v>
      </c>
      <c r="Y459" s="157">
        <v>12456.05</v>
      </c>
      <c r="Z459" s="157">
        <v>24.32</v>
      </c>
      <c r="AA459" s="159">
        <f t="shared" si="94"/>
        <v>512.17310855263156</v>
      </c>
      <c r="AB459" s="159">
        <f t="shared" si="95"/>
        <v>4.1118421052631584</v>
      </c>
    </row>
    <row r="460" spans="1:28" x14ac:dyDescent="0.15">
      <c r="A460" s="155">
        <v>459</v>
      </c>
      <c r="B460" s="160">
        <v>45238</v>
      </c>
      <c r="C460" s="159">
        <v>32581055.530000001</v>
      </c>
      <c r="D460" s="174">
        <f t="shared" si="84"/>
        <v>391552.16356207192</v>
      </c>
      <c r="E460" s="159">
        <v>83.21</v>
      </c>
      <c r="F460" s="159">
        <f t="shared" si="85"/>
        <v>3.9155216356207192</v>
      </c>
      <c r="G460" s="159">
        <f>(F460/DataSheet!$C$10*100)</f>
        <v>117.01712243831552</v>
      </c>
      <c r="H460" s="159">
        <f t="shared" si="86"/>
        <v>1.5224219999999997</v>
      </c>
      <c r="I460" s="159">
        <f t="shared" si="87"/>
        <v>4.768717215069147</v>
      </c>
      <c r="J460" s="159">
        <f t="shared" si="88"/>
        <v>927.20553171196957</v>
      </c>
      <c r="K460" s="159">
        <v>7.26</v>
      </c>
      <c r="L460" s="159">
        <v>19443.5</v>
      </c>
      <c r="M460" s="159">
        <v>3.41</v>
      </c>
      <c r="N460" s="159">
        <f t="shared" si="89"/>
        <v>2.4912827849308528</v>
      </c>
      <c r="O460" s="159">
        <v>20.97</v>
      </c>
      <c r="P460" s="159">
        <v>4.49</v>
      </c>
      <c r="Q460" s="159">
        <f t="shared" si="90"/>
        <v>2.7699999999999996</v>
      </c>
      <c r="R460" s="159">
        <v>105.44</v>
      </c>
      <c r="S460" s="159">
        <f t="shared" si="91"/>
        <v>1.4532209999999999</v>
      </c>
      <c r="T460" s="157">
        <v>6.93</v>
      </c>
      <c r="U460" s="157">
        <v>15138.7</v>
      </c>
      <c r="V460" s="157">
        <v>24.16</v>
      </c>
      <c r="W460" s="159">
        <f t="shared" si="92"/>
        <v>626.60182119205297</v>
      </c>
      <c r="X460" s="159">
        <f t="shared" si="93"/>
        <v>4.1390728476821188</v>
      </c>
      <c r="Y460" s="157">
        <v>12530.65</v>
      </c>
      <c r="Z460" s="157">
        <v>24.55</v>
      </c>
      <c r="AA460" s="159">
        <f t="shared" si="94"/>
        <v>510.41344195519343</v>
      </c>
      <c r="AB460" s="159">
        <f t="shared" si="95"/>
        <v>4.0733197556008145</v>
      </c>
    </row>
    <row r="461" spans="1:28" x14ac:dyDescent="0.15">
      <c r="A461" s="155">
        <v>460</v>
      </c>
      <c r="B461" s="160">
        <v>45239</v>
      </c>
      <c r="C461" s="159">
        <v>32496397.030000001</v>
      </c>
      <c r="D461" s="174">
        <f t="shared" si="84"/>
        <v>390065.98283519386</v>
      </c>
      <c r="E461" s="159">
        <v>83.31</v>
      </c>
      <c r="F461" s="159">
        <f t="shared" si="85"/>
        <v>3.9006598283519387</v>
      </c>
      <c r="G461" s="159">
        <f>(F461/DataSheet!$C$10*100)</f>
        <v>116.57297065404121</v>
      </c>
      <c r="H461" s="159">
        <f t="shared" si="86"/>
        <v>1.5180659999999999</v>
      </c>
      <c r="I461" s="159">
        <f t="shared" si="87"/>
        <v>4.7824007651841223</v>
      </c>
      <c r="J461" s="159">
        <f t="shared" si="88"/>
        <v>927.56097560975604</v>
      </c>
      <c r="K461" s="159">
        <v>7.26</v>
      </c>
      <c r="L461" s="159">
        <v>19395.3</v>
      </c>
      <c r="M461" s="159">
        <v>3.4</v>
      </c>
      <c r="N461" s="159">
        <f t="shared" si="89"/>
        <v>2.4775992348158775</v>
      </c>
      <c r="O461" s="159">
        <v>20.91</v>
      </c>
      <c r="P461" s="159">
        <v>4.63</v>
      </c>
      <c r="Q461" s="159">
        <f t="shared" si="90"/>
        <v>2.63</v>
      </c>
      <c r="R461" s="159">
        <v>105.78</v>
      </c>
      <c r="S461" s="159">
        <f t="shared" si="91"/>
        <v>1.4511540000000003</v>
      </c>
      <c r="T461" s="157">
        <v>6.94</v>
      </c>
      <c r="U461" s="157">
        <v>15142.8</v>
      </c>
      <c r="V461" s="157">
        <v>24.02</v>
      </c>
      <c r="W461" s="159">
        <f t="shared" si="92"/>
        <v>630.42464612822641</v>
      </c>
      <c r="X461" s="159">
        <f t="shared" si="93"/>
        <v>4.1631973355537051</v>
      </c>
      <c r="Y461" s="157">
        <v>12494.35</v>
      </c>
      <c r="Z461" s="157">
        <v>24.5</v>
      </c>
      <c r="AA461" s="159">
        <f t="shared" si="94"/>
        <v>509.97346938775513</v>
      </c>
      <c r="AB461" s="159">
        <f t="shared" si="95"/>
        <v>4.0816326530612246</v>
      </c>
    </row>
    <row r="462" spans="1:28" x14ac:dyDescent="0.15">
      <c r="A462" s="155">
        <v>461</v>
      </c>
      <c r="B462" s="160">
        <v>45240</v>
      </c>
      <c r="C462" s="155">
        <v>32560054.649999999</v>
      </c>
      <c r="D462" s="174">
        <f t="shared" si="84"/>
        <v>390877.00660264108</v>
      </c>
      <c r="E462" s="159">
        <v>83.3</v>
      </c>
      <c r="F462" s="159">
        <f t="shared" si="85"/>
        <v>3.9087700660264106</v>
      </c>
      <c r="G462" s="159">
        <f>(F462/DataSheet!$C$10*100)</f>
        <v>116.81534874903727</v>
      </c>
      <c r="H462" s="159">
        <f t="shared" si="86"/>
        <v>1.52935</v>
      </c>
      <c r="I462" s="159">
        <f t="shared" si="87"/>
        <v>4.7732696897374698</v>
      </c>
      <c r="J462" s="159">
        <f t="shared" si="88"/>
        <v>927.22434367541757</v>
      </c>
      <c r="K462" s="159">
        <v>7.3</v>
      </c>
      <c r="L462" s="159">
        <v>19425.349999999999</v>
      </c>
      <c r="M462" s="159">
        <v>3.41</v>
      </c>
      <c r="N462" s="159">
        <f t="shared" si="89"/>
        <v>2.52673031026253</v>
      </c>
      <c r="O462" s="159">
        <v>20.95</v>
      </c>
      <c r="P462" s="159">
        <v>4.6399999999999997</v>
      </c>
      <c r="Q462" s="159">
        <f t="shared" si="90"/>
        <v>2.66</v>
      </c>
      <c r="R462" s="159">
        <v>105.72</v>
      </c>
      <c r="S462" s="159">
        <f t="shared" si="91"/>
        <v>1.4539299999999999</v>
      </c>
      <c r="T462" s="157">
        <v>6.94</v>
      </c>
      <c r="U462" s="157">
        <v>15199.15</v>
      </c>
      <c r="V462" s="157">
        <v>24.25</v>
      </c>
      <c r="W462" s="159">
        <f t="shared" si="92"/>
        <v>626.7690721649484</v>
      </c>
      <c r="X462" s="159">
        <f t="shared" si="93"/>
        <v>4.1237113402061851</v>
      </c>
      <c r="Y462" s="157">
        <v>12547.05</v>
      </c>
      <c r="Z462" s="157">
        <v>24.39</v>
      </c>
      <c r="AA462" s="159">
        <f t="shared" si="94"/>
        <v>514.43419434194334</v>
      </c>
      <c r="AB462" s="159">
        <f t="shared" si="95"/>
        <v>4.1000410004100036</v>
      </c>
    </row>
    <row r="463" spans="1:28" x14ac:dyDescent="0.15">
      <c r="A463" s="155">
        <v>462</v>
      </c>
      <c r="B463" s="160">
        <v>45242</v>
      </c>
      <c r="C463" s="155">
        <v>32712347.030000001</v>
      </c>
      <c r="D463" s="174">
        <f t="shared" si="84"/>
        <v>392752.39560571493</v>
      </c>
      <c r="E463" s="159">
        <v>83.29</v>
      </c>
      <c r="F463" s="159">
        <f t="shared" si="85"/>
        <v>3.9275239560571493</v>
      </c>
      <c r="G463" s="159">
        <f>(F463/DataSheet!$C$10*100)</f>
        <v>117.37581717448468</v>
      </c>
      <c r="H463" s="159">
        <f t="shared" si="86"/>
        <v>1.5366500000000001</v>
      </c>
      <c r="I463" s="159">
        <f t="shared" si="87"/>
        <v>4.7505938242280283</v>
      </c>
      <c r="J463" s="159">
        <f t="shared" si="88"/>
        <v>927.57957244655574</v>
      </c>
      <c r="K463" s="159">
        <v>7.3</v>
      </c>
      <c r="L463" s="159">
        <v>19525.55</v>
      </c>
      <c r="M463" s="159">
        <v>3.43</v>
      </c>
      <c r="N463" s="159">
        <f t="shared" si="89"/>
        <v>2.5494061757719715</v>
      </c>
      <c r="O463" s="159">
        <v>21.05</v>
      </c>
      <c r="P463" s="159">
        <v>4.6500000000000004</v>
      </c>
      <c r="Q463" s="159">
        <f t="shared" si="90"/>
        <v>2.6499999999999995</v>
      </c>
      <c r="R463" s="159">
        <v>105.64</v>
      </c>
      <c r="S463" s="159">
        <f t="shared" si="91"/>
        <v>1.4608700000000001</v>
      </c>
      <c r="T463" s="157">
        <v>6.94</v>
      </c>
      <c r="U463" s="157">
        <v>15298.95</v>
      </c>
      <c r="V463" s="157">
        <v>24.41</v>
      </c>
      <c r="W463" s="159">
        <f t="shared" si="92"/>
        <v>626.74928308070469</v>
      </c>
      <c r="X463" s="159">
        <f t="shared" si="93"/>
        <v>4.0966816878328558</v>
      </c>
      <c r="Y463" s="157">
        <v>12705.5</v>
      </c>
      <c r="Z463" s="157">
        <v>24.7</v>
      </c>
      <c r="AA463" s="159">
        <f t="shared" si="94"/>
        <v>514.39271255060726</v>
      </c>
      <c r="AB463" s="159">
        <f t="shared" si="95"/>
        <v>4.048582995951417</v>
      </c>
    </row>
    <row r="464" spans="1:28" x14ac:dyDescent="0.15">
      <c r="A464" s="155">
        <v>463</v>
      </c>
      <c r="B464" s="160">
        <v>45243</v>
      </c>
      <c r="C464" s="159">
        <v>32740562.899999999</v>
      </c>
      <c r="D464" s="174">
        <f t="shared" si="84"/>
        <v>393610.99903823028</v>
      </c>
      <c r="E464" s="159">
        <v>83.18</v>
      </c>
      <c r="F464" s="159">
        <f t="shared" si="85"/>
        <v>3.9361099903823029</v>
      </c>
      <c r="G464" s="159">
        <f>(F464/DataSheet!$C$10*100)</f>
        <v>117.6324146660541</v>
      </c>
      <c r="H464" s="159">
        <f t="shared" si="86"/>
        <v>1.5258880000000004</v>
      </c>
      <c r="I464" s="159">
        <f t="shared" si="87"/>
        <v>4.7709923664122131</v>
      </c>
      <c r="J464" s="159">
        <f t="shared" si="88"/>
        <v>927.65028625954187</v>
      </c>
      <c r="K464" s="159">
        <v>7.28</v>
      </c>
      <c r="L464" s="159">
        <v>19443.55</v>
      </c>
      <c r="M464" s="159">
        <v>3.41</v>
      </c>
      <c r="N464" s="159">
        <f t="shared" si="89"/>
        <v>2.5090076335877871</v>
      </c>
      <c r="O464" s="159">
        <v>20.96</v>
      </c>
      <c r="P464" s="159">
        <v>4.63</v>
      </c>
      <c r="Q464" s="159">
        <f t="shared" si="90"/>
        <v>2.6500000000000004</v>
      </c>
      <c r="R464" s="159">
        <v>105.5</v>
      </c>
      <c r="S464" s="159">
        <f t="shared" si="91"/>
        <v>1.4546239999999999</v>
      </c>
      <c r="T464" s="157">
        <v>6.94</v>
      </c>
      <c r="U464" s="157">
        <v>15292.2</v>
      </c>
      <c r="V464" s="157">
        <v>24.12</v>
      </c>
      <c r="W464" s="159">
        <f t="shared" si="92"/>
        <v>634.00497512437812</v>
      </c>
      <c r="X464" s="159">
        <f t="shared" si="93"/>
        <v>4.1459369817578775</v>
      </c>
      <c r="Y464" s="157">
        <v>12736.75</v>
      </c>
      <c r="Z464" s="157">
        <v>24.64</v>
      </c>
      <c r="AA464" s="159">
        <f t="shared" si="94"/>
        <v>516.91355519480521</v>
      </c>
      <c r="AB464" s="159">
        <f t="shared" si="95"/>
        <v>4.0584415584415581</v>
      </c>
    </row>
    <row r="465" spans="1:28" x14ac:dyDescent="0.15">
      <c r="A465" s="155">
        <v>464</v>
      </c>
      <c r="B465" s="160">
        <v>45245</v>
      </c>
      <c r="C465" s="159">
        <v>33075584.699999999</v>
      </c>
      <c r="D465" s="174">
        <f t="shared" si="84"/>
        <v>397638.67155566235</v>
      </c>
      <c r="E465" s="159">
        <v>83.18</v>
      </c>
      <c r="F465" s="159">
        <f t="shared" si="85"/>
        <v>3.9763867155566235</v>
      </c>
      <c r="G465" s="159">
        <f>(F465/DataSheet!$C$10*100)</f>
        <v>118.8361026851067</v>
      </c>
      <c r="H465" s="159">
        <f t="shared" si="86"/>
        <v>1.5198100000000001</v>
      </c>
      <c r="I465" s="159">
        <f t="shared" si="87"/>
        <v>4.7505938242280283</v>
      </c>
      <c r="J465" s="159">
        <f t="shared" si="88"/>
        <v>934.70071258907365</v>
      </c>
      <c r="K465" s="159">
        <v>7.22</v>
      </c>
      <c r="L465" s="159">
        <v>19675.45</v>
      </c>
      <c r="M465" s="159">
        <v>3.45</v>
      </c>
      <c r="N465" s="159">
        <f t="shared" si="89"/>
        <v>2.4694061757719714</v>
      </c>
      <c r="O465" s="159">
        <v>21.05</v>
      </c>
      <c r="P465" s="159">
        <v>4.53</v>
      </c>
      <c r="Q465" s="159">
        <f t="shared" si="90"/>
        <v>2.6899999999999995</v>
      </c>
      <c r="R465" s="159">
        <v>104.26</v>
      </c>
      <c r="S465" s="159">
        <f t="shared" si="91"/>
        <v>1.4587649999999999</v>
      </c>
      <c r="T465" s="157">
        <v>6.93</v>
      </c>
      <c r="U465" s="157">
        <v>15424.75</v>
      </c>
      <c r="V465" s="157">
        <v>23.96</v>
      </c>
      <c r="W465" s="159">
        <f t="shared" si="92"/>
        <v>643.77086811352251</v>
      </c>
      <c r="X465" s="159">
        <f t="shared" si="93"/>
        <v>4.1736227045075127</v>
      </c>
      <c r="Y465" s="157">
        <v>12878</v>
      </c>
      <c r="Z465" s="157">
        <v>24.94</v>
      </c>
      <c r="AA465" s="159">
        <f t="shared" si="94"/>
        <v>516.35926222935041</v>
      </c>
      <c r="AB465" s="159">
        <f t="shared" si="95"/>
        <v>4.0096230954290295</v>
      </c>
    </row>
    <row r="466" spans="1:28" x14ac:dyDescent="0.15">
      <c r="A466" s="155">
        <v>465</v>
      </c>
      <c r="B466" s="160">
        <v>45246</v>
      </c>
      <c r="C466" s="159">
        <v>33240904.43</v>
      </c>
      <c r="D466" s="174">
        <f t="shared" si="84"/>
        <v>399770.34792543593</v>
      </c>
      <c r="E466" s="159">
        <v>83.15</v>
      </c>
      <c r="F466" s="159">
        <f t="shared" si="85"/>
        <v>3.9977034792543593</v>
      </c>
      <c r="G466" s="159">
        <f>(F466/DataSheet!$C$10*100)</f>
        <v>119.47316374101149</v>
      </c>
      <c r="H466" s="159">
        <f t="shared" si="86"/>
        <v>1.5276990000000001</v>
      </c>
      <c r="I466" s="159">
        <f t="shared" si="87"/>
        <v>4.7326076668244204</v>
      </c>
      <c r="J466" s="159">
        <f t="shared" si="88"/>
        <v>935.40937056318035</v>
      </c>
      <c r="K466" s="159">
        <v>7.23</v>
      </c>
      <c r="L466" s="159">
        <v>19765.2</v>
      </c>
      <c r="M466" s="159">
        <v>3.47</v>
      </c>
      <c r="N466" s="159">
        <f t="shared" si="89"/>
        <v>2.4973923331755801</v>
      </c>
      <c r="O466" s="159">
        <v>21.13</v>
      </c>
      <c r="P466" s="159">
        <v>4.4400000000000004</v>
      </c>
      <c r="Q466" s="159">
        <f t="shared" si="90"/>
        <v>2.79</v>
      </c>
      <c r="R466" s="159">
        <v>104.23</v>
      </c>
      <c r="S466" s="159">
        <f t="shared" si="91"/>
        <v>1.4643089999999999</v>
      </c>
      <c r="T466" s="157">
        <v>6.93</v>
      </c>
      <c r="U466" s="157">
        <v>15532.8</v>
      </c>
      <c r="V466" s="157">
        <v>24.15</v>
      </c>
      <c r="W466" s="159">
        <f t="shared" si="92"/>
        <v>643.18012422360255</v>
      </c>
      <c r="X466" s="159">
        <f t="shared" si="93"/>
        <v>4.1407867494824027</v>
      </c>
      <c r="Y466" s="157">
        <v>12933.85</v>
      </c>
      <c r="Z466" s="157">
        <v>25.01</v>
      </c>
      <c r="AA466" s="159">
        <f t="shared" si="94"/>
        <v>517.14714114354251</v>
      </c>
      <c r="AB466" s="159">
        <f t="shared" si="95"/>
        <v>3.9984006397441019</v>
      </c>
    </row>
    <row r="467" spans="1:28" x14ac:dyDescent="0.15">
      <c r="A467" s="155">
        <v>466</v>
      </c>
      <c r="B467" s="160">
        <v>45247</v>
      </c>
      <c r="C467" s="159">
        <v>33291901.359999999</v>
      </c>
      <c r="D467" s="174">
        <f t="shared" si="84"/>
        <v>399950.76117251324</v>
      </c>
      <c r="E467" s="159">
        <v>83.24</v>
      </c>
      <c r="F467" s="159">
        <f t="shared" si="85"/>
        <v>3.9995076117251323</v>
      </c>
      <c r="G467" s="159">
        <f>(F467/DataSheet!$C$10*100)</f>
        <v>119.52708105008898</v>
      </c>
      <c r="H467" s="159">
        <f t="shared" si="86"/>
        <v>1.5213099999999999</v>
      </c>
      <c r="I467" s="159">
        <f t="shared" si="87"/>
        <v>4.7393364928909953</v>
      </c>
      <c r="J467" s="159">
        <f t="shared" si="88"/>
        <v>935.15639810426535</v>
      </c>
      <c r="K467" s="159">
        <v>7.21</v>
      </c>
      <c r="L467" s="159">
        <v>19731.8</v>
      </c>
      <c r="M467" s="159">
        <v>3.46</v>
      </c>
      <c r="N467" s="159">
        <f t="shared" si="89"/>
        <v>2.4706635071090046</v>
      </c>
      <c r="O467" s="159">
        <v>21.1</v>
      </c>
      <c r="P467" s="159">
        <v>4.43</v>
      </c>
      <c r="Q467" s="159">
        <f t="shared" si="90"/>
        <v>2.7800000000000002</v>
      </c>
      <c r="R467" s="159">
        <v>103.79</v>
      </c>
      <c r="S467" s="159">
        <f t="shared" si="91"/>
        <v>1.4622300000000001</v>
      </c>
      <c r="T467" s="157">
        <v>6.93</v>
      </c>
      <c r="U467" s="157">
        <v>15586.1</v>
      </c>
      <c r="V467" s="157">
        <v>24.27</v>
      </c>
      <c r="W467" s="159">
        <f t="shared" si="92"/>
        <v>642.19612690564486</v>
      </c>
      <c r="X467" s="159">
        <f t="shared" si="93"/>
        <v>4.1203131437989287</v>
      </c>
      <c r="Y467" s="157">
        <v>12976.9</v>
      </c>
      <c r="Z467" s="157">
        <v>25.1</v>
      </c>
      <c r="AA467" s="159">
        <f t="shared" si="94"/>
        <v>517.00796812749002</v>
      </c>
      <c r="AB467" s="159">
        <f t="shared" si="95"/>
        <v>3.9840637450199203</v>
      </c>
    </row>
    <row r="468" spans="1:28" x14ac:dyDescent="0.15">
      <c r="A468" s="155">
        <v>467</v>
      </c>
      <c r="B468" s="160">
        <v>45250</v>
      </c>
      <c r="C468" s="159">
        <v>33266426.870000001</v>
      </c>
      <c r="D468" s="174">
        <f t="shared" si="84"/>
        <v>399308.92894010321</v>
      </c>
      <c r="E468" s="159">
        <v>83.31</v>
      </c>
      <c r="F468" s="159">
        <f t="shared" si="85"/>
        <v>3.9930892894010324</v>
      </c>
      <c r="G468" s="159">
        <f>(F468/DataSheet!$C$10*100)</f>
        <v>119.3352666051335</v>
      </c>
      <c r="H468" s="159">
        <f t="shared" si="86"/>
        <v>1.52685</v>
      </c>
      <c r="I468" s="159">
        <f t="shared" si="87"/>
        <v>4.7483380816714149</v>
      </c>
      <c r="J468" s="159">
        <f t="shared" si="88"/>
        <v>935.13770180436848</v>
      </c>
      <c r="K468" s="159">
        <v>7.25</v>
      </c>
      <c r="L468" s="159">
        <v>19694</v>
      </c>
      <c r="M468" s="159">
        <v>3.46</v>
      </c>
      <c r="N468" s="159">
        <f t="shared" si="89"/>
        <v>2.5016619183285851</v>
      </c>
      <c r="O468" s="159">
        <v>21.06</v>
      </c>
      <c r="P468" s="159">
        <v>4.42</v>
      </c>
      <c r="Q468" s="159">
        <f t="shared" si="90"/>
        <v>2.83</v>
      </c>
      <c r="R468" s="159">
        <v>103.31</v>
      </c>
      <c r="S468" s="159">
        <f t="shared" si="91"/>
        <v>1.4636699999999998</v>
      </c>
      <c r="T468" s="157">
        <v>6.95</v>
      </c>
      <c r="U468" s="157">
        <v>15589.7</v>
      </c>
      <c r="V468" s="157">
        <v>24.27</v>
      </c>
      <c r="W468" s="159">
        <f t="shared" si="92"/>
        <v>642.34445817882158</v>
      </c>
      <c r="X468" s="159">
        <f t="shared" si="93"/>
        <v>4.1203131437989287</v>
      </c>
      <c r="Y468" s="157">
        <v>12981.5</v>
      </c>
      <c r="Z468" s="157">
        <v>25.11</v>
      </c>
      <c r="AA468" s="159">
        <f t="shared" si="94"/>
        <v>516.98526483472722</v>
      </c>
      <c r="AB468" s="159">
        <f t="shared" si="95"/>
        <v>3.9824771007566708</v>
      </c>
    </row>
    <row r="469" spans="1:28" x14ac:dyDescent="0.15">
      <c r="A469" s="155">
        <v>468</v>
      </c>
      <c r="B469" s="160">
        <v>45251</v>
      </c>
      <c r="C469" s="159">
        <v>33349955.75</v>
      </c>
      <c r="D469" s="174">
        <f t="shared" si="84"/>
        <v>400359.61284513806</v>
      </c>
      <c r="E469" s="159">
        <v>83.3</v>
      </c>
      <c r="F469" s="159">
        <f t="shared" si="85"/>
        <v>4.003596128451381</v>
      </c>
      <c r="G469" s="159">
        <f>(F469/DataSheet!$C$10*100)</f>
        <v>119.64926820849826</v>
      </c>
      <c r="H469" s="159">
        <f t="shared" si="86"/>
        <v>1.5347639999999998</v>
      </c>
      <c r="I469" s="159">
        <f t="shared" si="87"/>
        <v>4.7303689687795654</v>
      </c>
      <c r="J469" s="159">
        <f t="shared" si="88"/>
        <v>935.82781456953649</v>
      </c>
      <c r="K469" s="159">
        <v>7.26</v>
      </c>
      <c r="L469" s="159">
        <v>19783.400000000001</v>
      </c>
      <c r="M469" s="159">
        <v>3.47</v>
      </c>
      <c r="N469" s="159">
        <f t="shared" si="89"/>
        <v>2.5296310312204344</v>
      </c>
      <c r="O469" s="159">
        <v>21.14</v>
      </c>
      <c r="P469" s="159">
        <v>4.3899999999999997</v>
      </c>
      <c r="Q469" s="159">
        <f t="shared" si="90"/>
        <v>2.87</v>
      </c>
      <c r="R469" s="159">
        <v>103.44</v>
      </c>
      <c r="S469" s="159">
        <f t="shared" si="91"/>
        <v>1.46923</v>
      </c>
      <c r="T469" s="157">
        <v>6.95</v>
      </c>
      <c r="U469" s="157">
        <v>15595.1</v>
      </c>
      <c r="V469" s="157">
        <v>24.28</v>
      </c>
      <c r="W469" s="159">
        <f t="shared" si="92"/>
        <v>642.30230642504114</v>
      </c>
      <c r="X469" s="159">
        <f t="shared" si="93"/>
        <v>4.1186161449752881</v>
      </c>
      <c r="Y469" s="157">
        <v>13006.55</v>
      </c>
      <c r="Z469" s="157">
        <v>25.16</v>
      </c>
      <c r="AA469" s="159">
        <f t="shared" si="94"/>
        <v>516.95349761526234</v>
      </c>
      <c r="AB469" s="159">
        <f t="shared" si="95"/>
        <v>3.9745627980922098</v>
      </c>
    </row>
    <row r="470" spans="1:28" x14ac:dyDescent="0.15">
      <c r="A470" s="155">
        <v>469</v>
      </c>
      <c r="B470" s="160">
        <v>45252</v>
      </c>
      <c r="C470" s="159">
        <v>33326537.609999999</v>
      </c>
      <c r="D470" s="174">
        <f t="shared" si="84"/>
        <v>400174.56304034579</v>
      </c>
      <c r="E470" s="159">
        <v>83.28</v>
      </c>
      <c r="F470" s="159">
        <f t="shared" si="85"/>
        <v>4.001745630403458</v>
      </c>
      <c r="G470" s="159">
        <f>(F470/DataSheet!$C$10*100)</f>
        <v>119.59396524332608</v>
      </c>
      <c r="H470" s="159">
        <f t="shared" si="86"/>
        <v>1.5327080000000002</v>
      </c>
      <c r="I470" s="159">
        <f t="shared" si="87"/>
        <v>4.7236655644780345</v>
      </c>
      <c r="J470" s="159">
        <f t="shared" si="88"/>
        <v>935.84553613604146</v>
      </c>
      <c r="K470" s="159">
        <v>7.24</v>
      </c>
      <c r="L470" s="159">
        <v>19811.849999999999</v>
      </c>
      <c r="M470" s="159">
        <v>3.47</v>
      </c>
      <c r="N470" s="159">
        <f t="shared" si="89"/>
        <v>2.5163344355219657</v>
      </c>
      <c r="O470" s="159">
        <v>21.17</v>
      </c>
      <c r="P470" s="159">
        <v>4.4000000000000004</v>
      </c>
      <c r="Q470" s="159">
        <f t="shared" si="90"/>
        <v>2.84</v>
      </c>
      <c r="R470" s="159">
        <v>103.82</v>
      </c>
      <c r="S470" s="159">
        <f t="shared" si="91"/>
        <v>1.469198</v>
      </c>
      <c r="T470" s="157">
        <v>6.94</v>
      </c>
      <c r="U470" s="157">
        <v>15625.85</v>
      </c>
      <c r="V470" s="157">
        <v>24.33</v>
      </c>
      <c r="W470" s="159">
        <f t="shared" si="92"/>
        <v>642.24619810933007</v>
      </c>
      <c r="X470" s="159">
        <f t="shared" si="93"/>
        <v>4.1101520756267984</v>
      </c>
      <c r="Y470" s="157">
        <v>12896.2</v>
      </c>
      <c r="Z470" s="157">
        <v>24.94</v>
      </c>
      <c r="AA470" s="159">
        <f t="shared" si="94"/>
        <v>517.08901363271855</v>
      </c>
      <c r="AB470" s="159">
        <f t="shared" si="95"/>
        <v>4.0096230954290295</v>
      </c>
    </row>
    <row r="471" spans="1:28" x14ac:dyDescent="0.15">
      <c r="A471" s="155">
        <v>470</v>
      </c>
      <c r="B471" s="160">
        <v>45253</v>
      </c>
      <c r="C471" s="159">
        <v>33363383.760000002</v>
      </c>
      <c r="D471" s="174">
        <f t="shared" si="84"/>
        <v>400520.81344537821</v>
      </c>
      <c r="E471" s="159">
        <v>83.3</v>
      </c>
      <c r="F471" s="159">
        <f t="shared" si="85"/>
        <v>4.005208134453782</v>
      </c>
      <c r="G471" s="159">
        <f>(F471/DataSheet!$C$10*100)</f>
        <v>119.69744373178952</v>
      </c>
      <c r="H471" s="159">
        <f t="shared" si="86"/>
        <v>1.5341</v>
      </c>
      <c r="I471" s="159">
        <f t="shared" si="87"/>
        <v>4.7258979206049148</v>
      </c>
      <c r="J471" s="159">
        <f t="shared" si="88"/>
        <v>935.82230623818521</v>
      </c>
      <c r="K471" s="159">
        <v>7.25</v>
      </c>
      <c r="L471" s="159">
        <v>19802</v>
      </c>
      <c r="M471" s="159">
        <v>3.47</v>
      </c>
      <c r="N471" s="159">
        <f t="shared" si="89"/>
        <v>2.5241020793950852</v>
      </c>
      <c r="O471" s="159">
        <v>21.16</v>
      </c>
      <c r="P471" s="159">
        <v>4.45</v>
      </c>
      <c r="Q471" s="159">
        <f t="shared" si="90"/>
        <v>2.8</v>
      </c>
      <c r="R471" s="159">
        <v>103.82</v>
      </c>
      <c r="S471" s="159">
        <f t="shared" si="91"/>
        <v>1.47062</v>
      </c>
      <c r="T471" s="157">
        <v>6.95</v>
      </c>
      <c r="U471" s="157">
        <v>15641.6</v>
      </c>
      <c r="V471" s="157">
        <v>24.35</v>
      </c>
      <c r="W471" s="159">
        <f t="shared" si="92"/>
        <v>642.36550308008214</v>
      </c>
      <c r="X471" s="159">
        <f t="shared" si="93"/>
        <v>4.1067761806981515</v>
      </c>
      <c r="Y471" s="157">
        <v>12962.4</v>
      </c>
      <c r="Z471" s="157">
        <v>25.07</v>
      </c>
      <c r="AA471" s="159">
        <f t="shared" si="94"/>
        <v>517.04826485839646</v>
      </c>
      <c r="AB471" s="159">
        <f t="shared" si="95"/>
        <v>3.9888312724371757</v>
      </c>
    </row>
    <row r="472" spans="1:28" x14ac:dyDescent="0.15">
      <c r="A472" s="155">
        <v>471</v>
      </c>
      <c r="B472" s="160">
        <v>45254</v>
      </c>
      <c r="C472" s="159">
        <v>33403473.02</v>
      </c>
      <c r="D472" s="174">
        <f t="shared" si="84"/>
        <v>400809.61147108232</v>
      </c>
      <c r="E472" s="159">
        <v>83.34</v>
      </c>
      <c r="F472" s="159">
        <f t="shared" si="85"/>
        <v>4.0080961147108232</v>
      </c>
      <c r="G472" s="159">
        <f>(F472/DataSheet!$C$10*100)</f>
        <v>119.78375231868716</v>
      </c>
      <c r="H472" s="159">
        <f t="shared" si="86"/>
        <v>1.5376049999999997</v>
      </c>
      <c r="I472" s="159">
        <f t="shared" si="87"/>
        <v>4.7281323877068564</v>
      </c>
      <c r="J472" s="159">
        <f t="shared" si="88"/>
        <v>935.91962174940909</v>
      </c>
      <c r="K472" s="159">
        <v>7.27</v>
      </c>
      <c r="L472" s="159">
        <v>19794.7</v>
      </c>
      <c r="M472" s="159">
        <v>3.47</v>
      </c>
      <c r="N472" s="159">
        <f t="shared" si="89"/>
        <v>2.5418676122931432</v>
      </c>
      <c r="O472" s="159">
        <v>21.15</v>
      </c>
      <c r="P472" s="159">
        <v>4.47</v>
      </c>
      <c r="Q472" s="159">
        <f t="shared" si="90"/>
        <v>2.8</v>
      </c>
      <c r="R472" s="159">
        <v>103.3</v>
      </c>
      <c r="S472" s="159">
        <f t="shared" si="91"/>
        <v>1.4699250000000001</v>
      </c>
      <c r="T472" s="157">
        <v>6.95</v>
      </c>
      <c r="U472" s="157">
        <v>15673.5</v>
      </c>
      <c r="V472" s="157">
        <v>24.4</v>
      </c>
      <c r="W472" s="159">
        <f t="shared" si="92"/>
        <v>642.35655737704917</v>
      </c>
      <c r="X472" s="159">
        <f t="shared" si="93"/>
        <v>4.0983606557377046</v>
      </c>
      <c r="Y472" s="157">
        <v>12984.95</v>
      </c>
      <c r="Z472" s="157">
        <v>25.11</v>
      </c>
      <c r="AA472" s="159">
        <f t="shared" si="94"/>
        <v>517.12266029470334</v>
      </c>
      <c r="AB472" s="159">
        <f t="shared" si="95"/>
        <v>3.9824771007566708</v>
      </c>
    </row>
    <row r="473" spans="1:28" x14ac:dyDescent="0.15">
      <c r="A473" s="155">
        <v>472</v>
      </c>
      <c r="B473" s="160">
        <v>45258</v>
      </c>
      <c r="C473" s="159">
        <v>33632282.710000001</v>
      </c>
      <c r="D473" s="174">
        <f t="shared" si="84"/>
        <v>403555.10811135109</v>
      </c>
      <c r="E473" s="159">
        <v>83.34</v>
      </c>
      <c r="F473" s="159">
        <f t="shared" si="85"/>
        <v>4.0355510811135105</v>
      </c>
      <c r="G473" s="159">
        <f>(F473/DataSheet!$C$10*100)</f>
        <v>120.60425631893483</v>
      </c>
      <c r="H473" s="159">
        <f t="shared" si="86"/>
        <v>1.5456019999999997</v>
      </c>
      <c r="I473" s="159">
        <f t="shared" si="87"/>
        <v>4.7036688617121358</v>
      </c>
      <c r="J473" s="159">
        <f t="shared" si="88"/>
        <v>935.54562558795863</v>
      </c>
      <c r="K473" s="159">
        <v>7.27</v>
      </c>
      <c r="L473" s="159">
        <v>19889.7</v>
      </c>
      <c r="M473" s="159">
        <v>3.49</v>
      </c>
      <c r="N473" s="159">
        <f t="shared" si="89"/>
        <v>2.5663311382878637</v>
      </c>
      <c r="O473" s="159">
        <v>21.26</v>
      </c>
      <c r="P473" s="159">
        <v>4.32</v>
      </c>
      <c r="Q473" s="159">
        <f t="shared" si="90"/>
        <v>2.9499999999999993</v>
      </c>
      <c r="R473" s="159">
        <v>102.64</v>
      </c>
      <c r="S473" s="159">
        <f t="shared" si="91"/>
        <v>1.4775700000000001</v>
      </c>
      <c r="T473" s="157">
        <v>6.95</v>
      </c>
      <c r="U473" s="157">
        <v>15734.35</v>
      </c>
      <c r="V473" s="157">
        <v>24.5</v>
      </c>
      <c r="W473" s="159">
        <f t="shared" si="92"/>
        <v>642.21836734693875</v>
      </c>
      <c r="X473" s="159">
        <f t="shared" si="93"/>
        <v>4.0816326530612246</v>
      </c>
      <c r="Y473" s="157">
        <v>13013.9</v>
      </c>
      <c r="Z473" s="157">
        <v>25.17</v>
      </c>
      <c r="AA473" s="159">
        <f t="shared" si="94"/>
        <v>517.04012713547866</v>
      </c>
      <c r="AB473" s="159">
        <f t="shared" si="95"/>
        <v>3.9729837107667851</v>
      </c>
    </row>
    <row r="474" spans="1:28" x14ac:dyDescent="0.15">
      <c r="A474" s="155">
        <v>473</v>
      </c>
      <c r="B474" s="160">
        <v>45259</v>
      </c>
      <c r="C474" s="159">
        <v>33867590.560000002</v>
      </c>
      <c r="D474" s="174">
        <f t="shared" si="84"/>
        <v>406329.82075584889</v>
      </c>
      <c r="E474" s="159">
        <v>83.35</v>
      </c>
      <c r="F474" s="159">
        <f t="shared" si="85"/>
        <v>4.0632982075584891</v>
      </c>
      <c r="G474" s="159">
        <f>(F474/DataSheet!$C$10*100)</f>
        <v>121.43349165324777</v>
      </c>
      <c r="H474" s="159">
        <f t="shared" si="86"/>
        <v>1.5572999999999999</v>
      </c>
      <c r="I474" s="159">
        <f t="shared" si="87"/>
        <v>4.655493482309125</v>
      </c>
      <c r="J474" s="159">
        <f t="shared" si="88"/>
        <v>935.59590316573554</v>
      </c>
      <c r="K474" s="159">
        <v>7.25</v>
      </c>
      <c r="L474" s="159">
        <v>20096.599999999999</v>
      </c>
      <c r="M474" s="159">
        <v>3.52</v>
      </c>
      <c r="N474" s="159">
        <f t="shared" si="89"/>
        <v>2.594506517690875</v>
      </c>
      <c r="O474" s="159">
        <v>21.48</v>
      </c>
      <c r="P474" s="159">
        <v>4.25</v>
      </c>
      <c r="Q474" s="159">
        <f t="shared" si="90"/>
        <v>3</v>
      </c>
      <c r="R474" s="159">
        <v>102.67</v>
      </c>
      <c r="S474" s="159">
        <f t="shared" si="91"/>
        <v>1.4993040000000002</v>
      </c>
      <c r="T474" s="157">
        <v>6.98</v>
      </c>
      <c r="U474" s="157">
        <v>15838.85</v>
      </c>
      <c r="V474" s="157">
        <v>24.66</v>
      </c>
      <c r="W474" s="159">
        <f t="shared" si="92"/>
        <v>642.28913219789138</v>
      </c>
      <c r="X474" s="159">
        <f t="shared" si="93"/>
        <v>4.0551500405515011</v>
      </c>
      <c r="Y474" s="157">
        <v>13112.1</v>
      </c>
      <c r="Z474" s="157">
        <v>25.36</v>
      </c>
      <c r="AA474" s="159">
        <f t="shared" si="94"/>
        <v>517.03864353312304</v>
      </c>
      <c r="AB474" s="159">
        <f t="shared" si="95"/>
        <v>3.9432176656151419</v>
      </c>
    </row>
    <row r="475" spans="1:28" x14ac:dyDescent="0.15">
      <c r="A475" s="155">
        <v>474</v>
      </c>
      <c r="B475" s="160">
        <v>45260</v>
      </c>
      <c r="C475" s="159">
        <v>34093304.469999999</v>
      </c>
      <c r="D475" s="174">
        <f t="shared" si="84"/>
        <v>409037.84607078583</v>
      </c>
      <c r="E475" s="159">
        <v>83.35</v>
      </c>
      <c r="F475" s="159">
        <f t="shared" si="85"/>
        <v>4.0903784607078579</v>
      </c>
      <c r="G475" s="159">
        <f>(F475/DataSheet!$C$10*100)</f>
        <v>122.24279717964617</v>
      </c>
      <c r="H475" s="159">
        <f t="shared" si="86"/>
        <v>1.5645040000000001</v>
      </c>
      <c r="I475" s="159">
        <f t="shared" si="87"/>
        <v>4.6468401486988844</v>
      </c>
      <c r="J475" s="159">
        <f t="shared" si="88"/>
        <v>935.55529739776955</v>
      </c>
      <c r="K475" s="159">
        <v>7.27</v>
      </c>
      <c r="L475" s="159">
        <v>20133.150000000001</v>
      </c>
      <c r="M475" s="159">
        <v>3.53</v>
      </c>
      <c r="N475" s="159">
        <f t="shared" si="89"/>
        <v>2.6231598513011152</v>
      </c>
      <c r="O475" s="159">
        <v>21.52</v>
      </c>
      <c r="P475" s="159">
        <v>4.33</v>
      </c>
      <c r="Q475" s="159">
        <f t="shared" si="90"/>
        <v>2.9399999999999995</v>
      </c>
      <c r="R475" s="159">
        <v>103.42</v>
      </c>
      <c r="S475" s="159">
        <f t="shared" si="91"/>
        <v>1.504248</v>
      </c>
      <c r="T475" s="157">
        <v>6.99</v>
      </c>
      <c r="U475" s="157">
        <v>15963.25</v>
      </c>
      <c r="V475" s="157">
        <v>24.85</v>
      </c>
      <c r="W475" s="159">
        <f t="shared" si="92"/>
        <v>642.38430583500997</v>
      </c>
      <c r="X475" s="159">
        <f t="shared" si="93"/>
        <v>4.0241448692152915</v>
      </c>
      <c r="Y475" s="157">
        <v>13252</v>
      </c>
      <c r="Z475" s="157">
        <v>25.63</v>
      </c>
      <c r="AA475" s="159">
        <f t="shared" si="94"/>
        <v>517.05033164260635</v>
      </c>
      <c r="AB475" s="159">
        <f t="shared" si="95"/>
        <v>3.901677721420211</v>
      </c>
    </row>
    <row r="476" spans="1:28" x14ac:dyDescent="0.15">
      <c r="A476" s="155">
        <v>475</v>
      </c>
      <c r="B476" s="160">
        <v>45261</v>
      </c>
      <c r="C476" s="159">
        <v>34305305.420000002</v>
      </c>
      <c r="D476" s="174">
        <f t="shared" si="84"/>
        <v>412026.24813836173</v>
      </c>
      <c r="E476" s="159">
        <v>83.26</v>
      </c>
      <c r="F476" s="159">
        <f t="shared" si="85"/>
        <v>4.1202624813836168</v>
      </c>
      <c r="G476" s="159">
        <f>(F476/DataSheet!$C$10*100)</f>
        <v>123.13589455766896</v>
      </c>
      <c r="H476" s="159">
        <f t="shared" si="86"/>
        <v>1.5790140000000001</v>
      </c>
      <c r="I476" s="159">
        <f t="shared" si="87"/>
        <v>4.6168051708217908</v>
      </c>
      <c r="J476" s="159">
        <f t="shared" si="88"/>
        <v>935.72945521698989</v>
      </c>
      <c r="K476" s="159">
        <v>7.29</v>
      </c>
      <c r="L476" s="159">
        <v>20267.900000000001</v>
      </c>
      <c r="M476" s="159">
        <v>3.55</v>
      </c>
      <c r="N476" s="159">
        <f t="shared" si="89"/>
        <v>2.6731948291782093</v>
      </c>
      <c r="O476" s="159">
        <v>21.66</v>
      </c>
      <c r="P476" s="159">
        <v>4.2</v>
      </c>
      <c r="Q476" s="159">
        <f t="shared" si="90"/>
        <v>3.09</v>
      </c>
      <c r="R476" s="159">
        <v>103.2</v>
      </c>
      <c r="S476" s="159">
        <f t="shared" si="91"/>
        <v>1.511868</v>
      </c>
      <c r="T476" s="157">
        <v>6.98</v>
      </c>
      <c r="U476" s="157">
        <v>16104.8</v>
      </c>
      <c r="V476" s="157">
        <v>25.07</v>
      </c>
      <c r="W476" s="159">
        <f t="shared" si="92"/>
        <v>642.39329876346233</v>
      </c>
      <c r="X476" s="159">
        <f t="shared" si="93"/>
        <v>3.9888312724371757</v>
      </c>
      <c r="Y476" s="157">
        <v>13326.6</v>
      </c>
      <c r="Z476" s="157">
        <v>25.77</v>
      </c>
      <c r="AA476" s="159">
        <f t="shared" si="94"/>
        <v>517.13620488940626</v>
      </c>
      <c r="AB476" s="159">
        <f t="shared" si="95"/>
        <v>3.8804811796662788</v>
      </c>
    </row>
    <row r="477" spans="1:28" x14ac:dyDescent="0.15">
      <c r="A477" s="155">
        <v>476</v>
      </c>
      <c r="B477" s="160">
        <v>45264</v>
      </c>
      <c r="C477" s="159">
        <v>34884134.670000002</v>
      </c>
      <c r="D477" s="174">
        <f t="shared" si="84"/>
        <v>418174.71433708945</v>
      </c>
      <c r="E477" s="159">
        <v>83.42</v>
      </c>
      <c r="F477" s="159">
        <f t="shared" si="85"/>
        <v>4.1817471433708944</v>
      </c>
      <c r="G477" s="159">
        <f>(F477/DataSheet!$C$10*100)</f>
        <v>124.97339129230343</v>
      </c>
      <c r="H477" s="159">
        <f t="shared" si="86"/>
        <v>1.607397</v>
      </c>
      <c r="I477" s="159">
        <f t="shared" si="87"/>
        <v>4.522840343735866</v>
      </c>
      <c r="J477" s="159">
        <f t="shared" si="88"/>
        <v>935.63093622795111</v>
      </c>
      <c r="K477" s="159">
        <v>7.27</v>
      </c>
      <c r="L477" s="159">
        <v>20686.8</v>
      </c>
      <c r="M477" s="159">
        <v>3.63</v>
      </c>
      <c r="N477" s="159">
        <f t="shared" si="89"/>
        <v>2.7471596562641336</v>
      </c>
      <c r="O477" s="159">
        <v>22.11</v>
      </c>
      <c r="P477" s="159">
        <v>4.25</v>
      </c>
      <c r="Q477" s="159">
        <f t="shared" si="90"/>
        <v>3.0199999999999996</v>
      </c>
      <c r="R477" s="159">
        <v>103.64</v>
      </c>
      <c r="S477" s="159">
        <f t="shared" si="91"/>
        <v>1.5432779999999999</v>
      </c>
      <c r="T477" s="157">
        <v>6.98</v>
      </c>
      <c r="U477" s="157">
        <v>16302.45</v>
      </c>
      <c r="V477" s="157">
        <v>25.38</v>
      </c>
      <c r="W477" s="159">
        <f t="shared" si="92"/>
        <v>642.33451536643031</v>
      </c>
      <c r="X477" s="159">
        <f t="shared" si="93"/>
        <v>3.9401103230890469</v>
      </c>
      <c r="Y477" s="157">
        <v>13489.05</v>
      </c>
      <c r="Z477" s="157">
        <v>26.09</v>
      </c>
      <c r="AA477" s="159">
        <f t="shared" si="94"/>
        <v>517.01993100804907</v>
      </c>
      <c r="AB477" s="159">
        <f t="shared" si="95"/>
        <v>3.8328861632809503</v>
      </c>
    </row>
    <row r="478" spans="1:28" x14ac:dyDescent="0.15">
      <c r="A478" s="155">
        <v>477</v>
      </c>
      <c r="B478" s="160">
        <v>45265</v>
      </c>
      <c r="C478" s="159">
        <v>35185533.920000002</v>
      </c>
      <c r="D478" s="174">
        <f t="shared" si="84"/>
        <v>422293.97407585219</v>
      </c>
      <c r="E478" s="159">
        <v>83.32</v>
      </c>
      <c r="F478" s="159">
        <f t="shared" si="85"/>
        <v>4.2229397407585223</v>
      </c>
      <c r="G478" s="159">
        <f>(F478/DataSheet!$C$10*100)</f>
        <v>126.20445056374483</v>
      </c>
      <c r="H478" s="159">
        <f t="shared" si="86"/>
        <v>1.6182539999999996</v>
      </c>
      <c r="I478" s="159">
        <f t="shared" si="87"/>
        <v>4.4863167339614183</v>
      </c>
      <c r="J478" s="159">
        <f t="shared" si="88"/>
        <v>935.62584118438758</v>
      </c>
      <c r="K478" s="159">
        <v>7.26</v>
      </c>
      <c r="L478" s="159">
        <v>20855.099999999999</v>
      </c>
      <c r="M478" s="159">
        <v>3.66</v>
      </c>
      <c r="N478" s="159">
        <f t="shared" si="89"/>
        <v>2.7736832660385815</v>
      </c>
      <c r="O478" s="159">
        <v>22.29</v>
      </c>
      <c r="P478" s="159">
        <v>4.16</v>
      </c>
      <c r="Q478" s="159">
        <f t="shared" si="90"/>
        <v>3.0999999999999996</v>
      </c>
      <c r="R478" s="159">
        <v>103.99</v>
      </c>
      <c r="S478" s="159">
        <f t="shared" si="91"/>
        <v>1.5558420000000002</v>
      </c>
      <c r="T478" s="157">
        <v>6.98</v>
      </c>
      <c r="U478" s="157">
        <v>16364.1</v>
      </c>
      <c r="V478" s="157">
        <v>25.48</v>
      </c>
      <c r="W478" s="159">
        <f t="shared" si="92"/>
        <v>642.23312401883834</v>
      </c>
      <c r="X478" s="159">
        <f t="shared" si="93"/>
        <v>3.9246467817896389</v>
      </c>
      <c r="Y478" s="157">
        <v>13509.05</v>
      </c>
      <c r="Z478" s="157">
        <v>26.13</v>
      </c>
      <c r="AA478" s="159">
        <f t="shared" si="94"/>
        <v>516.99387676999618</v>
      </c>
      <c r="AB478" s="159">
        <f t="shared" si="95"/>
        <v>3.8270187523918873</v>
      </c>
    </row>
    <row r="479" spans="1:28" x14ac:dyDescent="0.15">
      <c r="A479" s="155">
        <v>478</v>
      </c>
      <c r="B479" s="160">
        <v>45266</v>
      </c>
      <c r="C479" s="159">
        <v>35424796.439999998</v>
      </c>
      <c r="D479" s="174">
        <f t="shared" si="84"/>
        <v>425114.56186247448</v>
      </c>
      <c r="E479" s="159">
        <v>83.33</v>
      </c>
      <c r="F479" s="159">
        <f t="shared" si="85"/>
        <v>4.2511456186247445</v>
      </c>
      <c r="G479" s="159">
        <f>(F479/DataSheet!$C$10*100)</f>
        <v>127.04739589029484</v>
      </c>
      <c r="H479" s="159">
        <f t="shared" si="86"/>
        <v>1.6203119999999998</v>
      </c>
      <c r="I479" s="159">
        <f t="shared" si="87"/>
        <v>4.4682752457551391</v>
      </c>
      <c r="J479" s="159">
        <f t="shared" si="88"/>
        <v>935.55406613047376</v>
      </c>
      <c r="K479" s="159">
        <v>7.24</v>
      </c>
      <c r="L479" s="159">
        <v>20937.7</v>
      </c>
      <c r="M479" s="159">
        <v>3.67</v>
      </c>
      <c r="N479" s="159">
        <f t="shared" si="89"/>
        <v>2.7717247542448611</v>
      </c>
      <c r="O479" s="159">
        <v>22.38</v>
      </c>
      <c r="P479" s="159">
        <v>4.1100000000000003</v>
      </c>
      <c r="Q479" s="159">
        <f t="shared" si="90"/>
        <v>3.13</v>
      </c>
      <c r="R479" s="159">
        <v>104.1</v>
      </c>
      <c r="S479" s="159">
        <f t="shared" si="91"/>
        <v>1.5598859999999999</v>
      </c>
      <c r="T479" s="157">
        <v>6.97</v>
      </c>
      <c r="U479" s="157">
        <v>16389.05</v>
      </c>
      <c r="V479" s="157">
        <v>25.52</v>
      </c>
      <c r="W479" s="159">
        <f t="shared" si="92"/>
        <v>642.20415360501568</v>
      </c>
      <c r="X479" s="159">
        <f t="shared" si="93"/>
        <v>3.9184952978056429</v>
      </c>
      <c r="Y479" s="157">
        <v>13545.4</v>
      </c>
      <c r="Z479" s="157">
        <v>26.2</v>
      </c>
      <c r="AA479" s="159">
        <f t="shared" si="94"/>
        <v>517</v>
      </c>
      <c r="AB479" s="159">
        <f t="shared" si="95"/>
        <v>3.8167938931297711</v>
      </c>
    </row>
    <row r="480" spans="1:28" x14ac:dyDescent="0.15">
      <c r="A480" s="155">
        <v>479</v>
      </c>
      <c r="B480" s="160">
        <v>45267</v>
      </c>
      <c r="C480" s="159">
        <v>35548642.880000003</v>
      </c>
      <c r="D480" s="174">
        <f t="shared" si="84"/>
        <v>426549.59059275262</v>
      </c>
      <c r="E480" s="159">
        <v>83.34</v>
      </c>
      <c r="F480" s="159">
        <f t="shared" si="85"/>
        <v>4.2654959059275264</v>
      </c>
      <c r="G480" s="159">
        <f>(F480/DataSheet!$C$10*100)</f>
        <v>127.4762606706751</v>
      </c>
      <c r="H480" s="159">
        <f t="shared" si="86"/>
        <v>1.6151820000000001</v>
      </c>
      <c r="I480" s="159">
        <f t="shared" si="87"/>
        <v>4.476275738585497</v>
      </c>
      <c r="J480" s="159">
        <f t="shared" si="88"/>
        <v>935.59310653536261</v>
      </c>
      <c r="K480" s="159">
        <v>7.23</v>
      </c>
      <c r="L480" s="159">
        <v>20901.150000000001</v>
      </c>
      <c r="M480" s="159">
        <v>3.67</v>
      </c>
      <c r="N480" s="159">
        <f t="shared" si="89"/>
        <v>2.7537242614145034</v>
      </c>
      <c r="O480" s="159">
        <v>22.34</v>
      </c>
      <c r="P480" s="159">
        <v>4.1399999999999997</v>
      </c>
      <c r="Q480" s="159">
        <f t="shared" si="90"/>
        <v>3.0900000000000007</v>
      </c>
      <c r="R480" s="159">
        <v>103.5</v>
      </c>
      <c r="S480" s="159">
        <f t="shared" si="91"/>
        <v>1.5593319999999999</v>
      </c>
      <c r="T480" s="157">
        <v>6.98</v>
      </c>
      <c r="U480" s="157">
        <v>16479.849999999999</v>
      </c>
      <c r="V480" s="157">
        <v>25.66</v>
      </c>
      <c r="W480" s="159">
        <f t="shared" si="92"/>
        <v>642.23889321901788</v>
      </c>
      <c r="X480" s="159">
        <f t="shared" si="93"/>
        <v>3.8971161340607949</v>
      </c>
      <c r="Y480" s="157">
        <v>13586.2</v>
      </c>
      <c r="Z480" s="157">
        <v>26.28</v>
      </c>
      <c r="AA480" s="159">
        <f t="shared" si="94"/>
        <v>516.97869101978688</v>
      </c>
      <c r="AB480" s="159">
        <f t="shared" si="95"/>
        <v>3.8051750380517504</v>
      </c>
    </row>
    <row r="481" spans="1:28" x14ac:dyDescent="0.15">
      <c r="A481" s="155">
        <v>480</v>
      </c>
      <c r="B481" s="160">
        <v>45268</v>
      </c>
      <c r="C481" s="159">
        <v>35460198.259999998</v>
      </c>
      <c r="D481" s="174">
        <f t="shared" si="84"/>
        <v>425080.29561256291</v>
      </c>
      <c r="E481" s="159">
        <v>83.42</v>
      </c>
      <c r="F481" s="159">
        <f t="shared" si="85"/>
        <v>4.2508029561256295</v>
      </c>
      <c r="G481" s="159">
        <f>(F481/DataSheet!$C$10*100)</f>
        <v>127.03715526762807</v>
      </c>
      <c r="H481" s="159">
        <f t="shared" si="86"/>
        <v>1.6269659999999999</v>
      </c>
      <c r="I481" s="159">
        <f t="shared" si="87"/>
        <v>4.4622936189201248</v>
      </c>
      <c r="J481" s="159">
        <f t="shared" si="88"/>
        <v>935.71619812583674</v>
      </c>
      <c r="K481" s="159">
        <v>7.26</v>
      </c>
      <c r="L481" s="159">
        <v>20969.400000000001</v>
      </c>
      <c r="M481" s="159">
        <v>3.68</v>
      </c>
      <c r="N481" s="159">
        <f t="shared" si="89"/>
        <v>2.797706381079875</v>
      </c>
      <c r="O481" s="159">
        <v>22.41</v>
      </c>
      <c r="P481" s="159">
        <v>4.22</v>
      </c>
      <c r="Q481" s="159">
        <f t="shared" si="90"/>
        <v>3.04</v>
      </c>
      <c r="R481" s="159">
        <v>103.98</v>
      </c>
      <c r="S481" s="159">
        <f t="shared" si="91"/>
        <v>1.5619769999999999</v>
      </c>
      <c r="T481" s="157">
        <v>6.97</v>
      </c>
      <c r="U481" s="157">
        <v>16447.95</v>
      </c>
      <c r="V481" s="157">
        <v>25.61</v>
      </c>
      <c r="W481" s="159">
        <f t="shared" si="92"/>
        <v>642.24716907458026</v>
      </c>
      <c r="X481" s="159">
        <f t="shared" si="93"/>
        <v>3.9047247169074581</v>
      </c>
      <c r="Y481" s="157">
        <v>13470.8</v>
      </c>
      <c r="Z481" s="157">
        <v>26.05</v>
      </c>
      <c r="AA481" s="159">
        <f t="shared" si="94"/>
        <v>517.11324376199616</v>
      </c>
      <c r="AB481" s="159">
        <f t="shared" si="95"/>
        <v>3.8387715930902115</v>
      </c>
    </row>
    <row r="482" spans="1:28" x14ac:dyDescent="0.15">
      <c r="A482" s="155">
        <v>481</v>
      </c>
      <c r="B482" s="160">
        <v>45271</v>
      </c>
      <c r="C482" s="159">
        <v>35639463.539999999</v>
      </c>
      <c r="D482" s="174">
        <f t="shared" si="84"/>
        <v>427588.04487102584</v>
      </c>
      <c r="E482" s="159">
        <v>83.35</v>
      </c>
      <c r="F482" s="159">
        <f t="shared" si="85"/>
        <v>4.2758804487102582</v>
      </c>
      <c r="G482" s="159">
        <f>(F482/DataSheet!$C$10*100)</f>
        <v>127.78660739516209</v>
      </c>
      <c r="H482" s="159">
        <f t="shared" si="86"/>
        <v>1.6336320000000002</v>
      </c>
      <c r="I482" s="159">
        <f t="shared" si="87"/>
        <v>4.4563279857397502</v>
      </c>
      <c r="J482" s="159">
        <f t="shared" si="88"/>
        <v>935.69964349376107</v>
      </c>
      <c r="K482" s="159">
        <v>7.28</v>
      </c>
      <c r="L482" s="159">
        <v>20997.1</v>
      </c>
      <c r="M482" s="159">
        <v>3.68</v>
      </c>
      <c r="N482" s="159">
        <f t="shared" si="89"/>
        <v>2.8236720142602501</v>
      </c>
      <c r="O482" s="159">
        <v>22.44</v>
      </c>
      <c r="P482" s="159">
        <v>4.2300000000000004</v>
      </c>
      <c r="Q482" s="159">
        <f t="shared" si="90"/>
        <v>3.05</v>
      </c>
      <c r="R482" s="159">
        <v>103.7</v>
      </c>
      <c r="S482" s="159">
        <f t="shared" si="91"/>
        <v>1.5595800000000002</v>
      </c>
      <c r="T482" s="157">
        <v>6.95</v>
      </c>
      <c r="U482" s="157">
        <v>16560.5</v>
      </c>
      <c r="V482" s="157">
        <v>25.78</v>
      </c>
      <c r="W482" s="159">
        <f t="shared" si="92"/>
        <v>642.37781225756396</v>
      </c>
      <c r="X482" s="159">
        <f t="shared" si="93"/>
        <v>3.8789759503491075</v>
      </c>
      <c r="Y482" s="157">
        <v>13546.35</v>
      </c>
      <c r="Z482" s="157">
        <v>26.2</v>
      </c>
      <c r="AA482" s="159">
        <f t="shared" si="94"/>
        <v>517.0362595419848</v>
      </c>
      <c r="AB482" s="159">
        <f t="shared" si="95"/>
        <v>3.8167938931297711</v>
      </c>
    </row>
    <row r="483" spans="1:28" x14ac:dyDescent="0.15">
      <c r="A483" s="155">
        <v>482</v>
      </c>
      <c r="B483" s="160">
        <v>45272</v>
      </c>
      <c r="C483" s="159">
        <v>35510493.43</v>
      </c>
      <c r="D483" s="174">
        <f t="shared" si="84"/>
        <v>425836.35244034056</v>
      </c>
      <c r="E483" s="159">
        <v>83.39</v>
      </c>
      <c r="F483" s="159">
        <f t="shared" si="85"/>
        <v>4.2583635244034053</v>
      </c>
      <c r="G483" s="159">
        <f>(F483/DataSheet!$C$10*100)</f>
        <v>127.26310624586176</v>
      </c>
      <c r="H483" s="159">
        <f t="shared" si="86"/>
        <v>1.624118</v>
      </c>
      <c r="I483" s="159">
        <f t="shared" si="87"/>
        <v>4.476275738585497</v>
      </c>
      <c r="J483" s="159">
        <f t="shared" si="88"/>
        <v>935.82811101163838</v>
      </c>
      <c r="K483" s="159">
        <v>7.27</v>
      </c>
      <c r="L483" s="159">
        <v>20906.400000000001</v>
      </c>
      <c r="M483" s="159">
        <v>3.67</v>
      </c>
      <c r="N483" s="159">
        <f t="shared" si="89"/>
        <v>2.7937242614145026</v>
      </c>
      <c r="O483" s="159">
        <v>22.34</v>
      </c>
      <c r="P483" s="159">
        <v>4.21</v>
      </c>
      <c r="Q483" s="159">
        <f t="shared" si="90"/>
        <v>3.0599999999999996</v>
      </c>
      <c r="R483" s="159">
        <v>103.46</v>
      </c>
      <c r="S483" s="159">
        <f t="shared" si="91"/>
        <v>1.5570980000000001</v>
      </c>
      <c r="T483" s="157">
        <v>6.97</v>
      </c>
      <c r="U483" s="157">
        <v>16490.5</v>
      </c>
      <c r="V483" s="157">
        <v>25.67</v>
      </c>
      <c r="W483" s="159">
        <f t="shared" si="92"/>
        <v>642.40358395013629</v>
      </c>
      <c r="X483" s="159">
        <f t="shared" si="93"/>
        <v>3.895597974289053</v>
      </c>
      <c r="Y483" s="157">
        <v>13529.6</v>
      </c>
      <c r="Z483" s="157">
        <v>26.17</v>
      </c>
      <c r="AA483" s="159">
        <f t="shared" si="94"/>
        <v>516.98891860909441</v>
      </c>
      <c r="AB483" s="159">
        <f t="shared" si="95"/>
        <v>3.8211692777990067</v>
      </c>
    </row>
    <row r="484" spans="1:28" x14ac:dyDescent="0.15">
      <c r="A484" s="155">
        <v>483</v>
      </c>
      <c r="B484" s="160">
        <v>45273</v>
      </c>
      <c r="C484" s="159">
        <v>35653070.670000002</v>
      </c>
      <c r="D484" s="174">
        <f t="shared" si="84"/>
        <v>427751.29778044397</v>
      </c>
      <c r="E484" s="159">
        <v>83.35</v>
      </c>
      <c r="F484" s="159">
        <f t="shared" si="85"/>
        <v>4.2775129778044398</v>
      </c>
      <c r="G484" s="159">
        <f>(F484/DataSheet!$C$10*100)</f>
        <v>127.83539626026759</v>
      </c>
      <c r="H484" s="159">
        <f t="shared" si="86"/>
        <v>1.6210999999999998</v>
      </c>
      <c r="I484" s="159">
        <f t="shared" si="87"/>
        <v>4.4722719141323797</v>
      </c>
      <c r="J484" s="159">
        <f t="shared" si="88"/>
        <v>935.88327370304114</v>
      </c>
      <c r="K484" s="159">
        <v>7.25</v>
      </c>
      <c r="L484" s="159">
        <v>20926.349999999999</v>
      </c>
      <c r="M484" s="159">
        <v>3.67</v>
      </c>
      <c r="N484" s="159">
        <f t="shared" si="89"/>
        <v>2.7777280858676203</v>
      </c>
      <c r="O484" s="159">
        <v>22.36</v>
      </c>
      <c r="P484" s="159">
        <v>4.0199999999999996</v>
      </c>
      <c r="Q484" s="159">
        <f t="shared" si="90"/>
        <v>3.2300000000000004</v>
      </c>
      <c r="R484" s="159">
        <v>102.47</v>
      </c>
      <c r="S484" s="159">
        <f t="shared" si="91"/>
        <v>1.558492</v>
      </c>
      <c r="T484" s="157">
        <v>6.97</v>
      </c>
      <c r="U484" s="157">
        <v>16629.55</v>
      </c>
      <c r="V484" s="157">
        <v>25.89</v>
      </c>
      <c r="W484" s="159">
        <f t="shared" si="92"/>
        <v>642.31556585554267</v>
      </c>
      <c r="X484" s="159">
        <f t="shared" si="93"/>
        <v>3.8624951718810356</v>
      </c>
      <c r="Y484" s="157">
        <v>13616.7</v>
      </c>
      <c r="Z484" s="157">
        <v>26.33</v>
      </c>
      <c r="AA484" s="159">
        <f t="shared" si="94"/>
        <v>517.15533611849605</v>
      </c>
      <c r="AB484" s="159">
        <f t="shared" si="95"/>
        <v>3.7979491074819598</v>
      </c>
    </row>
    <row r="485" spans="1:28" x14ac:dyDescent="0.15">
      <c r="A485" s="155">
        <v>484</v>
      </c>
      <c r="B485" s="160">
        <v>45274</v>
      </c>
      <c r="C485" s="159">
        <v>36035345.740000002</v>
      </c>
      <c r="D485" s="174">
        <f t="shared" si="84"/>
        <v>432597.18775510206</v>
      </c>
      <c r="E485" s="159">
        <v>83.3</v>
      </c>
      <c r="F485" s="159">
        <f t="shared" si="85"/>
        <v>4.3259718775510203</v>
      </c>
      <c r="G485" s="159">
        <f>(F485/DataSheet!$C$10*100)</f>
        <v>129.28361224081158</v>
      </c>
      <c r="H485" s="159">
        <f t="shared" si="86"/>
        <v>1.6270970000000002</v>
      </c>
      <c r="I485" s="159">
        <f t="shared" si="87"/>
        <v>4.4189129474149356</v>
      </c>
      <c r="J485" s="159">
        <f t="shared" si="88"/>
        <v>936.04507291206369</v>
      </c>
      <c r="K485" s="159">
        <v>7.19</v>
      </c>
      <c r="L485" s="159">
        <v>21182.7</v>
      </c>
      <c r="M485" s="159">
        <v>3.71</v>
      </c>
      <c r="N485" s="159">
        <f t="shared" si="89"/>
        <v>2.7710870525850648</v>
      </c>
      <c r="O485" s="159">
        <v>22.63</v>
      </c>
      <c r="P485" s="159">
        <v>3.92</v>
      </c>
      <c r="Q485" s="159">
        <f t="shared" si="90"/>
        <v>3.2700000000000005</v>
      </c>
      <c r="R485" s="159">
        <v>101.57</v>
      </c>
      <c r="S485" s="159">
        <f t="shared" si="91"/>
        <v>1.5818369999999999</v>
      </c>
      <c r="T485" s="157">
        <v>6.99</v>
      </c>
      <c r="U485" s="157">
        <v>16813.75</v>
      </c>
      <c r="V485" s="157">
        <v>26.18</v>
      </c>
      <c r="W485" s="159">
        <f t="shared" si="92"/>
        <v>642.23644003055767</v>
      </c>
      <c r="X485" s="159">
        <f t="shared" si="93"/>
        <v>3.8197097020626432</v>
      </c>
      <c r="Y485" s="157">
        <v>13722.75</v>
      </c>
      <c r="Z485" s="157">
        <v>26.54</v>
      </c>
      <c r="AA485" s="159">
        <f t="shared" si="94"/>
        <v>517.05915599095704</v>
      </c>
      <c r="AB485" s="159">
        <f t="shared" si="95"/>
        <v>3.7678975131876409</v>
      </c>
    </row>
    <row r="486" spans="1:28" x14ac:dyDescent="0.15">
      <c r="A486" s="155">
        <v>485</v>
      </c>
      <c r="B486" s="160">
        <v>45275</v>
      </c>
      <c r="C486" s="159">
        <v>36323869.189999998</v>
      </c>
      <c r="D486" s="174">
        <f t="shared" si="84"/>
        <v>437426.17039980728</v>
      </c>
      <c r="E486" s="159">
        <v>83.04</v>
      </c>
      <c r="F486" s="159">
        <f t="shared" si="85"/>
        <v>4.3742617039980729</v>
      </c>
      <c r="G486" s="159">
        <f>(F486/DataSheet!$C$10*100)</f>
        <v>130.72677538987281</v>
      </c>
      <c r="H486" s="159">
        <f t="shared" si="86"/>
        <v>1.6410720000000003</v>
      </c>
      <c r="I486" s="159">
        <f t="shared" si="87"/>
        <v>4.3630017452006973</v>
      </c>
      <c r="J486" s="159">
        <f t="shared" si="88"/>
        <v>936.15401396160553</v>
      </c>
      <c r="K486" s="159">
        <v>7.16</v>
      </c>
      <c r="L486" s="159">
        <v>21456.65</v>
      </c>
      <c r="M486" s="159">
        <v>3.76</v>
      </c>
      <c r="N486" s="159">
        <f t="shared" si="89"/>
        <v>2.7969982547993029</v>
      </c>
      <c r="O486" s="159">
        <v>22.92</v>
      </c>
      <c r="P486" s="159">
        <v>3.91</v>
      </c>
      <c r="Q486" s="159">
        <f t="shared" si="90"/>
        <v>3.25</v>
      </c>
      <c r="R486" s="159">
        <v>102.54</v>
      </c>
      <c r="S486" s="159">
        <f t="shared" si="91"/>
        <v>1.579188</v>
      </c>
      <c r="T486" s="157">
        <v>6.89</v>
      </c>
      <c r="U486" s="157">
        <v>16850.05</v>
      </c>
      <c r="V486" s="157">
        <v>26.23</v>
      </c>
      <c r="W486" s="159">
        <f t="shared" si="92"/>
        <v>642.3961113229127</v>
      </c>
      <c r="X486" s="159">
        <f t="shared" si="93"/>
        <v>3.8124285169653072</v>
      </c>
      <c r="Y486" s="157">
        <v>13820.45</v>
      </c>
      <c r="Z486" s="157">
        <v>26.73</v>
      </c>
      <c r="AA486" s="159">
        <f t="shared" si="94"/>
        <v>517.03890759446313</v>
      </c>
      <c r="AB486" s="159">
        <f t="shared" si="95"/>
        <v>3.7411148522259632</v>
      </c>
    </row>
    <row r="487" spans="1:28" x14ac:dyDescent="0.15">
      <c r="A487" s="155">
        <v>486</v>
      </c>
      <c r="B487" s="160">
        <v>45278</v>
      </c>
      <c r="C487" s="155">
        <v>36409498.479999997</v>
      </c>
      <c r="D487" s="174">
        <f t="shared" si="84"/>
        <v>437929.97931200382</v>
      </c>
      <c r="E487" s="159">
        <v>83.14</v>
      </c>
      <c r="F487" s="159">
        <f t="shared" si="85"/>
        <v>4.3792997931200386</v>
      </c>
      <c r="G487" s="159">
        <f>(F487/DataSheet!$C$10*100)</f>
        <v>130.87734094575606</v>
      </c>
      <c r="H487" s="159">
        <f t="shared" si="86"/>
        <v>1.63592</v>
      </c>
      <c r="I487" s="159">
        <f t="shared" si="87"/>
        <v>4.3706293706293708</v>
      </c>
      <c r="J487" s="159">
        <f t="shared" si="88"/>
        <v>936.12980769230785</v>
      </c>
      <c r="K487" s="159">
        <v>7.15</v>
      </c>
      <c r="L487" s="159">
        <v>21418.65</v>
      </c>
      <c r="M487" s="159">
        <v>3.76</v>
      </c>
      <c r="N487" s="159">
        <f t="shared" si="89"/>
        <v>2.7793706293706295</v>
      </c>
      <c r="O487" s="159">
        <v>22.88</v>
      </c>
      <c r="P487" s="159">
        <v>3.93</v>
      </c>
      <c r="Q487" s="159">
        <f t="shared" si="90"/>
        <v>3.22</v>
      </c>
      <c r="R487" s="159">
        <v>102.53</v>
      </c>
      <c r="S487" s="159">
        <f t="shared" si="91"/>
        <v>1.5855839999999999</v>
      </c>
      <c r="T487" s="157">
        <v>6.93</v>
      </c>
      <c r="U487" s="157">
        <v>16902.45</v>
      </c>
      <c r="V487" s="157">
        <v>26.32</v>
      </c>
      <c r="W487" s="159">
        <f t="shared" si="92"/>
        <v>642.190349544073</v>
      </c>
      <c r="X487" s="159">
        <f t="shared" si="93"/>
        <v>3.7993920972644375</v>
      </c>
      <c r="Y487" s="157">
        <v>13877.85</v>
      </c>
      <c r="Z487" s="157">
        <v>26.84</v>
      </c>
      <c r="AA487" s="159">
        <f t="shared" si="94"/>
        <v>517.05849478390462</v>
      </c>
      <c r="AB487" s="159">
        <f t="shared" si="95"/>
        <v>3.7257824143070044</v>
      </c>
    </row>
    <row r="488" spans="1:28" x14ac:dyDescent="0.15">
      <c r="A488" s="155">
        <v>487</v>
      </c>
      <c r="B488" s="160">
        <v>45279</v>
      </c>
      <c r="C488" s="155">
        <v>36448416.609999999</v>
      </c>
      <c r="D488" s="174">
        <f t="shared" si="84"/>
        <v>438609.10481347778</v>
      </c>
      <c r="E488" s="159">
        <v>83.1</v>
      </c>
      <c r="F488" s="159">
        <f t="shared" si="85"/>
        <v>4.3860910481347775</v>
      </c>
      <c r="G488" s="159">
        <f>(F488/DataSheet!$C$10*100)</f>
        <v>131.08030065164559</v>
      </c>
      <c r="H488" s="159">
        <f t="shared" si="86"/>
        <v>1.6433640000000003</v>
      </c>
      <c r="I488" s="159">
        <f t="shared" si="87"/>
        <v>4.3630017452006973</v>
      </c>
      <c r="J488" s="159">
        <f t="shared" si="88"/>
        <v>935.99912739965077</v>
      </c>
      <c r="K488" s="159">
        <v>7.17</v>
      </c>
      <c r="L488" s="159">
        <v>21453.1</v>
      </c>
      <c r="M488" s="159">
        <v>3.76</v>
      </c>
      <c r="N488" s="159">
        <f t="shared" si="89"/>
        <v>2.8069982547993027</v>
      </c>
      <c r="O488" s="159">
        <v>22.92</v>
      </c>
      <c r="P488" s="159">
        <v>3.93</v>
      </c>
      <c r="Q488" s="159">
        <f t="shared" si="90"/>
        <v>3.2399999999999998</v>
      </c>
      <c r="R488" s="159">
        <v>101.76</v>
      </c>
      <c r="S488" s="159">
        <f t="shared" si="91"/>
        <v>1.59294</v>
      </c>
      <c r="T488" s="157">
        <v>6.95</v>
      </c>
      <c r="U488" s="157">
        <v>16836.75</v>
      </c>
      <c r="V488" s="157">
        <v>26.21</v>
      </c>
      <c r="W488" s="159">
        <f t="shared" si="92"/>
        <v>642.37886302937807</v>
      </c>
      <c r="X488" s="159">
        <f t="shared" si="93"/>
        <v>3.815337657382678</v>
      </c>
      <c r="Y488" s="157">
        <v>13888.95</v>
      </c>
      <c r="Z488" s="157">
        <v>26.86</v>
      </c>
      <c r="AA488" s="159">
        <f t="shared" si="94"/>
        <v>517.08674609084142</v>
      </c>
      <c r="AB488" s="159">
        <f t="shared" si="95"/>
        <v>3.7230081906180192</v>
      </c>
    </row>
    <row r="489" spans="1:28" x14ac:dyDescent="0.15">
      <c r="A489" s="155">
        <v>488</v>
      </c>
      <c r="B489" s="160">
        <v>45280</v>
      </c>
      <c r="C489" s="155">
        <v>35559532.990000002</v>
      </c>
      <c r="D489" s="174">
        <f t="shared" si="84"/>
        <v>427758.12570672447</v>
      </c>
      <c r="E489" s="159">
        <v>83.13</v>
      </c>
      <c r="F489" s="159">
        <f t="shared" si="85"/>
        <v>4.2775812570672445</v>
      </c>
      <c r="G489" s="159">
        <f>(F489/DataSheet!$C$10*100)</f>
        <v>127.83743681669893</v>
      </c>
      <c r="H489" s="159">
        <f t="shared" si="86"/>
        <v>1.62042</v>
      </c>
      <c r="I489" s="159">
        <f t="shared" si="87"/>
        <v>4.4247787610619467</v>
      </c>
      <c r="J489" s="159">
        <f t="shared" si="88"/>
        <v>935.84734513274338</v>
      </c>
      <c r="K489" s="159">
        <v>7.17</v>
      </c>
      <c r="L489" s="159">
        <v>21150.15</v>
      </c>
      <c r="M489" s="159">
        <v>3.71</v>
      </c>
      <c r="N489" s="159">
        <f t="shared" si="89"/>
        <v>2.7452212389380533</v>
      </c>
      <c r="O489" s="159">
        <v>22.6</v>
      </c>
      <c r="P489" s="159">
        <v>3.85</v>
      </c>
      <c r="Q489" s="159">
        <f t="shared" si="90"/>
        <v>3.32</v>
      </c>
      <c r="R489" s="159">
        <v>102.04</v>
      </c>
      <c r="S489" s="159">
        <f t="shared" si="91"/>
        <v>1.5774800000000002</v>
      </c>
      <c r="T489" s="157">
        <v>6.98</v>
      </c>
      <c r="U489" s="157">
        <v>16323.9</v>
      </c>
      <c r="V489" s="157">
        <v>25.42</v>
      </c>
      <c r="W489" s="159">
        <f t="shared" si="92"/>
        <v>642.16758457907156</v>
      </c>
      <c r="X489" s="159">
        <f t="shared" si="93"/>
        <v>3.9339103068450036</v>
      </c>
      <c r="Y489" s="157">
        <v>13425.25</v>
      </c>
      <c r="Z489" s="157">
        <v>25.96</v>
      </c>
      <c r="AA489" s="159">
        <f t="shared" si="94"/>
        <v>517.1513867488444</v>
      </c>
      <c r="AB489" s="159">
        <f t="shared" si="95"/>
        <v>3.8520801232665645</v>
      </c>
    </row>
    <row r="490" spans="1:28" x14ac:dyDescent="0.15">
      <c r="A490" s="155">
        <v>489</v>
      </c>
      <c r="B490" s="160">
        <v>45281</v>
      </c>
      <c r="C490" s="155">
        <v>35943299.57</v>
      </c>
      <c r="D490" s="174">
        <f t="shared" si="84"/>
        <v>431958.89400312467</v>
      </c>
      <c r="E490" s="159">
        <v>83.21</v>
      </c>
      <c r="F490" s="159">
        <f t="shared" si="85"/>
        <v>4.319588940031247</v>
      </c>
      <c r="G490" s="159">
        <f>(F490/DataSheet!$C$10*100)</f>
        <v>129.09285528662377</v>
      </c>
      <c r="H490" s="159">
        <f t="shared" si="86"/>
        <v>1.6305780000000003</v>
      </c>
      <c r="I490" s="159">
        <f t="shared" si="87"/>
        <v>4.4033465433729626</v>
      </c>
      <c r="J490" s="159">
        <f t="shared" si="88"/>
        <v>935.93350946719499</v>
      </c>
      <c r="K490" s="159">
        <v>7.18</v>
      </c>
      <c r="L490" s="159">
        <v>21255.05</v>
      </c>
      <c r="M490" s="159">
        <v>3.73</v>
      </c>
      <c r="N490" s="159">
        <f t="shared" si="89"/>
        <v>2.7766534566270371</v>
      </c>
      <c r="O490" s="159">
        <v>22.71</v>
      </c>
      <c r="P490" s="159">
        <v>3.89</v>
      </c>
      <c r="Q490" s="159">
        <f t="shared" si="90"/>
        <v>3.2899999999999996</v>
      </c>
      <c r="R490" s="159">
        <v>101.47</v>
      </c>
      <c r="S490" s="159">
        <f t="shared" si="91"/>
        <v>1.580616</v>
      </c>
      <c r="T490" s="157">
        <v>6.96</v>
      </c>
      <c r="U490" s="157">
        <v>16560.650000000001</v>
      </c>
      <c r="V490" s="157">
        <v>25.78</v>
      </c>
      <c r="W490" s="159">
        <f t="shared" si="92"/>
        <v>642.38363072148957</v>
      </c>
      <c r="X490" s="159">
        <f t="shared" si="93"/>
        <v>3.8789759503491075</v>
      </c>
      <c r="Y490" s="157">
        <v>13652.5</v>
      </c>
      <c r="Z490" s="157">
        <v>26.4</v>
      </c>
      <c r="AA490" s="159">
        <f t="shared" si="94"/>
        <v>517.1401515151515</v>
      </c>
      <c r="AB490" s="159">
        <f t="shared" si="95"/>
        <v>3.7878787878787881</v>
      </c>
    </row>
    <row r="491" spans="1:28" x14ac:dyDescent="0.15">
      <c r="A491" s="155">
        <v>490</v>
      </c>
      <c r="B491" s="160">
        <v>45282</v>
      </c>
      <c r="C491" s="155">
        <v>36215715.630000003</v>
      </c>
      <c r="D491" s="174">
        <f t="shared" si="84"/>
        <v>435494.41594516602</v>
      </c>
      <c r="E491" s="159">
        <v>83.16</v>
      </c>
      <c r="F491" s="159">
        <f t="shared" si="85"/>
        <v>4.3549441594516605</v>
      </c>
      <c r="G491" s="159">
        <f>(F491/DataSheet!$C$10*100)</f>
        <v>130.14946189610205</v>
      </c>
      <c r="H491" s="159">
        <f t="shared" si="86"/>
        <v>1.637758</v>
      </c>
      <c r="I491" s="159">
        <f t="shared" si="87"/>
        <v>4.3840420868040333</v>
      </c>
      <c r="J491" s="159">
        <f t="shared" si="88"/>
        <v>935.96668128014039</v>
      </c>
      <c r="K491" s="159">
        <v>7.18</v>
      </c>
      <c r="L491" s="159">
        <v>21349.4</v>
      </c>
      <c r="M491" s="159">
        <v>3.74</v>
      </c>
      <c r="N491" s="159">
        <f t="shared" si="89"/>
        <v>2.7959579131959664</v>
      </c>
      <c r="O491" s="159">
        <v>22.81</v>
      </c>
      <c r="P491" s="159">
        <v>3.9</v>
      </c>
      <c r="Q491" s="159">
        <f t="shared" si="90"/>
        <v>3.28</v>
      </c>
      <c r="R491" s="159">
        <v>101.33</v>
      </c>
      <c r="S491" s="159">
        <f t="shared" si="91"/>
        <v>1.5898569999999999</v>
      </c>
      <c r="T491" s="157">
        <v>6.97</v>
      </c>
      <c r="U491" s="157">
        <v>16693</v>
      </c>
      <c r="V491" s="157">
        <v>25.99</v>
      </c>
      <c r="W491" s="159">
        <f t="shared" si="92"/>
        <v>642.28549442093117</v>
      </c>
      <c r="X491" s="159">
        <f t="shared" si="93"/>
        <v>3.8476337052712584</v>
      </c>
      <c r="Y491" s="157">
        <v>13792</v>
      </c>
      <c r="Z491" s="157">
        <v>26.67</v>
      </c>
      <c r="AA491" s="159">
        <f t="shared" si="94"/>
        <v>517.13535808023994</v>
      </c>
      <c r="AB491" s="159">
        <f t="shared" si="95"/>
        <v>3.7495313085864264</v>
      </c>
    </row>
    <row r="492" spans="1:28" x14ac:dyDescent="0.15">
      <c r="A492" s="155">
        <v>491</v>
      </c>
      <c r="B492" s="160">
        <v>45286</v>
      </c>
      <c r="C492" s="155">
        <v>36422360.829999998</v>
      </c>
      <c r="D492" s="174">
        <f t="shared" si="84"/>
        <v>437979.32696007699</v>
      </c>
      <c r="E492" s="159">
        <v>83.16</v>
      </c>
      <c r="F492" s="159">
        <f t="shared" si="85"/>
        <v>4.3797932696007695</v>
      </c>
      <c r="G492" s="159">
        <f>(F492/DataSheet!$C$10*100)</f>
        <v>130.89208871199003</v>
      </c>
      <c r="H492" s="159">
        <f t="shared" si="86"/>
        <v>1.6449380000000002</v>
      </c>
      <c r="I492" s="159">
        <f t="shared" si="87"/>
        <v>4.3649061545176773</v>
      </c>
      <c r="J492" s="159">
        <f t="shared" si="88"/>
        <v>935.89480576167603</v>
      </c>
      <c r="K492" s="159">
        <v>7.18</v>
      </c>
      <c r="L492" s="159">
        <v>21441.35</v>
      </c>
      <c r="M492" s="159">
        <v>3.76</v>
      </c>
      <c r="N492" s="159">
        <f t="shared" si="89"/>
        <v>2.8150938454823224</v>
      </c>
      <c r="O492" s="159">
        <v>22.91</v>
      </c>
      <c r="P492" s="159">
        <v>3.89</v>
      </c>
      <c r="Q492" s="159">
        <f t="shared" si="90"/>
        <v>3.2899999999999996</v>
      </c>
      <c r="R492" s="159">
        <v>101.1</v>
      </c>
      <c r="S492" s="159">
        <f t="shared" si="91"/>
        <v>1.6014090000000001</v>
      </c>
      <c r="T492" s="157">
        <v>6.99</v>
      </c>
      <c r="U492" s="157">
        <v>16787</v>
      </c>
      <c r="V492" s="157">
        <v>26.14</v>
      </c>
      <c r="W492" s="159">
        <f t="shared" si="92"/>
        <v>642.19586840091813</v>
      </c>
      <c r="X492" s="159">
        <f t="shared" si="93"/>
        <v>3.8255547054322872</v>
      </c>
      <c r="Y492" s="157">
        <v>13833</v>
      </c>
      <c r="Z492" s="157">
        <v>26.75</v>
      </c>
      <c r="AA492" s="159">
        <f t="shared" si="94"/>
        <v>517.12149532710282</v>
      </c>
      <c r="AB492" s="159">
        <f t="shared" si="95"/>
        <v>3.7383177570093462</v>
      </c>
    </row>
    <row r="493" spans="1:28" x14ac:dyDescent="0.15">
      <c r="A493" s="155">
        <v>492</v>
      </c>
      <c r="B493" s="160">
        <v>45287</v>
      </c>
      <c r="C493" s="155">
        <v>36670847.640000001</v>
      </c>
      <c r="D493" s="174">
        <f t="shared" si="84"/>
        <v>441020.41659651231</v>
      </c>
      <c r="E493" s="159">
        <v>83.15</v>
      </c>
      <c r="F493" s="159">
        <f t="shared" si="85"/>
        <v>4.4102041659651228</v>
      </c>
      <c r="G493" s="159">
        <f>(F493/DataSheet!$C$10*100)</f>
        <v>131.80093200657251</v>
      </c>
      <c r="H493" s="159">
        <f t="shared" si="86"/>
        <v>1.66608</v>
      </c>
      <c r="I493" s="159">
        <f t="shared" si="87"/>
        <v>4.3215211754537597</v>
      </c>
      <c r="J493" s="159">
        <f t="shared" si="88"/>
        <v>935.81460674157302</v>
      </c>
      <c r="K493" s="159">
        <v>7.2</v>
      </c>
      <c r="L493" s="159">
        <v>21654.75</v>
      </c>
      <c r="M493" s="159">
        <v>3.8</v>
      </c>
      <c r="N493" s="159">
        <f t="shared" si="89"/>
        <v>2.8784788245462405</v>
      </c>
      <c r="O493" s="159">
        <v>23.14</v>
      </c>
      <c r="P493" s="159">
        <v>3.78</v>
      </c>
      <c r="Q493" s="159">
        <f t="shared" si="90"/>
        <v>3.4200000000000004</v>
      </c>
      <c r="R493" s="159">
        <v>100.65</v>
      </c>
      <c r="S493" s="159">
        <f t="shared" si="91"/>
        <v>1.6128579999999999</v>
      </c>
      <c r="T493" s="157">
        <v>6.97</v>
      </c>
      <c r="U493" s="157">
        <v>16852.45</v>
      </c>
      <c r="V493" s="157">
        <v>26.24</v>
      </c>
      <c r="W493" s="159">
        <f t="shared" si="92"/>
        <v>642.24275914634154</v>
      </c>
      <c r="X493" s="159">
        <f t="shared" si="93"/>
        <v>3.8109756097560981</v>
      </c>
      <c r="Y493" s="157">
        <v>13874.4</v>
      </c>
      <c r="Z493" s="157">
        <v>26.83</v>
      </c>
      <c r="AA493" s="159">
        <f t="shared" si="94"/>
        <v>517.12262392843832</v>
      </c>
      <c r="AB493" s="159">
        <f t="shared" si="95"/>
        <v>3.7271710771524411</v>
      </c>
    </row>
    <row r="494" spans="1:28" x14ac:dyDescent="0.15">
      <c r="A494" s="155">
        <v>493</v>
      </c>
      <c r="B494" s="160">
        <v>45288</v>
      </c>
      <c r="C494" s="155">
        <v>36835140.850000001</v>
      </c>
      <c r="D494" s="174">
        <f t="shared" si="84"/>
        <v>442411.01189046359</v>
      </c>
      <c r="E494" s="159">
        <v>83.26</v>
      </c>
      <c r="F494" s="159">
        <f t="shared" si="85"/>
        <v>4.4241101189046361</v>
      </c>
      <c r="G494" s="159">
        <f>(F494/DataSheet!$C$10*100)</f>
        <v>132.21651765496759</v>
      </c>
      <c r="H494" s="159">
        <f t="shared" si="86"/>
        <v>1.67544</v>
      </c>
      <c r="I494" s="159">
        <f t="shared" si="87"/>
        <v>4.2973785990545768</v>
      </c>
      <c r="J494" s="159">
        <f t="shared" si="88"/>
        <v>935.91319295229914</v>
      </c>
      <c r="K494" s="159">
        <v>7.2</v>
      </c>
      <c r="L494" s="159">
        <v>21778.7</v>
      </c>
      <c r="M494" s="159">
        <v>3.82</v>
      </c>
      <c r="N494" s="159">
        <f t="shared" si="89"/>
        <v>2.9026214009454234</v>
      </c>
      <c r="O494" s="159">
        <v>23.27</v>
      </c>
      <c r="P494" s="159">
        <v>3.84</v>
      </c>
      <c r="Q494" s="159">
        <f t="shared" si="90"/>
        <v>3.3600000000000003</v>
      </c>
      <c r="R494" s="159">
        <v>100.91</v>
      </c>
      <c r="S494" s="159">
        <f t="shared" si="91"/>
        <v>1.6195920000000001</v>
      </c>
      <c r="T494" s="157">
        <v>6.96</v>
      </c>
      <c r="U494" s="157">
        <v>16933.75</v>
      </c>
      <c r="V494" s="157">
        <v>26.36</v>
      </c>
      <c r="W494" s="159">
        <f t="shared" si="92"/>
        <v>642.40326251896818</v>
      </c>
      <c r="X494" s="159">
        <f t="shared" si="93"/>
        <v>3.793626707132018</v>
      </c>
      <c r="Y494" s="157">
        <v>13956.55</v>
      </c>
      <c r="Z494" s="157">
        <v>26.99</v>
      </c>
      <c r="AA494" s="159">
        <f t="shared" si="94"/>
        <v>517.10077806595041</v>
      </c>
      <c r="AB494" s="159">
        <f t="shared" si="95"/>
        <v>3.705075954057059</v>
      </c>
    </row>
    <row r="495" spans="1:28" x14ac:dyDescent="0.15">
      <c r="A495" s="155">
        <v>494</v>
      </c>
      <c r="B495" s="160">
        <v>45289</v>
      </c>
      <c r="C495" s="159">
        <v>36937725.799999997</v>
      </c>
      <c r="D495" s="174">
        <f t="shared" si="84"/>
        <v>444016.41783868254</v>
      </c>
      <c r="E495" s="159">
        <v>83.19</v>
      </c>
      <c r="F495" s="159">
        <f t="shared" si="85"/>
        <v>4.4401641783868255</v>
      </c>
      <c r="G495" s="159">
        <f>(F495/DataSheet!$C$10*100)</f>
        <v>132.69630043204873</v>
      </c>
      <c r="H495" s="159">
        <f t="shared" si="86"/>
        <v>1.661289</v>
      </c>
      <c r="I495" s="159">
        <f t="shared" si="87"/>
        <v>4.3159257660768233</v>
      </c>
      <c r="J495" s="159">
        <f t="shared" si="88"/>
        <v>937.91109192921886</v>
      </c>
      <c r="K495" s="159">
        <v>7.17</v>
      </c>
      <c r="L495" s="159">
        <v>21731.4</v>
      </c>
      <c r="M495" s="159">
        <v>3.81</v>
      </c>
      <c r="N495" s="159">
        <f t="shared" si="89"/>
        <v>2.8540742339231766</v>
      </c>
      <c r="O495" s="159">
        <v>23.17</v>
      </c>
      <c r="P495" s="159">
        <v>3.86</v>
      </c>
      <c r="Q495" s="159">
        <f t="shared" si="90"/>
        <v>3.31</v>
      </c>
      <c r="R495" s="159">
        <v>101.02</v>
      </c>
      <c r="S495" s="159">
        <f t="shared" si="91"/>
        <v>1.5987300000000002</v>
      </c>
      <c r="T495" s="157">
        <v>6.9</v>
      </c>
      <c r="U495" s="157">
        <v>17077.05</v>
      </c>
      <c r="V495" s="157">
        <v>26.51</v>
      </c>
      <c r="W495" s="159">
        <f t="shared" si="92"/>
        <v>644.1738966427763</v>
      </c>
      <c r="X495" s="159">
        <f t="shared" si="93"/>
        <v>3.7721614485099959</v>
      </c>
      <c r="Y495" s="157">
        <v>14041.3</v>
      </c>
      <c r="Z495" s="157">
        <v>27.37</v>
      </c>
      <c r="AA495" s="159">
        <f t="shared" si="94"/>
        <v>513.0179028132992</v>
      </c>
      <c r="AB495" s="159">
        <f t="shared" si="95"/>
        <v>3.6536353671903541</v>
      </c>
    </row>
    <row r="496" spans="1:28" s="167" customFormat="1" x14ac:dyDescent="0.15">
      <c r="A496" s="152">
        <v>495</v>
      </c>
      <c r="B496" s="153">
        <v>45292</v>
      </c>
      <c r="C496" s="152">
        <v>37094900.159999996</v>
      </c>
      <c r="D496" s="172">
        <f t="shared" si="84"/>
        <v>445691.45932956861</v>
      </c>
      <c r="E496" s="154">
        <v>83.23</v>
      </c>
      <c r="F496" s="154">
        <f t="shared" si="85"/>
        <v>4.4569145932956857</v>
      </c>
      <c r="G496" s="154">
        <f>(F496/DataSheet!$C$11*100)</f>
        <v>122.49352322792384</v>
      </c>
      <c r="H496" s="154">
        <f t="shared" si="86"/>
        <v>1.6666420000000002</v>
      </c>
      <c r="I496" s="154">
        <f t="shared" si="87"/>
        <v>4.3140638481449525</v>
      </c>
      <c r="J496" s="154">
        <f t="shared" si="88"/>
        <v>937.95944779982756</v>
      </c>
      <c r="K496" s="154">
        <v>7.19</v>
      </c>
      <c r="L496" s="154">
        <v>21741.9</v>
      </c>
      <c r="M496" s="154">
        <v>3.81</v>
      </c>
      <c r="N496" s="154">
        <f t="shared" si="89"/>
        <v>2.8759361518550479</v>
      </c>
      <c r="O496" s="154">
        <v>23.18</v>
      </c>
      <c r="P496" s="154">
        <v>3.89</v>
      </c>
      <c r="Q496" s="154">
        <f t="shared" si="90"/>
        <v>3.3000000000000003</v>
      </c>
      <c r="R496" s="154">
        <v>101.02</v>
      </c>
      <c r="S496" s="162">
        <f t="shared" si="91"/>
        <v>1.608692</v>
      </c>
      <c r="T496" s="154">
        <v>6.94</v>
      </c>
      <c r="U496" s="154">
        <v>17174</v>
      </c>
      <c r="V496" s="154">
        <v>26.66</v>
      </c>
      <c r="W496" s="154">
        <f t="shared" si="92"/>
        <v>644.18604651162786</v>
      </c>
      <c r="X496" s="154">
        <f t="shared" si="93"/>
        <v>3.7509377344336086</v>
      </c>
      <c r="Y496" s="154">
        <v>14129.7</v>
      </c>
      <c r="Z496" s="154">
        <v>27.54</v>
      </c>
      <c r="AA496" s="154">
        <f t="shared" si="94"/>
        <v>513.06100217864923</v>
      </c>
      <c r="AB496" s="154">
        <f t="shared" si="95"/>
        <v>3.631082062454611</v>
      </c>
    </row>
    <row r="497" spans="1:28" x14ac:dyDescent="0.15">
      <c r="A497" s="155">
        <v>496</v>
      </c>
      <c r="B497" s="160">
        <v>45293</v>
      </c>
      <c r="C497" s="155">
        <v>37029723.619999997</v>
      </c>
      <c r="D497" s="174">
        <f t="shared" si="84"/>
        <v>444694.65137504501</v>
      </c>
      <c r="E497" s="159">
        <v>83.27</v>
      </c>
      <c r="F497" s="159">
        <f t="shared" si="85"/>
        <v>4.4469465137504498</v>
      </c>
      <c r="G497" s="159">
        <f>(F497/DataSheet!$C$11*100)</f>
        <v>122.21956123970246</v>
      </c>
      <c r="H497" s="159">
        <f t="shared" si="86"/>
        <v>1.6632</v>
      </c>
      <c r="I497" s="159">
        <f t="shared" si="87"/>
        <v>4.329004329004329</v>
      </c>
      <c r="J497" s="159">
        <f t="shared" si="88"/>
        <v>937.91341991341983</v>
      </c>
      <c r="K497" s="159">
        <v>7.2</v>
      </c>
      <c r="L497" s="159">
        <v>21665.8</v>
      </c>
      <c r="M497" s="159">
        <v>3.79</v>
      </c>
      <c r="N497" s="159">
        <f t="shared" si="89"/>
        <v>2.8709956709956712</v>
      </c>
      <c r="O497" s="159">
        <v>23.1</v>
      </c>
      <c r="P497" s="159">
        <v>3.94</v>
      </c>
      <c r="Q497" s="159">
        <f t="shared" si="90"/>
        <v>3.2600000000000002</v>
      </c>
      <c r="R497" s="159">
        <v>101.89</v>
      </c>
      <c r="S497" s="159">
        <f t="shared" si="91"/>
        <v>1.60083</v>
      </c>
      <c r="T497" s="157">
        <v>6.93</v>
      </c>
      <c r="U497" s="157">
        <v>17148.099999999999</v>
      </c>
      <c r="V497" s="157">
        <v>26.62</v>
      </c>
      <c r="W497" s="159">
        <f t="shared" si="92"/>
        <v>644.18106686701719</v>
      </c>
      <c r="X497" s="159">
        <f t="shared" si="93"/>
        <v>3.7565740045078884</v>
      </c>
      <c r="Y497" s="157">
        <v>14124.25</v>
      </c>
      <c r="Z497" s="157">
        <v>27.53</v>
      </c>
      <c r="AA497" s="159">
        <f t="shared" si="94"/>
        <v>513.04940065383221</v>
      </c>
      <c r="AB497" s="159">
        <f t="shared" si="95"/>
        <v>3.6324010170722851</v>
      </c>
    </row>
    <row r="498" spans="1:28" x14ac:dyDescent="0.15">
      <c r="A498" s="155">
        <v>497</v>
      </c>
      <c r="B498" s="160">
        <v>45294</v>
      </c>
      <c r="C498" s="155">
        <v>37019528.829999998</v>
      </c>
      <c r="D498" s="174">
        <f t="shared" si="84"/>
        <v>444518.83801633044</v>
      </c>
      <c r="E498" s="159">
        <v>83.28</v>
      </c>
      <c r="F498" s="159">
        <f t="shared" si="85"/>
        <v>4.4451883801633043</v>
      </c>
      <c r="G498" s="159">
        <f>(F498/DataSheet!$C$11*100)</f>
        <v>122.17124082142054</v>
      </c>
      <c r="H498" s="159">
        <f t="shared" si="86"/>
        <v>1.6539740000000001</v>
      </c>
      <c r="I498" s="159">
        <f t="shared" si="87"/>
        <v>4.3591979075850045</v>
      </c>
      <c r="J498" s="159">
        <f t="shared" si="88"/>
        <v>937.98387096774184</v>
      </c>
      <c r="K498" s="159">
        <v>7.21</v>
      </c>
      <c r="L498" s="159">
        <v>21517.35</v>
      </c>
      <c r="M498" s="159">
        <v>3.77</v>
      </c>
      <c r="N498" s="159">
        <f t="shared" si="89"/>
        <v>2.8508020924149955</v>
      </c>
      <c r="O498" s="159">
        <v>22.94</v>
      </c>
      <c r="P498" s="159">
        <v>3.92</v>
      </c>
      <c r="Q498" s="159">
        <f t="shared" si="90"/>
        <v>3.29</v>
      </c>
      <c r="R498" s="159">
        <v>102.19</v>
      </c>
      <c r="S498" s="159">
        <f t="shared" si="91"/>
        <v>1.589742</v>
      </c>
      <c r="T498" s="157">
        <v>6.93</v>
      </c>
      <c r="U498" s="157">
        <v>17189.95</v>
      </c>
      <c r="V498" s="157">
        <v>26.68</v>
      </c>
      <c r="W498" s="159">
        <f t="shared" si="92"/>
        <v>644.30097451274366</v>
      </c>
      <c r="X498" s="159">
        <f t="shared" si="93"/>
        <v>3.7481259370314843</v>
      </c>
      <c r="Y498" s="157">
        <v>14141</v>
      </c>
      <c r="Z498" s="157">
        <v>27.57</v>
      </c>
      <c r="AA498" s="159">
        <f t="shared" si="94"/>
        <v>512.91258614435981</v>
      </c>
      <c r="AB498" s="159">
        <f t="shared" si="95"/>
        <v>3.6271309394269133</v>
      </c>
    </row>
    <row r="499" spans="1:28" x14ac:dyDescent="0.15">
      <c r="A499" s="155">
        <v>498</v>
      </c>
      <c r="B499" s="160">
        <v>45295</v>
      </c>
      <c r="C499" s="155">
        <v>37346699.18</v>
      </c>
      <c r="D499" s="174">
        <f t="shared" si="84"/>
        <v>448662.89259971172</v>
      </c>
      <c r="E499" s="159">
        <v>83.24</v>
      </c>
      <c r="F499" s="159">
        <f t="shared" si="85"/>
        <v>4.4866289259971168</v>
      </c>
      <c r="G499" s="159">
        <f>(F499/DataSheet!$C$11*100)</f>
        <v>123.31018983141679</v>
      </c>
      <c r="H499" s="159">
        <f t="shared" si="86"/>
        <v>1.6670980000000002</v>
      </c>
      <c r="I499" s="159">
        <f t="shared" si="87"/>
        <v>4.3308791684711991</v>
      </c>
      <c r="J499" s="159">
        <f t="shared" si="88"/>
        <v>938.00779558250315</v>
      </c>
      <c r="K499" s="159">
        <v>7.22</v>
      </c>
      <c r="L499" s="159">
        <v>21658.6</v>
      </c>
      <c r="M499" s="159">
        <v>3.79</v>
      </c>
      <c r="N499" s="159">
        <f t="shared" si="89"/>
        <v>2.8891208315288006</v>
      </c>
      <c r="O499" s="159">
        <v>23.09</v>
      </c>
      <c r="P499" s="159">
        <v>4</v>
      </c>
      <c r="Q499" s="159">
        <f t="shared" si="90"/>
        <v>3.2199999999999998</v>
      </c>
      <c r="R499" s="159">
        <v>102.13</v>
      </c>
      <c r="S499" s="159">
        <f t="shared" si="91"/>
        <v>1.607064</v>
      </c>
      <c r="T499" s="157">
        <v>6.96</v>
      </c>
      <c r="U499" s="157">
        <v>17443.75</v>
      </c>
      <c r="V499" s="157">
        <v>27.07</v>
      </c>
      <c r="W499" s="159">
        <f t="shared" si="92"/>
        <v>644.39416328038419</v>
      </c>
      <c r="X499" s="159">
        <f t="shared" si="93"/>
        <v>3.6941263391207979</v>
      </c>
      <c r="Y499" s="157">
        <v>14286.3</v>
      </c>
      <c r="Z499" s="157">
        <v>27.85</v>
      </c>
      <c r="AA499" s="159">
        <f t="shared" si="94"/>
        <v>512.97307001795332</v>
      </c>
      <c r="AB499" s="159">
        <f t="shared" si="95"/>
        <v>3.5906642728904847</v>
      </c>
    </row>
    <row r="500" spans="1:28" x14ac:dyDescent="0.15">
      <c r="A500" s="155">
        <v>499</v>
      </c>
      <c r="B500" s="160">
        <v>45296</v>
      </c>
      <c r="C500" s="155">
        <v>37448192.140000001</v>
      </c>
      <c r="D500" s="174">
        <f t="shared" si="84"/>
        <v>450640.097954272</v>
      </c>
      <c r="E500" s="159">
        <v>83.1</v>
      </c>
      <c r="F500" s="159">
        <f t="shared" si="85"/>
        <v>4.50640097954272</v>
      </c>
      <c r="G500" s="159">
        <f>(F500/DataSheet!$C$11*100)</f>
        <v>123.85360354275316</v>
      </c>
      <c r="H500" s="159">
        <f t="shared" si="86"/>
        <v>1.6737449999999998</v>
      </c>
      <c r="I500" s="159">
        <f t="shared" si="87"/>
        <v>4.3196544276457889</v>
      </c>
      <c r="J500" s="159">
        <f t="shared" si="88"/>
        <v>937.83153347732184</v>
      </c>
      <c r="K500" s="159">
        <v>7.23</v>
      </c>
      <c r="L500" s="159">
        <v>21710.799999999999</v>
      </c>
      <c r="M500" s="159">
        <v>3.8</v>
      </c>
      <c r="N500" s="159">
        <f t="shared" si="89"/>
        <v>2.9103455723542115</v>
      </c>
      <c r="O500" s="159">
        <v>23.15</v>
      </c>
      <c r="P500" s="159">
        <v>4.05</v>
      </c>
      <c r="Q500" s="159">
        <f t="shared" si="90"/>
        <v>3.1800000000000006</v>
      </c>
      <c r="R500" s="159">
        <v>102.12</v>
      </c>
      <c r="S500" s="159">
        <f t="shared" si="91"/>
        <v>1.6042949999999998</v>
      </c>
      <c r="T500" s="157">
        <v>6.93</v>
      </c>
      <c r="U500" s="157">
        <v>17499.650000000001</v>
      </c>
      <c r="V500" s="157">
        <v>27.16</v>
      </c>
      <c r="W500" s="159">
        <f t="shared" si="92"/>
        <v>644.31701030927843</v>
      </c>
      <c r="X500" s="159">
        <f t="shared" si="93"/>
        <v>3.6818851251840945</v>
      </c>
      <c r="Y500" s="157">
        <v>14382.4</v>
      </c>
      <c r="Z500" s="157">
        <v>28.04</v>
      </c>
      <c r="AA500" s="159">
        <f t="shared" si="94"/>
        <v>512.92439372325248</v>
      </c>
      <c r="AB500" s="159">
        <f t="shared" si="95"/>
        <v>3.566333808844508</v>
      </c>
    </row>
    <row r="501" spans="1:28" x14ac:dyDescent="0.15">
      <c r="A501" s="155">
        <v>500</v>
      </c>
      <c r="B501" s="160">
        <v>45299</v>
      </c>
      <c r="C501" s="155">
        <v>37150868.549999997</v>
      </c>
      <c r="D501" s="174">
        <f t="shared" si="84"/>
        <v>447385.21856936411</v>
      </c>
      <c r="E501" s="159">
        <v>83.04</v>
      </c>
      <c r="F501" s="159">
        <f t="shared" si="85"/>
        <v>4.4738521856936408</v>
      </c>
      <c r="G501" s="159">
        <f>(F501/DataSheet!$C$11*100)</f>
        <v>122.95903481096941</v>
      </c>
      <c r="H501" s="159">
        <f t="shared" si="86"/>
        <v>1.6516800000000003</v>
      </c>
      <c r="I501" s="159">
        <f t="shared" si="87"/>
        <v>4.3591979075850036</v>
      </c>
      <c r="J501" s="159">
        <f t="shared" si="88"/>
        <v>937.79424585876188</v>
      </c>
      <c r="K501" s="159">
        <v>7.2</v>
      </c>
      <c r="L501" s="159">
        <v>21513</v>
      </c>
      <c r="M501" s="159">
        <v>3.77</v>
      </c>
      <c r="N501" s="159">
        <f t="shared" si="89"/>
        <v>2.8408020924149966</v>
      </c>
      <c r="O501" s="159">
        <v>22.94</v>
      </c>
      <c r="P501" s="159">
        <v>4.0199999999999996</v>
      </c>
      <c r="Q501" s="159">
        <f t="shared" si="90"/>
        <v>3.1800000000000006</v>
      </c>
      <c r="R501" s="159">
        <v>101.92</v>
      </c>
      <c r="S501" s="159">
        <f t="shared" si="91"/>
        <v>1.5943300000000002</v>
      </c>
      <c r="T501" s="157">
        <v>6.95</v>
      </c>
      <c r="U501" s="157">
        <v>17350.55</v>
      </c>
      <c r="V501" s="157">
        <v>26.93</v>
      </c>
      <c r="W501" s="159">
        <f t="shared" si="92"/>
        <v>644.28332714444855</v>
      </c>
      <c r="X501" s="159">
        <f t="shared" si="93"/>
        <v>3.713330857779428</v>
      </c>
      <c r="Y501" s="157">
        <v>14298.2</v>
      </c>
      <c r="Z501" s="157">
        <v>27.87</v>
      </c>
      <c r="AA501" s="159">
        <f t="shared" si="94"/>
        <v>513.03193397918915</v>
      </c>
      <c r="AB501" s="159">
        <f t="shared" si="95"/>
        <v>3.5880875493362039</v>
      </c>
    </row>
    <row r="502" spans="1:28" x14ac:dyDescent="0.15">
      <c r="A502" s="155">
        <v>501</v>
      </c>
      <c r="B502" s="160">
        <v>45300</v>
      </c>
      <c r="C502" s="155">
        <v>37265202.840000004</v>
      </c>
      <c r="D502" s="174">
        <f t="shared" si="84"/>
        <v>448438.06064981956</v>
      </c>
      <c r="E502" s="159">
        <v>83.1</v>
      </c>
      <c r="F502" s="159">
        <f t="shared" si="85"/>
        <v>4.4843806064981955</v>
      </c>
      <c r="G502" s="159">
        <f>(F502/DataSheet!$C$11*100)</f>
        <v>123.24839717845029</v>
      </c>
      <c r="H502" s="159">
        <f t="shared" si="86"/>
        <v>1.6492459999999998</v>
      </c>
      <c r="I502" s="159">
        <f t="shared" si="87"/>
        <v>4.3535045711798004</v>
      </c>
      <c r="J502" s="159">
        <f t="shared" si="88"/>
        <v>937.9560296038311</v>
      </c>
      <c r="K502" s="159">
        <v>7.18</v>
      </c>
      <c r="L502" s="159">
        <v>21544.85</v>
      </c>
      <c r="M502" s="159">
        <v>3.77</v>
      </c>
      <c r="N502" s="159">
        <f t="shared" si="89"/>
        <v>2.8264954288201993</v>
      </c>
      <c r="O502" s="159">
        <v>22.97</v>
      </c>
      <c r="P502" s="159">
        <v>4.01</v>
      </c>
      <c r="Q502" s="159">
        <f t="shared" si="90"/>
        <v>3.17</v>
      </c>
      <c r="R502" s="159">
        <v>102.28</v>
      </c>
      <c r="S502" s="159">
        <f t="shared" si="91"/>
        <v>1.5987119999999999</v>
      </c>
      <c r="T502" s="157">
        <v>6.96</v>
      </c>
      <c r="U502" s="157">
        <v>17382</v>
      </c>
      <c r="V502" s="157">
        <v>26.98</v>
      </c>
      <c r="W502" s="159">
        <f t="shared" si="92"/>
        <v>644.2550037064492</v>
      </c>
      <c r="X502" s="159">
        <f t="shared" si="93"/>
        <v>3.7064492216456637</v>
      </c>
      <c r="Y502" s="157">
        <v>14350.9</v>
      </c>
      <c r="Z502" s="157">
        <v>27.97</v>
      </c>
      <c r="AA502" s="159">
        <f t="shared" si="94"/>
        <v>513.08187343582415</v>
      </c>
      <c r="AB502" s="159">
        <f t="shared" si="95"/>
        <v>3.5752592062924569</v>
      </c>
    </row>
    <row r="503" spans="1:28" x14ac:dyDescent="0.15">
      <c r="A503" s="155">
        <v>502</v>
      </c>
      <c r="B503" s="160">
        <v>45301</v>
      </c>
      <c r="C503" s="155">
        <v>37392677.149999999</v>
      </c>
      <c r="D503" s="174">
        <f t="shared" si="84"/>
        <v>450405.65104794025</v>
      </c>
      <c r="E503" s="159">
        <v>83.02</v>
      </c>
      <c r="F503" s="159">
        <f t="shared" si="85"/>
        <v>4.5040565104794021</v>
      </c>
      <c r="G503" s="159">
        <f>(F503/DataSheet!$C$11*100)</f>
        <v>123.78916832200726</v>
      </c>
      <c r="H503" s="159">
        <f t="shared" si="86"/>
        <v>1.652685</v>
      </c>
      <c r="I503" s="159">
        <f t="shared" si="87"/>
        <v>4.3383947939262475</v>
      </c>
      <c r="J503" s="159">
        <f t="shared" si="88"/>
        <v>937.90455531453358</v>
      </c>
      <c r="K503" s="159">
        <v>7.17</v>
      </c>
      <c r="L503" s="159">
        <v>21618.7</v>
      </c>
      <c r="M503" s="159">
        <v>3.79</v>
      </c>
      <c r="N503" s="159">
        <f t="shared" si="89"/>
        <v>2.8316052060737524</v>
      </c>
      <c r="O503" s="159">
        <v>23.05</v>
      </c>
      <c r="P503" s="159">
        <v>4.03</v>
      </c>
      <c r="Q503" s="159">
        <f t="shared" si="90"/>
        <v>3.1399999999999997</v>
      </c>
      <c r="R503" s="159">
        <v>102.08</v>
      </c>
      <c r="S503" s="159">
        <f t="shared" si="91"/>
        <v>1.6042799999999999</v>
      </c>
      <c r="T503" s="157">
        <v>6.96</v>
      </c>
      <c r="U503" s="157">
        <v>17425.349999999999</v>
      </c>
      <c r="V503" s="157">
        <v>27.05</v>
      </c>
      <c r="W503" s="159">
        <f t="shared" si="92"/>
        <v>644.19038817005537</v>
      </c>
      <c r="X503" s="159">
        <f t="shared" si="93"/>
        <v>3.696857670979667</v>
      </c>
      <c r="Y503" s="157">
        <v>14379.85</v>
      </c>
      <c r="Z503" s="157">
        <v>28.03</v>
      </c>
      <c r="AA503" s="159">
        <f t="shared" si="94"/>
        <v>513.01641098822688</v>
      </c>
      <c r="AB503" s="159">
        <f t="shared" si="95"/>
        <v>3.5676061362825542</v>
      </c>
    </row>
    <row r="504" spans="1:28" x14ac:dyDescent="0.15">
      <c r="A504" s="155">
        <v>503</v>
      </c>
      <c r="B504" s="160">
        <v>45302</v>
      </c>
      <c r="C504" s="155">
        <v>37565219.020000003</v>
      </c>
      <c r="D504" s="174">
        <f t="shared" si="84"/>
        <v>452266.06091981701</v>
      </c>
      <c r="E504" s="159">
        <v>83.06</v>
      </c>
      <c r="F504" s="159">
        <f t="shared" si="85"/>
        <v>4.5226606091981703</v>
      </c>
      <c r="G504" s="159">
        <f>(F504/DataSheet!$C$11*100)</f>
        <v>124.30048204607324</v>
      </c>
      <c r="H504" s="159">
        <f t="shared" si="86"/>
        <v>1.652528</v>
      </c>
      <c r="I504" s="159">
        <f t="shared" si="87"/>
        <v>4.3327556325823222</v>
      </c>
      <c r="J504" s="159">
        <f t="shared" si="88"/>
        <v>937.92027729636061</v>
      </c>
      <c r="K504" s="159">
        <v>7.16</v>
      </c>
      <c r="L504" s="159">
        <v>21647.200000000001</v>
      </c>
      <c r="M504" s="159">
        <v>3.79</v>
      </c>
      <c r="N504" s="159">
        <f t="shared" si="89"/>
        <v>2.8272443674176779</v>
      </c>
      <c r="O504" s="159">
        <v>23.08</v>
      </c>
      <c r="P504" s="159">
        <v>3.97</v>
      </c>
      <c r="Q504" s="159">
        <f t="shared" si="90"/>
        <v>3.19</v>
      </c>
      <c r="R504" s="159">
        <v>102.02</v>
      </c>
      <c r="S504" s="159">
        <f t="shared" si="91"/>
        <v>1.60406</v>
      </c>
      <c r="T504" s="157">
        <v>6.95</v>
      </c>
      <c r="U504" s="157">
        <v>17500.5</v>
      </c>
      <c r="V504" s="157">
        <v>27.16</v>
      </c>
      <c r="W504" s="159">
        <f t="shared" si="92"/>
        <v>644.34830633284241</v>
      </c>
      <c r="X504" s="159">
        <f t="shared" si="93"/>
        <v>3.6818851251840945</v>
      </c>
      <c r="Y504" s="157">
        <v>14498.55</v>
      </c>
      <c r="Z504" s="157">
        <v>28.28</v>
      </c>
      <c r="AA504" s="159">
        <f t="shared" si="94"/>
        <v>512.67857142857133</v>
      </c>
      <c r="AB504" s="159">
        <f t="shared" si="95"/>
        <v>3.5360678925035351</v>
      </c>
    </row>
    <row r="505" spans="1:28" x14ac:dyDescent="0.15">
      <c r="A505" s="155">
        <v>504</v>
      </c>
      <c r="B505" s="160">
        <v>45303</v>
      </c>
      <c r="C505" s="155">
        <v>37846544.380000003</v>
      </c>
      <c r="D505" s="174">
        <f t="shared" si="84"/>
        <v>456808.01907060959</v>
      </c>
      <c r="E505" s="159">
        <v>82.85</v>
      </c>
      <c r="F505" s="159">
        <f t="shared" si="85"/>
        <v>4.5680801907060955</v>
      </c>
      <c r="G505" s="159">
        <f>(F505/DataSheet!$C$11*100)</f>
        <v>125.54879058912063</v>
      </c>
      <c r="H505" s="159">
        <f t="shared" si="86"/>
        <v>1.673478</v>
      </c>
      <c r="I505" s="159">
        <f t="shared" si="87"/>
        <v>4.284490145672665</v>
      </c>
      <c r="J505" s="159">
        <f t="shared" si="88"/>
        <v>938.06983718937443</v>
      </c>
      <c r="K505" s="159">
        <v>7.17</v>
      </c>
      <c r="L505" s="159">
        <v>21894.55</v>
      </c>
      <c r="M505" s="159">
        <v>3.83</v>
      </c>
      <c r="N505" s="159">
        <f t="shared" si="89"/>
        <v>2.885509854327335</v>
      </c>
      <c r="O505" s="159">
        <v>23.34</v>
      </c>
      <c r="P505" s="159">
        <v>3.93</v>
      </c>
      <c r="Q505" s="159">
        <f t="shared" si="90"/>
        <v>3.2399999999999998</v>
      </c>
      <c r="R505" s="159">
        <v>102.15</v>
      </c>
      <c r="S505" s="159">
        <f t="shared" si="91"/>
        <v>1.6221299999999998</v>
      </c>
      <c r="T505" s="157">
        <v>6.95</v>
      </c>
      <c r="U505" s="157">
        <v>17563.849999999999</v>
      </c>
      <c r="V505" s="157">
        <v>27.26</v>
      </c>
      <c r="W505" s="159">
        <f t="shared" si="92"/>
        <v>644.30851063829778</v>
      </c>
      <c r="X505" s="159">
        <f t="shared" si="93"/>
        <v>3.6683785766691117</v>
      </c>
      <c r="Y505" s="157">
        <v>14552.75</v>
      </c>
      <c r="Z505" s="157">
        <v>28.39</v>
      </c>
      <c r="AA505" s="159">
        <f t="shared" si="94"/>
        <v>512.60126805213099</v>
      </c>
      <c r="AB505" s="159">
        <f t="shared" si="95"/>
        <v>3.5223670306445931</v>
      </c>
    </row>
    <row r="506" spans="1:28" x14ac:dyDescent="0.15">
      <c r="A506" s="155">
        <v>505</v>
      </c>
      <c r="B506" s="160">
        <v>45306</v>
      </c>
      <c r="C506" s="155">
        <v>38129439.270000003</v>
      </c>
      <c r="D506" s="174">
        <f t="shared" si="84"/>
        <v>460389.2691378895</v>
      </c>
      <c r="E506" s="159">
        <v>82.82</v>
      </c>
      <c r="F506" s="159">
        <f t="shared" si="85"/>
        <v>4.6038926913788947</v>
      </c>
      <c r="G506" s="159">
        <f>(F506/DataSheet!$C$11*100)</f>
        <v>126.53305880678234</v>
      </c>
      <c r="H506" s="159">
        <f t="shared" si="86"/>
        <v>1.684326</v>
      </c>
      <c r="I506" s="159">
        <f t="shared" si="87"/>
        <v>4.2390843577787196</v>
      </c>
      <c r="J506" s="159">
        <f t="shared" si="88"/>
        <v>936.72954641797378</v>
      </c>
      <c r="K506" s="159">
        <v>7.14</v>
      </c>
      <c r="L506" s="159">
        <v>22097.45</v>
      </c>
      <c r="M506" s="159">
        <v>3.87</v>
      </c>
      <c r="N506" s="159">
        <f t="shared" si="89"/>
        <v>2.9009156422212801</v>
      </c>
      <c r="O506" s="159">
        <v>23.59</v>
      </c>
      <c r="P506" s="159">
        <v>3.98</v>
      </c>
      <c r="Q506" s="159">
        <f t="shared" si="90"/>
        <v>3.1599999999999997</v>
      </c>
      <c r="R506" s="159">
        <v>102.15</v>
      </c>
      <c r="S506" s="159">
        <f t="shared" si="91"/>
        <v>1.639505</v>
      </c>
      <c r="T506" s="157">
        <v>6.95</v>
      </c>
      <c r="U506" s="157">
        <v>17656.349999999999</v>
      </c>
      <c r="V506" s="157">
        <v>27.39</v>
      </c>
      <c r="W506" s="159">
        <f t="shared" si="92"/>
        <v>644.62760131434823</v>
      </c>
      <c r="X506" s="159">
        <f t="shared" si="93"/>
        <v>3.6509675063891933</v>
      </c>
      <c r="Y506" s="157">
        <v>14589</v>
      </c>
      <c r="Z506" s="157">
        <v>28.45</v>
      </c>
      <c r="AA506" s="159">
        <f t="shared" si="94"/>
        <v>512.7943760984183</v>
      </c>
      <c r="AB506" s="159">
        <f t="shared" si="95"/>
        <v>3.5149384885764503</v>
      </c>
    </row>
    <row r="507" spans="1:28" x14ac:dyDescent="0.15">
      <c r="A507" s="155">
        <v>506</v>
      </c>
      <c r="B507" s="160">
        <v>45307</v>
      </c>
      <c r="C507" s="155">
        <v>38021747.039999999</v>
      </c>
      <c r="D507" s="174">
        <f t="shared" si="84"/>
        <v>457652.22725084255</v>
      </c>
      <c r="E507" s="159">
        <v>83.08</v>
      </c>
      <c r="F507" s="159">
        <f t="shared" si="85"/>
        <v>4.5765222725084254</v>
      </c>
      <c r="G507" s="159">
        <f>(F507/DataSheet!$C$11*100)</f>
        <v>125.78081216406875</v>
      </c>
      <c r="H507" s="159">
        <f t="shared" si="86"/>
        <v>1.6793280000000002</v>
      </c>
      <c r="I507" s="159">
        <f t="shared" si="87"/>
        <v>4.2517006802721085</v>
      </c>
      <c r="J507" s="159">
        <f t="shared" si="88"/>
        <v>936.74744897959181</v>
      </c>
      <c r="K507" s="159">
        <v>7.14</v>
      </c>
      <c r="L507" s="159">
        <v>22032.3</v>
      </c>
      <c r="M507" s="159">
        <v>3.86</v>
      </c>
      <c r="N507" s="159">
        <f t="shared" si="89"/>
        <v>2.8882993197278912</v>
      </c>
      <c r="O507" s="159">
        <v>23.52</v>
      </c>
      <c r="P507" s="159">
        <v>4.05</v>
      </c>
      <c r="Q507" s="159">
        <f t="shared" si="90"/>
        <v>3.09</v>
      </c>
      <c r="R507" s="159">
        <v>103.11</v>
      </c>
      <c r="S507" s="159">
        <f t="shared" si="91"/>
        <v>1.6393439999999999</v>
      </c>
      <c r="T507" s="157">
        <v>6.97</v>
      </c>
      <c r="U507" s="157">
        <v>17599.8</v>
      </c>
      <c r="V507" s="157">
        <v>27.3</v>
      </c>
      <c r="W507" s="159">
        <f t="shared" si="92"/>
        <v>644.68131868131866</v>
      </c>
      <c r="X507" s="159">
        <f t="shared" si="93"/>
        <v>3.6630036630036633</v>
      </c>
      <c r="Y507" s="157">
        <v>14549.05</v>
      </c>
      <c r="Z507" s="157">
        <v>28.37</v>
      </c>
      <c r="AA507" s="159">
        <f t="shared" si="94"/>
        <v>512.83221713077194</v>
      </c>
      <c r="AB507" s="159">
        <f t="shared" si="95"/>
        <v>3.5248501938667611</v>
      </c>
    </row>
    <row r="508" spans="1:28" x14ac:dyDescent="0.15">
      <c r="A508" s="155">
        <v>507</v>
      </c>
      <c r="B508" s="160">
        <v>45308</v>
      </c>
      <c r="C508" s="155">
        <v>37557740.270000003</v>
      </c>
      <c r="D508" s="174">
        <f t="shared" si="84"/>
        <v>451523.68682375574</v>
      </c>
      <c r="E508" s="159">
        <v>83.18</v>
      </c>
      <c r="F508" s="159">
        <f t="shared" si="85"/>
        <v>4.5152368682375572</v>
      </c>
      <c r="G508" s="159">
        <f>(F508/DataSheet!$C$11*100)</f>
        <v>124.09644847828514</v>
      </c>
      <c r="H508" s="159">
        <f t="shared" si="86"/>
        <v>1.6489479999999999</v>
      </c>
      <c r="I508" s="159">
        <f t="shared" si="87"/>
        <v>4.3421623968736434</v>
      </c>
      <c r="J508" s="159">
        <f t="shared" si="88"/>
        <v>936.68910117238386</v>
      </c>
      <c r="K508" s="159">
        <v>7.16</v>
      </c>
      <c r="L508" s="159">
        <v>21571.95</v>
      </c>
      <c r="M508" s="159">
        <v>3.78</v>
      </c>
      <c r="N508" s="159">
        <f t="shared" si="89"/>
        <v>2.8178376031263568</v>
      </c>
      <c r="O508" s="159">
        <v>23.03</v>
      </c>
      <c r="P508" s="159">
        <v>4.0999999999999996</v>
      </c>
      <c r="Q508" s="159">
        <f t="shared" si="90"/>
        <v>3.0600000000000005</v>
      </c>
      <c r="R508" s="159">
        <v>103.2</v>
      </c>
      <c r="S508" s="159">
        <f t="shared" si="91"/>
        <v>1.6005850000000001</v>
      </c>
      <c r="T508" s="157">
        <v>6.95</v>
      </c>
      <c r="U508" s="157">
        <v>17413.150000000001</v>
      </c>
      <c r="V508" s="157">
        <v>27.01</v>
      </c>
      <c r="W508" s="159">
        <f t="shared" si="92"/>
        <v>644.69270640503521</v>
      </c>
      <c r="X508" s="159">
        <f t="shared" si="93"/>
        <v>3.7023324694557567</v>
      </c>
      <c r="Y508" s="157">
        <v>14396.6</v>
      </c>
      <c r="Z508" s="157">
        <v>28.05</v>
      </c>
      <c r="AA508" s="159">
        <f t="shared" si="94"/>
        <v>513.24777183600713</v>
      </c>
      <c r="AB508" s="159">
        <f t="shared" si="95"/>
        <v>3.5650623885918007</v>
      </c>
    </row>
    <row r="509" spans="1:28" x14ac:dyDescent="0.15">
      <c r="A509" s="155">
        <v>508</v>
      </c>
      <c r="B509" s="160">
        <v>45309</v>
      </c>
      <c r="C509" s="159">
        <v>37470481.82</v>
      </c>
      <c r="D509" s="174">
        <f t="shared" si="84"/>
        <v>450582.99446849449</v>
      </c>
      <c r="E509" s="159">
        <v>83.16</v>
      </c>
      <c r="F509" s="159">
        <f t="shared" si="85"/>
        <v>4.5058299446849448</v>
      </c>
      <c r="G509" s="159">
        <f>(F509/DataSheet!$C$11*100)</f>
        <v>123.83790926139537</v>
      </c>
      <c r="H509" s="159">
        <f t="shared" si="86"/>
        <v>1.6232879999999998</v>
      </c>
      <c r="I509" s="159">
        <f t="shared" si="87"/>
        <v>4.4169611307420498</v>
      </c>
      <c r="J509" s="159">
        <f t="shared" si="88"/>
        <v>947.97924028268551</v>
      </c>
      <c r="K509" s="159">
        <v>7.17</v>
      </c>
      <c r="L509" s="159">
        <v>21462.25</v>
      </c>
      <c r="M509" s="159">
        <v>3.76</v>
      </c>
      <c r="N509" s="159">
        <f t="shared" si="89"/>
        <v>2.7530388692579502</v>
      </c>
      <c r="O509" s="159">
        <v>22.64</v>
      </c>
      <c r="P509" s="159">
        <v>4.1399999999999997</v>
      </c>
      <c r="Q509" s="159">
        <f t="shared" si="90"/>
        <v>3.0300000000000002</v>
      </c>
      <c r="R509" s="159">
        <v>103.31</v>
      </c>
      <c r="S509" s="159">
        <f t="shared" si="91"/>
        <v>1.5825360000000002</v>
      </c>
      <c r="T509" s="157">
        <v>6.99</v>
      </c>
      <c r="U509" s="157">
        <v>17409.45</v>
      </c>
      <c r="V509" s="157">
        <v>26.93</v>
      </c>
      <c r="W509" s="159">
        <f t="shared" si="92"/>
        <v>646.47047901968074</v>
      </c>
      <c r="X509" s="159">
        <f t="shared" si="93"/>
        <v>3.713330857779428</v>
      </c>
      <c r="Y509" s="157">
        <v>14394.95</v>
      </c>
      <c r="Z509" s="157">
        <v>28.01</v>
      </c>
      <c r="AA509" s="159">
        <f t="shared" si="94"/>
        <v>513.92181363798647</v>
      </c>
      <c r="AB509" s="159">
        <f t="shared" si="95"/>
        <v>3.5701535166012142</v>
      </c>
    </row>
    <row r="510" spans="1:28" x14ac:dyDescent="0.15">
      <c r="A510" s="155">
        <v>509</v>
      </c>
      <c r="B510" s="160">
        <v>45310</v>
      </c>
      <c r="C510" s="159">
        <v>37887479.170000002</v>
      </c>
      <c r="D510" s="174">
        <f t="shared" si="84"/>
        <v>456036.0997833414</v>
      </c>
      <c r="E510" s="159">
        <v>83.08</v>
      </c>
      <c r="F510" s="159">
        <f t="shared" si="85"/>
        <v>4.5603609978334143</v>
      </c>
      <c r="G510" s="159">
        <f>(F510/DataSheet!$C$11*100)</f>
        <v>125.33663684202551</v>
      </c>
      <c r="H510" s="159">
        <f t="shared" si="86"/>
        <v>1.6363219999999998</v>
      </c>
      <c r="I510" s="159">
        <f t="shared" si="87"/>
        <v>4.3878894251864855</v>
      </c>
      <c r="J510" s="159">
        <f t="shared" si="88"/>
        <v>948.76700307152271</v>
      </c>
      <c r="K510" s="159">
        <v>7.18</v>
      </c>
      <c r="L510" s="159">
        <v>21622.400000000001</v>
      </c>
      <c r="M510" s="159">
        <v>3.79</v>
      </c>
      <c r="N510" s="159">
        <f t="shared" si="89"/>
        <v>2.7921105748135142</v>
      </c>
      <c r="O510" s="159">
        <v>22.79</v>
      </c>
      <c r="P510" s="159">
        <v>4.13</v>
      </c>
      <c r="Q510" s="159">
        <f t="shared" si="90"/>
        <v>3.05</v>
      </c>
      <c r="R510" s="159">
        <v>103.06</v>
      </c>
      <c r="S510" s="159">
        <f t="shared" si="91"/>
        <v>1.5952999999999999</v>
      </c>
      <c r="T510" s="157">
        <v>7</v>
      </c>
      <c r="U510" s="157">
        <v>17670.849999999999</v>
      </c>
      <c r="V510" s="157">
        <v>27.31</v>
      </c>
      <c r="W510" s="159">
        <f t="shared" si="92"/>
        <v>647.04686927865248</v>
      </c>
      <c r="X510" s="159">
        <f t="shared" si="93"/>
        <v>3.6616623947272062</v>
      </c>
      <c r="Y510" s="157">
        <v>14548.55</v>
      </c>
      <c r="Z510" s="157">
        <v>28.26</v>
      </c>
      <c r="AA510" s="159">
        <f t="shared" si="94"/>
        <v>514.81068648266091</v>
      </c>
      <c r="AB510" s="159">
        <f t="shared" si="95"/>
        <v>3.5385704175513086</v>
      </c>
    </row>
    <row r="511" spans="1:28" x14ac:dyDescent="0.15">
      <c r="A511" s="155">
        <v>510</v>
      </c>
      <c r="B511" s="160">
        <v>45311</v>
      </c>
      <c r="C511" s="159">
        <v>37973156.969999999</v>
      </c>
      <c r="D511" s="174">
        <f t="shared" si="84"/>
        <v>456957.36425992782</v>
      </c>
      <c r="E511" s="159">
        <v>83.1</v>
      </c>
      <c r="F511" s="159">
        <f t="shared" si="85"/>
        <v>4.5695736425992779</v>
      </c>
      <c r="G511" s="159">
        <f>(F511/DataSheet!$C$11*100)</f>
        <v>125.58983651457825</v>
      </c>
      <c r="H511" s="159">
        <f t="shared" si="86"/>
        <v>1.6320140000000001</v>
      </c>
      <c r="I511" s="159">
        <f t="shared" si="87"/>
        <v>4.3994720633523974</v>
      </c>
      <c r="J511" s="159">
        <f t="shared" si="88"/>
        <v>949.04531456225243</v>
      </c>
      <c r="K511" s="159">
        <v>7.18</v>
      </c>
      <c r="L511" s="159">
        <v>21571.8</v>
      </c>
      <c r="M511" s="159">
        <v>3.78</v>
      </c>
      <c r="N511" s="159">
        <f t="shared" si="89"/>
        <v>2.7805279366476023</v>
      </c>
      <c r="O511" s="159">
        <v>22.73</v>
      </c>
      <c r="P511" s="159">
        <v>4.0999999999999996</v>
      </c>
      <c r="Q511" s="159">
        <f t="shared" si="90"/>
        <v>3.08</v>
      </c>
      <c r="R511" s="159">
        <v>103.11</v>
      </c>
      <c r="S511" s="159">
        <f t="shared" si="91"/>
        <v>1.5911000000000002</v>
      </c>
      <c r="T511" s="157">
        <v>7</v>
      </c>
      <c r="U511" s="157">
        <v>17724.7</v>
      </c>
      <c r="V511" s="157">
        <v>27.37</v>
      </c>
      <c r="W511" s="159">
        <f t="shared" si="92"/>
        <v>647.59590792838878</v>
      </c>
      <c r="X511" s="159">
        <f t="shared" si="93"/>
        <v>3.6536353671903545</v>
      </c>
      <c r="Y511" s="157">
        <v>14614.2</v>
      </c>
      <c r="Z511" s="157">
        <v>28.38</v>
      </c>
      <c r="AA511" s="159">
        <f t="shared" si="94"/>
        <v>514.94714587737849</v>
      </c>
      <c r="AB511" s="159">
        <f t="shared" si="95"/>
        <v>3.5236081747709656</v>
      </c>
    </row>
    <row r="512" spans="1:28" x14ac:dyDescent="0.15">
      <c r="A512" s="155">
        <v>511</v>
      </c>
      <c r="B512" s="160">
        <v>45314</v>
      </c>
      <c r="C512" s="159">
        <v>37116565.619999997</v>
      </c>
      <c r="D512" s="174">
        <f t="shared" si="84"/>
        <v>446380.8252555622</v>
      </c>
      <c r="E512" s="159">
        <v>83.15</v>
      </c>
      <c r="F512" s="159">
        <f t="shared" si="85"/>
        <v>4.463808252555622</v>
      </c>
      <c r="G512" s="159">
        <f>(F512/DataSheet!$C$11*100)</f>
        <v>122.68298806800684</v>
      </c>
      <c r="H512" s="159">
        <f t="shared" si="86"/>
        <v>1.5996269999999997</v>
      </c>
      <c r="I512" s="159">
        <f t="shared" si="87"/>
        <v>4.482294935006724</v>
      </c>
      <c r="J512" s="159">
        <f t="shared" si="88"/>
        <v>951.98565665620799</v>
      </c>
      <c r="K512" s="159">
        <v>7.17</v>
      </c>
      <c r="L512" s="159">
        <v>21238.799999999999</v>
      </c>
      <c r="M512" s="159">
        <v>3.72</v>
      </c>
      <c r="N512" s="159">
        <f t="shared" si="89"/>
        <v>2.6877050649932759</v>
      </c>
      <c r="O512" s="159">
        <v>22.31</v>
      </c>
      <c r="P512" s="159">
        <v>4.13</v>
      </c>
      <c r="Q512" s="159">
        <f t="shared" si="90"/>
        <v>3.04</v>
      </c>
      <c r="R512" s="159">
        <v>103.4</v>
      </c>
      <c r="S512" s="159">
        <f t="shared" si="91"/>
        <v>1.559469</v>
      </c>
      <c r="T512" s="157">
        <v>6.99</v>
      </c>
      <c r="U512" s="157">
        <v>17204.349999999999</v>
      </c>
      <c r="V512" s="157">
        <v>26.55</v>
      </c>
      <c r="W512" s="159">
        <f t="shared" si="92"/>
        <v>647.99811676082857</v>
      </c>
      <c r="X512" s="159">
        <f t="shared" si="93"/>
        <v>3.766478342749529</v>
      </c>
      <c r="Y512" s="157">
        <v>14217.35</v>
      </c>
      <c r="Z512" s="157">
        <v>27.58</v>
      </c>
      <c r="AA512" s="159">
        <f t="shared" si="94"/>
        <v>515.49492385786812</v>
      </c>
      <c r="AB512" s="159">
        <f t="shared" si="95"/>
        <v>3.6258158085569256</v>
      </c>
    </row>
    <row r="513" spans="1:28" x14ac:dyDescent="0.15">
      <c r="A513" s="155">
        <v>512</v>
      </c>
      <c r="B513" s="160">
        <v>45315</v>
      </c>
      <c r="C513" s="159">
        <v>37627993.439999998</v>
      </c>
      <c r="D513" s="174">
        <f t="shared" si="84"/>
        <v>452640.36376759293</v>
      </c>
      <c r="E513" s="159">
        <v>83.13</v>
      </c>
      <c r="F513" s="159">
        <f t="shared" si="85"/>
        <v>4.5264036376759291</v>
      </c>
      <c r="G513" s="159">
        <f>(F513/DataSheet!$C$11*100)</f>
        <v>124.40335517414998</v>
      </c>
      <c r="H513" s="159">
        <f t="shared" si="86"/>
        <v>1.6076020000000002</v>
      </c>
      <c r="I513" s="159">
        <f t="shared" si="87"/>
        <v>4.4662795891022773</v>
      </c>
      <c r="J513" s="159">
        <f t="shared" si="88"/>
        <v>958.19338990620815</v>
      </c>
      <c r="K513" s="159">
        <v>7.18</v>
      </c>
      <c r="L513" s="159">
        <v>21453.95</v>
      </c>
      <c r="M513" s="159">
        <v>3.76</v>
      </c>
      <c r="N513" s="159">
        <f t="shared" si="89"/>
        <v>2.7137204108977224</v>
      </c>
      <c r="O513" s="159">
        <v>22.39</v>
      </c>
      <c r="P513" s="159">
        <v>4.18</v>
      </c>
      <c r="Q513" s="159">
        <f t="shared" si="90"/>
        <v>3</v>
      </c>
      <c r="R513" s="159">
        <v>103.03</v>
      </c>
      <c r="S513" s="159">
        <f t="shared" si="91"/>
        <v>1.565061</v>
      </c>
      <c r="T513" s="157">
        <v>6.99</v>
      </c>
      <c r="U513" s="157">
        <v>17495.55</v>
      </c>
      <c r="V513" s="157">
        <v>26.88</v>
      </c>
      <c r="W513" s="159">
        <f t="shared" si="92"/>
        <v>650.87611607142856</v>
      </c>
      <c r="X513" s="159">
        <f t="shared" si="93"/>
        <v>3.7202380952380953</v>
      </c>
      <c r="Y513" s="157">
        <v>14467.35</v>
      </c>
      <c r="Z513" s="157">
        <v>27.92</v>
      </c>
      <c r="AA513" s="159">
        <f t="shared" si="94"/>
        <v>518.17156160458455</v>
      </c>
      <c r="AB513" s="159">
        <f t="shared" si="95"/>
        <v>3.5816618911174785</v>
      </c>
    </row>
    <row r="514" spans="1:28" x14ac:dyDescent="0.15">
      <c r="A514" s="155">
        <v>513</v>
      </c>
      <c r="B514" s="160">
        <v>45316</v>
      </c>
      <c r="C514" s="159">
        <v>37636886.590000004</v>
      </c>
      <c r="D514" s="174">
        <f t="shared" ref="D514:D577" si="96">C514/E514</f>
        <v>452692.88657685835</v>
      </c>
      <c r="E514" s="159">
        <v>83.14</v>
      </c>
      <c r="F514" s="159">
        <f t="shared" ref="F514:F577" si="97">D514/100000</f>
        <v>4.5269288657685838</v>
      </c>
      <c r="G514" s="159">
        <f>(F514/DataSheet!$C$11*100)</f>
        <v>124.41779050563788</v>
      </c>
      <c r="H514" s="159">
        <f t="shared" ref="H514:H577" si="98">K514/I514</f>
        <v>1.5967589999999998</v>
      </c>
      <c r="I514" s="159">
        <f t="shared" ref="I514:I577" si="99">(J514/L514)*100</f>
        <v>4.4903457566232605</v>
      </c>
      <c r="J514" s="159">
        <f t="shared" ref="J514:J577" si="100">L514/O514</f>
        <v>958.80556802873821</v>
      </c>
      <c r="K514" s="159">
        <v>7.17</v>
      </c>
      <c r="L514" s="159">
        <v>21352.6</v>
      </c>
      <c r="M514" s="159">
        <v>3.74</v>
      </c>
      <c r="N514" s="159">
        <f t="shared" ref="N514:N577" si="101">K514-I514</f>
        <v>2.6796542433767394</v>
      </c>
      <c r="O514" s="159">
        <v>22.27</v>
      </c>
      <c r="P514" s="159">
        <v>4.12</v>
      </c>
      <c r="Q514" s="159">
        <f t="shared" ref="Q514:Q577" si="102">K514-P514</f>
        <v>3.05</v>
      </c>
      <c r="R514" s="159">
        <v>103.37</v>
      </c>
      <c r="S514" s="159">
        <f t="shared" ref="S514:S577" si="103">(O514*T514)/100</f>
        <v>1.5655809999999999</v>
      </c>
      <c r="T514" s="157">
        <v>7.03</v>
      </c>
      <c r="U514" s="157">
        <v>17413.75</v>
      </c>
      <c r="V514" s="157">
        <v>26.49</v>
      </c>
      <c r="W514" s="159">
        <f t="shared" ref="W514:W577" si="104">U514/V514</f>
        <v>657.3707059267648</v>
      </c>
      <c r="X514" s="159">
        <f t="shared" ref="X514:X577" si="105">(W514/U514)*100</f>
        <v>3.7750094375235936</v>
      </c>
      <c r="Y514" s="157">
        <v>14543.8</v>
      </c>
      <c r="Z514" s="157">
        <v>27.99</v>
      </c>
      <c r="AA514" s="159">
        <f t="shared" ref="AA514:AA577" si="106">Y514/Z514</f>
        <v>519.60700250089315</v>
      </c>
      <c r="AB514" s="159">
        <f t="shared" ref="AB514:AB577" si="107">(AA514/Y514)*100</f>
        <v>3.5727045373347623</v>
      </c>
    </row>
    <row r="515" spans="1:28" x14ac:dyDescent="0.15">
      <c r="A515" s="155">
        <v>514</v>
      </c>
      <c r="B515" s="160">
        <v>45320</v>
      </c>
      <c r="C515" s="159">
        <v>38240643.810000002</v>
      </c>
      <c r="D515" s="174">
        <f t="shared" si="96"/>
        <v>460010.15048718877</v>
      </c>
      <c r="E515" s="159">
        <v>83.13</v>
      </c>
      <c r="F515" s="159">
        <f t="shared" si="97"/>
        <v>4.6001015048718878</v>
      </c>
      <c r="G515" s="159">
        <f>(F515/DataSheet!$C$11*100)</f>
        <v>126.42886210685992</v>
      </c>
      <c r="H515" s="159">
        <f t="shared" si="98"/>
        <v>1.618986</v>
      </c>
      <c r="I515" s="159">
        <f t="shared" si="99"/>
        <v>4.4286979627989371</v>
      </c>
      <c r="J515" s="159">
        <f t="shared" si="100"/>
        <v>962.69264836138177</v>
      </c>
      <c r="K515" s="159">
        <v>7.17</v>
      </c>
      <c r="L515" s="159">
        <v>21737.599999999999</v>
      </c>
      <c r="M515" s="159">
        <v>3.81</v>
      </c>
      <c r="N515" s="159">
        <f t="shared" si="101"/>
        <v>2.7413020372010628</v>
      </c>
      <c r="O515" s="159">
        <v>22.58</v>
      </c>
      <c r="P515" s="159">
        <v>4.07</v>
      </c>
      <c r="Q515" s="159">
        <f t="shared" si="102"/>
        <v>3.0999999999999996</v>
      </c>
      <c r="R515" s="159">
        <v>103.42</v>
      </c>
      <c r="S515" s="159">
        <f t="shared" si="103"/>
        <v>1.5896319999999999</v>
      </c>
      <c r="T515" s="157">
        <v>7.04</v>
      </c>
      <c r="U515" s="157">
        <v>17669.7</v>
      </c>
      <c r="V515" s="157">
        <v>26.68</v>
      </c>
      <c r="W515" s="159">
        <f t="shared" si="104"/>
        <v>662.28260869565224</v>
      </c>
      <c r="X515" s="159">
        <f t="shared" si="105"/>
        <v>3.7481259370314843</v>
      </c>
      <c r="Y515" s="157">
        <v>14730.25</v>
      </c>
      <c r="Z515" s="157">
        <v>28.19</v>
      </c>
      <c r="AA515" s="159">
        <f t="shared" si="106"/>
        <v>522.53458673288401</v>
      </c>
      <c r="AB515" s="159">
        <f t="shared" si="107"/>
        <v>3.5473572188719404</v>
      </c>
    </row>
    <row r="516" spans="1:28" x14ac:dyDescent="0.15">
      <c r="A516" s="155">
        <v>515</v>
      </c>
      <c r="B516" s="160">
        <v>45321</v>
      </c>
      <c r="C516" s="159">
        <v>38053566.520000003</v>
      </c>
      <c r="D516" s="174">
        <f t="shared" si="96"/>
        <v>457814.80413859483</v>
      </c>
      <c r="E516" s="159">
        <v>83.12</v>
      </c>
      <c r="F516" s="159">
        <f t="shared" si="97"/>
        <v>4.5781480413859486</v>
      </c>
      <c r="G516" s="159">
        <f>(F516/DataSheet!$C$11*100)</f>
        <v>125.82549468009941</v>
      </c>
      <c r="H516" s="159">
        <f t="shared" si="98"/>
        <v>1.5951649999999999</v>
      </c>
      <c r="I516" s="159">
        <f t="shared" si="99"/>
        <v>4.482294935006724</v>
      </c>
      <c r="J516" s="159">
        <f t="shared" si="100"/>
        <v>964.68399820708203</v>
      </c>
      <c r="K516" s="159">
        <v>7.15</v>
      </c>
      <c r="L516" s="159">
        <v>21522.1</v>
      </c>
      <c r="M516" s="159">
        <v>3.77</v>
      </c>
      <c r="N516" s="159">
        <f t="shared" si="101"/>
        <v>2.6677050649932763</v>
      </c>
      <c r="O516" s="159">
        <v>22.31</v>
      </c>
      <c r="P516" s="159">
        <v>4.03</v>
      </c>
      <c r="Q516" s="159">
        <f t="shared" si="102"/>
        <v>3.12</v>
      </c>
      <c r="R516" s="159">
        <v>103.21</v>
      </c>
      <c r="S516" s="159">
        <f t="shared" si="103"/>
        <v>1.570624</v>
      </c>
      <c r="T516" s="157">
        <v>7.04</v>
      </c>
      <c r="U516" s="157">
        <v>17607.150000000001</v>
      </c>
      <c r="V516" s="157">
        <v>26.28</v>
      </c>
      <c r="W516" s="159">
        <f t="shared" si="104"/>
        <v>669.98287671232879</v>
      </c>
      <c r="X516" s="159">
        <f t="shared" si="105"/>
        <v>3.8051750380517504</v>
      </c>
      <c r="Y516" s="157">
        <v>14749.95</v>
      </c>
      <c r="Z516" s="157">
        <v>28.22</v>
      </c>
      <c r="AA516" s="159">
        <f t="shared" si="106"/>
        <v>522.67717930545712</v>
      </c>
      <c r="AB516" s="159">
        <f t="shared" si="107"/>
        <v>3.5435861091424519</v>
      </c>
    </row>
    <row r="517" spans="1:28" x14ac:dyDescent="0.15">
      <c r="A517" s="155">
        <v>516</v>
      </c>
      <c r="B517" s="160">
        <v>45322</v>
      </c>
      <c r="C517" s="159">
        <v>38511922.899999999</v>
      </c>
      <c r="D517" s="174">
        <f t="shared" si="96"/>
        <v>463496.48453484173</v>
      </c>
      <c r="E517" s="159">
        <v>83.09</v>
      </c>
      <c r="F517" s="159">
        <f t="shared" si="97"/>
        <v>4.6349648453484171</v>
      </c>
      <c r="G517" s="159">
        <f>(F517/DataSheet!$C$11*100)</f>
        <v>127.38704367329352</v>
      </c>
      <c r="H517" s="159">
        <f t="shared" si="98"/>
        <v>1.6036440000000001</v>
      </c>
      <c r="I517" s="159">
        <f t="shared" si="99"/>
        <v>4.4523597506678536</v>
      </c>
      <c r="J517" s="159">
        <f t="shared" si="100"/>
        <v>967.3063223508459</v>
      </c>
      <c r="K517" s="159">
        <v>7.14</v>
      </c>
      <c r="L517" s="159">
        <v>21725.7</v>
      </c>
      <c r="M517" s="159">
        <v>3.81</v>
      </c>
      <c r="N517" s="159">
        <f t="shared" si="101"/>
        <v>2.6876402493321461</v>
      </c>
      <c r="O517" s="159">
        <v>22.46</v>
      </c>
      <c r="P517" s="159">
        <v>3.91</v>
      </c>
      <c r="Q517" s="159">
        <f t="shared" si="102"/>
        <v>3.2299999999999995</v>
      </c>
      <c r="R517" s="159">
        <v>103.08</v>
      </c>
      <c r="S517" s="159">
        <f t="shared" si="103"/>
        <v>1.5811840000000001</v>
      </c>
      <c r="T517" s="157">
        <v>7.04</v>
      </c>
      <c r="U517" s="157">
        <v>17884.7</v>
      </c>
      <c r="V517" s="157">
        <v>27.5</v>
      </c>
      <c r="W517" s="159">
        <f t="shared" si="104"/>
        <v>650.35272727272729</v>
      </c>
      <c r="X517" s="159">
        <f t="shared" si="105"/>
        <v>3.6363636363636362</v>
      </c>
      <c r="Y517" s="157">
        <v>15063.5</v>
      </c>
      <c r="Z517" s="157">
        <v>28.76</v>
      </c>
      <c r="AA517" s="159">
        <f t="shared" si="106"/>
        <v>523.76564673157156</v>
      </c>
      <c r="AB517" s="159">
        <f t="shared" si="107"/>
        <v>3.4770514603616132</v>
      </c>
    </row>
    <row r="518" spans="1:28" x14ac:dyDescent="0.15">
      <c r="A518" s="155">
        <v>517</v>
      </c>
      <c r="B518" s="160">
        <v>45323</v>
      </c>
      <c r="C518" s="159">
        <v>38475305.82</v>
      </c>
      <c r="D518" s="174">
        <f t="shared" si="96"/>
        <v>463893.24596093566</v>
      </c>
      <c r="E518" s="159">
        <v>82.94</v>
      </c>
      <c r="F518" s="159">
        <f t="shared" si="97"/>
        <v>4.6389324596093564</v>
      </c>
      <c r="G518" s="159">
        <f>(F518/DataSheet!$C$11*100)</f>
        <v>127.49608930103852</v>
      </c>
      <c r="H518" s="159">
        <f t="shared" si="98"/>
        <v>1.580028</v>
      </c>
      <c r="I518" s="159">
        <f t="shared" si="99"/>
        <v>4.4682752457551382</v>
      </c>
      <c r="J518" s="159">
        <f t="shared" si="100"/>
        <v>969.50178731009839</v>
      </c>
      <c r="K518" s="159">
        <v>7.06</v>
      </c>
      <c r="L518" s="159">
        <v>21697.45</v>
      </c>
      <c r="M518" s="159">
        <v>3.8</v>
      </c>
      <c r="N518" s="159">
        <f t="shared" si="101"/>
        <v>2.5917247542448614</v>
      </c>
      <c r="O518" s="159">
        <v>22.38</v>
      </c>
      <c r="P518" s="159">
        <v>3.88</v>
      </c>
      <c r="Q518" s="159">
        <f t="shared" si="102"/>
        <v>3.1799999999999997</v>
      </c>
      <c r="R518" s="159">
        <v>102.87</v>
      </c>
      <c r="S518" s="159">
        <f t="shared" si="103"/>
        <v>1.5755519999999998</v>
      </c>
      <c r="T518" s="157">
        <v>7.04</v>
      </c>
      <c r="U518" s="157">
        <v>17782.8</v>
      </c>
      <c r="V518" s="157">
        <v>27.36</v>
      </c>
      <c r="W518" s="159">
        <f t="shared" si="104"/>
        <v>649.95614035087715</v>
      </c>
      <c r="X518" s="159">
        <f t="shared" si="105"/>
        <v>3.6549707602339181</v>
      </c>
      <c r="Y518" s="157">
        <v>15084.2</v>
      </c>
      <c r="Z518" s="157">
        <v>28.71</v>
      </c>
      <c r="AA518" s="159">
        <f t="shared" si="106"/>
        <v>525.39881574364335</v>
      </c>
      <c r="AB518" s="159">
        <f t="shared" si="107"/>
        <v>3.4831069313827934</v>
      </c>
    </row>
    <row r="519" spans="1:28" x14ac:dyDescent="0.15">
      <c r="A519" s="155">
        <v>518</v>
      </c>
      <c r="B519" s="160">
        <v>45324</v>
      </c>
      <c r="C519" s="159">
        <v>38809851.850000001</v>
      </c>
      <c r="D519" s="174">
        <f t="shared" si="96"/>
        <v>467644.91926738166</v>
      </c>
      <c r="E519" s="159">
        <v>82.99</v>
      </c>
      <c r="F519" s="159">
        <f t="shared" si="97"/>
        <v>4.6764491926738163</v>
      </c>
      <c r="G519" s="159">
        <f>(F519/DataSheet!$C$11*100)</f>
        <v>128.52719652036467</v>
      </c>
      <c r="H519" s="159">
        <f t="shared" si="98"/>
        <v>1.5869550000000001</v>
      </c>
      <c r="I519" s="159">
        <f t="shared" si="99"/>
        <v>4.4424700133274095</v>
      </c>
      <c r="J519" s="159">
        <f t="shared" si="100"/>
        <v>970.84851177254541</v>
      </c>
      <c r="K519" s="159">
        <v>7.05</v>
      </c>
      <c r="L519" s="159">
        <v>21853.8</v>
      </c>
      <c r="M519" s="159">
        <v>3.83</v>
      </c>
      <c r="N519" s="159">
        <f t="shared" si="101"/>
        <v>2.6075299866725903</v>
      </c>
      <c r="O519" s="159">
        <v>22.51</v>
      </c>
      <c r="P519" s="159">
        <v>4.0199999999999996</v>
      </c>
      <c r="Q519" s="159">
        <f t="shared" si="102"/>
        <v>3.0300000000000002</v>
      </c>
      <c r="R519" s="159">
        <v>103.78</v>
      </c>
      <c r="S519" s="159">
        <f t="shared" si="103"/>
        <v>1.5802019999999999</v>
      </c>
      <c r="T519" s="157">
        <v>7.02</v>
      </c>
      <c r="U519" s="157">
        <v>17873.349999999999</v>
      </c>
      <c r="V519" s="157">
        <v>27.53</v>
      </c>
      <c r="W519" s="159">
        <f t="shared" si="104"/>
        <v>649.23174718488917</v>
      </c>
      <c r="X519" s="159">
        <f t="shared" si="105"/>
        <v>3.6324010170722851</v>
      </c>
      <c r="Y519" s="157">
        <v>15175.9</v>
      </c>
      <c r="Z519" s="157">
        <v>28.82</v>
      </c>
      <c r="AA519" s="159">
        <f t="shared" si="106"/>
        <v>526.57529493407355</v>
      </c>
      <c r="AB519" s="159">
        <f t="shared" si="107"/>
        <v>3.4698126301179735</v>
      </c>
    </row>
    <row r="520" spans="1:28" x14ac:dyDescent="0.15">
      <c r="A520" s="155">
        <v>519</v>
      </c>
      <c r="B520" s="160">
        <v>45327</v>
      </c>
      <c r="C520" s="159">
        <v>38787779.530000001</v>
      </c>
      <c r="D520" s="174">
        <f t="shared" si="96"/>
        <v>467153.79417078168</v>
      </c>
      <c r="E520" s="159">
        <v>83.03</v>
      </c>
      <c r="F520" s="159">
        <f t="shared" si="97"/>
        <v>4.6715379417078164</v>
      </c>
      <c r="G520" s="159">
        <f>(F520/DataSheet!$C$11*100)</f>
        <v>128.3922160486305</v>
      </c>
      <c r="H520" s="159">
        <f t="shared" si="98"/>
        <v>1.5874510000000002</v>
      </c>
      <c r="I520" s="159">
        <f t="shared" si="99"/>
        <v>4.4662795891022773</v>
      </c>
      <c r="J520" s="159">
        <f t="shared" si="100"/>
        <v>972.38499330058062</v>
      </c>
      <c r="K520" s="159">
        <v>7.09</v>
      </c>
      <c r="L520" s="159">
        <v>21771.7</v>
      </c>
      <c r="M520" s="159">
        <v>3.81</v>
      </c>
      <c r="N520" s="159">
        <f t="shared" si="101"/>
        <v>2.6237204108977226</v>
      </c>
      <c r="O520" s="159">
        <v>22.39</v>
      </c>
      <c r="P520" s="159">
        <v>4.16</v>
      </c>
      <c r="Q520" s="159">
        <f t="shared" si="102"/>
        <v>2.9299999999999997</v>
      </c>
      <c r="R520" s="159">
        <v>104.31</v>
      </c>
      <c r="S520" s="159">
        <f t="shared" si="103"/>
        <v>1.574017</v>
      </c>
      <c r="T520" s="157">
        <v>7.03</v>
      </c>
      <c r="U520" s="157">
        <v>17871.55</v>
      </c>
      <c r="V520" s="157">
        <v>27.71</v>
      </c>
      <c r="W520" s="159">
        <f t="shared" si="104"/>
        <v>644.94947672320461</v>
      </c>
      <c r="X520" s="159">
        <f t="shared" si="105"/>
        <v>3.6088054853843379</v>
      </c>
      <c r="Y520" s="157">
        <v>15168.4</v>
      </c>
      <c r="Z520" s="157">
        <v>28.87</v>
      </c>
      <c r="AA520" s="159">
        <f t="shared" si="106"/>
        <v>525.40353307932105</v>
      </c>
      <c r="AB520" s="159">
        <f t="shared" si="107"/>
        <v>3.4638032559750607</v>
      </c>
    </row>
    <row r="521" spans="1:28" x14ac:dyDescent="0.15">
      <c r="A521" s="155">
        <v>520</v>
      </c>
      <c r="B521" s="160">
        <v>45328</v>
      </c>
      <c r="C521" s="159">
        <v>39221464.840000004</v>
      </c>
      <c r="D521" s="174">
        <f t="shared" si="96"/>
        <v>472263.27320891037</v>
      </c>
      <c r="E521" s="159">
        <v>83.05</v>
      </c>
      <c r="F521" s="159">
        <f t="shared" si="97"/>
        <v>4.7226327320891039</v>
      </c>
      <c r="G521" s="159">
        <f>(F521/DataSheet!$C$11*100)</f>
        <v>129.79650162812331</v>
      </c>
      <c r="H521" s="159">
        <f t="shared" si="98"/>
        <v>1.604328</v>
      </c>
      <c r="I521" s="159">
        <f t="shared" si="99"/>
        <v>4.4130626654898499</v>
      </c>
      <c r="J521" s="159">
        <f t="shared" si="100"/>
        <v>967.75816416593125</v>
      </c>
      <c r="K521" s="159">
        <v>7.08</v>
      </c>
      <c r="L521" s="159">
        <v>21929.4</v>
      </c>
      <c r="M521" s="159">
        <v>3.84</v>
      </c>
      <c r="N521" s="159">
        <f t="shared" si="101"/>
        <v>2.6669373345101501</v>
      </c>
      <c r="O521" s="159">
        <v>22.66</v>
      </c>
      <c r="P521" s="159">
        <v>4.1500000000000004</v>
      </c>
      <c r="Q521" s="159">
        <f t="shared" si="102"/>
        <v>2.9299999999999997</v>
      </c>
      <c r="R521" s="159">
        <v>104.36</v>
      </c>
      <c r="S521" s="159">
        <f t="shared" si="103"/>
        <v>1.5975299999999999</v>
      </c>
      <c r="T521" s="157">
        <v>7.05</v>
      </c>
      <c r="U521" s="157">
        <v>18082</v>
      </c>
      <c r="V521" s="157">
        <v>27.83</v>
      </c>
      <c r="W521" s="159">
        <f t="shared" si="104"/>
        <v>649.73050664750269</v>
      </c>
      <c r="X521" s="159">
        <f t="shared" si="105"/>
        <v>3.5932446999640675</v>
      </c>
      <c r="Y521" s="157">
        <v>15310.15</v>
      </c>
      <c r="Z521" s="157">
        <v>29.07</v>
      </c>
      <c r="AA521" s="159">
        <f t="shared" si="106"/>
        <v>526.66494668042651</v>
      </c>
      <c r="AB521" s="159">
        <f t="shared" si="107"/>
        <v>3.4399724802201583</v>
      </c>
    </row>
    <row r="522" spans="1:28" x14ac:dyDescent="0.15">
      <c r="A522" s="155">
        <v>521</v>
      </c>
      <c r="B522" s="160">
        <v>45329</v>
      </c>
      <c r="C522" s="159">
        <v>39466513.909999996</v>
      </c>
      <c r="D522" s="174">
        <f t="shared" si="96"/>
        <v>475672.09726407129</v>
      </c>
      <c r="E522" s="159">
        <v>82.97</v>
      </c>
      <c r="F522" s="159">
        <f t="shared" si="97"/>
        <v>4.7567209726407125</v>
      </c>
      <c r="G522" s="159">
        <f>(F522/DataSheet!$C$11*100)</f>
        <v>130.73338040342867</v>
      </c>
      <c r="H522" s="159">
        <f t="shared" si="98"/>
        <v>1.6020620000000001</v>
      </c>
      <c r="I522" s="159">
        <f t="shared" si="99"/>
        <v>4.4130626654898499</v>
      </c>
      <c r="J522" s="159">
        <f t="shared" si="100"/>
        <v>967.80670785525149</v>
      </c>
      <c r="K522" s="159">
        <v>7.07</v>
      </c>
      <c r="L522" s="159">
        <v>21930.5</v>
      </c>
      <c r="M522" s="159">
        <v>3.84</v>
      </c>
      <c r="N522" s="159">
        <f t="shared" si="101"/>
        <v>2.6569373345101504</v>
      </c>
      <c r="O522" s="159">
        <v>22.66</v>
      </c>
      <c r="P522" s="159">
        <v>4.1100000000000003</v>
      </c>
      <c r="Q522" s="159">
        <f t="shared" si="102"/>
        <v>2.96</v>
      </c>
      <c r="R522" s="159">
        <v>103.91</v>
      </c>
      <c r="S522" s="159">
        <f t="shared" si="103"/>
        <v>1.5929980000000001</v>
      </c>
      <c r="T522" s="157">
        <v>7.03</v>
      </c>
      <c r="U522" s="157">
        <v>18203.349999999999</v>
      </c>
      <c r="V522" s="157">
        <v>27.98</v>
      </c>
      <c r="W522" s="159">
        <f t="shared" si="104"/>
        <v>650.58434596140091</v>
      </c>
      <c r="X522" s="159">
        <f t="shared" si="105"/>
        <v>3.5739814152966405</v>
      </c>
      <c r="Y522" s="157">
        <v>15390.45</v>
      </c>
      <c r="Z522" s="157">
        <v>29.11</v>
      </c>
      <c r="AA522" s="159">
        <f t="shared" si="106"/>
        <v>528.69975953280664</v>
      </c>
      <c r="AB522" s="159">
        <f t="shared" si="107"/>
        <v>3.4352456200618344</v>
      </c>
    </row>
    <row r="523" spans="1:28" x14ac:dyDescent="0.15">
      <c r="A523" s="155">
        <v>522</v>
      </c>
      <c r="B523" s="160">
        <v>45330</v>
      </c>
      <c r="C523" s="159">
        <v>39356397.240000002</v>
      </c>
      <c r="D523" s="174">
        <f t="shared" si="96"/>
        <v>474344.91069061111</v>
      </c>
      <c r="E523" s="159">
        <v>82.97</v>
      </c>
      <c r="F523" s="159">
        <f t="shared" si="97"/>
        <v>4.7434491069061115</v>
      </c>
      <c r="G523" s="159">
        <f>(F523/DataSheet!$C$11*100)</f>
        <v>130.36861739089872</v>
      </c>
      <c r="H523" s="159">
        <f t="shared" si="98"/>
        <v>1.5894600000000001</v>
      </c>
      <c r="I523" s="159">
        <f t="shared" si="99"/>
        <v>4.4543429844097995</v>
      </c>
      <c r="J523" s="159">
        <f t="shared" si="100"/>
        <v>967.39198218262811</v>
      </c>
      <c r="K523" s="159">
        <v>7.08</v>
      </c>
      <c r="L523" s="159">
        <v>21717.95</v>
      </c>
      <c r="M523" s="159">
        <v>3.8</v>
      </c>
      <c r="N523" s="159">
        <f t="shared" si="101"/>
        <v>2.6256570155902006</v>
      </c>
      <c r="O523" s="159">
        <v>22.45</v>
      </c>
      <c r="P523" s="159">
        <v>4.1500000000000004</v>
      </c>
      <c r="Q523" s="159">
        <f t="shared" si="102"/>
        <v>2.9299999999999997</v>
      </c>
      <c r="R523" s="159">
        <v>104.03</v>
      </c>
      <c r="S523" s="159">
        <f t="shared" si="103"/>
        <v>1.5804800000000001</v>
      </c>
      <c r="T523" s="157">
        <v>7.04</v>
      </c>
      <c r="U523" s="157">
        <v>18161.849999999999</v>
      </c>
      <c r="V523" s="157">
        <v>27.94</v>
      </c>
      <c r="W523" s="159">
        <f t="shared" si="104"/>
        <v>650.03042233357189</v>
      </c>
      <c r="X523" s="159">
        <f t="shared" si="105"/>
        <v>3.579098067287044</v>
      </c>
      <c r="Y523" s="157">
        <v>15323</v>
      </c>
      <c r="Z523" s="157">
        <v>28.91</v>
      </c>
      <c r="AA523" s="159">
        <f t="shared" si="106"/>
        <v>530.02421307506052</v>
      </c>
      <c r="AB523" s="159">
        <f t="shared" si="107"/>
        <v>3.459010722933241</v>
      </c>
    </row>
    <row r="524" spans="1:28" x14ac:dyDescent="0.15">
      <c r="A524" s="155">
        <v>523</v>
      </c>
      <c r="B524" s="160">
        <v>45331</v>
      </c>
      <c r="C524" s="159">
        <v>39177108.079999998</v>
      </c>
      <c r="D524" s="174">
        <f t="shared" si="96"/>
        <v>472013.35036144574</v>
      </c>
      <c r="E524" s="159">
        <v>83</v>
      </c>
      <c r="F524" s="159">
        <f t="shared" si="97"/>
        <v>4.7201335036144574</v>
      </c>
      <c r="G524" s="159">
        <f>(F524/DataSheet!$C$11*100)</f>
        <v>129.72781301073954</v>
      </c>
      <c r="H524" s="159">
        <f t="shared" si="98"/>
        <v>1.6004610000000004</v>
      </c>
      <c r="I524" s="159">
        <f t="shared" si="99"/>
        <v>4.4424700133274095</v>
      </c>
      <c r="J524" s="159">
        <f t="shared" si="100"/>
        <v>967.68103065304308</v>
      </c>
      <c r="K524" s="159">
        <v>7.11</v>
      </c>
      <c r="L524" s="159">
        <v>21782.5</v>
      </c>
      <c r="M524" s="159">
        <v>3.82</v>
      </c>
      <c r="N524" s="159">
        <f t="shared" si="101"/>
        <v>2.6675299866725908</v>
      </c>
      <c r="O524" s="159">
        <v>22.51</v>
      </c>
      <c r="P524" s="159">
        <v>4.17</v>
      </c>
      <c r="Q524" s="159">
        <f t="shared" si="102"/>
        <v>2.9400000000000004</v>
      </c>
      <c r="R524" s="159">
        <v>103.99</v>
      </c>
      <c r="S524" s="159">
        <f t="shared" si="103"/>
        <v>1.5824530000000001</v>
      </c>
      <c r="T524" s="157">
        <v>7.03</v>
      </c>
      <c r="U524" s="157">
        <v>18003.099999999999</v>
      </c>
      <c r="V524" s="157">
        <v>27.62</v>
      </c>
      <c r="W524" s="159">
        <f t="shared" si="104"/>
        <v>651.81390296886309</v>
      </c>
      <c r="X524" s="159">
        <f t="shared" si="105"/>
        <v>3.6205648081100654</v>
      </c>
      <c r="Y524" s="157">
        <v>15128.35</v>
      </c>
      <c r="Z524" s="157">
        <v>28.52</v>
      </c>
      <c r="AA524" s="159">
        <f t="shared" si="106"/>
        <v>530.44705469845724</v>
      </c>
      <c r="AB524" s="159">
        <f t="shared" si="107"/>
        <v>3.5063113604488079</v>
      </c>
    </row>
    <row r="525" spans="1:28" x14ac:dyDescent="0.15">
      <c r="A525" s="155">
        <v>524</v>
      </c>
      <c r="B525" s="160">
        <v>45334</v>
      </c>
      <c r="C525" s="159">
        <v>38419004.969999999</v>
      </c>
      <c r="D525" s="174">
        <f t="shared" si="96"/>
        <v>463046.9443172231</v>
      </c>
      <c r="E525" s="159">
        <v>82.97</v>
      </c>
      <c r="F525" s="159">
        <f t="shared" si="97"/>
        <v>4.6304694431722311</v>
      </c>
      <c r="G525" s="159">
        <f>(F525/DataSheet!$C$11*100)</f>
        <v>127.26349236007879</v>
      </c>
      <c r="H525" s="159">
        <f t="shared" si="98"/>
        <v>1.5867420000000001</v>
      </c>
      <c r="I525" s="159">
        <f t="shared" si="99"/>
        <v>4.4682752457551382</v>
      </c>
      <c r="J525" s="159">
        <f t="shared" si="100"/>
        <v>965.86461126005361</v>
      </c>
      <c r="K525" s="159">
        <v>7.09</v>
      </c>
      <c r="L525" s="159">
        <v>21616.05</v>
      </c>
      <c r="M525" s="159">
        <v>3.79</v>
      </c>
      <c r="N525" s="159">
        <f t="shared" si="101"/>
        <v>2.6217247542448616</v>
      </c>
      <c r="O525" s="159">
        <v>22.38</v>
      </c>
      <c r="P525" s="159">
        <v>4.17</v>
      </c>
      <c r="Q525" s="159">
        <f t="shared" si="102"/>
        <v>2.92</v>
      </c>
      <c r="R525" s="159">
        <v>104.04</v>
      </c>
      <c r="S525" s="159">
        <f t="shared" si="103"/>
        <v>1.5710759999999999</v>
      </c>
      <c r="T525" s="157">
        <v>7.02</v>
      </c>
      <c r="U525" s="157">
        <v>17572.25</v>
      </c>
      <c r="V525" s="157">
        <v>26.76</v>
      </c>
      <c r="W525" s="159">
        <f t="shared" si="104"/>
        <v>656.66106128550075</v>
      </c>
      <c r="X525" s="159">
        <f t="shared" si="105"/>
        <v>3.7369207772795217</v>
      </c>
      <c r="Y525" s="157">
        <v>14589.05</v>
      </c>
      <c r="Z525" s="157">
        <v>27.39</v>
      </c>
      <c r="AA525" s="159">
        <f t="shared" si="106"/>
        <v>532.64147499087255</v>
      </c>
      <c r="AB525" s="159">
        <f t="shared" si="107"/>
        <v>3.6509675063891933</v>
      </c>
    </row>
    <row r="526" spans="1:28" x14ac:dyDescent="0.15">
      <c r="A526" s="155">
        <v>525</v>
      </c>
      <c r="B526" s="160">
        <v>45335</v>
      </c>
      <c r="C526" s="159">
        <v>38612008.490000002</v>
      </c>
      <c r="D526" s="174">
        <f t="shared" si="96"/>
        <v>464701.02888434229</v>
      </c>
      <c r="E526" s="159">
        <v>83.09</v>
      </c>
      <c r="F526" s="159">
        <f t="shared" si="97"/>
        <v>4.6470102888434228</v>
      </c>
      <c r="G526" s="159">
        <f>(F526/DataSheet!$C$11*100)</f>
        <v>127.71809978434523</v>
      </c>
      <c r="H526" s="159">
        <f t="shared" si="98"/>
        <v>1.5952499999999998</v>
      </c>
      <c r="I526" s="159">
        <f t="shared" si="99"/>
        <v>4.4444444444444446</v>
      </c>
      <c r="J526" s="159">
        <f t="shared" si="100"/>
        <v>966.36666666666667</v>
      </c>
      <c r="K526" s="159">
        <v>7.09</v>
      </c>
      <c r="L526" s="159">
        <v>21743.25</v>
      </c>
      <c r="M526" s="159">
        <v>3.81</v>
      </c>
      <c r="N526" s="159">
        <f t="shared" si="101"/>
        <v>2.6455555555555552</v>
      </c>
      <c r="O526" s="159">
        <v>22.5</v>
      </c>
      <c r="P526" s="159">
        <v>4.32</v>
      </c>
      <c r="Q526" s="159">
        <f t="shared" si="102"/>
        <v>2.7699999999999996</v>
      </c>
      <c r="R526" s="159">
        <v>104.85</v>
      </c>
      <c r="S526" s="159">
        <f t="shared" si="103"/>
        <v>1.5817500000000002</v>
      </c>
      <c r="T526" s="157">
        <v>7.03</v>
      </c>
      <c r="U526" s="157">
        <v>17622.650000000001</v>
      </c>
      <c r="V526" s="157">
        <v>26.67</v>
      </c>
      <c r="W526" s="159">
        <f t="shared" si="104"/>
        <v>660.76677915260598</v>
      </c>
      <c r="X526" s="159">
        <f t="shared" si="105"/>
        <v>3.7495313085864268</v>
      </c>
      <c r="Y526" s="157">
        <v>14641.05</v>
      </c>
      <c r="Z526" s="157">
        <v>27.54</v>
      </c>
      <c r="AA526" s="159">
        <f t="shared" si="106"/>
        <v>531.62854030501092</v>
      </c>
      <c r="AB526" s="159">
        <f t="shared" si="107"/>
        <v>3.6310820624546118</v>
      </c>
    </row>
    <row r="527" spans="1:28" x14ac:dyDescent="0.15">
      <c r="A527" s="155">
        <v>526</v>
      </c>
      <c r="B527" s="160">
        <v>45336</v>
      </c>
      <c r="C527" s="159">
        <v>39013295.219999999</v>
      </c>
      <c r="D527" s="174">
        <f t="shared" si="96"/>
        <v>469869.86896302539</v>
      </c>
      <c r="E527" s="159">
        <v>83.03</v>
      </c>
      <c r="F527" s="159">
        <f t="shared" si="97"/>
        <v>4.6986986896302536</v>
      </c>
      <c r="G527" s="159">
        <f>(F527/DataSheet!$C$11*100)</f>
        <v>129.13870010994268</v>
      </c>
      <c r="H527" s="159">
        <f t="shared" si="98"/>
        <v>1.606149</v>
      </c>
      <c r="I527" s="159">
        <f t="shared" si="99"/>
        <v>4.426737494466578</v>
      </c>
      <c r="J527" s="159">
        <f t="shared" si="100"/>
        <v>966.80168216024788</v>
      </c>
      <c r="K527" s="159">
        <v>7.11</v>
      </c>
      <c r="L527" s="159">
        <v>21840.05</v>
      </c>
      <c r="M527" s="159">
        <v>3.83</v>
      </c>
      <c r="N527" s="159">
        <f t="shared" si="101"/>
        <v>2.6832625055334223</v>
      </c>
      <c r="O527" s="159">
        <v>22.59</v>
      </c>
      <c r="P527" s="159">
        <v>4.26</v>
      </c>
      <c r="Q527" s="159">
        <f t="shared" si="102"/>
        <v>2.8500000000000005</v>
      </c>
      <c r="R527" s="159">
        <v>104.61</v>
      </c>
      <c r="S527" s="159">
        <f t="shared" si="103"/>
        <v>1.592595</v>
      </c>
      <c r="T527" s="157">
        <v>7.05</v>
      </c>
      <c r="U527" s="157">
        <v>17773.849999999999</v>
      </c>
      <c r="V527" s="157">
        <v>26.87</v>
      </c>
      <c r="W527" s="159">
        <f t="shared" si="104"/>
        <v>661.47562337178999</v>
      </c>
      <c r="X527" s="159">
        <f t="shared" si="105"/>
        <v>3.7216226274655746</v>
      </c>
      <c r="Y527" s="157">
        <v>14829.25</v>
      </c>
      <c r="Z527" s="157">
        <v>27.93</v>
      </c>
      <c r="AA527" s="159">
        <f t="shared" si="106"/>
        <v>530.94343000358037</v>
      </c>
      <c r="AB527" s="159">
        <f t="shared" si="107"/>
        <v>3.580379520229144</v>
      </c>
    </row>
    <row r="528" spans="1:28" x14ac:dyDescent="0.15">
      <c r="A528" s="155">
        <v>527</v>
      </c>
      <c r="B528" s="160">
        <v>45337</v>
      </c>
      <c r="C528" s="159">
        <v>39273480.189999998</v>
      </c>
      <c r="D528" s="174">
        <f t="shared" si="96"/>
        <v>472718.82751564757</v>
      </c>
      <c r="E528" s="159">
        <v>83.08</v>
      </c>
      <c r="F528" s="159">
        <f t="shared" si="97"/>
        <v>4.7271882751564753</v>
      </c>
      <c r="G528" s="159">
        <f>(F528/DataSheet!$C$11*100)</f>
        <v>129.9217058493077</v>
      </c>
      <c r="H528" s="159">
        <f t="shared" si="98"/>
        <v>1.601496</v>
      </c>
      <c r="I528" s="159">
        <f t="shared" si="99"/>
        <v>4.4208664898320071</v>
      </c>
      <c r="J528" s="159">
        <f t="shared" si="100"/>
        <v>968.64500442086648</v>
      </c>
      <c r="K528" s="159">
        <v>7.08</v>
      </c>
      <c r="L528" s="159">
        <v>21910.75</v>
      </c>
      <c r="M528" s="159">
        <v>3.84</v>
      </c>
      <c r="N528" s="159">
        <f t="shared" si="101"/>
        <v>2.6591335101679929</v>
      </c>
      <c r="O528" s="159">
        <v>22.62</v>
      </c>
      <c r="P528" s="159">
        <v>4.22</v>
      </c>
      <c r="Q528" s="159">
        <f t="shared" si="102"/>
        <v>2.8600000000000003</v>
      </c>
      <c r="R528" s="159">
        <v>104.52</v>
      </c>
      <c r="S528" s="159">
        <f t="shared" si="103"/>
        <v>1.5969720000000001</v>
      </c>
      <c r="T528" s="157">
        <v>7.06</v>
      </c>
      <c r="U528" s="157">
        <v>17941.8</v>
      </c>
      <c r="V528" s="157">
        <v>27.15</v>
      </c>
      <c r="W528" s="159">
        <f t="shared" si="104"/>
        <v>660.83977900552486</v>
      </c>
      <c r="X528" s="159">
        <f t="shared" si="105"/>
        <v>3.6832412523020261</v>
      </c>
      <c r="Y528" s="157">
        <v>15002.05</v>
      </c>
      <c r="Z528" s="157">
        <v>28.29</v>
      </c>
      <c r="AA528" s="159">
        <f t="shared" si="106"/>
        <v>530.29515729939908</v>
      </c>
      <c r="AB528" s="159">
        <f t="shared" si="107"/>
        <v>3.5348179568752212</v>
      </c>
    </row>
    <row r="529" spans="1:28" x14ac:dyDescent="0.15">
      <c r="A529" s="155">
        <v>528</v>
      </c>
      <c r="B529" s="160">
        <v>45338</v>
      </c>
      <c r="C529" s="159">
        <v>39495674.890000001</v>
      </c>
      <c r="D529" s="174">
        <f t="shared" si="96"/>
        <v>475794.18009878328</v>
      </c>
      <c r="E529" s="159">
        <v>83.01</v>
      </c>
      <c r="F529" s="159">
        <f t="shared" si="97"/>
        <v>4.7579418009878331</v>
      </c>
      <c r="G529" s="159">
        <f>(F529/DataSheet!$C$11*100)</f>
        <v>130.76693356276459</v>
      </c>
      <c r="H529" s="159">
        <f t="shared" si="98"/>
        <v>1.6136840000000001</v>
      </c>
      <c r="I529" s="159">
        <f t="shared" si="99"/>
        <v>4.3936731107205622</v>
      </c>
      <c r="J529" s="159">
        <f t="shared" si="100"/>
        <v>968.39630931458692</v>
      </c>
      <c r="K529" s="159">
        <v>7.09</v>
      </c>
      <c r="L529" s="159">
        <v>22040.7</v>
      </c>
      <c r="M529" s="159">
        <v>3.86</v>
      </c>
      <c r="N529" s="159">
        <f t="shared" si="101"/>
        <v>2.6963268892794376</v>
      </c>
      <c r="O529" s="159">
        <v>22.76</v>
      </c>
      <c r="P529" s="159">
        <v>4.2699999999999996</v>
      </c>
      <c r="Q529" s="159">
        <f t="shared" si="102"/>
        <v>2.8200000000000003</v>
      </c>
      <c r="R529" s="159">
        <v>104.29</v>
      </c>
      <c r="S529" s="159">
        <f t="shared" si="103"/>
        <v>1.6045799999999999</v>
      </c>
      <c r="T529" s="157">
        <v>7.05</v>
      </c>
      <c r="U529" s="157">
        <v>18081.7</v>
      </c>
      <c r="V529" s="157">
        <v>27.35</v>
      </c>
      <c r="W529" s="159">
        <f t="shared" si="104"/>
        <v>661.12248628884822</v>
      </c>
      <c r="X529" s="159">
        <f t="shared" si="105"/>
        <v>3.6563071297989023</v>
      </c>
      <c r="Y529" s="157">
        <v>15098.9</v>
      </c>
      <c r="Z529" s="157">
        <v>28.6</v>
      </c>
      <c r="AA529" s="159">
        <f t="shared" si="106"/>
        <v>527.9335664335664</v>
      </c>
      <c r="AB529" s="159">
        <f t="shared" si="107"/>
        <v>3.4965034965034962</v>
      </c>
    </row>
    <row r="530" spans="1:28" x14ac:dyDescent="0.15">
      <c r="A530" s="155">
        <v>529</v>
      </c>
      <c r="B530" s="160">
        <v>45341</v>
      </c>
      <c r="C530" s="159">
        <v>39706844.159999996</v>
      </c>
      <c r="D530" s="174">
        <f t="shared" si="96"/>
        <v>478280.46446639363</v>
      </c>
      <c r="E530" s="159">
        <v>83.02</v>
      </c>
      <c r="F530" s="159">
        <f t="shared" si="97"/>
        <v>4.7828046446639361</v>
      </c>
      <c r="G530" s="159">
        <f>(F530/DataSheet!$C$11*100)</f>
        <v>131.45026218744414</v>
      </c>
      <c r="H530" s="159">
        <f t="shared" si="98"/>
        <v>1.619356</v>
      </c>
      <c r="I530" s="159">
        <f t="shared" si="99"/>
        <v>4.3782837127845884</v>
      </c>
      <c r="J530" s="159">
        <f t="shared" si="100"/>
        <v>968.5748686514886</v>
      </c>
      <c r="K530" s="159">
        <v>7.09</v>
      </c>
      <c r="L530" s="159">
        <v>22122.25</v>
      </c>
      <c r="M530" s="159">
        <v>3.88</v>
      </c>
      <c r="N530" s="159">
        <f t="shared" si="101"/>
        <v>2.7117162872154115</v>
      </c>
      <c r="O530" s="159">
        <v>22.84</v>
      </c>
      <c r="P530" s="159">
        <v>4.3099999999999996</v>
      </c>
      <c r="Q530" s="159">
        <f t="shared" si="102"/>
        <v>2.7800000000000002</v>
      </c>
      <c r="R530" s="159">
        <v>104.18</v>
      </c>
      <c r="S530" s="159">
        <f t="shared" si="103"/>
        <v>1.61022</v>
      </c>
      <c r="T530" s="157">
        <v>7.05</v>
      </c>
      <c r="U530" s="157">
        <v>18166.650000000001</v>
      </c>
      <c r="V530" s="157">
        <v>27.48</v>
      </c>
      <c r="W530" s="159">
        <f t="shared" si="104"/>
        <v>661.0862445414848</v>
      </c>
      <c r="X530" s="159">
        <f t="shared" si="105"/>
        <v>3.63901018922853</v>
      </c>
      <c r="Y530" s="157">
        <v>15171</v>
      </c>
      <c r="Z530" s="157">
        <v>28.85</v>
      </c>
      <c r="AA530" s="159">
        <f t="shared" si="106"/>
        <v>525.85788561525123</v>
      </c>
      <c r="AB530" s="159">
        <f t="shared" si="107"/>
        <v>3.4662045060658579</v>
      </c>
    </row>
    <row r="531" spans="1:28" x14ac:dyDescent="0.15">
      <c r="A531" s="155">
        <v>530</v>
      </c>
      <c r="B531" s="160">
        <v>45342</v>
      </c>
      <c r="C531" s="159">
        <v>39695109.5</v>
      </c>
      <c r="D531" s="174">
        <f t="shared" si="96"/>
        <v>479293.76358367549</v>
      </c>
      <c r="E531" s="159">
        <v>82.82</v>
      </c>
      <c r="F531" s="159">
        <f t="shared" si="97"/>
        <v>4.792937635836755</v>
      </c>
      <c r="G531" s="159">
        <f>(F531/DataSheet!$C$11*100)</f>
        <v>131.72875659509177</v>
      </c>
      <c r="H531" s="159">
        <f t="shared" si="98"/>
        <v>1.6181520000000003</v>
      </c>
      <c r="I531" s="159">
        <f t="shared" si="99"/>
        <v>4.3630017452006973</v>
      </c>
      <c r="J531" s="159">
        <f t="shared" si="100"/>
        <v>968.45331588132626</v>
      </c>
      <c r="K531" s="159">
        <v>7.06</v>
      </c>
      <c r="L531" s="159">
        <v>22196.95</v>
      </c>
      <c r="M531" s="159">
        <v>3.89</v>
      </c>
      <c r="N531" s="159">
        <f t="shared" si="101"/>
        <v>2.6969982547993023</v>
      </c>
      <c r="O531" s="159">
        <v>22.92</v>
      </c>
      <c r="P531" s="159">
        <v>4.2699999999999996</v>
      </c>
      <c r="Q531" s="159">
        <f t="shared" si="102"/>
        <v>2.79</v>
      </c>
      <c r="R531" s="159">
        <v>103.96</v>
      </c>
      <c r="S531" s="159">
        <f t="shared" si="103"/>
        <v>1.618152</v>
      </c>
      <c r="T531" s="157">
        <v>7.06</v>
      </c>
      <c r="U531" s="157">
        <v>18137.400000000001</v>
      </c>
      <c r="V531" s="157">
        <v>27.42</v>
      </c>
      <c r="W531" s="159">
        <f t="shared" si="104"/>
        <v>661.46608315098467</v>
      </c>
      <c r="X531" s="159">
        <f t="shared" si="105"/>
        <v>3.6469730123997084</v>
      </c>
      <c r="Y531" s="157">
        <v>15110.7</v>
      </c>
      <c r="Z531" s="157">
        <v>28.74</v>
      </c>
      <c r="AA531" s="159">
        <f t="shared" si="106"/>
        <v>525.77244258872656</v>
      </c>
      <c r="AB531" s="159">
        <f t="shared" si="107"/>
        <v>3.4794711203897011</v>
      </c>
    </row>
    <row r="532" spans="1:28" x14ac:dyDescent="0.15">
      <c r="A532" s="155">
        <v>531</v>
      </c>
      <c r="B532" s="160">
        <v>45343</v>
      </c>
      <c r="C532" s="159">
        <v>39432876.060000002</v>
      </c>
      <c r="D532" s="174">
        <f t="shared" si="96"/>
        <v>475495.91293862293</v>
      </c>
      <c r="E532" s="159">
        <v>82.93</v>
      </c>
      <c r="F532" s="159">
        <f t="shared" si="97"/>
        <v>4.7549591293862292</v>
      </c>
      <c r="G532" s="159">
        <f>(F532/DataSheet!$C$11*100)</f>
        <v>130.68495802891388</v>
      </c>
      <c r="H532" s="159">
        <f t="shared" si="98"/>
        <v>1.603008</v>
      </c>
      <c r="I532" s="159">
        <f t="shared" si="99"/>
        <v>4.391743522178305</v>
      </c>
      <c r="J532" s="159">
        <f t="shared" si="100"/>
        <v>968.60122968818621</v>
      </c>
      <c r="K532" s="159">
        <v>7.04</v>
      </c>
      <c r="L532" s="159">
        <v>22055.05</v>
      </c>
      <c r="M532" s="159">
        <v>3.86</v>
      </c>
      <c r="N532" s="159">
        <f t="shared" si="101"/>
        <v>2.648256477821695</v>
      </c>
      <c r="O532" s="159">
        <v>22.77</v>
      </c>
      <c r="P532" s="159">
        <v>4.3099999999999996</v>
      </c>
      <c r="Q532" s="159">
        <f t="shared" si="102"/>
        <v>2.7300000000000004</v>
      </c>
      <c r="R532" s="159">
        <v>103.91</v>
      </c>
      <c r="S532" s="159">
        <f t="shared" si="103"/>
        <v>1.6075619999999997</v>
      </c>
      <c r="T532" s="157">
        <v>7.06</v>
      </c>
      <c r="U532" s="157">
        <v>17939.45</v>
      </c>
      <c r="V532" s="157">
        <v>27.13</v>
      </c>
      <c r="W532" s="159">
        <f t="shared" si="104"/>
        <v>661.24032436417258</v>
      </c>
      <c r="X532" s="159">
        <f t="shared" si="105"/>
        <v>3.6859565057132331</v>
      </c>
      <c r="Y532" s="157">
        <v>14992.15</v>
      </c>
      <c r="Z532" s="157">
        <v>28.52</v>
      </c>
      <c r="AA532" s="159">
        <f t="shared" si="106"/>
        <v>525.67145862552593</v>
      </c>
      <c r="AB532" s="159">
        <f t="shared" si="107"/>
        <v>3.5063113604488079</v>
      </c>
    </row>
    <row r="533" spans="1:28" x14ac:dyDescent="0.15">
      <c r="A533" s="155">
        <v>532</v>
      </c>
      <c r="B533" s="160">
        <v>45344</v>
      </c>
      <c r="C533" s="159">
        <v>39762271.880000003</v>
      </c>
      <c r="D533" s="174">
        <f t="shared" si="96"/>
        <v>480046.74489919114</v>
      </c>
      <c r="E533" s="159">
        <v>82.83</v>
      </c>
      <c r="F533" s="159">
        <f t="shared" si="97"/>
        <v>4.8004674489919115</v>
      </c>
      <c r="G533" s="159">
        <f>(F533/DataSheet!$C$11*100)</f>
        <v>131.93570544351948</v>
      </c>
      <c r="H533" s="159">
        <f t="shared" si="98"/>
        <v>1.6195640000000002</v>
      </c>
      <c r="I533" s="159">
        <f t="shared" si="99"/>
        <v>4.3591979075850036</v>
      </c>
      <c r="J533" s="159">
        <f t="shared" si="100"/>
        <v>968.50261551874451</v>
      </c>
      <c r="K533" s="159">
        <v>7.06</v>
      </c>
      <c r="L533" s="159">
        <v>22217.45</v>
      </c>
      <c r="M533" s="159">
        <v>3.89</v>
      </c>
      <c r="N533" s="159">
        <f t="shared" si="101"/>
        <v>2.700802092414996</v>
      </c>
      <c r="O533" s="159">
        <v>22.94</v>
      </c>
      <c r="P533" s="159">
        <v>4.33</v>
      </c>
      <c r="Q533" s="159">
        <f t="shared" si="102"/>
        <v>2.7299999999999995</v>
      </c>
      <c r="R533" s="159">
        <v>103.87</v>
      </c>
      <c r="S533" s="159">
        <f t="shared" si="103"/>
        <v>1.61727</v>
      </c>
      <c r="T533" s="157">
        <v>7.05</v>
      </c>
      <c r="U533" s="157">
        <v>18082.900000000001</v>
      </c>
      <c r="V533" s="157">
        <v>27.34</v>
      </c>
      <c r="W533" s="159">
        <f t="shared" si="104"/>
        <v>661.40819312362839</v>
      </c>
      <c r="X533" s="159">
        <f t="shared" si="105"/>
        <v>3.6576444769568397</v>
      </c>
      <c r="Y533" s="157">
        <v>15083.55</v>
      </c>
      <c r="Z533" s="157">
        <v>28.69</v>
      </c>
      <c r="AA533" s="159">
        <f t="shared" si="106"/>
        <v>525.74241896131048</v>
      </c>
      <c r="AB533" s="159">
        <f t="shared" si="107"/>
        <v>3.4855350296270475</v>
      </c>
    </row>
    <row r="534" spans="1:28" x14ac:dyDescent="0.15">
      <c r="A534" s="155">
        <v>533</v>
      </c>
      <c r="B534" s="160">
        <v>45345</v>
      </c>
      <c r="C534" s="159">
        <v>39851982.100000001</v>
      </c>
      <c r="D534" s="174">
        <f t="shared" si="96"/>
        <v>481013.66445383226</v>
      </c>
      <c r="E534" s="159">
        <v>82.85</v>
      </c>
      <c r="F534" s="159">
        <f t="shared" si="97"/>
        <v>4.8101366445383222</v>
      </c>
      <c r="G534" s="159">
        <f>(F534/DataSheet!$C$11*100)</f>
        <v>132.20145292520584</v>
      </c>
      <c r="H534" s="159">
        <f t="shared" si="98"/>
        <v>1.621151</v>
      </c>
      <c r="I534" s="159">
        <f t="shared" si="99"/>
        <v>4.3610989969472307</v>
      </c>
      <c r="J534" s="159">
        <f t="shared" si="100"/>
        <v>968.71783689489757</v>
      </c>
      <c r="K534" s="159">
        <v>7.07</v>
      </c>
      <c r="L534" s="159">
        <v>22212.7</v>
      </c>
      <c r="M534" s="159">
        <v>3.89</v>
      </c>
      <c r="N534" s="159">
        <f t="shared" si="101"/>
        <v>2.7089010030527696</v>
      </c>
      <c r="O534" s="159">
        <v>22.93</v>
      </c>
      <c r="P534" s="159">
        <v>4.24</v>
      </c>
      <c r="Q534" s="159">
        <f t="shared" si="102"/>
        <v>2.83</v>
      </c>
      <c r="R534" s="159">
        <v>103.85</v>
      </c>
      <c r="S534" s="159">
        <f t="shared" si="103"/>
        <v>1.616565</v>
      </c>
      <c r="T534" s="157">
        <v>7.05</v>
      </c>
      <c r="U534" s="157">
        <v>18149.05</v>
      </c>
      <c r="V534" s="157">
        <v>27.44</v>
      </c>
      <c r="W534" s="159">
        <f t="shared" si="104"/>
        <v>661.40852769679293</v>
      </c>
      <c r="X534" s="159">
        <f t="shared" si="105"/>
        <v>3.6443148688046643</v>
      </c>
      <c r="Y534" s="157">
        <v>15169.5</v>
      </c>
      <c r="Z534" s="157">
        <v>28.85</v>
      </c>
      <c r="AA534" s="159">
        <f t="shared" si="106"/>
        <v>525.80589254766028</v>
      </c>
      <c r="AB534" s="159">
        <f t="shared" si="107"/>
        <v>3.4662045060658579</v>
      </c>
    </row>
    <row r="535" spans="1:28" x14ac:dyDescent="0.15">
      <c r="A535" s="155">
        <v>534</v>
      </c>
      <c r="B535" s="160">
        <v>45348</v>
      </c>
      <c r="C535" s="159">
        <v>39741568.380000003</v>
      </c>
      <c r="D535" s="174">
        <f t="shared" si="96"/>
        <v>479738.87469821342</v>
      </c>
      <c r="E535" s="159">
        <v>82.84</v>
      </c>
      <c r="F535" s="159">
        <f t="shared" si="97"/>
        <v>4.7973887469821346</v>
      </c>
      <c r="G535" s="159">
        <f>(F535/DataSheet!$C$11*100)</f>
        <v>131.85109061677053</v>
      </c>
      <c r="H535" s="159">
        <f t="shared" si="98"/>
        <v>1.6125039999999999</v>
      </c>
      <c r="I535" s="159">
        <f t="shared" si="99"/>
        <v>4.3782837127845884</v>
      </c>
      <c r="J535" s="159">
        <f t="shared" si="100"/>
        <v>968.56611208406298</v>
      </c>
      <c r="K535" s="159">
        <v>7.06</v>
      </c>
      <c r="L535" s="159">
        <v>22122.05</v>
      </c>
      <c r="M535" s="159">
        <v>3.87</v>
      </c>
      <c r="N535" s="159">
        <f t="shared" si="101"/>
        <v>2.6817162872154112</v>
      </c>
      <c r="O535" s="159">
        <v>22.84</v>
      </c>
      <c r="P535" s="159">
        <v>4.28</v>
      </c>
      <c r="Q535" s="159">
        <f t="shared" si="102"/>
        <v>2.7799999999999994</v>
      </c>
      <c r="R535" s="159">
        <v>103.75</v>
      </c>
      <c r="S535" s="159">
        <f t="shared" si="103"/>
        <v>1.6033679999999999</v>
      </c>
      <c r="T535" s="157">
        <v>7.02</v>
      </c>
      <c r="U535" s="157">
        <v>18093</v>
      </c>
      <c r="V535" s="157">
        <v>27.36</v>
      </c>
      <c r="W535" s="159">
        <f t="shared" si="104"/>
        <v>661.29385964912285</v>
      </c>
      <c r="X535" s="159">
        <f t="shared" si="105"/>
        <v>3.6549707602339185</v>
      </c>
      <c r="Y535" s="157">
        <v>15143.4</v>
      </c>
      <c r="Z535" s="157">
        <v>28.81</v>
      </c>
      <c r="AA535" s="159">
        <f t="shared" si="106"/>
        <v>525.62998958694902</v>
      </c>
      <c r="AB535" s="159">
        <f t="shared" si="107"/>
        <v>3.4710170079833396</v>
      </c>
    </row>
    <row r="536" spans="1:28" x14ac:dyDescent="0.15">
      <c r="A536" s="155">
        <v>535</v>
      </c>
      <c r="B536" s="160">
        <v>45349</v>
      </c>
      <c r="C536" s="159">
        <v>39746429.939999998</v>
      </c>
      <c r="D536" s="174">
        <f t="shared" si="96"/>
        <v>479623.86798600212</v>
      </c>
      <c r="E536" s="159">
        <v>82.87</v>
      </c>
      <c r="F536" s="159">
        <f t="shared" si="97"/>
        <v>4.7962386798600214</v>
      </c>
      <c r="G536" s="159">
        <f>(F536/DataSheet!$C$11*100)</f>
        <v>131.81948225390261</v>
      </c>
      <c r="H536" s="159">
        <f t="shared" si="98"/>
        <v>1.6181520000000003</v>
      </c>
      <c r="I536" s="159">
        <f t="shared" si="99"/>
        <v>4.3630017452006973</v>
      </c>
      <c r="J536" s="159">
        <f t="shared" si="100"/>
        <v>968.51439790575898</v>
      </c>
      <c r="K536" s="159">
        <v>7.06</v>
      </c>
      <c r="L536" s="159">
        <v>22198.35</v>
      </c>
      <c r="M536" s="159">
        <v>3.89</v>
      </c>
      <c r="N536" s="159">
        <f t="shared" si="101"/>
        <v>2.6969982547993023</v>
      </c>
      <c r="O536" s="159">
        <v>22.92</v>
      </c>
      <c r="P536" s="159">
        <v>4.3</v>
      </c>
      <c r="Q536" s="159">
        <f t="shared" si="102"/>
        <v>2.76</v>
      </c>
      <c r="R536" s="159">
        <v>103.75</v>
      </c>
      <c r="S536" s="159">
        <f t="shared" si="103"/>
        <v>1.6089840000000002</v>
      </c>
      <c r="T536" s="157">
        <v>7.02</v>
      </c>
      <c r="U536" s="157">
        <v>18074.3</v>
      </c>
      <c r="V536" s="157">
        <v>27.32</v>
      </c>
      <c r="W536" s="159">
        <f t="shared" si="104"/>
        <v>661.57759882869686</v>
      </c>
      <c r="X536" s="159">
        <f t="shared" si="105"/>
        <v>3.6603221083455346</v>
      </c>
      <c r="Y536" s="157">
        <v>15181.95</v>
      </c>
      <c r="Z536" s="157">
        <v>29.27</v>
      </c>
      <c r="AA536" s="159">
        <f t="shared" si="106"/>
        <v>518.68636829518277</v>
      </c>
      <c r="AB536" s="159">
        <f t="shared" si="107"/>
        <v>3.4164673727365904</v>
      </c>
    </row>
    <row r="537" spans="1:28" x14ac:dyDescent="0.15">
      <c r="A537" s="155">
        <v>536</v>
      </c>
      <c r="B537" s="160">
        <v>45350</v>
      </c>
      <c r="C537" s="159">
        <v>39148154.530000001</v>
      </c>
      <c r="D537" s="174">
        <f t="shared" si="96"/>
        <v>472233.46839565737</v>
      </c>
      <c r="E537" s="159">
        <v>82.9</v>
      </c>
      <c r="F537" s="159">
        <f t="shared" si="97"/>
        <v>4.7223346839565741</v>
      </c>
      <c r="G537" s="159">
        <f>(F537/DataSheet!$C$11*100)</f>
        <v>129.78831009447805</v>
      </c>
      <c r="H537" s="159">
        <f t="shared" si="98"/>
        <v>1.599796</v>
      </c>
      <c r="I537" s="159">
        <f t="shared" si="99"/>
        <v>4.4130626654898499</v>
      </c>
      <c r="J537" s="159">
        <f t="shared" si="100"/>
        <v>968.71800529567531</v>
      </c>
      <c r="K537" s="159">
        <v>7.06</v>
      </c>
      <c r="L537" s="159">
        <v>21951.15</v>
      </c>
      <c r="M537" s="159">
        <v>3.84</v>
      </c>
      <c r="N537" s="159">
        <f t="shared" si="101"/>
        <v>2.6469373345101497</v>
      </c>
      <c r="O537" s="159">
        <v>22.66</v>
      </c>
      <c r="P537" s="159">
        <v>4.26</v>
      </c>
      <c r="Q537" s="159">
        <f t="shared" si="102"/>
        <v>2.8</v>
      </c>
      <c r="R537" s="159">
        <v>103.9</v>
      </c>
      <c r="S537" s="159">
        <f t="shared" si="103"/>
        <v>1.579402</v>
      </c>
      <c r="T537" s="157">
        <v>6.97</v>
      </c>
      <c r="U537" s="157">
        <v>17749</v>
      </c>
      <c r="V537" s="157">
        <v>26.83</v>
      </c>
      <c r="W537" s="159">
        <f t="shared" si="104"/>
        <v>661.53559448378689</v>
      </c>
      <c r="X537" s="159">
        <f t="shared" si="105"/>
        <v>3.727171077152442</v>
      </c>
      <c r="Y537" s="157">
        <v>14895.25</v>
      </c>
      <c r="Z537" s="157">
        <v>28.71</v>
      </c>
      <c r="AA537" s="159">
        <f t="shared" si="106"/>
        <v>518.81748519679547</v>
      </c>
      <c r="AB537" s="159">
        <f t="shared" si="107"/>
        <v>3.4831069313827929</v>
      </c>
    </row>
    <row r="538" spans="1:28" x14ac:dyDescent="0.15">
      <c r="A538" s="155">
        <v>537</v>
      </c>
      <c r="B538" s="160">
        <v>45351</v>
      </c>
      <c r="C538" s="159">
        <v>39329609.600000001</v>
      </c>
      <c r="D538" s="174">
        <f t="shared" si="96"/>
        <v>474422.31121833535</v>
      </c>
      <c r="E538" s="159">
        <v>82.9</v>
      </c>
      <c r="F538" s="159">
        <f t="shared" si="97"/>
        <v>4.7442231121833531</v>
      </c>
      <c r="G538" s="159">
        <f>(F538/DataSheet!$C$11*100)</f>
        <v>130.3898900968081</v>
      </c>
      <c r="H538" s="159">
        <f t="shared" si="98"/>
        <v>1.6048899999999999</v>
      </c>
      <c r="I538" s="159">
        <f t="shared" si="99"/>
        <v>4.4052863436123353</v>
      </c>
      <c r="J538" s="159">
        <f t="shared" si="100"/>
        <v>968.40528634361237</v>
      </c>
      <c r="K538" s="159">
        <v>7.07</v>
      </c>
      <c r="L538" s="159">
        <v>21982.799999999999</v>
      </c>
      <c r="M538" s="159">
        <v>3.85</v>
      </c>
      <c r="N538" s="159">
        <f t="shared" si="101"/>
        <v>2.664713656387665</v>
      </c>
      <c r="O538" s="159">
        <v>22.7</v>
      </c>
      <c r="P538" s="159">
        <v>4.25</v>
      </c>
      <c r="Q538" s="159">
        <f t="shared" si="102"/>
        <v>2.8200000000000003</v>
      </c>
      <c r="R538" s="159">
        <v>104.09</v>
      </c>
      <c r="S538" s="159">
        <f t="shared" si="103"/>
        <v>1.5640299999999998</v>
      </c>
      <c r="T538" s="157">
        <v>6.89</v>
      </c>
      <c r="U538" s="157">
        <v>17831.099999999999</v>
      </c>
      <c r="V538" s="157">
        <v>26.96</v>
      </c>
      <c r="W538" s="159">
        <f t="shared" si="104"/>
        <v>661.39094955489611</v>
      </c>
      <c r="X538" s="159">
        <f t="shared" si="105"/>
        <v>3.7091988130563802</v>
      </c>
      <c r="Y538" s="157">
        <v>14965.05</v>
      </c>
      <c r="Z538" s="157">
        <v>28.85</v>
      </c>
      <c r="AA538" s="159">
        <f t="shared" si="106"/>
        <v>518.71923743500861</v>
      </c>
      <c r="AB538" s="159">
        <f t="shared" si="107"/>
        <v>3.4662045060658579</v>
      </c>
    </row>
    <row r="539" spans="1:28" x14ac:dyDescent="0.15">
      <c r="A539" s="155">
        <v>538</v>
      </c>
      <c r="B539" s="160">
        <v>45352</v>
      </c>
      <c r="C539" s="159">
        <v>39763870.909999996</v>
      </c>
      <c r="D539" s="174">
        <f t="shared" si="96"/>
        <v>480008.09886528243</v>
      </c>
      <c r="E539" s="159">
        <v>82.84</v>
      </c>
      <c r="F539" s="159">
        <f t="shared" si="97"/>
        <v>4.800080988652824</v>
      </c>
      <c r="G539" s="159">
        <f>(F539/DataSheet!$C$11*100)</f>
        <v>131.92508399508654</v>
      </c>
      <c r="H539" s="159">
        <f t="shared" si="98"/>
        <v>1.6280359999999996</v>
      </c>
      <c r="I539" s="159">
        <f t="shared" si="99"/>
        <v>4.3365134431916745</v>
      </c>
      <c r="J539" s="159">
        <f t="shared" si="100"/>
        <v>968.72289679098014</v>
      </c>
      <c r="K539" s="159">
        <v>7.06</v>
      </c>
      <c r="L539" s="159">
        <v>22338.75</v>
      </c>
      <c r="M539" s="159">
        <v>3.91</v>
      </c>
      <c r="N539" s="159">
        <f t="shared" si="101"/>
        <v>2.7234865568083251</v>
      </c>
      <c r="O539" s="159">
        <v>23.06</v>
      </c>
      <c r="P539" s="159">
        <v>4.18</v>
      </c>
      <c r="Q539" s="159">
        <f t="shared" si="102"/>
        <v>2.88</v>
      </c>
      <c r="R539" s="159">
        <v>103.79</v>
      </c>
      <c r="S539" s="159">
        <f t="shared" si="103"/>
        <v>1.59114</v>
      </c>
      <c r="T539" s="157">
        <v>6.9</v>
      </c>
      <c r="U539" s="159">
        <v>17974.650000000001</v>
      </c>
      <c r="V539" s="159">
        <v>27.17</v>
      </c>
      <c r="W539" s="159">
        <f t="shared" si="104"/>
        <v>661.5623849834376</v>
      </c>
      <c r="X539" s="159">
        <f t="shared" si="105"/>
        <v>3.6805299963194695</v>
      </c>
      <c r="Y539" s="159">
        <v>15061.35</v>
      </c>
      <c r="Z539" s="159">
        <v>29.03</v>
      </c>
      <c r="AA539" s="159">
        <f t="shared" si="106"/>
        <v>518.82018601446782</v>
      </c>
      <c r="AB539" s="159">
        <f t="shared" si="107"/>
        <v>3.444712366517396</v>
      </c>
    </row>
    <row r="540" spans="1:28" x14ac:dyDescent="0.15">
      <c r="A540" s="155">
        <v>539</v>
      </c>
      <c r="B540" s="160">
        <v>45353</v>
      </c>
      <c r="C540" s="159">
        <v>39922379.450000003</v>
      </c>
      <c r="D540" s="174">
        <f t="shared" si="96"/>
        <v>481921.52885079675</v>
      </c>
      <c r="E540" s="159">
        <v>82.84</v>
      </c>
      <c r="F540" s="159">
        <f t="shared" si="97"/>
        <v>4.8192152885079675</v>
      </c>
      <c r="G540" s="159">
        <f>(F540/DataSheet!$C$11*100)</f>
        <v>132.45096972941982</v>
      </c>
      <c r="H540" s="159">
        <f t="shared" si="98"/>
        <v>1.63086</v>
      </c>
      <c r="I540" s="159">
        <f t="shared" si="99"/>
        <v>4.329004329004329</v>
      </c>
      <c r="J540" s="159">
        <f t="shared" si="100"/>
        <v>968.76190476190482</v>
      </c>
      <c r="K540" s="159">
        <v>7.06</v>
      </c>
      <c r="L540" s="159">
        <v>22378.400000000001</v>
      </c>
      <c r="M540" s="159">
        <v>3.92</v>
      </c>
      <c r="N540" s="159">
        <f t="shared" si="101"/>
        <v>2.7309956709956706</v>
      </c>
      <c r="O540" s="159">
        <v>23.1</v>
      </c>
      <c r="P540" s="159">
        <v>4.18</v>
      </c>
      <c r="Q540" s="159">
        <f t="shared" si="102"/>
        <v>2.88</v>
      </c>
      <c r="R540" s="159">
        <v>103.79</v>
      </c>
      <c r="S540" s="159">
        <f t="shared" si="103"/>
        <v>1.5939000000000001</v>
      </c>
      <c r="T540" s="157">
        <v>6.9</v>
      </c>
      <c r="U540" s="159">
        <v>18093</v>
      </c>
      <c r="V540" s="159">
        <v>27.35</v>
      </c>
      <c r="W540" s="159">
        <f t="shared" si="104"/>
        <v>661.53564899451555</v>
      </c>
      <c r="X540" s="159">
        <f t="shared" si="105"/>
        <v>3.6563071297989032</v>
      </c>
      <c r="Y540" s="159">
        <v>15168.15</v>
      </c>
      <c r="Z540" s="159">
        <v>29.24</v>
      </c>
      <c r="AA540" s="159">
        <f t="shared" si="106"/>
        <v>518.74658002735976</v>
      </c>
      <c r="AB540" s="159">
        <f t="shared" si="107"/>
        <v>3.4199726402188784</v>
      </c>
    </row>
    <row r="541" spans="1:28" x14ac:dyDescent="0.15">
      <c r="A541" s="155">
        <v>540</v>
      </c>
      <c r="B541" s="160">
        <v>45355</v>
      </c>
      <c r="C541" s="159">
        <v>39889768.109999999</v>
      </c>
      <c r="D541" s="174">
        <f t="shared" si="96"/>
        <v>481121.31359305274</v>
      </c>
      <c r="E541" s="159">
        <v>82.91</v>
      </c>
      <c r="F541" s="159">
        <f t="shared" si="97"/>
        <v>4.8112131359305277</v>
      </c>
      <c r="G541" s="159">
        <f>(F541/DataSheet!$C$11*100)</f>
        <v>132.23103913795359</v>
      </c>
      <c r="H541" s="159">
        <f t="shared" si="98"/>
        <v>1.6329779999999996</v>
      </c>
      <c r="I541" s="159">
        <f t="shared" si="99"/>
        <v>4.3233895373973201</v>
      </c>
      <c r="J541" s="159">
        <f t="shared" si="100"/>
        <v>968.68136619109384</v>
      </c>
      <c r="K541" s="159">
        <v>7.06</v>
      </c>
      <c r="L541" s="159">
        <v>22405.599999999999</v>
      </c>
      <c r="M541" s="159">
        <v>3.92</v>
      </c>
      <c r="N541" s="159">
        <f t="shared" si="101"/>
        <v>2.7366104626026795</v>
      </c>
      <c r="O541" s="159">
        <v>23.13</v>
      </c>
      <c r="P541" s="159">
        <v>4.21</v>
      </c>
      <c r="Q541" s="159">
        <f t="shared" si="102"/>
        <v>2.8499999999999996</v>
      </c>
      <c r="R541" s="159">
        <v>103.77</v>
      </c>
      <c r="S541" s="159">
        <f t="shared" si="103"/>
        <v>1.5959700000000001</v>
      </c>
      <c r="T541" s="157">
        <v>6.9</v>
      </c>
      <c r="U541" s="159">
        <v>18110.05</v>
      </c>
      <c r="V541" s="159">
        <v>27.38</v>
      </c>
      <c r="W541" s="159">
        <f t="shared" si="104"/>
        <v>661.43352812271735</v>
      </c>
      <c r="X541" s="159">
        <f t="shared" si="105"/>
        <v>3.6523009495982475</v>
      </c>
      <c r="Y541" s="159">
        <v>15077.1</v>
      </c>
      <c r="Z541" s="159">
        <v>29.06</v>
      </c>
      <c r="AA541" s="159">
        <f t="shared" si="106"/>
        <v>518.82656572608403</v>
      </c>
      <c r="AB541" s="159">
        <f t="shared" si="107"/>
        <v>3.4411562284927739</v>
      </c>
    </row>
    <row r="542" spans="1:28" x14ac:dyDescent="0.15">
      <c r="A542" s="155">
        <v>541</v>
      </c>
      <c r="B542" s="160">
        <v>45356</v>
      </c>
      <c r="C542" s="159">
        <v>39810301.899999999</v>
      </c>
      <c r="D542" s="174">
        <f t="shared" si="96"/>
        <v>480278.70551333087</v>
      </c>
      <c r="E542" s="159">
        <v>82.89</v>
      </c>
      <c r="F542" s="159">
        <f t="shared" si="97"/>
        <v>4.8027870551333089</v>
      </c>
      <c r="G542" s="159">
        <f>(F542/DataSheet!$C$11*100)</f>
        <v>131.99945733349023</v>
      </c>
      <c r="H542" s="159">
        <f t="shared" si="98"/>
        <v>1.62714</v>
      </c>
      <c r="I542" s="159">
        <f t="shared" si="99"/>
        <v>4.3327556325823222</v>
      </c>
      <c r="J542" s="159">
        <f t="shared" si="100"/>
        <v>968.64384748700172</v>
      </c>
      <c r="K542" s="159">
        <v>7.05</v>
      </c>
      <c r="L542" s="159">
        <v>22356.3</v>
      </c>
      <c r="M542" s="159">
        <v>3.92</v>
      </c>
      <c r="N542" s="159">
        <f t="shared" si="101"/>
        <v>2.7172443674176776</v>
      </c>
      <c r="O542" s="159">
        <v>23.08</v>
      </c>
      <c r="P542" s="159">
        <v>4.1500000000000004</v>
      </c>
      <c r="Q542" s="159">
        <f t="shared" si="102"/>
        <v>2.8999999999999995</v>
      </c>
      <c r="R542" s="159">
        <v>103.75</v>
      </c>
      <c r="S542" s="159">
        <f t="shared" si="103"/>
        <v>1.6017519999999998</v>
      </c>
      <c r="T542" s="157">
        <v>6.94</v>
      </c>
      <c r="U542" s="159">
        <v>18065.2</v>
      </c>
      <c r="V542" s="159">
        <v>27.31</v>
      </c>
      <c r="W542" s="159">
        <f t="shared" si="104"/>
        <v>661.48663493225934</v>
      </c>
      <c r="X542" s="159">
        <f t="shared" si="105"/>
        <v>3.6616623947272067</v>
      </c>
      <c r="Y542" s="159">
        <v>14979.6</v>
      </c>
      <c r="Z542" s="159">
        <v>28.87</v>
      </c>
      <c r="AA542" s="159">
        <f t="shared" si="106"/>
        <v>518.8638725320402</v>
      </c>
      <c r="AB542" s="159">
        <f t="shared" si="107"/>
        <v>3.4638032559750607</v>
      </c>
    </row>
    <row r="543" spans="1:28" x14ac:dyDescent="0.15">
      <c r="A543" s="155">
        <v>542</v>
      </c>
      <c r="B543" s="160">
        <v>45357</v>
      </c>
      <c r="C543" s="159">
        <v>39640109.439999998</v>
      </c>
      <c r="D543" s="174">
        <f t="shared" si="96"/>
        <v>478860.94998791977</v>
      </c>
      <c r="E543" s="159">
        <v>82.78</v>
      </c>
      <c r="F543" s="159">
        <f t="shared" si="97"/>
        <v>4.7886094998791977</v>
      </c>
      <c r="G543" s="159">
        <f>(F543/DataSheet!$C$11*100)</f>
        <v>131.60980241471594</v>
      </c>
      <c r="H543" s="159">
        <f t="shared" si="98"/>
        <v>1.6355999999999997</v>
      </c>
      <c r="I543" s="159">
        <f t="shared" si="99"/>
        <v>4.3103448275862073</v>
      </c>
      <c r="J543" s="159">
        <f t="shared" si="100"/>
        <v>968.70905172413791</v>
      </c>
      <c r="K543" s="159">
        <v>7.05</v>
      </c>
      <c r="L543" s="159">
        <v>22474.05</v>
      </c>
      <c r="M543" s="159">
        <v>3.94</v>
      </c>
      <c r="N543" s="159">
        <f t="shared" si="101"/>
        <v>2.7396551724137925</v>
      </c>
      <c r="O543" s="159">
        <v>23.2</v>
      </c>
      <c r="P543" s="159">
        <v>4.0999999999999996</v>
      </c>
      <c r="Q543" s="159">
        <f t="shared" si="102"/>
        <v>2.95</v>
      </c>
      <c r="R543" s="159">
        <v>103.32</v>
      </c>
      <c r="S543" s="159">
        <f t="shared" si="103"/>
        <v>1.6077599999999999</v>
      </c>
      <c r="T543" s="157">
        <v>6.93</v>
      </c>
      <c r="U543" s="159">
        <v>17950</v>
      </c>
      <c r="V543" s="159">
        <v>27.14</v>
      </c>
      <c r="W543" s="159">
        <f t="shared" si="104"/>
        <v>661.38540899042005</v>
      </c>
      <c r="X543" s="159">
        <f t="shared" si="105"/>
        <v>3.6845983787767134</v>
      </c>
      <c r="Y543" s="159">
        <v>14684.2</v>
      </c>
      <c r="Z543" s="159">
        <v>28.3</v>
      </c>
      <c r="AA543" s="159">
        <f t="shared" si="106"/>
        <v>518.87632508833929</v>
      </c>
      <c r="AB543" s="159">
        <f t="shared" si="107"/>
        <v>3.5335689045936398</v>
      </c>
    </row>
    <row r="544" spans="1:28" x14ac:dyDescent="0.15">
      <c r="A544" s="155">
        <v>543</v>
      </c>
      <c r="B544" s="160">
        <v>45358</v>
      </c>
      <c r="C544" s="159">
        <v>39790010.479999997</v>
      </c>
      <c r="D544" s="174">
        <f t="shared" si="96"/>
        <v>481136.76517533249</v>
      </c>
      <c r="E544" s="159">
        <v>82.7</v>
      </c>
      <c r="F544" s="159">
        <f t="shared" si="97"/>
        <v>4.8113676517533248</v>
      </c>
      <c r="G544" s="159">
        <f>(F544/DataSheet!$C$11*100)</f>
        <v>132.23528583982161</v>
      </c>
      <c r="H544" s="159">
        <f t="shared" si="98"/>
        <v>1.6323659999999998</v>
      </c>
      <c r="I544" s="159">
        <f t="shared" si="99"/>
        <v>4.3066322136089585</v>
      </c>
      <c r="J544" s="159">
        <f t="shared" si="100"/>
        <v>968.71447028423779</v>
      </c>
      <c r="K544" s="159">
        <v>7.03</v>
      </c>
      <c r="L544" s="159">
        <v>22493.55</v>
      </c>
      <c r="M544" s="159">
        <v>3.94</v>
      </c>
      <c r="N544" s="159">
        <f t="shared" si="101"/>
        <v>2.7233677863910417</v>
      </c>
      <c r="O544" s="159">
        <v>23.22</v>
      </c>
      <c r="P544" s="159">
        <v>4.08</v>
      </c>
      <c r="Q544" s="159">
        <f t="shared" si="102"/>
        <v>2.95</v>
      </c>
      <c r="R544" s="159">
        <v>102.77</v>
      </c>
      <c r="S544" s="159">
        <f t="shared" si="103"/>
        <v>1.6045019999999999</v>
      </c>
      <c r="T544" s="157">
        <v>6.91</v>
      </c>
      <c r="U544" s="159">
        <v>17995.7</v>
      </c>
      <c r="V544" s="159">
        <v>27.21</v>
      </c>
      <c r="W544" s="159">
        <f t="shared" si="104"/>
        <v>661.36346931275273</v>
      </c>
      <c r="X544" s="159">
        <f t="shared" si="105"/>
        <v>3.6751194413818453</v>
      </c>
      <c r="Y544" s="159">
        <v>14803.2</v>
      </c>
      <c r="Z544" s="159">
        <v>28.53</v>
      </c>
      <c r="AA544" s="159">
        <f t="shared" si="106"/>
        <v>518.8643533123028</v>
      </c>
      <c r="AB544" s="159">
        <f t="shared" si="107"/>
        <v>3.505082369435681</v>
      </c>
    </row>
    <row r="545" spans="1:28" x14ac:dyDescent="0.15">
      <c r="A545" s="155">
        <v>544</v>
      </c>
      <c r="B545" s="160">
        <v>45362</v>
      </c>
      <c r="C545" s="159">
        <v>39468166.369999997</v>
      </c>
      <c r="D545" s="174">
        <f t="shared" si="96"/>
        <v>477071.99770337238</v>
      </c>
      <c r="E545" s="159">
        <v>82.73</v>
      </c>
      <c r="F545" s="159">
        <f t="shared" si="97"/>
        <v>4.7707199770337239</v>
      </c>
      <c r="G545" s="159">
        <f>(F545/DataSheet!$C$11*100)</f>
        <v>131.11812804305424</v>
      </c>
      <c r="H545" s="159">
        <f t="shared" si="98"/>
        <v>1.6165059999999998</v>
      </c>
      <c r="I545" s="159">
        <f t="shared" si="99"/>
        <v>4.3365134431916745</v>
      </c>
      <c r="J545" s="159">
        <f t="shared" si="100"/>
        <v>968.45836947094551</v>
      </c>
      <c r="K545" s="159">
        <v>7.01</v>
      </c>
      <c r="L545" s="159">
        <v>22332.65</v>
      </c>
      <c r="M545" s="159">
        <v>3.91</v>
      </c>
      <c r="N545" s="159">
        <f t="shared" si="101"/>
        <v>2.6734865568083253</v>
      </c>
      <c r="O545" s="159">
        <v>23.06</v>
      </c>
      <c r="P545" s="159">
        <v>4.09</v>
      </c>
      <c r="Q545" s="159">
        <f t="shared" si="102"/>
        <v>2.92</v>
      </c>
      <c r="R545" s="159">
        <v>102.46</v>
      </c>
      <c r="S545" s="159">
        <f t="shared" si="103"/>
        <v>1.5957520000000001</v>
      </c>
      <c r="T545" s="157">
        <v>6.92</v>
      </c>
      <c r="U545" s="159">
        <v>17911.75</v>
      </c>
      <c r="V545" s="159">
        <v>27.08</v>
      </c>
      <c r="W545" s="159">
        <f t="shared" si="104"/>
        <v>661.43833087149187</v>
      </c>
      <c r="X545" s="159">
        <f t="shared" si="105"/>
        <v>3.6927621861152145</v>
      </c>
      <c r="Y545" s="159">
        <v>14507.15</v>
      </c>
      <c r="Z545" s="159">
        <v>27.96</v>
      </c>
      <c r="AA545" s="159">
        <f t="shared" si="106"/>
        <v>518.85371959942768</v>
      </c>
      <c r="AB545" s="159">
        <f t="shared" si="107"/>
        <v>3.5765379113018594</v>
      </c>
    </row>
    <row r="546" spans="1:28" x14ac:dyDescent="0.15">
      <c r="A546" s="155">
        <v>545</v>
      </c>
      <c r="B546" s="160">
        <v>45363</v>
      </c>
      <c r="C546" s="159">
        <v>39069312.740000002</v>
      </c>
      <c r="D546" s="174">
        <f t="shared" si="96"/>
        <v>471965.60449383908</v>
      </c>
      <c r="E546" s="159">
        <v>82.78</v>
      </c>
      <c r="F546" s="159">
        <f t="shared" si="97"/>
        <v>4.7196560449383904</v>
      </c>
      <c r="G546" s="159">
        <f>(F546/DataSheet!$C$11*100)</f>
        <v>129.71469057049464</v>
      </c>
      <c r="H546" s="159">
        <f t="shared" si="98"/>
        <v>1.6188119999999997</v>
      </c>
      <c r="I546" s="159">
        <f t="shared" si="99"/>
        <v>4.3365134431916745</v>
      </c>
      <c r="J546" s="159">
        <f t="shared" si="100"/>
        <v>968.59063313096283</v>
      </c>
      <c r="K546" s="159">
        <v>7.02</v>
      </c>
      <c r="L546" s="159">
        <v>22335.7</v>
      </c>
      <c r="M546" s="159">
        <v>3.91</v>
      </c>
      <c r="N546" s="159">
        <f t="shared" si="101"/>
        <v>2.683486556808325</v>
      </c>
      <c r="O546" s="159">
        <v>23.06</v>
      </c>
      <c r="P546" s="159">
        <v>4.1500000000000004</v>
      </c>
      <c r="Q546" s="159">
        <f t="shared" si="102"/>
        <v>2.8699999999999992</v>
      </c>
      <c r="R546" s="159">
        <v>102.54</v>
      </c>
      <c r="S546" s="159">
        <f t="shared" si="103"/>
        <v>1.5888339999999999</v>
      </c>
      <c r="T546" s="157">
        <v>6.89</v>
      </c>
      <c r="U546" s="159">
        <v>17685.599999999999</v>
      </c>
      <c r="V546" s="159">
        <v>26.74</v>
      </c>
      <c r="W546" s="159">
        <f t="shared" si="104"/>
        <v>661.39117427075541</v>
      </c>
      <c r="X546" s="159">
        <f t="shared" si="105"/>
        <v>3.7397157816005984</v>
      </c>
      <c r="Y546" s="159">
        <v>14208.65</v>
      </c>
      <c r="Z546" s="159">
        <v>27.39</v>
      </c>
      <c r="AA546" s="159">
        <f t="shared" si="106"/>
        <v>518.75319459656805</v>
      </c>
      <c r="AB546" s="159">
        <f t="shared" si="107"/>
        <v>3.6509675063891933</v>
      </c>
    </row>
    <row r="547" spans="1:28" x14ac:dyDescent="0.15">
      <c r="A547" s="155">
        <v>546</v>
      </c>
      <c r="B547" s="160">
        <v>45364</v>
      </c>
      <c r="C547" s="159">
        <v>37715421.049999997</v>
      </c>
      <c r="D547" s="174">
        <f t="shared" si="96"/>
        <v>455390.25658053608</v>
      </c>
      <c r="E547" s="159">
        <v>82.82</v>
      </c>
      <c r="F547" s="159">
        <f t="shared" si="97"/>
        <v>4.5539025658053607</v>
      </c>
      <c r="G547" s="159">
        <f>(F547/DataSheet!$C$11*100)</f>
        <v>125.15913375618348</v>
      </c>
      <c r="H547" s="159">
        <f t="shared" si="98"/>
        <v>1.5965130000000001</v>
      </c>
      <c r="I547" s="159">
        <f t="shared" si="99"/>
        <v>4.4033465433729635</v>
      </c>
      <c r="J547" s="159">
        <f t="shared" si="100"/>
        <v>968.63496257155441</v>
      </c>
      <c r="K547" s="159">
        <v>7.03</v>
      </c>
      <c r="L547" s="159">
        <v>21997.7</v>
      </c>
      <c r="M547" s="159">
        <v>3.85</v>
      </c>
      <c r="N547" s="159">
        <f t="shared" si="101"/>
        <v>2.6266534566270368</v>
      </c>
      <c r="O547" s="159">
        <v>22.71</v>
      </c>
      <c r="P547" s="159">
        <v>4.18</v>
      </c>
      <c r="Q547" s="159">
        <f t="shared" si="102"/>
        <v>2.8500000000000005</v>
      </c>
      <c r="R547" s="159">
        <v>102.39</v>
      </c>
      <c r="S547" s="159">
        <f t="shared" si="103"/>
        <v>1.5692610000000002</v>
      </c>
      <c r="T547" s="157">
        <v>6.91</v>
      </c>
      <c r="U547" s="159">
        <v>16948.25</v>
      </c>
      <c r="V547" s="159">
        <v>25.62</v>
      </c>
      <c r="W547" s="159">
        <f t="shared" si="104"/>
        <v>661.524199843872</v>
      </c>
      <c r="X547" s="159">
        <f t="shared" si="105"/>
        <v>3.9032006245121003</v>
      </c>
      <c r="Y547" s="159">
        <v>13473.2</v>
      </c>
      <c r="Z547" s="159">
        <v>25.97</v>
      </c>
      <c r="AA547" s="159">
        <f t="shared" si="106"/>
        <v>518.79861378513669</v>
      </c>
      <c r="AB547" s="159">
        <f t="shared" si="107"/>
        <v>3.8505968425105888</v>
      </c>
    </row>
    <row r="548" spans="1:28" x14ac:dyDescent="0.15">
      <c r="A548" s="155">
        <v>547</v>
      </c>
      <c r="B548" s="160">
        <v>45365</v>
      </c>
      <c r="C548" s="159">
        <v>38493522.270000003</v>
      </c>
      <c r="D548" s="174">
        <f t="shared" si="96"/>
        <v>464280.81377397181</v>
      </c>
      <c r="E548" s="159">
        <v>82.91</v>
      </c>
      <c r="F548" s="159">
        <f t="shared" si="97"/>
        <v>4.6428081377397179</v>
      </c>
      <c r="G548" s="159">
        <f>(F548/DataSheet!$C$11*100)</f>
        <v>127.60260816271909</v>
      </c>
      <c r="H548" s="159">
        <f t="shared" si="98"/>
        <v>1.6093439999999999</v>
      </c>
      <c r="I548" s="159">
        <f t="shared" si="99"/>
        <v>4.3744531933508313</v>
      </c>
      <c r="J548" s="159">
        <f t="shared" si="100"/>
        <v>968.79483814523189</v>
      </c>
      <c r="K548" s="159">
        <v>7.04</v>
      </c>
      <c r="L548" s="159">
        <v>22146.65</v>
      </c>
      <c r="M548" s="159">
        <v>3.88</v>
      </c>
      <c r="N548" s="159">
        <f t="shared" si="101"/>
        <v>2.6655468066491688</v>
      </c>
      <c r="O548" s="159">
        <v>22.86</v>
      </c>
      <c r="P548" s="159">
        <v>4.29</v>
      </c>
      <c r="Q548" s="159">
        <f t="shared" si="102"/>
        <v>2.75</v>
      </c>
      <c r="R548" s="159">
        <v>102.99</v>
      </c>
      <c r="S548" s="159">
        <f t="shared" si="103"/>
        <v>1.5773400000000002</v>
      </c>
      <c r="T548" s="157">
        <v>6.9</v>
      </c>
      <c r="U548" s="159">
        <v>17308.75</v>
      </c>
      <c r="V548" s="159">
        <v>26.17</v>
      </c>
      <c r="W548" s="159">
        <f t="shared" si="104"/>
        <v>661.39663737103547</v>
      </c>
      <c r="X548" s="159">
        <f t="shared" si="105"/>
        <v>3.8211692777990058</v>
      </c>
      <c r="Y548" s="159">
        <v>13892.7</v>
      </c>
      <c r="Z548" s="159">
        <v>26.78</v>
      </c>
      <c r="AA548" s="159">
        <f t="shared" si="106"/>
        <v>518.77147124719943</v>
      </c>
      <c r="AB548" s="159">
        <f t="shared" si="107"/>
        <v>3.7341299477221805</v>
      </c>
    </row>
    <row r="549" spans="1:28" x14ac:dyDescent="0.15">
      <c r="A549" s="155">
        <v>548</v>
      </c>
      <c r="B549" s="160">
        <v>45366</v>
      </c>
      <c r="C549" s="159">
        <v>38347978.079999998</v>
      </c>
      <c r="D549" s="174">
        <f t="shared" si="96"/>
        <v>462692.78571428574</v>
      </c>
      <c r="E549" s="159">
        <v>82.88</v>
      </c>
      <c r="F549" s="159">
        <f t="shared" si="97"/>
        <v>4.6269278571428574</v>
      </c>
      <c r="G549" s="159">
        <f>(F549/DataSheet!$C$11*100)</f>
        <v>127.16615566190528</v>
      </c>
      <c r="H549" s="159">
        <f t="shared" si="98"/>
        <v>1.6054439999999999</v>
      </c>
      <c r="I549" s="159">
        <f t="shared" si="99"/>
        <v>4.3975373790677219</v>
      </c>
      <c r="J549" s="159">
        <f t="shared" si="100"/>
        <v>968.48504837291114</v>
      </c>
      <c r="K549" s="159">
        <v>7.06</v>
      </c>
      <c r="L549" s="159">
        <v>22023.35</v>
      </c>
      <c r="M549" s="159">
        <v>3.86</v>
      </c>
      <c r="N549" s="159">
        <f t="shared" si="101"/>
        <v>2.6624626209322777</v>
      </c>
      <c r="O549" s="159">
        <v>22.74</v>
      </c>
      <c r="P549" s="159">
        <v>4.3</v>
      </c>
      <c r="Q549" s="159">
        <f t="shared" si="102"/>
        <v>2.76</v>
      </c>
      <c r="R549" s="159">
        <v>103.06</v>
      </c>
      <c r="S549" s="159">
        <f t="shared" si="103"/>
        <v>1.5645119999999999</v>
      </c>
      <c r="T549" s="157">
        <v>6.88</v>
      </c>
      <c r="U549" s="159">
        <v>17254.2</v>
      </c>
      <c r="V549" s="159">
        <v>26.09</v>
      </c>
      <c r="W549" s="159">
        <f t="shared" si="104"/>
        <v>661.33384438482176</v>
      </c>
      <c r="X549" s="159">
        <f t="shared" si="105"/>
        <v>3.8328861632809503</v>
      </c>
      <c r="Y549" s="159">
        <v>13922.35</v>
      </c>
      <c r="Z549" s="159">
        <v>26.84</v>
      </c>
      <c r="AA549" s="159">
        <f t="shared" si="106"/>
        <v>518.71646795827121</v>
      </c>
      <c r="AB549" s="159">
        <f t="shared" si="107"/>
        <v>3.7257824143070044</v>
      </c>
    </row>
    <row r="550" spans="1:28" x14ac:dyDescent="0.15">
      <c r="A550" s="155">
        <v>549</v>
      </c>
      <c r="B550" s="160">
        <v>45369</v>
      </c>
      <c r="C550" s="159">
        <v>38383634.310000002</v>
      </c>
      <c r="D550" s="174">
        <f t="shared" si="96"/>
        <v>463011.27032569359</v>
      </c>
      <c r="E550" s="159">
        <v>82.9</v>
      </c>
      <c r="F550" s="159">
        <f t="shared" si="97"/>
        <v>4.6301127032569358</v>
      </c>
      <c r="G550" s="159">
        <f>(F550/DataSheet!$C$11*100)</f>
        <v>127.25368774565646</v>
      </c>
      <c r="H550" s="159">
        <f t="shared" si="98"/>
        <v>1.6121159999999999</v>
      </c>
      <c r="I550" s="159">
        <f t="shared" si="99"/>
        <v>4.391743522178305</v>
      </c>
      <c r="J550" s="159">
        <f t="shared" si="100"/>
        <v>968.62977602108037</v>
      </c>
      <c r="K550" s="159">
        <v>7.08</v>
      </c>
      <c r="L550" s="159">
        <v>22055.7</v>
      </c>
      <c r="M550" s="159">
        <v>3.88</v>
      </c>
      <c r="N550" s="159">
        <f t="shared" si="101"/>
        <v>2.6882564778216951</v>
      </c>
      <c r="O550" s="159">
        <v>22.77</v>
      </c>
      <c r="P550" s="159">
        <v>4.32</v>
      </c>
      <c r="Q550" s="159">
        <f t="shared" si="102"/>
        <v>2.76</v>
      </c>
      <c r="R550" s="159">
        <v>103.46</v>
      </c>
      <c r="S550" s="159">
        <f t="shared" si="103"/>
        <v>1.5642990000000001</v>
      </c>
      <c r="T550" s="157">
        <v>6.87</v>
      </c>
      <c r="U550" s="159">
        <v>17215.849999999999</v>
      </c>
      <c r="V550" s="159">
        <v>26.03</v>
      </c>
      <c r="W550" s="159">
        <f t="shared" si="104"/>
        <v>661.384940453323</v>
      </c>
      <c r="X550" s="159">
        <f t="shared" si="105"/>
        <v>3.8417210910487896</v>
      </c>
      <c r="Y550" s="159">
        <v>13882.25</v>
      </c>
      <c r="Z550" s="159">
        <v>26.76</v>
      </c>
      <c r="AA550" s="159">
        <f t="shared" si="106"/>
        <v>518.76868460388641</v>
      </c>
      <c r="AB550" s="159">
        <f t="shared" si="107"/>
        <v>3.7369207772795217</v>
      </c>
    </row>
    <row r="551" spans="1:28" x14ac:dyDescent="0.15">
      <c r="A551" s="155">
        <v>550</v>
      </c>
      <c r="B551" s="160">
        <v>45370</v>
      </c>
      <c r="C551" s="159">
        <v>37895639.799999997</v>
      </c>
      <c r="D551" s="174">
        <f t="shared" si="96"/>
        <v>456573.97349397588</v>
      </c>
      <c r="E551" s="159">
        <v>83</v>
      </c>
      <c r="F551" s="159">
        <f t="shared" si="97"/>
        <v>4.5657397349397586</v>
      </c>
      <c r="G551" s="159">
        <f>(F551/DataSheet!$C$11*100)</f>
        <v>125.4844656695431</v>
      </c>
      <c r="H551" s="159">
        <f t="shared" si="98"/>
        <v>1.596668</v>
      </c>
      <c r="I551" s="159">
        <f t="shared" si="99"/>
        <v>4.4404973357015987</v>
      </c>
      <c r="J551" s="159">
        <f t="shared" si="100"/>
        <v>968.80328596802849</v>
      </c>
      <c r="K551" s="159">
        <v>7.09</v>
      </c>
      <c r="L551" s="159">
        <v>21817.45</v>
      </c>
      <c r="M551" s="159">
        <v>3.84</v>
      </c>
      <c r="N551" s="159">
        <f t="shared" si="101"/>
        <v>2.6495026642984012</v>
      </c>
      <c r="O551" s="159">
        <v>22.52</v>
      </c>
      <c r="P551" s="159">
        <v>4.29</v>
      </c>
      <c r="Q551" s="159">
        <f t="shared" si="102"/>
        <v>2.8</v>
      </c>
      <c r="R551" s="159">
        <v>103.48</v>
      </c>
      <c r="S551" s="159">
        <f t="shared" si="103"/>
        <v>1.5471239999999999</v>
      </c>
      <c r="T551" s="157">
        <v>6.87</v>
      </c>
      <c r="U551" s="159">
        <v>17022.650000000001</v>
      </c>
      <c r="V551" s="159">
        <v>25.74</v>
      </c>
      <c r="W551" s="159">
        <f t="shared" si="104"/>
        <v>661.33061383061397</v>
      </c>
      <c r="X551" s="159">
        <f t="shared" si="105"/>
        <v>3.8850038850038855</v>
      </c>
      <c r="Y551" s="159">
        <v>13718.4</v>
      </c>
      <c r="Z551" s="159">
        <v>26.44</v>
      </c>
      <c r="AA551" s="159">
        <f t="shared" si="106"/>
        <v>518.85022692889561</v>
      </c>
      <c r="AB551" s="159">
        <f t="shared" si="107"/>
        <v>3.7821482602118004</v>
      </c>
    </row>
    <row r="552" spans="1:28" x14ac:dyDescent="0.15">
      <c r="A552" s="155">
        <v>551</v>
      </c>
      <c r="B552" s="160">
        <v>45371</v>
      </c>
      <c r="C552" s="159">
        <v>37923765.920000002</v>
      </c>
      <c r="D552" s="174">
        <f t="shared" si="96"/>
        <v>455978.90970301791</v>
      </c>
      <c r="E552" s="159">
        <v>83.17</v>
      </c>
      <c r="F552" s="159">
        <f t="shared" si="97"/>
        <v>4.5597890970301789</v>
      </c>
      <c r="G552" s="159">
        <f>(F552/DataSheet!$C$11*100)</f>
        <v>125.32091876108437</v>
      </c>
      <c r="H552" s="159">
        <f t="shared" si="98"/>
        <v>1.598795</v>
      </c>
      <c r="I552" s="159">
        <f t="shared" si="99"/>
        <v>4.434589800443459</v>
      </c>
      <c r="J552" s="159">
        <f t="shared" si="100"/>
        <v>968.47450110864736</v>
      </c>
      <c r="K552" s="159">
        <v>7.09</v>
      </c>
      <c r="L552" s="159">
        <v>21839.1</v>
      </c>
      <c r="M552" s="159">
        <v>3.85</v>
      </c>
      <c r="N552" s="159">
        <f t="shared" si="101"/>
        <v>2.6554101995565409</v>
      </c>
      <c r="O552" s="159">
        <v>22.55</v>
      </c>
      <c r="P552" s="159">
        <v>4.2699999999999996</v>
      </c>
      <c r="Q552" s="159">
        <f t="shared" si="102"/>
        <v>2.8200000000000003</v>
      </c>
      <c r="R552" s="159">
        <v>103.04</v>
      </c>
      <c r="S552" s="159">
        <f t="shared" si="103"/>
        <v>1.5627150000000001</v>
      </c>
      <c r="T552" s="157">
        <v>6.93</v>
      </c>
      <c r="U552" s="159">
        <v>17011.75</v>
      </c>
      <c r="V552" s="159">
        <v>25.72</v>
      </c>
      <c r="W552" s="159">
        <f t="shared" si="104"/>
        <v>661.42107309486789</v>
      </c>
      <c r="X552" s="159">
        <f t="shared" si="105"/>
        <v>3.8880248833592543</v>
      </c>
      <c r="Y552" s="159">
        <v>13733.55</v>
      </c>
      <c r="Z552" s="159">
        <v>26.47</v>
      </c>
      <c r="AA552" s="159">
        <f t="shared" si="106"/>
        <v>518.83452965621461</v>
      </c>
      <c r="AB552" s="159">
        <f t="shared" si="107"/>
        <v>3.777861730260673</v>
      </c>
    </row>
    <row r="553" spans="1:28" x14ac:dyDescent="0.15">
      <c r="A553" s="155">
        <v>552</v>
      </c>
      <c r="B553" s="160">
        <v>45372</v>
      </c>
      <c r="C553" s="157">
        <v>38493731.82</v>
      </c>
      <c r="D553" s="174">
        <f t="shared" si="96"/>
        <v>462831.932427558</v>
      </c>
      <c r="E553" s="159">
        <v>83.17</v>
      </c>
      <c r="F553" s="159">
        <f t="shared" si="97"/>
        <v>4.62831932427558</v>
      </c>
      <c r="G553" s="159">
        <f>(F553/DataSheet!$C$11*100)</f>
        <v>127.2043986454705</v>
      </c>
      <c r="H553" s="159">
        <f t="shared" si="98"/>
        <v>1.602465</v>
      </c>
      <c r="I553" s="159">
        <f t="shared" si="99"/>
        <v>4.3994720633523974</v>
      </c>
      <c r="J553" s="159">
        <f t="shared" si="100"/>
        <v>968.40959084909809</v>
      </c>
      <c r="K553" s="159">
        <v>7.05</v>
      </c>
      <c r="L553" s="159">
        <v>22011.95</v>
      </c>
      <c r="M553" s="159">
        <v>3.88</v>
      </c>
      <c r="N553" s="159">
        <f t="shared" si="101"/>
        <v>2.6505279366476024</v>
      </c>
      <c r="O553" s="159">
        <v>22.73</v>
      </c>
      <c r="P553" s="159">
        <v>4.26</v>
      </c>
      <c r="Q553" s="159">
        <f t="shared" si="102"/>
        <v>2.79</v>
      </c>
      <c r="R553" s="159">
        <v>103.66</v>
      </c>
      <c r="S553" s="159">
        <f t="shared" si="103"/>
        <v>1.5683700000000003</v>
      </c>
      <c r="T553" s="157">
        <v>6.9</v>
      </c>
      <c r="U553" s="159">
        <v>17396.3</v>
      </c>
      <c r="V553" s="159">
        <v>26.3</v>
      </c>
      <c r="W553" s="159">
        <f t="shared" si="104"/>
        <v>661.45627376425853</v>
      </c>
      <c r="X553" s="159">
        <f t="shared" si="105"/>
        <v>3.8022813688212929</v>
      </c>
      <c r="Y553" s="159">
        <v>14047.3</v>
      </c>
      <c r="Z553" s="159">
        <v>27.07</v>
      </c>
      <c r="AA553" s="159">
        <f t="shared" si="106"/>
        <v>518.92500923531577</v>
      </c>
      <c r="AB553" s="159">
        <f t="shared" si="107"/>
        <v>3.6941263391207979</v>
      </c>
    </row>
    <row r="554" spans="1:28" x14ac:dyDescent="0.15">
      <c r="A554" s="155">
        <v>553</v>
      </c>
      <c r="B554" s="160">
        <v>45373</v>
      </c>
      <c r="C554" s="159">
        <v>38742636.969999999</v>
      </c>
      <c r="D554" s="174">
        <f t="shared" si="96"/>
        <v>463539.56652309163</v>
      </c>
      <c r="E554" s="159">
        <v>83.58</v>
      </c>
      <c r="F554" s="159">
        <f t="shared" si="97"/>
        <v>4.6353956652309165</v>
      </c>
      <c r="G554" s="159">
        <f>(F554/DataSheet!$C$11*100)</f>
        <v>127.39888429625796</v>
      </c>
      <c r="H554" s="159">
        <f t="shared" si="98"/>
        <v>1.6149479999999996</v>
      </c>
      <c r="I554" s="159">
        <f t="shared" si="99"/>
        <v>4.3840420868040342</v>
      </c>
      <c r="J554" s="159">
        <f t="shared" si="100"/>
        <v>968.73081981587029</v>
      </c>
      <c r="K554" s="159">
        <v>7.08</v>
      </c>
      <c r="L554" s="159">
        <v>22096.75</v>
      </c>
      <c r="M554" s="159">
        <v>3.89</v>
      </c>
      <c r="N554" s="159">
        <f t="shared" si="101"/>
        <v>2.6959579131959659</v>
      </c>
      <c r="O554" s="159">
        <v>22.81</v>
      </c>
      <c r="P554" s="159">
        <v>4.2</v>
      </c>
      <c r="Q554" s="159">
        <f t="shared" si="102"/>
        <v>2.88</v>
      </c>
      <c r="R554" s="159">
        <v>104.17</v>
      </c>
      <c r="S554" s="159">
        <f t="shared" si="103"/>
        <v>1.5670470000000001</v>
      </c>
      <c r="T554" s="157">
        <v>6.87</v>
      </c>
      <c r="U554" s="159">
        <v>17502.8</v>
      </c>
      <c r="V554" s="159">
        <v>26.46</v>
      </c>
      <c r="W554" s="159">
        <f t="shared" si="104"/>
        <v>661.48148148148141</v>
      </c>
      <c r="X554" s="159">
        <f t="shared" si="105"/>
        <v>3.7792894935752073</v>
      </c>
      <c r="Y554" s="159">
        <v>14161.4</v>
      </c>
      <c r="Z554" s="159">
        <v>27.29</v>
      </c>
      <c r="AA554" s="159">
        <f t="shared" si="106"/>
        <v>518.92268230120919</v>
      </c>
      <c r="AB554" s="159">
        <f t="shared" si="107"/>
        <v>3.6643459142543056</v>
      </c>
    </row>
    <row r="555" spans="1:28" x14ac:dyDescent="0.15">
      <c r="A555" s="155">
        <v>554</v>
      </c>
      <c r="B555" s="160">
        <v>45377</v>
      </c>
      <c r="C555" s="159">
        <v>38760537.560000002</v>
      </c>
      <c r="D555" s="174">
        <f t="shared" si="96"/>
        <v>465312.57575030014</v>
      </c>
      <c r="E555" s="159">
        <v>83.3</v>
      </c>
      <c r="F555" s="159">
        <f t="shared" si="97"/>
        <v>4.6531257575030009</v>
      </c>
      <c r="G555" s="159">
        <f>(F555/DataSheet!$C$11*100)</f>
        <v>127.88617688939645</v>
      </c>
      <c r="H555" s="159">
        <f t="shared" si="98"/>
        <v>1.6085759999999998</v>
      </c>
      <c r="I555" s="159">
        <f t="shared" si="99"/>
        <v>4.4014084507042259</v>
      </c>
      <c r="J555" s="159">
        <f t="shared" si="100"/>
        <v>968.51672535211276</v>
      </c>
      <c r="K555" s="159">
        <v>7.08</v>
      </c>
      <c r="L555" s="159">
        <v>22004.7</v>
      </c>
      <c r="M555" s="159">
        <v>3.87</v>
      </c>
      <c r="N555" s="159">
        <f t="shared" si="101"/>
        <v>2.6785915492957741</v>
      </c>
      <c r="O555" s="159">
        <v>22.72</v>
      </c>
      <c r="P555" s="159">
        <v>4.2300000000000004</v>
      </c>
      <c r="Q555" s="159">
        <f t="shared" si="102"/>
        <v>2.8499999999999996</v>
      </c>
      <c r="R555" s="159">
        <v>103.99</v>
      </c>
      <c r="S555" s="159">
        <f t="shared" si="103"/>
        <v>1.5767680000000002</v>
      </c>
      <c r="T555" s="157">
        <v>6.94</v>
      </c>
      <c r="U555" s="159">
        <v>17664.349999999999</v>
      </c>
      <c r="V555" s="159">
        <v>26.71</v>
      </c>
      <c r="W555" s="159">
        <f t="shared" si="104"/>
        <v>661.33845001871953</v>
      </c>
      <c r="X555" s="159">
        <f t="shared" si="105"/>
        <v>3.7439161362785476</v>
      </c>
      <c r="Y555" s="159">
        <v>14167.85</v>
      </c>
      <c r="Z555" s="159">
        <v>27.3</v>
      </c>
      <c r="AA555" s="159">
        <f t="shared" si="106"/>
        <v>518.96886446886447</v>
      </c>
      <c r="AB555" s="159">
        <f t="shared" si="107"/>
        <v>3.6630036630036633</v>
      </c>
    </row>
    <row r="556" spans="1:28" x14ac:dyDescent="0.15">
      <c r="A556" s="155">
        <v>555</v>
      </c>
      <c r="B556" s="160">
        <v>45378</v>
      </c>
      <c r="C556" s="159">
        <v>38870992.020000003</v>
      </c>
      <c r="D556" s="174">
        <f t="shared" si="96"/>
        <v>466694.58542442071</v>
      </c>
      <c r="E556" s="159">
        <v>83.29</v>
      </c>
      <c r="F556" s="159">
        <f t="shared" si="97"/>
        <v>4.666945854244207</v>
      </c>
      <c r="G556" s="159">
        <f>(F556/DataSheet!$C$11*100)</f>
        <v>128.26600744386289</v>
      </c>
      <c r="H556" s="159">
        <f t="shared" si="98"/>
        <v>1.6147880000000001</v>
      </c>
      <c r="I556" s="159">
        <f t="shared" si="99"/>
        <v>4.3782837127845884</v>
      </c>
      <c r="J556" s="159">
        <f t="shared" si="100"/>
        <v>968.63616462346772</v>
      </c>
      <c r="K556" s="159">
        <v>7.07</v>
      </c>
      <c r="L556" s="159">
        <v>22123.65</v>
      </c>
      <c r="M556" s="159">
        <v>3.9</v>
      </c>
      <c r="N556" s="159">
        <f t="shared" si="101"/>
        <v>2.6917162872154119</v>
      </c>
      <c r="O556" s="159">
        <v>22.84</v>
      </c>
      <c r="P556" s="159">
        <v>4.18</v>
      </c>
      <c r="Q556" s="159">
        <f t="shared" si="102"/>
        <v>2.8900000000000006</v>
      </c>
      <c r="R556" s="159">
        <v>104.06</v>
      </c>
      <c r="S556" s="159">
        <f t="shared" si="103"/>
        <v>1.5919479999999999</v>
      </c>
      <c r="T556" s="157">
        <v>6.97</v>
      </c>
      <c r="U556" s="159">
        <v>17685.849999999999</v>
      </c>
      <c r="V556" s="159">
        <v>26.74</v>
      </c>
      <c r="W556" s="159">
        <f t="shared" si="104"/>
        <v>661.40052356020942</v>
      </c>
      <c r="X556" s="159">
        <f t="shared" si="105"/>
        <v>3.7397157816005984</v>
      </c>
      <c r="Y556" s="159">
        <v>14283.6</v>
      </c>
      <c r="Z556" s="159">
        <v>27.53</v>
      </c>
      <c r="AA556" s="159">
        <f t="shared" si="106"/>
        <v>518.83763167453685</v>
      </c>
      <c r="AB556" s="159">
        <f t="shared" si="107"/>
        <v>3.6324010170722842</v>
      </c>
    </row>
    <row r="557" spans="1:28" x14ac:dyDescent="0.15">
      <c r="A557" s="155">
        <v>556</v>
      </c>
      <c r="B557" s="160">
        <v>45379</v>
      </c>
      <c r="C557" s="159">
        <v>38697657.520000003</v>
      </c>
      <c r="D557" s="174">
        <f t="shared" si="96"/>
        <v>464279.03443311347</v>
      </c>
      <c r="E557" s="159">
        <v>83.35</v>
      </c>
      <c r="F557" s="159">
        <f t="shared" si="97"/>
        <v>4.6427903443311349</v>
      </c>
      <c r="G557" s="159">
        <f>(F557/DataSheet!$C$11*100)</f>
        <v>127.60211912994497</v>
      </c>
      <c r="H557" s="159">
        <f t="shared" si="98"/>
        <v>1.6130399999999998</v>
      </c>
      <c r="I557" s="159">
        <f t="shared" si="99"/>
        <v>4.3706293706293708</v>
      </c>
      <c r="J557" s="159">
        <f t="shared" si="100"/>
        <v>975.82604895104907</v>
      </c>
      <c r="K557" s="159">
        <v>7.05</v>
      </c>
      <c r="L557" s="159">
        <v>22326.9</v>
      </c>
      <c r="M557" s="159">
        <v>3.94</v>
      </c>
      <c r="N557" s="159">
        <f t="shared" si="101"/>
        <v>2.679370629370629</v>
      </c>
      <c r="O557" s="159">
        <v>22.88</v>
      </c>
      <c r="P557" s="159">
        <v>4.2</v>
      </c>
      <c r="Q557" s="159">
        <f t="shared" si="102"/>
        <v>2.8499999999999996</v>
      </c>
      <c r="R557" s="159">
        <v>104.26</v>
      </c>
      <c r="S557" s="159">
        <f t="shared" si="103"/>
        <v>1.6061759999999998</v>
      </c>
      <c r="T557" s="157">
        <v>7.02</v>
      </c>
      <c r="U557" s="159">
        <v>17766</v>
      </c>
      <c r="V557" s="159">
        <v>33.630000000000003</v>
      </c>
      <c r="W557" s="159">
        <f t="shared" si="104"/>
        <v>528.27832292595895</v>
      </c>
      <c r="X557" s="159">
        <f t="shared" si="105"/>
        <v>2.9735355337496281</v>
      </c>
      <c r="Y557" s="159">
        <v>14330.5</v>
      </c>
      <c r="Z557" s="159">
        <v>26.6</v>
      </c>
      <c r="AA557" s="159">
        <f t="shared" si="106"/>
        <v>538.74060150375942</v>
      </c>
      <c r="AB557" s="159">
        <f t="shared" si="107"/>
        <v>3.759398496240602</v>
      </c>
    </row>
    <row r="558" spans="1:28" x14ac:dyDescent="0.15">
      <c r="A558" s="155">
        <v>557</v>
      </c>
      <c r="B558" s="160">
        <v>45383</v>
      </c>
      <c r="C558" s="159">
        <v>39320089.740000002</v>
      </c>
      <c r="D558" s="174">
        <f t="shared" si="96"/>
        <v>471690.13603646838</v>
      </c>
      <c r="E558" s="159">
        <v>83.36</v>
      </c>
      <c r="F558" s="159">
        <f t="shared" si="97"/>
        <v>4.7169013603646839</v>
      </c>
      <c r="G558" s="159">
        <f>(F558/DataSheet!$C$11*100)</f>
        <v>129.63898101587975</v>
      </c>
      <c r="H558" s="159">
        <f t="shared" si="98"/>
        <v>1.6344199999999995</v>
      </c>
      <c r="I558" s="159">
        <f t="shared" si="99"/>
        <v>4.3440486533449185</v>
      </c>
      <c r="J558" s="159">
        <f t="shared" si="100"/>
        <v>975.76020851433543</v>
      </c>
      <c r="K558" s="159">
        <v>7.1</v>
      </c>
      <c r="L558" s="159">
        <v>22462</v>
      </c>
      <c r="M558" s="159">
        <v>3.96</v>
      </c>
      <c r="N558" s="159">
        <f t="shared" si="101"/>
        <v>2.7559513466550811</v>
      </c>
      <c r="O558" s="159">
        <v>23.02</v>
      </c>
      <c r="P558" s="159">
        <v>4.3099999999999996</v>
      </c>
      <c r="Q558" s="159">
        <f t="shared" si="102"/>
        <v>2.79</v>
      </c>
      <c r="R558" s="159">
        <v>104.76</v>
      </c>
      <c r="S558" s="159">
        <f t="shared" si="103"/>
        <v>1.6160039999999998</v>
      </c>
      <c r="T558" s="157">
        <v>7.02</v>
      </c>
      <c r="U558" s="159">
        <v>18084.7</v>
      </c>
      <c r="V558" s="159">
        <v>34.24</v>
      </c>
      <c r="W558" s="159">
        <f t="shared" si="104"/>
        <v>528.1746495327103</v>
      </c>
      <c r="X558" s="159">
        <f t="shared" si="105"/>
        <v>2.9205607476635516</v>
      </c>
      <c r="Y558" s="159">
        <v>14762.15</v>
      </c>
      <c r="Z558" s="159">
        <v>27.41</v>
      </c>
      <c r="AA558" s="159">
        <f t="shared" si="106"/>
        <v>538.56804086099964</v>
      </c>
      <c r="AB558" s="159">
        <f t="shared" si="107"/>
        <v>3.6483035388544325</v>
      </c>
    </row>
    <row r="559" spans="1:28" x14ac:dyDescent="0.15">
      <c r="A559" s="155">
        <v>558</v>
      </c>
      <c r="B559" s="160">
        <v>45384</v>
      </c>
      <c r="C559" s="159">
        <v>39571607.960000001</v>
      </c>
      <c r="D559" s="174">
        <f t="shared" si="96"/>
        <v>474935.28516562656</v>
      </c>
      <c r="E559" s="159">
        <v>83.32</v>
      </c>
      <c r="F559" s="159">
        <f t="shared" si="97"/>
        <v>4.7493528516562655</v>
      </c>
      <c r="G559" s="159">
        <f>(F559/DataSheet!$C$11*100)</f>
        <v>130.53087549110387</v>
      </c>
      <c r="H559" s="159">
        <f t="shared" si="98"/>
        <v>1.6337099999999998</v>
      </c>
      <c r="I559" s="159">
        <f t="shared" si="99"/>
        <v>4.34593654932638</v>
      </c>
      <c r="J559" s="159">
        <f t="shared" si="100"/>
        <v>975.80617122989997</v>
      </c>
      <c r="K559" s="159">
        <v>7.1</v>
      </c>
      <c r="L559" s="159">
        <v>22453.3</v>
      </c>
      <c r="M559" s="159">
        <v>3.96</v>
      </c>
      <c r="N559" s="159">
        <f t="shared" si="101"/>
        <v>2.7540634506736197</v>
      </c>
      <c r="O559" s="159">
        <v>23.01</v>
      </c>
      <c r="P559" s="159">
        <v>4.3499999999999996</v>
      </c>
      <c r="Q559" s="159">
        <f t="shared" si="102"/>
        <v>2.75</v>
      </c>
      <c r="R559" s="159">
        <v>104.56</v>
      </c>
      <c r="S559" s="159">
        <f t="shared" si="103"/>
        <v>1.5715830000000002</v>
      </c>
      <c r="T559" s="157">
        <v>6.83</v>
      </c>
      <c r="U559" s="159">
        <v>18286.349999999999</v>
      </c>
      <c r="V559" s="159">
        <v>34.619999999999997</v>
      </c>
      <c r="W559" s="159">
        <f t="shared" si="104"/>
        <v>528.20190641247837</v>
      </c>
      <c r="X559" s="159">
        <f t="shared" si="105"/>
        <v>2.8885037550548822</v>
      </c>
      <c r="Y559" s="159">
        <v>14908.3</v>
      </c>
      <c r="Z559" s="159">
        <v>27.68</v>
      </c>
      <c r="AA559" s="159">
        <f t="shared" si="106"/>
        <v>538.59465317919069</v>
      </c>
      <c r="AB559" s="159">
        <f t="shared" si="107"/>
        <v>3.6127167630057802</v>
      </c>
    </row>
    <row r="560" spans="1:28" x14ac:dyDescent="0.15">
      <c r="A560" s="155">
        <v>559</v>
      </c>
      <c r="B560" s="160">
        <v>45385</v>
      </c>
      <c r="C560" s="159">
        <v>39749671.789999999</v>
      </c>
      <c r="D560" s="174">
        <f t="shared" si="96"/>
        <v>476043.97353293415</v>
      </c>
      <c r="E560" s="159">
        <v>83.5</v>
      </c>
      <c r="F560" s="159">
        <f t="shared" si="97"/>
        <v>4.7604397353293413</v>
      </c>
      <c r="G560" s="159">
        <f>(F560/DataSheet!$C$11*100)</f>
        <v>130.83558661228537</v>
      </c>
      <c r="H560" s="159">
        <f t="shared" si="98"/>
        <v>1.6299909999999997</v>
      </c>
      <c r="I560" s="159">
        <f t="shared" si="99"/>
        <v>4.3497172683775558</v>
      </c>
      <c r="J560" s="159">
        <f t="shared" si="100"/>
        <v>975.84384515006536</v>
      </c>
      <c r="K560" s="159">
        <v>7.09</v>
      </c>
      <c r="L560" s="159">
        <v>22434.65</v>
      </c>
      <c r="M560" s="159">
        <v>3.96</v>
      </c>
      <c r="N560" s="159">
        <f t="shared" si="101"/>
        <v>2.7402827316224441</v>
      </c>
      <c r="O560" s="159">
        <v>22.99</v>
      </c>
      <c r="P560" s="159">
        <v>4.3499999999999996</v>
      </c>
      <c r="Q560" s="159">
        <f t="shared" si="102"/>
        <v>2.74</v>
      </c>
      <c r="R560" s="159">
        <v>103.99</v>
      </c>
      <c r="S560" s="159">
        <f t="shared" si="103"/>
        <v>1.5702169999999998</v>
      </c>
      <c r="T560" s="157">
        <v>6.83</v>
      </c>
      <c r="U560" s="159">
        <v>18378.599999999999</v>
      </c>
      <c r="V560" s="159">
        <v>34.78</v>
      </c>
      <c r="W560" s="159">
        <f t="shared" si="104"/>
        <v>528.42438182863714</v>
      </c>
      <c r="X560" s="159">
        <f t="shared" si="105"/>
        <v>2.8752156411730883</v>
      </c>
      <c r="Y560" s="159">
        <v>15065.35</v>
      </c>
      <c r="Z560" s="159">
        <v>27.97</v>
      </c>
      <c r="AA560" s="159">
        <f t="shared" si="106"/>
        <v>538.62531283518058</v>
      </c>
      <c r="AB560" s="159">
        <f t="shared" si="107"/>
        <v>3.575259206292456</v>
      </c>
    </row>
    <row r="561" spans="1:28" x14ac:dyDescent="0.15">
      <c r="A561" s="155">
        <v>560</v>
      </c>
      <c r="B561" s="160">
        <v>45386</v>
      </c>
      <c r="C561" s="159">
        <v>39839596.899999999</v>
      </c>
      <c r="D561" s="174">
        <f t="shared" si="96"/>
        <v>478036.91984641226</v>
      </c>
      <c r="E561" s="159">
        <v>83.34</v>
      </c>
      <c r="F561" s="159">
        <f t="shared" si="97"/>
        <v>4.7803691984641228</v>
      </c>
      <c r="G561" s="159">
        <f>(F561/DataSheet!$C$11*100)</f>
        <v>131.38332655755883</v>
      </c>
      <c r="H561" s="159">
        <f t="shared" si="98"/>
        <v>1.6402770000000002</v>
      </c>
      <c r="I561" s="159">
        <f t="shared" si="99"/>
        <v>4.3346337234503682</v>
      </c>
      <c r="J561" s="159">
        <f t="shared" si="100"/>
        <v>975.92761161681847</v>
      </c>
      <c r="K561" s="159">
        <v>7.11</v>
      </c>
      <c r="L561" s="159">
        <v>22514.65</v>
      </c>
      <c r="M561" s="159">
        <v>3.97</v>
      </c>
      <c r="N561" s="159">
        <f t="shared" si="101"/>
        <v>2.7753662765496321</v>
      </c>
      <c r="O561" s="159">
        <v>23.07</v>
      </c>
      <c r="P561" s="159">
        <v>4.3</v>
      </c>
      <c r="Q561" s="159">
        <f t="shared" si="102"/>
        <v>2.8100000000000005</v>
      </c>
      <c r="R561" s="159">
        <v>103.89</v>
      </c>
      <c r="S561" s="159">
        <f t="shared" si="103"/>
        <v>1.5802949999999998</v>
      </c>
      <c r="T561" s="157">
        <v>6.85</v>
      </c>
      <c r="U561" s="159">
        <v>18385.95</v>
      </c>
      <c r="V561" s="159">
        <v>34.799999999999997</v>
      </c>
      <c r="W561" s="159">
        <f t="shared" si="104"/>
        <v>528.33189655172418</v>
      </c>
      <c r="X561" s="159">
        <f t="shared" si="105"/>
        <v>2.8735632183908049</v>
      </c>
      <c r="Y561" s="159">
        <v>15159.25</v>
      </c>
      <c r="Z561" s="159">
        <v>28.14</v>
      </c>
      <c r="AA561" s="159">
        <f t="shared" si="106"/>
        <v>538.70824449182658</v>
      </c>
      <c r="AB561" s="159">
        <f t="shared" si="107"/>
        <v>3.553660270078181</v>
      </c>
    </row>
    <row r="562" spans="1:28" x14ac:dyDescent="0.15">
      <c r="A562" s="155">
        <v>561</v>
      </c>
      <c r="B562" s="160">
        <v>45387</v>
      </c>
      <c r="C562" s="159">
        <v>39946754.219999999</v>
      </c>
      <c r="D562" s="174">
        <f t="shared" si="96"/>
        <v>479610.44807299791</v>
      </c>
      <c r="E562" s="159">
        <v>83.29</v>
      </c>
      <c r="F562" s="159">
        <f t="shared" si="97"/>
        <v>4.7961044807299791</v>
      </c>
      <c r="G562" s="159">
        <f>(F562/DataSheet!$C$11*100)</f>
        <v>131.81579393457119</v>
      </c>
      <c r="H562" s="159">
        <f t="shared" si="98"/>
        <v>1.6495050000000002</v>
      </c>
      <c r="I562" s="159">
        <f t="shared" si="99"/>
        <v>4.3346337234503682</v>
      </c>
      <c r="J562" s="159">
        <f t="shared" si="100"/>
        <v>975.88643259644562</v>
      </c>
      <c r="K562" s="159">
        <v>7.15</v>
      </c>
      <c r="L562" s="159">
        <v>22513.7</v>
      </c>
      <c r="M562" s="159">
        <v>3.97</v>
      </c>
      <c r="N562" s="159">
        <f t="shared" si="101"/>
        <v>2.8153662765496321</v>
      </c>
      <c r="O562" s="159">
        <v>23.07</v>
      </c>
      <c r="P562" s="159">
        <v>4.4000000000000004</v>
      </c>
      <c r="Q562" s="159">
        <f t="shared" si="102"/>
        <v>2.75</v>
      </c>
      <c r="R562" s="159">
        <v>104.07</v>
      </c>
      <c r="S562" s="159">
        <f t="shared" si="103"/>
        <v>1.5826020000000001</v>
      </c>
      <c r="T562" s="157">
        <v>6.86</v>
      </c>
      <c r="U562" s="159">
        <v>18473.25</v>
      </c>
      <c r="V562" s="159">
        <v>34.96</v>
      </c>
      <c r="W562" s="159">
        <f t="shared" si="104"/>
        <v>528.41104118993132</v>
      </c>
      <c r="X562" s="159">
        <f t="shared" si="105"/>
        <v>2.860411899313501</v>
      </c>
      <c r="Y562" s="159">
        <v>15248.2</v>
      </c>
      <c r="Z562" s="159">
        <v>28.31</v>
      </c>
      <c r="AA562" s="159">
        <f t="shared" si="106"/>
        <v>538.6153302719888</v>
      </c>
      <c r="AB562" s="159">
        <f t="shared" si="107"/>
        <v>3.5323207347227132</v>
      </c>
    </row>
    <row r="563" spans="1:28" x14ac:dyDescent="0.15">
      <c r="A563" s="155">
        <v>562</v>
      </c>
      <c r="B563" s="160">
        <v>45390</v>
      </c>
      <c r="C563" s="159">
        <v>40099215.369999997</v>
      </c>
      <c r="D563" s="174">
        <f t="shared" si="96"/>
        <v>481556.56743124773</v>
      </c>
      <c r="E563" s="159">
        <v>83.27</v>
      </c>
      <c r="F563" s="159">
        <f t="shared" si="97"/>
        <v>4.8155656743124773</v>
      </c>
      <c r="G563" s="159">
        <f>(F563/DataSheet!$C$11*100)</f>
        <v>132.35066399282331</v>
      </c>
      <c r="H563" s="159">
        <f t="shared" si="98"/>
        <v>1.6516530000000003</v>
      </c>
      <c r="I563" s="159">
        <f t="shared" si="99"/>
        <v>4.3047783039173479</v>
      </c>
      <c r="J563" s="159">
        <f t="shared" si="100"/>
        <v>975.73396470081786</v>
      </c>
      <c r="K563" s="159">
        <v>7.11</v>
      </c>
      <c r="L563" s="159">
        <v>22666.3</v>
      </c>
      <c r="M563" s="159">
        <v>4</v>
      </c>
      <c r="N563" s="159">
        <f t="shared" si="101"/>
        <v>2.8052216960826524</v>
      </c>
      <c r="O563" s="159">
        <v>23.23</v>
      </c>
      <c r="P563" s="159">
        <v>4.42</v>
      </c>
      <c r="Q563" s="159">
        <f t="shared" si="102"/>
        <v>2.6900000000000004</v>
      </c>
      <c r="R563" s="159">
        <v>103.9</v>
      </c>
      <c r="S563" s="159">
        <f t="shared" si="103"/>
        <v>1.5935779999999999</v>
      </c>
      <c r="T563" s="157">
        <v>6.86</v>
      </c>
      <c r="U563" s="159">
        <v>18511.150000000001</v>
      </c>
      <c r="V563" s="159">
        <v>35.04</v>
      </c>
      <c r="W563" s="159">
        <f t="shared" si="104"/>
        <v>528.28624429223748</v>
      </c>
      <c r="X563" s="159">
        <f t="shared" si="105"/>
        <v>2.8538812785388128</v>
      </c>
      <c r="Y563" s="159">
        <v>15286.55</v>
      </c>
      <c r="Z563" s="159">
        <v>28.38</v>
      </c>
      <c r="AA563" s="159">
        <f t="shared" si="106"/>
        <v>538.63812544045106</v>
      </c>
      <c r="AB563" s="159">
        <f t="shared" si="107"/>
        <v>3.523608174770966</v>
      </c>
    </row>
    <row r="564" spans="1:28" x14ac:dyDescent="0.15">
      <c r="A564" s="155">
        <v>563</v>
      </c>
      <c r="B564" s="160">
        <v>45391</v>
      </c>
      <c r="C564" s="159">
        <v>40011543.280000001</v>
      </c>
      <c r="D564" s="174">
        <f t="shared" si="96"/>
        <v>481023.60278913198</v>
      </c>
      <c r="E564" s="159">
        <v>83.18</v>
      </c>
      <c r="F564" s="159">
        <f t="shared" si="97"/>
        <v>4.8102360278913201</v>
      </c>
      <c r="G564" s="159">
        <f>(F564/DataSheet!$C$11*100)</f>
        <v>132.20418437020084</v>
      </c>
      <c r="H564" s="159">
        <f t="shared" si="98"/>
        <v>1.6587999999999998</v>
      </c>
      <c r="I564" s="159">
        <f t="shared" si="99"/>
        <v>4.3103448275862073</v>
      </c>
      <c r="J564" s="159">
        <f t="shared" si="100"/>
        <v>975.98060344827593</v>
      </c>
      <c r="K564" s="159">
        <v>7.15</v>
      </c>
      <c r="L564" s="159">
        <v>22642.75</v>
      </c>
      <c r="M564" s="159">
        <v>3.99</v>
      </c>
      <c r="N564" s="159">
        <f t="shared" si="101"/>
        <v>2.8396551724137931</v>
      </c>
      <c r="O564" s="159">
        <v>23.2</v>
      </c>
      <c r="P564" s="159">
        <v>4.3600000000000003</v>
      </c>
      <c r="Q564" s="159">
        <f t="shared" si="102"/>
        <v>2.79</v>
      </c>
      <c r="R564" s="159">
        <v>103.92</v>
      </c>
      <c r="S564" s="159">
        <f t="shared" si="103"/>
        <v>1.59152</v>
      </c>
      <c r="T564" s="157">
        <v>6.86</v>
      </c>
      <c r="U564" s="159">
        <v>18465.55</v>
      </c>
      <c r="V564" s="159">
        <v>34.950000000000003</v>
      </c>
      <c r="W564" s="159">
        <f t="shared" si="104"/>
        <v>528.34191702432042</v>
      </c>
      <c r="X564" s="159">
        <f t="shared" si="105"/>
        <v>2.8612303290414878</v>
      </c>
      <c r="Y564" s="159">
        <v>15293.4</v>
      </c>
      <c r="Z564" s="159">
        <v>28.39</v>
      </c>
      <c r="AA564" s="159">
        <f t="shared" si="106"/>
        <v>538.6896794646002</v>
      </c>
      <c r="AB564" s="159">
        <f t="shared" si="107"/>
        <v>3.5223670306445931</v>
      </c>
    </row>
    <row r="565" spans="1:28" x14ac:dyDescent="0.15">
      <c r="A565" s="155">
        <v>564</v>
      </c>
      <c r="B565" s="160">
        <v>45392</v>
      </c>
      <c r="C565" s="159">
        <v>40240219.259999998</v>
      </c>
      <c r="D565" s="174">
        <f t="shared" si="96"/>
        <v>482612.36819381145</v>
      </c>
      <c r="E565" s="159">
        <v>83.38</v>
      </c>
      <c r="F565" s="159">
        <f t="shared" si="97"/>
        <v>4.8261236819381148</v>
      </c>
      <c r="G565" s="159">
        <f>(F565/DataSheet!$C$11*100)</f>
        <v>132.64083952238744</v>
      </c>
      <c r="H565" s="159">
        <f t="shared" si="98"/>
        <v>1.6580520000000003</v>
      </c>
      <c r="I565" s="159">
        <f t="shared" si="99"/>
        <v>4.2881646655231558</v>
      </c>
      <c r="J565" s="159">
        <f t="shared" si="100"/>
        <v>975.72041166380779</v>
      </c>
      <c r="K565" s="159">
        <v>7.11</v>
      </c>
      <c r="L565" s="159">
        <v>22753.8</v>
      </c>
      <c r="M565" s="159">
        <v>4.01</v>
      </c>
      <c r="N565" s="159">
        <f t="shared" si="101"/>
        <v>2.8218353344768445</v>
      </c>
      <c r="O565" s="159">
        <v>23.32</v>
      </c>
      <c r="P565" s="159">
        <v>4.54</v>
      </c>
      <c r="Q565" s="159">
        <f t="shared" si="102"/>
        <v>2.5700000000000003</v>
      </c>
      <c r="R565" s="159">
        <v>105.03</v>
      </c>
      <c r="S565" s="159">
        <f t="shared" si="103"/>
        <v>1.5974199999999998</v>
      </c>
      <c r="T565" s="157">
        <v>6.85</v>
      </c>
      <c r="U565" s="159">
        <v>18625.400000000001</v>
      </c>
      <c r="V565" s="159">
        <v>35.19</v>
      </c>
      <c r="W565" s="159">
        <f t="shared" si="104"/>
        <v>529.28104575163411</v>
      </c>
      <c r="X565" s="159">
        <f t="shared" si="105"/>
        <v>2.8417163967036094</v>
      </c>
      <c r="Y565" s="159">
        <v>15384.5</v>
      </c>
      <c r="Z565" s="159">
        <v>28.56</v>
      </c>
      <c r="AA565" s="159">
        <f t="shared" si="106"/>
        <v>538.67296918767511</v>
      </c>
      <c r="AB565" s="159">
        <f t="shared" si="107"/>
        <v>3.5014005602240896</v>
      </c>
    </row>
    <row r="566" spans="1:28" x14ac:dyDescent="0.15">
      <c r="A566" s="155">
        <v>565</v>
      </c>
      <c r="B566" s="160">
        <v>45394</v>
      </c>
      <c r="C566" s="159">
        <v>39989013.969999999</v>
      </c>
      <c r="D566" s="174">
        <f t="shared" si="96"/>
        <v>478681.03866411297</v>
      </c>
      <c r="E566" s="159">
        <v>83.54</v>
      </c>
      <c r="F566" s="159">
        <f t="shared" si="97"/>
        <v>4.7868103866411298</v>
      </c>
      <c r="G566" s="159">
        <f>(F566/DataSheet!$C$11*100)</f>
        <v>131.56035571462695</v>
      </c>
      <c r="H566" s="159">
        <f t="shared" si="98"/>
        <v>1.654836</v>
      </c>
      <c r="I566" s="159">
        <f t="shared" si="99"/>
        <v>4.3327556325823222</v>
      </c>
      <c r="J566" s="159">
        <f t="shared" si="100"/>
        <v>975.7105719237436</v>
      </c>
      <c r="K566" s="159">
        <v>7.17</v>
      </c>
      <c r="L566" s="159">
        <v>22519.4</v>
      </c>
      <c r="M566" s="159">
        <v>3.95</v>
      </c>
      <c r="N566" s="159">
        <f t="shared" si="101"/>
        <v>2.8372443674176777</v>
      </c>
      <c r="O566" s="159">
        <v>23.08</v>
      </c>
      <c r="P566" s="159">
        <v>4.51</v>
      </c>
      <c r="Q566" s="159">
        <f t="shared" si="102"/>
        <v>2.66</v>
      </c>
      <c r="R566" s="159">
        <v>105.83</v>
      </c>
      <c r="S566" s="159">
        <f t="shared" si="103"/>
        <v>1.583288</v>
      </c>
      <c r="T566" s="157">
        <v>6.86</v>
      </c>
      <c r="U566" s="159">
        <v>18534.7</v>
      </c>
      <c r="V566" s="159">
        <v>35.020000000000003</v>
      </c>
      <c r="W566" s="159">
        <f t="shared" si="104"/>
        <v>529.26042261564817</v>
      </c>
      <c r="X566" s="159">
        <f t="shared" si="105"/>
        <v>2.855511136493432</v>
      </c>
      <c r="Y566" s="159">
        <v>15322.15</v>
      </c>
      <c r="Z566" s="159">
        <v>28.44</v>
      </c>
      <c r="AA566" s="159">
        <f t="shared" si="106"/>
        <v>538.75351617440219</v>
      </c>
      <c r="AB566" s="159">
        <f t="shared" si="107"/>
        <v>3.5161744022503516</v>
      </c>
    </row>
    <row r="567" spans="1:28" x14ac:dyDescent="0.15">
      <c r="A567" s="155">
        <v>566</v>
      </c>
      <c r="B567" s="160">
        <v>45397</v>
      </c>
      <c r="C567" s="159">
        <v>39456548.149999999</v>
      </c>
      <c r="D567" s="174">
        <f t="shared" si="96"/>
        <v>472646.71957355051</v>
      </c>
      <c r="E567" s="159">
        <v>83.48</v>
      </c>
      <c r="F567" s="159">
        <f t="shared" si="97"/>
        <v>4.7264671957355047</v>
      </c>
      <c r="G567" s="159">
        <f>(F567/DataSheet!$C$11*100)</f>
        <v>129.9018877538623</v>
      </c>
      <c r="H567" s="159">
        <f t="shared" si="98"/>
        <v>1.6361940000000001</v>
      </c>
      <c r="I567" s="159">
        <f t="shared" si="99"/>
        <v>4.3821209465381239</v>
      </c>
      <c r="J567" s="159">
        <f t="shared" si="100"/>
        <v>976.0078878177037</v>
      </c>
      <c r="K567" s="159">
        <v>7.17</v>
      </c>
      <c r="L567" s="159">
        <v>22272.5</v>
      </c>
      <c r="M567" s="159">
        <v>3.91</v>
      </c>
      <c r="N567" s="159">
        <f t="shared" si="101"/>
        <v>2.787879053461876</v>
      </c>
      <c r="O567" s="159">
        <v>22.82</v>
      </c>
      <c r="P567" s="159">
        <v>4.6100000000000003</v>
      </c>
      <c r="Q567" s="159">
        <f t="shared" si="102"/>
        <v>2.5599999999999996</v>
      </c>
      <c r="R567" s="159">
        <v>105.99</v>
      </c>
      <c r="S567" s="159">
        <f t="shared" si="103"/>
        <v>1.5654520000000003</v>
      </c>
      <c r="T567" s="157">
        <v>6.86</v>
      </c>
      <c r="U567" s="159">
        <v>18283.2</v>
      </c>
      <c r="V567" s="159">
        <v>34.549999999999997</v>
      </c>
      <c r="W567" s="159">
        <f t="shared" si="104"/>
        <v>529.18089725036191</v>
      </c>
      <c r="X567" s="159">
        <f t="shared" si="105"/>
        <v>2.8943560057887128</v>
      </c>
      <c r="Y567" s="159">
        <v>15086.65</v>
      </c>
      <c r="Z567" s="159">
        <v>28.01</v>
      </c>
      <c r="AA567" s="159">
        <f t="shared" si="106"/>
        <v>538.61656551231704</v>
      </c>
      <c r="AB567" s="159">
        <f t="shared" si="107"/>
        <v>3.5701535166012142</v>
      </c>
    </row>
    <row r="568" spans="1:28" x14ac:dyDescent="0.15">
      <c r="A568" s="155">
        <v>567</v>
      </c>
      <c r="B568" s="160">
        <v>45398</v>
      </c>
      <c r="C568" s="159">
        <v>39444173.189999998</v>
      </c>
      <c r="D568" s="174">
        <f t="shared" si="96"/>
        <v>471651.00071744592</v>
      </c>
      <c r="E568" s="159">
        <v>83.63</v>
      </c>
      <c r="F568" s="159">
        <f t="shared" si="97"/>
        <v>4.7165100071744588</v>
      </c>
      <c r="G568" s="159">
        <f>(F568/DataSheet!$C$11*100)</f>
        <v>129.62822509267465</v>
      </c>
      <c r="H568" s="159">
        <f t="shared" si="98"/>
        <v>1.6306920000000003</v>
      </c>
      <c r="I568" s="159">
        <f t="shared" si="99"/>
        <v>4.409171075837742</v>
      </c>
      <c r="J568" s="159">
        <f t="shared" si="100"/>
        <v>976.53880070546745</v>
      </c>
      <c r="K568" s="159">
        <v>7.19</v>
      </c>
      <c r="L568" s="159">
        <v>22147.9</v>
      </c>
      <c r="M568" s="159">
        <v>3.88</v>
      </c>
      <c r="N568" s="159">
        <f t="shared" si="101"/>
        <v>2.7808289241622584</v>
      </c>
      <c r="O568" s="159">
        <v>22.68</v>
      </c>
      <c r="P568" s="159">
        <v>4.66</v>
      </c>
      <c r="Q568" s="159">
        <f t="shared" si="102"/>
        <v>2.5300000000000002</v>
      </c>
      <c r="R568" s="159">
        <v>106.06</v>
      </c>
      <c r="S568" s="159">
        <f t="shared" si="103"/>
        <v>1.5558480000000001</v>
      </c>
      <c r="T568" s="157">
        <v>6.86</v>
      </c>
      <c r="U568" s="159">
        <v>18260.599999999999</v>
      </c>
      <c r="V568" s="159">
        <v>34.5</v>
      </c>
      <c r="W568" s="159">
        <f t="shared" si="104"/>
        <v>529.29275362318833</v>
      </c>
      <c r="X568" s="159">
        <f t="shared" si="105"/>
        <v>2.8985507246376807</v>
      </c>
      <c r="Y568" s="159">
        <v>15183.7</v>
      </c>
      <c r="Z568" s="159">
        <v>28.18</v>
      </c>
      <c r="AA568" s="159">
        <f t="shared" si="106"/>
        <v>538.81121362668557</v>
      </c>
      <c r="AB568" s="159">
        <f t="shared" si="107"/>
        <v>3.5486160397444997</v>
      </c>
    </row>
    <row r="569" spans="1:28" x14ac:dyDescent="0.15">
      <c r="A569" s="155">
        <v>568</v>
      </c>
      <c r="B569" s="160">
        <v>45400</v>
      </c>
      <c r="C569" s="159">
        <v>39308157.049999997</v>
      </c>
      <c r="D569" s="174">
        <f t="shared" si="96"/>
        <v>470587.29857536207</v>
      </c>
      <c r="E569" s="159">
        <v>83.53</v>
      </c>
      <c r="F569" s="159">
        <f t="shared" si="97"/>
        <v>4.7058729857536203</v>
      </c>
      <c r="G569" s="159">
        <f>(F569/DataSheet!$C$11*100)</f>
        <v>129.33587795359119</v>
      </c>
      <c r="H569" s="159">
        <f t="shared" si="98"/>
        <v>1.6176539999999999</v>
      </c>
      <c r="I569" s="159">
        <f t="shared" si="99"/>
        <v>4.4385264092321348</v>
      </c>
      <c r="J569" s="159">
        <f t="shared" si="100"/>
        <v>976.29161118508648</v>
      </c>
      <c r="K569" s="159">
        <v>7.18</v>
      </c>
      <c r="L569" s="159">
        <v>21995.85</v>
      </c>
      <c r="M569" s="159">
        <v>3.86</v>
      </c>
      <c r="N569" s="159">
        <f t="shared" si="101"/>
        <v>2.7414735907678649</v>
      </c>
      <c r="O569" s="159">
        <v>22.53</v>
      </c>
      <c r="P569" s="159">
        <v>4.63</v>
      </c>
      <c r="Q569" s="159">
        <f t="shared" si="102"/>
        <v>2.5499999999999998</v>
      </c>
      <c r="R569" s="159">
        <v>105.98</v>
      </c>
      <c r="S569" s="159">
        <f t="shared" si="103"/>
        <v>1.5500640000000001</v>
      </c>
      <c r="T569" s="157">
        <v>6.88</v>
      </c>
      <c r="U569" s="159">
        <v>18195.650000000001</v>
      </c>
      <c r="V569" s="159">
        <v>34.380000000000003</v>
      </c>
      <c r="W569" s="159">
        <f t="shared" si="104"/>
        <v>529.25101803374059</v>
      </c>
      <c r="X569" s="159">
        <f t="shared" si="105"/>
        <v>2.9086678301337985</v>
      </c>
      <c r="Y569" s="159">
        <v>15180.6</v>
      </c>
      <c r="Z569" s="159">
        <v>28.18</v>
      </c>
      <c r="AA569" s="159">
        <f t="shared" si="106"/>
        <v>538.70120652945354</v>
      </c>
      <c r="AB569" s="159">
        <f t="shared" si="107"/>
        <v>3.5486160397444997</v>
      </c>
    </row>
    <row r="570" spans="1:28" x14ac:dyDescent="0.15">
      <c r="A570" s="155">
        <v>569</v>
      </c>
      <c r="B570" s="160">
        <v>45401</v>
      </c>
      <c r="C570" s="159">
        <v>39361808.409999996</v>
      </c>
      <c r="D570" s="174">
        <f t="shared" si="96"/>
        <v>472247.25146970607</v>
      </c>
      <c r="E570" s="159">
        <v>83.35</v>
      </c>
      <c r="F570" s="159">
        <f t="shared" si="97"/>
        <v>4.7224725146970608</v>
      </c>
      <c r="G570" s="159">
        <f>(F570/DataSheet!$C$11*100)</f>
        <v>129.79209822473226</v>
      </c>
      <c r="H570" s="159">
        <f t="shared" si="98"/>
        <v>1.6374960000000001</v>
      </c>
      <c r="I570" s="159">
        <f t="shared" si="99"/>
        <v>4.409171075837742</v>
      </c>
      <c r="J570" s="159">
        <f t="shared" si="100"/>
        <v>976.49911816578481</v>
      </c>
      <c r="K570" s="159">
        <v>7.22</v>
      </c>
      <c r="L570" s="159">
        <v>22147</v>
      </c>
      <c r="M570" s="159">
        <v>3.88</v>
      </c>
      <c r="N570" s="159">
        <f t="shared" si="101"/>
        <v>2.8108289241622577</v>
      </c>
      <c r="O570" s="159">
        <v>22.68</v>
      </c>
      <c r="P570" s="159">
        <v>4.62</v>
      </c>
      <c r="Q570" s="159">
        <f t="shared" si="102"/>
        <v>2.5999999999999996</v>
      </c>
      <c r="R570" s="159">
        <v>105.98</v>
      </c>
      <c r="S570" s="159">
        <f t="shared" si="103"/>
        <v>1.560384</v>
      </c>
      <c r="T570" s="157">
        <v>6.88</v>
      </c>
      <c r="U570" s="159">
        <v>18111.25</v>
      </c>
      <c r="V570" s="159">
        <v>34.22</v>
      </c>
      <c r="W570" s="159">
        <f t="shared" si="104"/>
        <v>529.25920514319114</v>
      </c>
      <c r="X570" s="159">
        <f t="shared" si="105"/>
        <v>2.9222676797194627</v>
      </c>
      <c r="Y570" s="159">
        <v>15162.2</v>
      </c>
      <c r="Z570" s="159">
        <v>28.12</v>
      </c>
      <c r="AA570" s="159">
        <f t="shared" si="106"/>
        <v>539.1963015647226</v>
      </c>
      <c r="AB570" s="159">
        <f t="shared" si="107"/>
        <v>3.556187766714082</v>
      </c>
    </row>
    <row r="571" spans="1:28" x14ac:dyDescent="0.15">
      <c r="A571" s="155">
        <v>570</v>
      </c>
      <c r="B571" s="160">
        <v>45404</v>
      </c>
      <c r="C571" s="159">
        <v>39796943.289999999</v>
      </c>
      <c r="D571" s="174">
        <f t="shared" si="96"/>
        <v>477410.54810460651</v>
      </c>
      <c r="E571" s="159">
        <v>83.36</v>
      </c>
      <c r="F571" s="159">
        <f t="shared" si="97"/>
        <v>4.7741054810460648</v>
      </c>
      <c r="G571" s="159">
        <f>(F571/DataSheet!$C$11*100)</f>
        <v>131.21117499418892</v>
      </c>
      <c r="H571" s="159">
        <f t="shared" si="98"/>
        <v>1.6378820000000003</v>
      </c>
      <c r="I571" s="159">
        <f t="shared" si="99"/>
        <v>4.3898156277436344</v>
      </c>
      <c r="J571" s="159">
        <f t="shared" si="100"/>
        <v>980.52677787532923</v>
      </c>
      <c r="K571" s="159">
        <v>7.19</v>
      </c>
      <c r="L571" s="159">
        <v>22336.400000000001</v>
      </c>
      <c r="M571" s="159">
        <v>3.92</v>
      </c>
      <c r="N571" s="159">
        <f t="shared" si="101"/>
        <v>2.800184372256366</v>
      </c>
      <c r="O571" s="159">
        <v>22.78</v>
      </c>
      <c r="P571" s="159">
        <v>4.6100000000000003</v>
      </c>
      <c r="Q571" s="159">
        <f t="shared" si="102"/>
        <v>2.58</v>
      </c>
      <c r="R571" s="159">
        <v>105.91</v>
      </c>
      <c r="S571" s="159">
        <f t="shared" si="103"/>
        <v>1.5672640000000002</v>
      </c>
      <c r="T571" s="157">
        <v>6.88</v>
      </c>
      <c r="U571" s="159">
        <v>18234.3</v>
      </c>
      <c r="V571" s="159">
        <v>34.43</v>
      </c>
      <c r="W571" s="159">
        <f t="shared" si="104"/>
        <v>529.60499564333429</v>
      </c>
      <c r="X571" s="159">
        <f t="shared" si="105"/>
        <v>2.9044437990124892</v>
      </c>
      <c r="Y571" s="159">
        <v>15338</v>
      </c>
      <c r="Z571" s="159">
        <v>28.5</v>
      </c>
      <c r="AA571" s="159">
        <f t="shared" si="106"/>
        <v>538.17543859649118</v>
      </c>
      <c r="AB571" s="159">
        <f t="shared" si="107"/>
        <v>3.5087719298245612</v>
      </c>
    </row>
    <row r="572" spans="1:28" x14ac:dyDescent="0.15">
      <c r="A572" s="155">
        <v>571</v>
      </c>
      <c r="B572" s="160">
        <v>45405</v>
      </c>
      <c r="C572" s="159">
        <v>39989720.640000001</v>
      </c>
      <c r="D572" s="174">
        <f t="shared" si="96"/>
        <v>480299.31107374484</v>
      </c>
      <c r="E572" s="159">
        <v>83.26</v>
      </c>
      <c r="F572" s="159">
        <f t="shared" si="97"/>
        <v>4.8029931107374484</v>
      </c>
      <c r="G572" s="159">
        <f>(F572/DataSheet!$C$11*100)</f>
        <v>132.00512055103761</v>
      </c>
      <c r="H572" s="159">
        <f t="shared" si="98"/>
        <v>1.613864</v>
      </c>
      <c r="I572" s="159">
        <f t="shared" si="99"/>
        <v>4.4365572315882877</v>
      </c>
      <c r="J572" s="159">
        <f t="shared" si="100"/>
        <v>992.36912156166818</v>
      </c>
      <c r="K572" s="159">
        <v>7.16</v>
      </c>
      <c r="L572" s="159">
        <v>22368</v>
      </c>
      <c r="M572" s="159">
        <v>3.92</v>
      </c>
      <c r="N572" s="159">
        <f t="shared" si="101"/>
        <v>2.7234427684117124</v>
      </c>
      <c r="O572" s="159">
        <v>22.54</v>
      </c>
      <c r="P572" s="159">
        <v>4.5999999999999996</v>
      </c>
      <c r="Q572" s="159">
        <f t="shared" si="102"/>
        <v>2.5600000000000005</v>
      </c>
      <c r="R572" s="159">
        <v>105.5</v>
      </c>
      <c r="S572" s="159">
        <f t="shared" si="103"/>
        <v>1.5507519999999999</v>
      </c>
      <c r="T572" s="157">
        <v>6.88</v>
      </c>
      <c r="U572" s="159">
        <v>18417.95</v>
      </c>
      <c r="V572" s="159">
        <v>34.75</v>
      </c>
      <c r="W572" s="159">
        <f t="shared" si="104"/>
        <v>530.01294964028784</v>
      </c>
      <c r="X572" s="159">
        <f t="shared" si="105"/>
        <v>2.877697841726619</v>
      </c>
      <c r="Y572" s="159">
        <v>15486</v>
      </c>
      <c r="Z572" s="159">
        <v>28.65</v>
      </c>
      <c r="AA572" s="159">
        <f t="shared" si="106"/>
        <v>540.52356020942409</v>
      </c>
      <c r="AB572" s="159">
        <f t="shared" si="107"/>
        <v>3.4904013961605584</v>
      </c>
    </row>
    <row r="573" spans="1:28" x14ac:dyDescent="0.15">
      <c r="A573" s="155">
        <v>572</v>
      </c>
      <c r="B573" s="160">
        <v>45406</v>
      </c>
      <c r="C573" s="159">
        <v>40158925.939999998</v>
      </c>
      <c r="D573" s="174">
        <f t="shared" si="96"/>
        <v>482042.08306325768</v>
      </c>
      <c r="E573" s="159">
        <v>83.31</v>
      </c>
      <c r="F573" s="159">
        <f t="shared" si="97"/>
        <v>4.8204208306325764</v>
      </c>
      <c r="G573" s="159">
        <f>(F573/DataSheet!$C$11*100)</f>
        <v>132.484102763305</v>
      </c>
      <c r="H573" s="159">
        <f t="shared" si="98"/>
        <v>1.6212439999999999</v>
      </c>
      <c r="I573" s="159">
        <f t="shared" si="99"/>
        <v>4.4286979627989371</v>
      </c>
      <c r="J573" s="159">
        <f t="shared" si="100"/>
        <v>992.13463241806926</v>
      </c>
      <c r="K573" s="159">
        <v>7.18</v>
      </c>
      <c r="L573" s="159">
        <v>22402.400000000001</v>
      </c>
      <c r="M573" s="159">
        <v>3.93</v>
      </c>
      <c r="N573" s="159">
        <f t="shared" si="101"/>
        <v>2.7513020372010626</v>
      </c>
      <c r="O573" s="159">
        <v>22.58</v>
      </c>
      <c r="P573" s="159">
        <v>4.6399999999999997</v>
      </c>
      <c r="Q573" s="159">
        <f t="shared" si="102"/>
        <v>2.54</v>
      </c>
      <c r="R573" s="159">
        <v>105.7</v>
      </c>
      <c r="S573" s="159">
        <f t="shared" si="103"/>
        <v>1.5535039999999998</v>
      </c>
      <c r="T573" s="157">
        <v>6.88</v>
      </c>
      <c r="U573" s="159">
        <v>18568.3</v>
      </c>
      <c r="V573" s="159">
        <v>35.04</v>
      </c>
      <c r="W573" s="159">
        <f t="shared" si="104"/>
        <v>529.91723744292233</v>
      </c>
      <c r="X573" s="159">
        <f t="shared" si="105"/>
        <v>2.8538812785388128</v>
      </c>
      <c r="Y573" s="159">
        <v>15609.2</v>
      </c>
      <c r="Z573" s="159">
        <v>28.83</v>
      </c>
      <c r="AA573" s="159">
        <f t="shared" si="106"/>
        <v>541.42212972597997</v>
      </c>
      <c r="AB573" s="159">
        <f t="shared" si="107"/>
        <v>3.4686090877558104</v>
      </c>
    </row>
    <row r="574" spans="1:28" x14ac:dyDescent="0.15">
      <c r="A574" s="155">
        <v>573</v>
      </c>
      <c r="B574" s="160">
        <v>45407</v>
      </c>
      <c r="C574" s="159">
        <v>40328639</v>
      </c>
      <c r="D574" s="174">
        <f t="shared" si="96"/>
        <v>484079.21017885004</v>
      </c>
      <c r="E574" s="159">
        <v>83.31</v>
      </c>
      <c r="F574" s="159">
        <f t="shared" si="97"/>
        <v>4.8407921017885007</v>
      </c>
      <c r="G574" s="159">
        <f>(F574/DataSheet!$C$11*100)</f>
        <v>133.04398532876277</v>
      </c>
      <c r="H574" s="159">
        <f t="shared" si="98"/>
        <v>1.6379999999999999</v>
      </c>
      <c r="I574" s="159">
        <f t="shared" si="99"/>
        <v>4.395604395604396</v>
      </c>
      <c r="J574" s="159">
        <f t="shared" si="100"/>
        <v>992.10329670329668</v>
      </c>
      <c r="K574" s="159">
        <v>7.2</v>
      </c>
      <c r="L574" s="159">
        <v>22570.35</v>
      </c>
      <c r="M574" s="159">
        <v>3.96</v>
      </c>
      <c r="N574" s="159">
        <f t="shared" si="101"/>
        <v>2.8043956043956042</v>
      </c>
      <c r="O574" s="159">
        <v>22.75</v>
      </c>
      <c r="P574" s="159">
        <v>4.7</v>
      </c>
      <c r="Q574" s="159">
        <f t="shared" si="102"/>
        <v>2.5</v>
      </c>
      <c r="R574" s="159">
        <v>105.45</v>
      </c>
      <c r="S574" s="159">
        <f t="shared" si="103"/>
        <v>1.5788500000000001</v>
      </c>
      <c r="T574" s="157">
        <v>6.94</v>
      </c>
      <c r="U574" s="159">
        <v>18643.25</v>
      </c>
      <c r="V574" s="159">
        <v>35.159999999999997</v>
      </c>
      <c r="W574" s="159">
        <f t="shared" si="104"/>
        <v>530.24032992036405</v>
      </c>
      <c r="X574" s="159">
        <f t="shared" si="105"/>
        <v>2.8441410693970419</v>
      </c>
      <c r="Y574" s="159">
        <v>15739.15</v>
      </c>
      <c r="Z574" s="159">
        <v>29.05</v>
      </c>
      <c r="AA574" s="159">
        <f t="shared" si="106"/>
        <v>541.79518072289159</v>
      </c>
      <c r="AB574" s="159">
        <f t="shared" si="107"/>
        <v>3.4423407917383826</v>
      </c>
    </row>
    <row r="575" spans="1:28" x14ac:dyDescent="0.15">
      <c r="A575" s="155">
        <v>574</v>
      </c>
      <c r="B575" s="160">
        <v>45408</v>
      </c>
      <c r="C575" s="159">
        <v>40430580.530000001</v>
      </c>
      <c r="D575" s="174">
        <f t="shared" si="96"/>
        <v>484779.14304556354</v>
      </c>
      <c r="E575" s="159">
        <v>83.4</v>
      </c>
      <c r="F575" s="159">
        <f t="shared" si="97"/>
        <v>4.8477914304556355</v>
      </c>
      <c r="G575" s="159">
        <f>(F575/DataSheet!$C$11*100)</f>
        <v>133.23635437930668</v>
      </c>
      <c r="H575" s="159">
        <f t="shared" si="98"/>
        <v>1.5817999999999999</v>
      </c>
      <c r="I575" s="159">
        <f t="shared" si="99"/>
        <v>4.5454545454545459</v>
      </c>
      <c r="J575" s="159">
        <f t="shared" si="100"/>
        <v>1019.0886363636364</v>
      </c>
      <c r="K575" s="159">
        <v>7.19</v>
      </c>
      <c r="L575" s="159">
        <v>22419.95</v>
      </c>
      <c r="M575" s="159">
        <v>3.93</v>
      </c>
      <c r="N575" s="159">
        <f t="shared" si="101"/>
        <v>2.6445454545454545</v>
      </c>
      <c r="O575" s="159">
        <v>22</v>
      </c>
      <c r="P575" s="159">
        <v>4.66</v>
      </c>
      <c r="Q575" s="159">
        <f t="shared" si="102"/>
        <v>2.5300000000000002</v>
      </c>
      <c r="R575" s="159">
        <v>105.8</v>
      </c>
      <c r="S575" s="159">
        <f t="shared" si="103"/>
        <v>1.5312000000000001</v>
      </c>
      <c r="T575" s="157">
        <v>6.96</v>
      </c>
      <c r="U575" s="159">
        <v>18782.5</v>
      </c>
      <c r="V575" s="159">
        <v>35.450000000000003</v>
      </c>
      <c r="W575" s="159">
        <f t="shared" si="104"/>
        <v>529.8307475317348</v>
      </c>
      <c r="X575" s="159">
        <f t="shared" si="105"/>
        <v>2.8208744710860363</v>
      </c>
      <c r="Y575" s="159">
        <v>15814.5</v>
      </c>
      <c r="Z575" s="159">
        <v>29.18</v>
      </c>
      <c r="AA575" s="159">
        <f t="shared" si="106"/>
        <v>541.96367374914325</v>
      </c>
      <c r="AB575" s="159">
        <f t="shared" si="107"/>
        <v>3.4270047978067169</v>
      </c>
    </row>
    <row r="576" spans="1:28" x14ac:dyDescent="0.15">
      <c r="A576" s="155">
        <v>575</v>
      </c>
      <c r="B576" s="160">
        <v>45411</v>
      </c>
      <c r="C576" s="155">
        <v>40667264.939999998</v>
      </c>
      <c r="D576" s="174">
        <f t="shared" si="96"/>
        <v>487558.62534468289</v>
      </c>
      <c r="E576" s="159">
        <v>83.41</v>
      </c>
      <c r="F576" s="159">
        <f t="shared" si="97"/>
        <v>4.8755862534468291</v>
      </c>
      <c r="G576" s="159">
        <f>(F576/DataSheet!$C$11*100)</f>
        <v>134.00026531464505</v>
      </c>
      <c r="H576" s="159">
        <f t="shared" si="98"/>
        <v>1.5961799999999999</v>
      </c>
      <c r="I576" s="159">
        <f t="shared" si="99"/>
        <v>4.5045045045045047</v>
      </c>
      <c r="J576" s="159">
        <f t="shared" si="100"/>
        <v>1019.972972972973</v>
      </c>
      <c r="K576" s="159">
        <v>7.19</v>
      </c>
      <c r="L576" s="159">
        <v>22643.4</v>
      </c>
      <c r="M576" s="159">
        <v>3.97</v>
      </c>
      <c r="N576" s="159">
        <f t="shared" si="101"/>
        <v>2.6854954954954957</v>
      </c>
      <c r="O576" s="159">
        <v>22.2</v>
      </c>
      <c r="P576" s="159">
        <v>4.6100000000000003</v>
      </c>
      <c r="Q576" s="159">
        <f t="shared" si="102"/>
        <v>2.58</v>
      </c>
      <c r="R576" s="159">
        <v>105.44</v>
      </c>
      <c r="S576" s="159">
        <f t="shared" si="103"/>
        <v>1.554</v>
      </c>
      <c r="T576" s="157">
        <v>7</v>
      </c>
      <c r="U576" s="159">
        <v>18847</v>
      </c>
      <c r="V576" s="159">
        <v>35.479999999999997</v>
      </c>
      <c r="W576" s="159">
        <f t="shared" si="104"/>
        <v>531.20067643742959</v>
      </c>
      <c r="X576" s="159">
        <f t="shared" si="105"/>
        <v>2.818489289740699</v>
      </c>
      <c r="Y576" s="159">
        <v>15824.55</v>
      </c>
      <c r="Z576" s="159">
        <v>29.1</v>
      </c>
      <c r="AA576" s="159">
        <f t="shared" si="106"/>
        <v>543.79896907216494</v>
      </c>
      <c r="AB576" s="159">
        <f t="shared" si="107"/>
        <v>3.4364261168384882</v>
      </c>
    </row>
    <row r="577" spans="1:28" x14ac:dyDescent="0.15">
      <c r="A577" s="155">
        <v>576</v>
      </c>
      <c r="B577" s="160">
        <v>45412</v>
      </c>
      <c r="C577" s="155">
        <v>40682160.530000001</v>
      </c>
      <c r="D577" s="174">
        <f t="shared" si="96"/>
        <v>487503.42156980227</v>
      </c>
      <c r="E577" s="159">
        <v>83.45</v>
      </c>
      <c r="F577" s="159">
        <f t="shared" si="97"/>
        <v>4.8750342156980224</v>
      </c>
      <c r="G577" s="159">
        <f>(F577/DataSheet!$C$11*100)</f>
        <v>133.98509314847703</v>
      </c>
      <c r="H577" s="159">
        <f t="shared" si="98"/>
        <v>1.5817999999999999</v>
      </c>
      <c r="I577" s="159">
        <f t="shared" si="99"/>
        <v>4.5454545454545459</v>
      </c>
      <c r="J577" s="159">
        <f t="shared" si="100"/>
        <v>1027.4931818181817</v>
      </c>
      <c r="K577" s="159">
        <v>7.19</v>
      </c>
      <c r="L577" s="159">
        <v>22604.85</v>
      </c>
      <c r="M577" s="159">
        <v>3.96</v>
      </c>
      <c r="N577" s="159">
        <f t="shared" si="101"/>
        <v>2.6445454545454545</v>
      </c>
      <c r="O577" s="159">
        <v>22</v>
      </c>
      <c r="P577" s="159">
        <v>4.68</v>
      </c>
      <c r="Q577" s="159">
        <f t="shared" si="102"/>
        <v>2.5100000000000007</v>
      </c>
      <c r="R577" s="159">
        <v>106.1</v>
      </c>
      <c r="S577" s="159">
        <f t="shared" si="103"/>
        <v>1.5422</v>
      </c>
      <c r="T577" s="157">
        <v>7.01</v>
      </c>
      <c r="U577" s="159">
        <v>18893</v>
      </c>
      <c r="V577" s="159">
        <v>35.49</v>
      </c>
      <c r="W577" s="159">
        <f t="shared" si="104"/>
        <v>532.34714003944771</v>
      </c>
      <c r="X577" s="159">
        <f t="shared" si="105"/>
        <v>2.8176951253874329</v>
      </c>
      <c r="Y577" s="159">
        <v>15833.4</v>
      </c>
      <c r="Z577" s="159">
        <v>28.98</v>
      </c>
      <c r="AA577" s="159">
        <f t="shared" si="106"/>
        <v>546.35610766045545</v>
      </c>
      <c r="AB577" s="159">
        <f t="shared" si="107"/>
        <v>3.4506556245686681</v>
      </c>
    </row>
    <row r="578" spans="1:28" x14ac:dyDescent="0.15">
      <c r="A578" s="155">
        <v>577</v>
      </c>
      <c r="B578" s="160">
        <v>45414</v>
      </c>
      <c r="C578" s="155">
        <v>40873843.689999998</v>
      </c>
      <c r="D578" s="174">
        <f t="shared" ref="D578:D641" si="108">C578/E578</f>
        <v>489917.8196092532</v>
      </c>
      <c r="E578" s="159">
        <v>83.43</v>
      </c>
      <c r="F578" s="159">
        <f t="shared" ref="F578:F641" si="109">D578/100000</f>
        <v>4.8991781960925316</v>
      </c>
      <c r="G578" s="159">
        <f>(F578/DataSheet!$C$11*100)</f>
        <v>134.648664585928</v>
      </c>
      <c r="H578" s="159">
        <f t="shared" ref="H578:H641" si="110">K578/I578</f>
        <v>1.577348</v>
      </c>
      <c r="I578" s="159">
        <f t="shared" ref="I578:I641" si="111">(J578/L578)*100</f>
        <v>4.5392646391284615</v>
      </c>
      <c r="J578" s="159">
        <f t="shared" ref="J578:J641" si="112">L578/O578</f>
        <v>1028.0617339990922</v>
      </c>
      <c r="K578" s="159">
        <v>7.16</v>
      </c>
      <c r="L578" s="159">
        <v>22648.2</v>
      </c>
      <c r="M578" s="159">
        <v>3.97</v>
      </c>
      <c r="N578" s="159">
        <f t="shared" ref="N578:N641" si="113">K578-I578</f>
        <v>2.6207353608715387</v>
      </c>
      <c r="O578" s="159">
        <v>22.03</v>
      </c>
      <c r="P578" s="159">
        <v>4.58</v>
      </c>
      <c r="Q578" s="159">
        <f t="shared" ref="Q578:Q641" si="114">K578-P578</f>
        <v>2.58</v>
      </c>
      <c r="R578" s="159">
        <v>105.17</v>
      </c>
      <c r="S578" s="159">
        <f t="shared" ref="S578:S641" si="115">(O578*T578)/100</f>
        <v>1.5443030000000002</v>
      </c>
      <c r="T578" s="157">
        <v>7.01</v>
      </c>
      <c r="U578" s="159">
        <v>18975.25</v>
      </c>
      <c r="V578" s="159">
        <v>35.950000000000003</v>
      </c>
      <c r="W578" s="159">
        <f t="shared" ref="W578:W641" si="116">U578/V578</f>
        <v>527.82336578581362</v>
      </c>
      <c r="X578" s="159">
        <f t="shared" ref="X578:X641" si="117">(W578/U578)*100</f>
        <v>2.7816411682892905</v>
      </c>
      <c r="Y578" s="159">
        <v>15848.4</v>
      </c>
      <c r="Z578" s="159">
        <v>28.87</v>
      </c>
      <c r="AA578" s="159">
        <f t="shared" ref="AA578:AA641" si="118">Y578/Z578</f>
        <v>548.95739521995142</v>
      </c>
      <c r="AB578" s="159">
        <f t="shared" ref="AB578:AB641" si="119">(AA578/Y578)*100</f>
        <v>3.4638032559750598</v>
      </c>
    </row>
    <row r="579" spans="1:28" x14ac:dyDescent="0.15">
      <c r="A579" s="155">
        <v>578</v>
      </c>
      <c r="B579" s="160">
        <v>45415</v>
      </c>
      <c r="C579" s="155">
        <v>40662149.850000001</v>
      </c>
      <c r="D579" s="174">
        <f t="shared" si="108"/>
        <v>487731.19647355162</v>
      </c>
      <c r="E579" s="159">
        <v>83.37</v>
      </c>
      <c r="F579" s="159">
        <f t="shared" si="109"/>
        <v>4.8773119647355161</v>
      </c>
      <c r="G579" s="159">
        <f>(F579/DataSheet!$C$11*100)</f>
        <v>134.04769464078549</v>
      </c>
      <c r="H579" s="159">
        <f t="shared" si="110"/>
        <v>1.5615179999999997</v>
      </c>
      <c r="I579" s="159">
        <f t="shared" si="111"/>
        <v>4.5724737082761777</v>
      </c>
      <c r="J579" s="159">
        <f t="shared" si="112"/>
        <v>1027.7023319615912</v>
      </c>
      <c r="K579" s="159">
        <v>7.14</v>
      </c>
      <c r="L579" s="159">
        <v>22475.85</v>
      </c>
      <c r="M579" s="159">
        <v>3.94</v>
      </c>
      <c r="N579" s="159">
        <f t="shared" si="113"/>
        <v>2.567526291723822</v>
      </c>
      <c r="O579" s="159">
        <v>21.87</v>
      </c>
      <c r="P579" s="159">
        <v>4.49</v>
      </c>
      <c r="Q579" s="159">
        <f t="shared" si="114"/>
        <v>2.6499999999999995</v>
      </c>
      <c r="R579" s="159">
        <v>104.91</v>
      </c>
      <c r="S579" s="159">
        <f t="shared" si="115"/>
        <v>1.5374610000000002</v>
      </c>
      <c r="T579" s="157">
        <v>7.03</v>
      </c>
      <c r="U579" s="159">
        <v>18907.7</v>
      </c>
      <c r="V579" s="159">
        <v>35.869999999999997</v>
      </c>
      <c r="W579" s="159">
        <f t="shared" si="116"/>
        <v>527.11736827432401</v>
      </c>
      <c r="X579" s="159">
        <f t="shared" si="117"/>
        <v>2.787844995818233</v>
      </c>
      <c r="Y579" s="159">
        <v>15793.3</v>
      </c>
      <c r="Z579" s="159">
        <v>28.51</v>
      </c>
      <c r="AA579" s="159">
        <f t="shared" si="118"/>
        <v>553.95650648895116</v>
      </c>
      <c r="AB579" s="159">
        <f t="shared" si="119"/>
        <v>3.5075412136092594</v>
      </c>
    </row>
    <row r="580" spans="1:28" x14ac:dyDescent="0.15">
      <c r="A580" s="155">
        <v>579</v>
      </c>
      <c r="B580" s="160">
        <v>45418</v>
      </c>
      <c r="C580" s="155">
        <v>40366309.43</v>
      </c>
      <c r="D580" s="174">
        <f t="shared" si="108"/>
        <v>483602.6048879837</v>
      </c>
      <c r="E580" s="159">
        <v>83.47</v>
      </c>
      <c r="F580" s="159">
        <f t="shared" si="109"/>
        <v>4.8360260488798374</v>
      </c>
      <c r="G580" s="159">
        <f>(F580/DataSheet!$C$11*100)</f>
        <v>132.91299547009439</v>
      </c>
      <c r="H580" s="159">
        <f t="shared" si="110"/>
        <v>1.5456699999999999</v>
      </c>
      <c r="I580" s="159">
        <f t="shared" si="111"/>
        <v>4.5934772622875517</v>
      </c>
      <c r="J580" s="159">
        <f t="shared" si="112"/>
        <v>1030.9003215434084</v>
      </c>
      <c r="K580" s="159">
        <v>7.1</v>
      </c>
      <c r="L580" s="159">
        <v>22442.7</v>
      </c>
      <c r="M580" s="159">
        <v>3.94</v>
      </c>
      <c r="N580" s="159">
        <f t="shared" si="113"/>
        <v>2.5065227377124479</v>
      </c>
      <c r="O580" s="159">
        <v>21.77</v>
      </c>
      <c r="P580" s="159">
        <v>4.4800000000000004</v>
      </c>
      <c r="Q580" s="159">
        <f t="shared" si="114"/>
        <v>2.6199999999999992</v>
      </c>
      <c r="R580" s="159">
        <v>104.91</v>
      </c>
      <c r="S580" s="159">
        <f t="shared" si="115"/>
        <v>1.5151919999999999</v>
      </c>
      <c r="T580" s="157">
        <v>6.96</v>
      </c>
      <c r="U580" s="159">
        <v>18821.3</v>
      </c>
      <c r="V580" s="159">
        <v>35.64</v>
      </c>
      <c r="W580" s="159">
        <f t="shared" si="116"/>
        <v>528.09483726150393</v>
      </c>
      <c r="X580" s="159">
        <f t="shared" si="117"/>
        <v>2.8058361391694726</v>
      </c>
      <c r="Y580" s="159">
        <v>15617.15</v>
      </c>
      <c r="Z580" s="159">
        <v>28.2</v>
      </c>
      <c r="AA580" s="159">
        <f t="shared" si="118"/>
        <v>553.79964539007096</v>
      </c>
      <c r="AB580" s="159">
        <f t="shared" si="119"/>
        <v>3.5460992907801421</v>
      </c>
    </row>
    <row r="581" spans="1:28" x14ac:dyDescent="0.15">
      <c r="A581" s="155">
        <v>580</v>
      </c>
      <c r="B581" s="160">
        <v>45419</v>
      </c>
      <c r="C581" s="155">
        <v>39879565.520000003</v>
      </c>
      <c r="D581" s="174">
        <f t="shared" si="108"/>
        <v>477885.74619532656</v>
      </c>
      <c r="E581" s="159">
        <v>83.45</v>
      </c>
      <c r="F581" s="159">
        <f t="shared" si="109"/>
        <v>4.7788574619532653</v>
      </c>
      <c r="G581" s="159">
        <f>(F581/DataSheet!$C$11*100)</f>
        <v>131.34177809897142</v>
      </c>
      <c r="H581" s="159">
        <f t="shared" si="110"/>
        <v>1.538632</v>
      </c>
      <c r="I581" s="159">
        <f t="shared" si="111"/>
        <v>4.6274872744099955</v>
      </c>
      <c r="J581" s="159">
        <f t="shared" si="112"/>
        <v>1032.0453493752893</v>
      </c>
      <c r="K581" s="159">
        <v>7.12</v>
      </c>
      <c r="L581" s="159">
        <v>22302.5</v>
      </c>
      <c r="M581" s="159">
        <v>3.91</v>
      </c>
      <c r="N581" s="159">
        <f t="shared" si="113"/>
        <v>2.4925127255900046</v>
      </c>
      <c r="O581" s="159">
        <v>21.61</v>
      </c>
      <c r="P581" s="159">
        <v>4.46</v>
      </c>
      <c r="Q581" s="159">
        <f t="shared" si="114"/>
        <v>2.66</v>
      </c>
      <c r="R581" s="159">
        <v>105.3</v>
      </c>
      <c r="S581" s="159">
        <f t="shared" si="115"/>
        <v>1.5062170000000001</v>
      </c>
      <c r="T581" s="157">
        <v>6.97</v>
      </c>
      <c r="U581" s="159">
        <v>18471.849999999999</v>
      </c>
      <c r="V581" s="159">
        <v>34.93</v>
      </c>
      <c r="W581" s="159">
        <f t="shared" si="116"/>
        <v>528.82479244202682</v>
      </c>
      <c r="X581" s="159">
        <f t="shared" si="117"/>
        <v>2.8628685943315197</v>
      </c>
      <c r="Y581" s="159">
        <v>15339.25</v>
      </c>
      <c r="Z581" s="159">
        <v>27.61</v>
      </c>
      <c r="AA581" s="159">
        <f t="shared" si="118"/>
        <v>555.56863455269831</v>
      </c>
      <c r="AB581" s="159">
        <f t="shared" si="119"/>
        <v>3.6218761318362915</v>
      </c>
    </row>
    <row r="582" spans="1:28" x14ac:dyDescent="0.15">
      <c r="A582" s="155">
        <v>581</v>
      </c>
      <c r="B582" s="160">
        <v>45420</v>
      </c>
      <c r="C582" s="155">
        <v>40097894.259999998</v>
      </c>
      <c r="D582" s="174">
        <f t="shared" si="108"/>
        <v>480444.45554756769</v>
      </c>
      <c r="E582" s="159">
        <v>83.46</v>
      </c>
      <c r="F582" s="159">
        <f t="shared" si="109"/>
        <v>4.8044445554756772</v>
      </c>
      <c r="G582" s="159">
        <f>(F582/DataSheet!$C$11*100)</f>
        <v>132.04501195484053</v>
      </c>
      <c r="H582" s="159">
        <f t="shared" si="110"/>
        <v>1.5407929999999999</v>
      </c>
      <c r="I582" s="159">
        <f t="shared" si="111"/>
        <v>4.6274872744099955</v>
      </c>
      <c r="J582" s="159">
        <f t="shared" si="112"/>
        <v>1032.0453493752893</v>
      </c>
      <c r="K582" s="159">
        <v>7.13</v>
      </c>
      <c r="L582" s="159">
        <v>22302.5</v>
      </c>
      <c r="M582" s="159">
        <v>3.91</v>
      </c>
      <c r="N582" s="159">
        <f t="shared" si="113"/>
        <v>2.5025127255900044</v>
      </c>
      <c r="O582" s="159">
        <v>21.61</v>
      </c>
      <c r="P582" s="159">
        <v>4.5</v>
      </c>
      <c r="Q582" s="159">
        <f t="shared" si="114"/>
        <v>2.63</v>
      </c>
      <c r="R582" s="159">
        <v>105.42</v>
      </c>
      <c r="S582" s="159">
        <f t="shared" si="115"/>
        <v>1.5126999999999997</v>
      </c>
      <c r="T582" s="157">
        <v>7</v>
      </c>
      <c r="U582" s="159">
        <v>18568.7</v>
      </c>
      <c r="V582" s="159">
        <v>35.07</v>
      </c>
      <c r="W582" s="159">
        <f t="shared" si="116"/>
        <v>529.47533504419732</v>
      </c>
      <c r="X582" s="159">
        <f t="shared" si="117"/>
        <v>2.8514399771884804</v>
      </c>
      <c r="Y582" s="159">
        <v>15414.9</v>
      </c>
      <c r="Z582" s="159">
        <v>27.76</v>
      </c>
      <c r="AA582" s="159">
        <f t="shared" si="118"/>
        <v>555.29178674351579</v>
      </c>
      <c r="AB582" s="159">
        <f t="shared" si="119"/>
        <v>3.602305475504322</v>
      </c>
    </row>
    <row r="583" spans="1:28" x14ac:dyDescent="0.15">
      <c r="A583" s="155">
        <v>582</v>
      </c>
      <c r="B583" s="160">
        <v>45421</v>
      </c>
      <c r="C583" s="159">
        <v>39363100.479999997</v>
      </c>
      <c r="D583" s="174">
        <f t="shared" si="108"/>
        <v>471753.3614573346</v>
      </c>
      <c r="E583" s="159">
        <v>83.44</v>
      </c>
      <c r="F583" s="159">
        <f t="shared" si="109"/>
        <v>4.7175336145733464</v>
      </c>
      <c r="G583" s="159">
        <f>(F583/DataSheet!$C$11*100)</f>
        <v>129.65635784551685</v>
      </c>
      <c r="H583" s="159">
        <f t="shared" si="110"/>
        <v>1.5158379999999998</v>
      </c>
      <c r="I583" s="159">
        <f t="shared" si="111"/>
        <v>4.7036688617121358</v>
      </c>
      <c r="J583" s="159">
        <f t="shared" si="112"/>
        <v>1032.8080903104421</v>
      </c>
      <c r="K583" s="159">
        <v>7.13</v>
      </c>
      <c r="L583" s="159">
        <v>21957.5</v>
      </c>
      <c r="M583" s="159">
        <v>3.85</v>
      </c>
      <c r="N583" s="159">
        <f t="shared" si="113"/>
        <v>2.4263311382878641</v>
      </c>
      <c r="O583" s="159">
        <v>21.26</v>
      </c>
      <c r="P583" s="159">
        <v>4.45</v>
      </c>
      <c r="Q583" s="159">
        <f t="shared" si="114"/>
        <v>2.6799999999999997</v>
      </c>
      <c r="R583" s="159">
        <v>105.1</v>
      </c>
      <c r="S583" s="159">
        <f t="shared" si="115"/>
        <v>1.4924520000000001</v>
      </c>
      <c r="T583" s="157">
        <v>7.02</v>
      </c>
      <c r="U583" s="159">
        <v>18245.349999999999</v>
      </c>
      <c r="V583" s="159">
        <v>34.46</v>
      </c>
      <c r="W583" s="159">
        <f t="shared" si="116"/>
        <v>529.46459663377823</v>
      </c>
      <c r="X583" s="159">
        <f t="shared" si="117"/>
        <v>2.9019152640742889</v>
      </c>
      <c r="Y583" s="159">
        <v>15006.35</v>
      </c>
      <c r="Z583" s="159">
        <v>26.82</v>
      </c>
      <c r="AA583" s="159">
        <f t="shared" si="118"/>
        <v>559.52087994034298</v>
      </c>
      <c r="AB583" s="159">
        <f t="shared" si="119"/>
        <v>3.7285607755406409</v>
      </c>
    </row>
    <row r="584" spans="1:28" x14ac:dyDescent="0.15">
      <c r="A584" s="155">
        <v>583</v>
      </c>
      <c r="B584" s="160">
        <v>45422</v>
      </c>
      <c r="C584" s="159">
        <v>39666011.899999999</v>
      </c>
      <c r="D584" s="174">
        <f t="shared" si="108"/>
        <v>474814.60258558771</v>
      </c>
      <c r="E584" s="159">
        <v>83.54</v>
      </c>
      <c r="F584" s="159">
        <f t="shared" si="109"/>
        <v>4.7481460258558768</v>
      </c>
      <c r="G584" s="159">
        <f>(F584/DataSheet!$C$11*100)</f>
        <v>130.49770717676498</v>
      </c>
      <c r="H584" s="159">
        <f t="shared" si="110"/>
        <v>1.5186959999999996</v>
      </c>
      <c r="I584" s="159">
        <f t="shared" si="111"/>
        <v>4.6882325363338033</v>
      </c>
      <c r="J584" s="159">
        <f t="shared" si="112"/>
        <v>1033.9990623534929</v>
      </c>
      <c r="K584" s="159">
        <v>7.12</v>
      </c>
      <c r="L584" s="159">
        <v>22055.200000000001</v>
      </c>
      <c r="M584" s="159">
        <v>3.87</v>
      </c>
      <c r="N584" s="159">
        <f t="shared" si="113"/>
        <v>2.4317674636661968</v>
      </c>
      <c r="O584" s="159">
        <v>21.33</v>
      </c>
      <c r="P584" s="159">
        <v>4.5</v>
      </c>
      <c r="Q584" s="159">
        <f t="shared" si="114"/>
        <v>2.62</v>
      </c>
      <c r="R584" s="159">
        <v>105.17</v>
      </c>
      <c r="S584" s="159">
        <f t="shared" si="115"/>
        <v>1.4973659999999998</v>
      </c>
      <c r="T584" s="157">
        <v>7.02</v>
      </c>
      <c r="U584" s="159">
        <v>18423.3</v>
      </c>
      <c r="V584" s="159">
        <v>34.67</v>
      </c>
      <c r="W584" s="159">
        <f t="shared" si="116"/>
        <v>531.39025093740986</v>
      </c>
      <c r="X584" s="159">
        <f t="shared" si="117"/>
        <v>2.884338044418806</v>
      </c>
      <c r="Y584" s="159">
        <v>15104.9</v>
      </c>
      <c r="Z584" s="159">
        <v>26.96</v>
      </c>
      <c r="AA584" s="159">
        <f t="shared" si="118"/>
        <v>560.27077151335311</v>
      </c>
      <c r="AB584" s="159">
        <f t="shared" si="119"/>
        <v>3.7091988130563802</v>
      </c>
    </row>
    <row r="585" spans="1:28" x14ac:dyDescent="0.15">
      <c r="A585" s="155">
        <v>584</v>
      </c>
      <c r="B585" s="160">
        <v>45425</v>
      </c>
      <c r="C585" s="159">
        <v>39743403.979999997</v>
      </c>
      <c r="D585" s="174">
        <f t="shared" si="108"/>
        <v>476197.02827701892</v>
      </c>
      <c r="E585" s="159">
        <v>83.46</v>
      </c>
      <c r="F585" s="159">
        <f t="shared" si="109"/>
        <v>4.7619702827701893</v>
      </c>
      <c r="G585" s="159">
        <f>(F585/DataSheet!$C$11*100)</f>
        <v>130.87765206913278</v>
      </c>
      <c r="H585" s="159">
        <f t="shared" si="110"/>
        <v>1.5179849999999999</v>
      </c>
      <c r="I585" s="159">
        <f t="shared" si="111"/>
        <v>4.6838407494145207</v>
      </c>
      <c r="J585" s="159">
        <f t="shared" si="112"/>
        <v>1035.3185011709602</v>
      </c>
      <c r="K585" s="159">
        <v>7.11</v>
      </c>
      <c r="L585" s="159">
        <v>22104.05</v>
      </c>
      <c r="M585" s="159">
        <v>3.88</v>
      </c>
      <c r="N585" s="159">
        <f t="shared" si="113"/>
        <v>2.4261592505854797</v>
      </c>
      <c r="O585" s="159">
        <v>21.35</v>
      </c>
      <c r="P585" s="159">
        <v>4.49</v>
      </c>
      <c r="Q585" s="159">
        <f t="shared" si="114"/>
        <v>2.62</v>
      </c>
      <c r="R585" s="159">
        <v>105.1</v>
      </c>
      <c r="S585" s="159">
        <f t="shared" si="115"/>
        <v>1.5009050000000002</v>
      </c>
      <c r="T585" s="157">
        <v>7.03</v>
      </c>
      <c r="U585" s="159">
        <v>18516.75</v>
      </c>
      <c r="V585" s="159">
        <v>35.01</v>
      </c>
      <c r="W585" s="159">
        <f t="shared" si="116"/>
        <v>528.89888603256213</v>
      </c>
      <c r="X585" s="159">
        <f t="shared" si="117"/>
        <v>2.8563267637817766</v>
      </c>
      <c r="Y585" s="159">
        <v>15050.75</v>
      </c>
      <c r="Z585" s="159">
        <v>26.87</v>
      </c>
      <c r="AA585" s="159">
        <f t="shared" si="118"/>
        <v>560.13211760327499</v>
      </c>
      <c r="AB585" s="159">
        <f t="shared" si="119"/>
        <v>3.7216226274655746</v>
      </c>
    </row>
    <row r="586" spans="1:28" x14ac:dyDescent="0.15">
      <c r="A586" s="155">
        <v>585</v>
      </c>
      <c r="B586" s="160">
        <v>45426</v>
      </c>
      <c r="C586" s="159">
        <v>40199785.689999998</v>
      </c>
      <c r="D586" s="174">
        <f t="shared" si="108"/>
        <v>481549.90045519877</v>
      </c>
      <c r="E586" s="159">
        <v>83.48</v>
      </c>
      <c r="F586" s="159">
        <f t="shared" si="109"/>
        <v>4.8154990045519881</v>
      </c>
      <c r="G586" s="159">
        <f>(F586/DataSheet!$C$11*100)</f>
        <v>132.34883164587475</v>
      </c>
      <c r="H586" s="159">
        <f t="shared" si="110"/>
        <v>1.5044900000000001</v>
      </c>
      <c r="I586" s="159">
        <f t="shared" si="111"/>
        <v>4.7192071731949028</v>
      </c>
      <c r="J586" s="159">
        <f t="shared" si="112"/>
        <v>1048.5063709296837</v>
      </c>
      <c r="K586" s="159">
        <v>7.1</v>
      </c>
      <c r="L586" s="159">
        <v>22217.85</v>
      </c>
      <c r="M586" s="159">
        <v>3.9</v>
      </c>
      <c r="N586" s="159">
        <f t="shared" si="113"/>
        <v>2.3807928268050969</v>
      </c>
      <c r="O586" s="159">
        <v>21.19</v>
      </c>
      <c r="P586" s="159">
        <v>4.4400000000000004</v>
      </c>
      <c r="Q586" s="159">
        <f t="shared" si="114"/>
        <v>2.6599999999999993</v>
      </c>
      <c r="R586" s="159">
        <v>104.89</v>
      </c>
      <c r="S586" s="159">
        <f t="shared" si="115"/>
        <v>1.487538</v>
      </c>
      <c r="T586" s="157">
        <v>7.02</v>
      </c>
      <c r="U586" s="159">
        <v>18690.099999999999</v>
      </c>
      <c r="V586" s="159">
        <v>35.229999999999997</v>
      </c>
      <c r="W586" s="159">
        <f t="shared" si="116"/>
        <v>530.5166051660517</v>
      </c>
      <c r="X586" s="159">
        <f t="shared" si="117"/>
        <v>2.8384899233607723</v>
      </c>
      <c r="Y586" s="159">
        <v>15315.45</v>
      </c>
      <c r="Z586" s="159">
        <v>27.25</v>
      </c>
      <c r="AA586" s="159">
        <f t="shared" si="118"/>
        <v>562.03486238532116</v>
      </c>
      <c r="AB586" s="159">
        <f t="shared" si="119"/>
        <v>3.669724770642202</v>
      </c>
    </row>
    <row r="587" spans="1:28" x14ac:dyDescent="0.15">
      <c r="A587" s="155">
        <v>586</v>
      </c>
      <c r="B587" s="160">
        <v>45427</v>
      </c>
      <c r="C587" s="159">
        <v>40436646.869999997</v>
      </c>
      <c r="D587" s="174">
        <f t="shared" si="108"/>
        <v>484793.75218798703</v>
      </c>
      <c r="E587" s="159">
        <v>83.41</v>
      </c>
      <c r="F587" s="159">
        <f t="shared" si="109"/>
        <v>4.8479375218798699</v>
      </c>
      <c r="G587" s="159">
        <f>(F587/DataSheet!$C$11*100)</f>
        <v>133.24036954560464</v>
      </c>
      <c r="H587" s="159">
        <f t="shared" si="110"/>
        <v>1.4988360000000001</v>
      </c>
      <c r="I587" s="159">
        <f t="shared" si="111"/>
        <v>4.7236655644780345</v>
      </c>
      <c r="J587" s="159">
        <f t="shared" si="112"/>
        <v>1048.6797354747282</v>
      </c>
      <c r="K587" s="159">
        <v>7.08</v>
      </c>
      <c r="L587" s="159">
        <v>22200.55</v>
      </c>
      <c r="M587" s="159">
        <v>3.89</v>
      </c>
      <c r="N587" s="159">
        <f t="shared" si="113"/>
        <v>2.3563344355219655</v>
      </c>
      <c r="O587" s="159">
        <v>21.17</v>
      </c>
      <c r="P587" s="159">
        <v>4.34</v>
      </c>
      <c r="Q587" s="159">
        <f t="shared" si="114"/>
        <v>2.74</v>
      </c>
      <c r="R587" s="159">
        <v>104.21</v>
      </c>
      <c r="S587" s="159">
        <f t="shared" si="115"/>
        <v>1.4861340000000001</v>
      </c>
      <c r="T587" s="157">
        <v>7.02</v>
      </c>
      <c r="U587" s="159">
        <v>18865.2</v>
      </c>
      <c r="V587" s="159">
        <v>35.840000000000003</v>
      </c>
      <c r="W587" s="159">
        <f t="shared" si="116"/>
        <v>526.37276785714278</v>
      </c>
      <c r="X587" s="159">
        <f t="shared" si="117"/>
        <v>2.7901785714285707</v>
      </c>
      <c r="Y587" s="159">
        <v>15431.2</v>
      </c>
      <c r="Z587" s="159">
        <v>27.4</v>
      </c>
      <c r="AA587" s="159">
        <f t="shared" si="118"/>
        <v>563.18248175182487</v>
      </c>
      <c r="AB587" s="159">
        <f t="shared" si="119"/>
        <v>3.6496350364963508</v>
      </c>
    </row>
    <row r="588" spans="1:28" x14ac:dyDescent="0.15">
      <c r="A588" s="155">
        <v>587</v>
      </c>
      <c r="B588" s="160">
        <v>45428</v>
      </c>
      <c r="C588" s="159">
        <v>40749121.159999996</v>
      </c>
      <c r="D588" s="174">
        <f t="shared" si="108"/>
        <v>488305.82576393045</v>
      </c>
      <c r="E588" s="159">
        <v>83.45</v>
      </c>
      <c r="F588" s="159">
        <f t="shared" si="109"/>
        <v>4.8830582576393047</v>
      </c>
      <c r="G588" s="159">
        <f>(F588/DataSheet!$C$11*100)</f>
        <v>134.20562534566</v>
      </c>
      <c r="H588" s="159">
        <f t="shared" si="110"/>
        <v>1.5136870000000002</v>
      </c>
      <c r="I588" s="159">
        <f t="shared" si="111"/>
        <v>4.6707146193367581</v>
      </c>
      <c r="J588" s="159">
        <f t="shared" si="112"/>
        <v>1046.4198972442782</v>
      </c>
      <c r="K588" s="159">
        <v>7.07</v>
      </c>
      <c r="L588" s="159">
        <v>22403.85</v>
      </c>
      <c r="M588" s="159">
        <v>3.93</v>
      </c>
      <c r="N588" s="159">
        <f t="shared" si="113"/>
        <v>2.3992853806632422</v>
      </c>
      <c r="O588" s="159">
        <v>21.41</v>
      </c>
      <c r="P588" s="159">
        <v>4.37</v>
      </c>
      <c r="Q588" s="159">
        <f t="shared" si="114"/>
        <v>2.7</v>
      </c>
      <c r="R588" s="159">
        <v>104.34</v>
      </c>
      <c r="S588" s="159">
        <f t="shared" si="115"/>
        <v>1.5051230000000002</v>
      </c>
      <c r="T588" s="157">
        <v>7.03</v>
      </c>
      <c r="U588" s="159">
        <v>19048.8</v>
      </c>
      <c r="V588" s="159">
        <v>36.18</v>
      </c>
      <c r="W588" s="159">
        <f t="shared" si="116"/>
        <v>526.50082918739633</v>
      </c>
      <c r="X588" s="159">
        <f t="shared" si="117"/>
        <v>2.7639579878385847</v>
      </c>
      <c r="Y588" s="159">
        <v>15545.75</v>
      </c>
      <c r="Z588" s="159">
        <v>27.31</v>
      </c>
      <c r="AA588" s="159">
        <f t="shared" si="118"/>
        <v>569.23288172830473</v>
      </c>
      <c r="AB588" s="159">
        <f t="shared" si="119"/>
        <v>3.6616623947272067</v>
      </c>
    </row>
    <row r="589" spans="1:28" x14ac:dyDescent="0.15">
      <c r="A589" s="155">
        <v>588</v>
      </c>
      <c r="B589" s="160">
        <v>45429</v>
      </c>
      <c r="C589" s="159">
        <v>41039455.759999998</v>
      </c>
      <c r="D589" s="174">
        <f t="shared" si="108"/>
        <v>492788.85398655134</v>
      </c>
      <c r="E589" s="159">
        <v>83.28</v>
      </c>
      <c r="F589" s="159">
        <f t="shared" si="109"/>
        <v>4.9278885398655135</v>
      </c>
      <c r="G589" s="159">
        <f>(F589/DataSheet!$C$11*100)</f>
        <v>135.43773762922294</v>
      </c>
      <c r="H589" s="159">
        <f t="shared" si="110"/>
        <v>1.5222230000000003</v>
      </c>
      <c r="I589" s="159">
        <f t="shared" si="111"/>
        <v>4.657661853749417</v>
      </c>
      <c r="J589" s="159">
        <f t="shared" si="112"/>
        <v>1046.3949697251978</v>
      </c>
      <c r="K589" s="159">
        <v>7.09</v>
      </c>
      <c r="L589" s="159">
        <v>22466.1</v>
      </c>
      <c r="M589" s="159">
        <v>3.94</v>
      </c>
      <c r="N589" s="159">
        <f t="shared" si="113"/>
        <v>2.4323381462505829</v>
      </c>
      <c r="O589" s="159">
        <v>21.47</v>
      </c>
      <c r="P589" s="159">
        <v>4.42</v>
      </c>
      <c r="Q589" s="159">
        <f t="shared" si="114"/>
        <v>2.67</v>
      </c>
      <c r="R589" s="159">
        <v>104.33</v>
      </c>
      <c r="S589" s="159">
        <f t="shared" si="115"/>
        <v>1.500753</v>
      </c>
      <c r="T589" s="157">
        <v>6.99</v>
      </c>
      <c r="U589" s="159">
        <v>19249.2</v>
      </c>
      <c r="V589" s="159">
        <v>36.61</v>
      </c>
      <c r="W589" s="159">
        <f t="shared" si="116"/>
        <v>525.79076754984976</v>
      </c>
      <c r="X589" s="159">
        <f t="shared" si="117"/>
        <v>2.7314941272876263</v>
      </c>
      <c r="Y589" s="159">
        <v>15792.9</v>
      </c>
      <c r="Z589" s="159">
        <v>27.79</v>
      </c>
      <c r="AA589" s="159">
        <f t="shared" si="118"/>
        <v>568.29435048578625</v>
      </c>
      <c r="AB589" s="159">
        <f t="shared" si="119"/>
        <v>3.5984166966534725</v>
      </c>
    </row>
    <row r="590" spans="1:28" x14ac:dyDescent="0.15">
      <c r="A590" s="155">
        <v>589</v>
      </c>
      <c r="B590" s="160">
        <v>45430</v>
      </c>
      <c r="C590" s="159">
        <v>41255336.840000004</v>
      </c>
      <c r="D590" s="174">
        <f t="shared" si="108"/>
        <v>495381.08597502403</v>
      </c>
      <c r="E590" s="159">
        <v>83.28</v>
      </c>
      <c r="F590" s="159">
        <f t="shared" si="109"/>
        <v>4.9538108597502406</v>
      </c>
      <c r="G590" s="159">
        <f>(F590/DataSheet!$C$11*100)</f>
        <v>136.15018482255664</v>
      </c>
      <c r="H590" s="159">
        <f t="shared" si="110"/>
        <v>1.5200499999999999</v>
      </c>
      <c r="I590" s="159">
        <f t="shared" si="111"/>
        <v>4.6511627906976747</v>
      </c>
      <c r="J590" s="159">
        <f t="shared" si="112"/>
        <v>1046.6046511627908</v>
      </c>
      <c r="K590" s="159">
        <v>7.07</v>
      </c>
      <c r="L590" s="159">
        <v>22502</v>
      </c>
      <c r="M590" s="159">
        <v>3.95</v>
      </c>
      <c r="N590" s="159">
        <f t="shared" si="113"/>
        <v>2.4188372093023256</v>
      </c>
      <c r="O590" s="159">
        <v>21.5</v>
      </c>
      <c r="P590" s="159">
        <v>4.42</v>
      </c>
      <c r="Q590" s="159">
        <f t="shared" si="114"/>
        <v>2.6500000000000004</v>
      </c>
      <c r="R590" s="159">
        <v>104.46</v>
      </c>
      <c r="S590" s="159">
        <f t="shared" si="115"/>
        <v>1.50285</v>
      </c>
      <c r="T590" s="157">
        <v>6.99</v>
      </c>
      <c r="U590" s="159">
        <v>19352.599999999999</v>
      </c>
      <c r="V590" s="159">
        <v>36.799999999999997</v>
      </c>
      <c r="W590" s="159">
        <f t="shared" si="116"/>
        <v>525.88586956521738</v>
      </c>
      <c r="X590" s="159">
        <f t="shared" si="117"/>
        <v>2.7173913043478262</v>
      </c>
      <c r="Y590" s="159">
        <v>15935.5</v>
      </c>
      <c r="Z590" s="159">
        <v>28.04</v>
      </c>
      <c r="AA590" s="159">
        <f t="shared" si="118"/>
        <v>568.31312410841656</v>
      </c>
      <c r="AB590" s="159">
        <f t="shared" si="119"/>
        <v>3.566333808844508</v>
      </c>
    </row>
    <row r="591" spans="1:28" x14ac:dyDescent="0.15">
      <c r="A591" s="155">
        <v>590</v>
      </c>
      <c r="B591" s="160">
        <v>45433</v>
      </c>
      <c r="C591" s="159">
        <v>41472492.490000002</v>
      </c>
      <c r="D591" s="174">
        <f t="shared" si="108"/>
        <v>498168.07795795798</v>
      </c>
      <c r="E591" s="159">
        <v>83.25</v>
      </c>
      <c r="F591" s="159">
        <f t="shared" si="109"/>
        <v>4.9816807795795794</v>
      </c>
      <c r="G591" s="159">
        <f>(F591/DataSheet!$C$11*100)</f>
        <v>136.91615971404565</v>
      </c>
      <c r="H591" s="159">
        <f t="shared" si="110"/>
        <v>1.5042479999999998</v>
      </c>
      <c r="I591" s="159">
        <f t="shared" si="111"/>
        <v>4.6468401486988853</v>
      </c>
      <c r="J591" s="159">
        <f t="shared" si="112"/>
        <v>1046.8889405204461</v>
      </c>
      <c r="K591" s="159">
        <v>6.99</v>
      </c>
      <c r="L591" s="159">
        <v>22529.05</v>
      </c>
      <c r="M591" s="159">
        <v>3.95</v>
      </c>
      <c r="N591" s="159">
        <f t="shared" si="113"/>
        <v>2.3431598513011149</v>
      </c>
      <c r="O591" s="159">
        <v>21.52</v>
      </c>
      <c r="P591" s="159">
        <v>4.41</v>
      </c>
      <c r="Q591" s="159">
        <f t="shared" si="114"/>
        <v>2.58</v>
      </c>
      <c r="R591" s="159">
        <v>104.55</v>
      </c>
      <c r="S591" s="159">
        <f t="shared" si="115"/>
        <v>1.4762720000000003</v>
      </c>
      <c r="T591" s="157">
        <v>6.86</v>
      </c>
      <c r="U591" s="159">
        <v>19413.2</v>
      </c>
      <c r="V591" s="159">
        <v>37.04</v>
      </c>
      <c r="W591" s="159">
        <f t="shared" si="116"/>
        <v>524.11447084233259</v>
      </c>
      <c r="X591" s="159">
        <f t="shared" si="117"/>
        <v>2.6997840172786178</v>
      </c>
      <c r="Y591" s="159">
        <v>15867.75</v>
      </c>
      <c r="Z591" s="159">
        <v>27.92</v>
      </c>
      <c r="AA591" s="159">
        <f t="shared" si="118"/>
        <v>568.32915472779371</v>
      </c>
      <c r="AB591" s="159">
        <f t="shared" si="119"/>
        <v>3.5816618911174785</v>
      </c>
    </row>
    <row r="592" spans="1:28" x14ac:dyDescent="0.15">
      <c r="A592" s="155">
        <v>591</v>
      </c>
      <c r="B592" s="160">
        <v>45434</v>
      </c>
      <c r="C592" s="159">
        <v>41612682.799999997</v>
      </c>
      <c r="D592" s="174">
        <f t="shared" si="108"/>
        <v>500032.23744292237</v>
      </c>
      <c r="E592" s="159">
        <v>83.22</v>
      </c>
      <c r="F592" s="159">
        <f t="shared" si="109"/>
        <v>5.0003223744292233</v>
      </c>
      <c r="G592" s="159">
        <f>(F592/DataSheet!$C$11*100)</f>
        <v>137.42850397910186</v>
      </c>
      <c r="H592" s="159">
        <f t="shared" si="110"/>
        <v>1.506345</v>
      </c>
      <c r="I592" s="159">
        <f t="shared" si="111"/>
        <v>4.6403712296983759</v>
      </c>
      <c r="J592" s="159">
        <f t="shared" si="112"/>
        <v>1048.6218097447795</v>
      </c>
      <c r="K592" s="159">
        <v>6.99</v>
      </c>
      <c r="L592" s="159">
        <v>22597.8</v>
      </c>
      <c r="M592" s="159">
        <v>3.96</v>
      </c>
      <c r="N592" s="159">
        <f t="shared" si="113"/>
        <v>2.3496287703016243</v>
      </c>
      <c r="O592" s="159">
        <v>21.55</v>
      </c>
      <c r="P592" s="159">
        <v>4.42</v>
      </c>
      <c r="Q592" s="159">
        <f t="shared" si="114"/>
        <v>2.5700000000000003</v>
      </c>
      <c r="R592" s="159">
        <v>104.83</v>
      </c>
      <c r="S592" s="159">
        <f t="shared" si="115"/>
        <v>1.4804850000000003</v>
      </c>
      <c r="T592" s="157">
        <v>6.87</v>
      </c>
      <c r="U592" s="159">
        <v>19469.349999999999</v>
      </c>
      <c r="V592" s="159">
        <v>37.21</v>
      </c>
      <c r="W592" s="159">
        <f t="shared" si="116"/>
        <v>523.22897070679915</v>
      </c>
      <c r="X592" s="159">
        <f t="shared" si="117"/>
        <v>2.6874496103198062</v>
      </c>
      <c r="Y592" s="159">
        <v>15847.05</v>
      </c>
      <c r="Z592" s="159">
        <v>27.92</v>
      </c>
      <c r="AA592" s="159">
        <f t="shared" si="118"/>
        <v>567.58775071633227</v>
      </c>
      <c r="AB592" s="159">
        <f t="shared" si="119"/>
        <v>3.5816618911174785</v>
      </c>
    </row>
    <row r="593" spans="1:28" x14ac:dyDescent="0.15">
      <c r="A593" s="155">
        <v>592</v>
      </c>
      <c r="B593" s="160">
        <v>45435</v>
      </c>
      <c r="C593" s="159">
        <v>42034696.43</v>
      </c>
      <c r="D593" s="174">
        <f t="shared" si="108"/>
        <v>504981.93692936091</v>
      </c>
      <c r="E593" s="159">
        <v>83.24</v>
      </c>
      <c r="F593" s="159">
        <f t="shared" si="109"/>
        <v>5.0498193692936093</v>
      </c>
      <c r="G593" s="159">
        <f>(F593/DataSheet!$C$11*100)</f>
        <v>138.78887586041489</v>
      </c>
      <c r="H593" s="159">
        <f t="shared" si="110"/>
        <v>1.5286200000000001</v>
      </c>
      <c r="I593" s="159">
        <f t="shared" si="111"/>
        <v>4.5662100456621006</v>
      </c>
      <c r="J593" s="159">
        <f t="shared" si="112"/>
        <v>1048.7511415525116</v>
      </c>
      <c r="K593" s="159">
        <v>6.98</v>
      </c>
      <c r="L593" s="159">
        <v>22967.65</v>
      </c>
      <c r="M593" s="159">
        <v>4.03</v>
      </c>
      <c r="N593" s="159">
        <f t="shared" si="113"/>
        <v>2.4137899543378998</v>
      </c>
      <c r="O593" s="159">
        <v>21.9</v>
      </c>
      <c r="P593" s="159">
        <v>4.47</v>
      </c>
      <c r="Q593" s="159">
        <f t="shared" si="114"/>
        <v>2.5100000000000007</v>
      </c>
      <c r="R593" s="159">
        <v>105.03</v>
      </c>
      <c r="S593" s="159">
        <f t="shared" si="115"/>
        <v>1.5045299999999999</v>
      </c>
      <c r="T593" s="157">
        <v>6.87</v>
      </c>
      <c r="U593" s="159">
        <v>19562.55</v>
      </c>
      <c r="V593" s="159">
        <v>37.39</v>
      </c>
      <c r="W593" s="159">
        <f t="shared" si="116"/>
        <v>523.20272800213957</v>
      </c>
      <c r="X593" s="159">
        <f t="shared" si="117"/>
        <v>2.6745119015779619</v>
      </c>
      <c r="Y593" s="159">
        <v>15885.85</v>
      </c>
      <c r="Z593" s="159">
        <v>27.99</v>
      </c>
      <c r="AA593" s="159">
        <f t="shared" si="118"/>
        <v>567.55448374419439</v>
      </c>
      <c r="AB593" s="159">
        <f t="shared" si="119"/>
        <v>3.5727045373347623</v>
      </c>
    </row>
    <row r="594" spans="1:28" x14ac:dyDescent="0.15">
      <c r="A594" s="155">
        <v>593</v>
      </c>
      <c r="B594" s="160">
        <v>45436</v>
      </c>
      <c r="C594" s="159">
        <v>42012888.329999998</v>
      </c>
      <c r="D594" s="174">
        <f t="shared" si="108"/>
        <v>505813.72899109073</v>
      </c>
      <c r="E594" s="159">
        <v>83.06</v>
      </c>
      <c r="F594" s="159">
        <f t="shared" si="109"/>
        <v>5.0581372899109072</v>
      </c>
      <c r="G594" s="159">
        <f>(F594/DataSheet!$C$11*100)</f>
        <v>139.01748499819726</v>
      </c>
      <c r="H594" s="159">
        <f t="shared" si="110"/>
        <v>1.529412</v>
      </c>
      <c r="I594" s="159">
        <f t="shared" si="111"/>
        <v>4.5703839122486292</v>
      </c>
      <c r="J594" s="159">
        <f t="shared" si="112"/>
        <v>1049.2276051188301</v>
      </c>
      <c r="K594" s="159">
        <v>6.99</v>
      </c>
      <c r="L594" s="159">
        <v>22957.1</v>
      </c>
      <c r="M594" s="159">
        <v>4.03</v>
      </c>
      <c r="N594" s="159">
        <f t="shared" si="113"/>
        <v>2.419616087751371</v>
      </c>
      <c r="O594" s="159">
        <v>21.88</v>
      </c>
      <c r="P594" s="159">
        <v>4.46</v>
      </c>
      <c r="Q594" s="159">
        <f t="shared" si="114"/>
        <v>2.5300000000000002</v>
      </c>
      <c r="R594" s="159">
        <v>104.63</v>
      </c>
      <c r="S594" s="159">
        <f t="shared" si="115"/>
        <v>1.5053439999999998</v>
      </c>
      <c r="T594" s="157">
        <v>6.88</v>
      </c>
      <c r="U594" s="159">
        <v>19553.150000000001</v>
      </c>
      <c r="V594" s="159">
        <v>37.33</v>
      </c>
      <c r="W594" s="159">
        <f t="shared" si="116"/>
        <v>523.79185641575145</v>
      </c>
      <c r="X594" s="159">
        <f t="shared" si="117"/>
        <v>2.678810608090008</v>
      </c>
      <c r="Y594" s="159">
        <v>15865.65</v>
      </c>
      <c r="Z594" s="159">
        <v>27.98</v>
      </c>
      <c r="AA594" s="159">
        <f t="shared" si="118"/>
        <v>567.03538241601143</v>
      </c>
      <c r="AB594" s="159">
        <f t="shared" si="119"/>
        <v>3.5739814152966405</v>
      </c>
    </row>
    <row r="595" spans="1:28" x14ac:dyDescent="0.15">
      <c r="A595" s="155">
        <v>594</v>
      </c>
      <c r="B595" s="160">
        <v>45439</v>
      </c>
      <c r="C595" s="159">
        <v>41997745.340000004</v>
      </c>
      <c r="D595" s="174">
        <f t="shared" si="108"/>
        <v>505388.03056558373</v>
      </c>
      <c r="E595" s="159">
        <v>83.1</v>
      </c>
      <c r="F595" s="159">
        <f t="shared" si="109"/>
        <v>5.053880305655837</v>
      </c>
      <c r="G595" s="159">
        <f>(F595/DataSheet!$C$11*100)</f>
        <v>138.90048634614459</v>
      </c>
      <c r="H595" s="159">
        <f t="shared" si="110"/>
        <v>1.5251300000000003</v>
      </c>
      <c r="I595" s="159">
        <f t="shared" si="111"/>
        <v>4.5766590389016013</v>
      </c>
      <c r="J595" s="159">
        <f t="shared" si="112"/>
        <v>1049.5400457665903</v>
      </c>
      <c r="K595" s="159">
        <v>6.98</v>
      </c>
      <c r="L595" s="159">
        <v>22932.45</v>
      </c>
      <c r="M595" s="159">
        <v>4.0199999999999996</v>
      </c>
      <c r="N595" s="159">
        <f t="shared" si="113"/>
        <v>2.4033409610983991</v>
      </c>
      <c r="O595" s="159">
        <v>21.85</v>
      </c>
      <c r="P595" s="159">
        <v>4.46</v>
      </c>
      <c r="Q595" s="159">
        <f t="shared" si="114"/>
        <v>2.5200000000000005</v>
      </c>
      <c r="R595" s="159">
        <v>104.63</v>
      </c>
      <c r="S595" s="159">
        <f t="shared" si="115"/>
        <v>1.5098350000000003</v>
      </c>
      <c r="T595" s="157">
        <v>6.91</v>
      </c>
      <c r="U595" s="159">
        <v>19625.900000000001</v>
      </c>
      <c r="V595" s="159">
        <v>37.43</v>
      </c>
      <c r="W595" s="159">
        <f t="shared" si="116"/>
        <v>524.33609404221215</v>
      </c>
      <c r="X595" s="159">
        <f t="shared" si="117"/>
        <v>2.6716537536735236</v>
      </c>
      <c r="Y595" s="159">
        <v>15935.55</v>
      </c>
      <c r="Z595" s="159">
        <v>28.08</v>
      </c>
      <c r="AA595" s="159">
        <f t="shared" si="118"/>
        <v>567.50534188034192</v>
      </c>
      <c r="AB595" s="159">
        <f t="shared" si="119"/>
        <v>3.5612535612535612</v>
      </c>
    </row>
    <row r="596" spans="1:28" x14ac:dyDescent="0.15">
      <c r="A596" s="155">
        <v>595</v>
      </c>
      <c r="B596" s="160">
        <v>45440</v>
      </c>
      <c r="C596" s="159">
        <v>41704680.409999996</v>
      </c>
      <c r="D596" s="174">
        <f t="shared" si="108"/>
        <v>501499.28342953342</v>
      </c>
      <c r="E596" s="159">
        <v>83.16</v>
      </c>
      <c r="F596" s="159">
        <f t="shared" si="109"/>
        <v>5.0149928342953345</v>
      </c>
      <c r="G596" s="159">
        <f>(F596/DataSheet!$C$11*100)</f>
        <v>137.83170585312408</v>
      </c>
      <c r="H596" s="159">
        <f t="shared" si="110"/>
        <v>1.5196259999999999</v>
      </c>
      <c r="I596" s="159">
        <f t="shared" si="111"/>
        <v>4.5998160073597063</v>
      </c>
      <c r="J596" s="159">
        <f t="shared" si="112"/>
        <v>1052.8127874885006</v>
      </c>
      <c r="K596" s="159">
        <v>6.99</v>
      </c>
      <c r="L596" s="159">
        <v>22888.15</v>
      </c>
      <c r="M596" s="159">
        <v>4.01</v>
      </c>
      <c r="N596" s="159">
        <f t="shared" si="113"/>
        <v>2.3901839926402939</v>
      </c>
      <c r="O596" s="159">
        <v>21.74</v>
      </c>
      <c r="P596" s="159">
        <v>4.54</v>
      </c>
      <c r="Q596" s="159">
        <f t="shared" si="114"/>
        <v>2.4500000000000002</v>
      </c>
      <c r="R596" s="159">
        <v>104.53</v>
      </c>
      <c r="S596" s="159">
        <f t="shared" si="115"/>
        <v>1.5022340000000001</v>
      </c>
      <c r="T596" s="157">
        <v>6.91</v>
      </c>
      <c r="U596" s="159">
        <v>19474.95</v>
      </c>
      <c r="V596" s="159">
        <v>37.06</v>
      </c>
      <c r="W596" s="159">
        <f t="shared" si="116"/>
        <v>525.49784133837022</v>
      </c>
      <c r="X596" s="159">
        <f t="shared" si="117"/>
        <v>2.698327037236913</v>
      </c>
      <c r="Y596" s="159">
        <v>15773.05</v>
      </c>
      <c r="Z596" s="159">
        <v>28.05</v>
      </c>
      <c r="AA596" s="159">
        <f t="shared" si="118"/>
        <v>562.3190730837789</v>
      </c>
      <c r="AB596" s="159">
        <f t="shared" si="119"/>
        <v>3.5650623885917998</v>
      </c>
    </row>
    <row r="597" spans="1:28" x14ac:dyDescent="0.15">
      <c r="A597" s="155">
        <v>596</v>
      </c>
      <c r="B597" s="160">
        <v>45441</v>
      </c>
      <c r="C597" s="159">
        <v>41520721.829999998</v>
      </c>
      <c r="D597" s="174">
        <f t="shared" si="108"/>
        <v>498208.80525557953</v>
      </c>
      <c r="E597" s="159">
        <v>83.34</v>
      </c>
      <c r="F597" s="159">
        <f t="shared" si="109"/>
        <v>4.9820880525557953</v>
      </c>
      <c r="G597" s="159">
        <f>(F597/DataSheet!$C$11*100)</f>
        <v>136.92735317551498</v>
      </c>
      <c r="H597" s="159">
        <f t="shared" si="110"/>
        <v>1.5099000000000002</v>
      </c>
      <c r="I597" s="159">
        <f t="shared" si="111"/>
        <v>4.6360686138154836</v>
      </c>
      <c r="J597" s="159">
        <f t="shared" si="112"/>
        <v>1052.6054705609642</v>
      </c>
      <c r="K597" s="159">
        <v>7</v>
      </c>
      <c r="L597" s="159">
        <v>22704.7</v>
      </c>
      <c r="M597" s="159">
        <v>3.98</v>
      </c>
      <c r="N597" s="159">
        <f t="shared" si="113"/>
        <v>2.3639313861845164</v>
      </c>
      <c r="O597" s="159">
        <v>21.57</v>
      </c>
      <c r="P597" s="159">
        <v>4.6100000000000003</v>
      </c>
      <c r="Q597" s="159">
        <f t="shared" si="114"/>
        <v>2.3899999999999997</v>
      </c>
      <c r="R597" s="159">
        <v>105.03</v>
      </c>
      <c r="S597" s="159">
        <f t="shared" si="115"/>
        <v>1.4883299999999999</v>
      </c>
      <c r="T597" s="157">
        <v>6.9</v>
      </c>
      <c r="U597" s="159">
        <v>19421.2</v>
      </c>
      <c r="V597" s="159">
        <v>36.950000000000003</v>
      </c>
      <c r="W597" s="159">
        <f t="shared" si="116"/>
        <v>525.60757780784843</v>
      </c>
      <c r="X597" s="159">
        <f t="shared" si="117"/>
        <v>2.7063599458728009</v>
      </c>
      <c r="Y597" s="159">
        <v>15786.2</v>
      </c>
      <c r="Z597" s="159">
        <v>27.96</v>
      </c>
      <c r="AA597" s="159">
        <f t="shared" si="118"/>
        <v>564.59942775393415</v>
      </c>
      <c r="AB597" s="159">
        <f t="shared" si="119"/>
        <v>3.5765379113018594</v>
      </c>
    </row>
    <row r="598" spans="1:28" x14ac:dyDescent="0.15">
      <c r="A598" s="155">
        <v>597</v>
      </c>
      <c r="B598" s="160">
        <v>45442</v>
      </c>
      <c r="C598" s="159">
        <v>41044220.460000001</v>
      </c>
      <c r="D598" s="174">
        <f t="shared" si="108"/>
        <v>492846.06700288184</v>
      </c>
      <c r="E598" s="159">
        <v>83.28</v>
      </c>
      <c r="F598" s="159">
        <f t="shared" si="109"/>
        <v>4.9284606700288185</v>
      </c>
      <c r="G598" s="159">
        <f>(F598/DataSheet!$C$11*100)</f>
        <v>135.45346201387989</v>
      </c>
      <c r="H598" s="159">
        <f t="shared" si="110"/>
        <v>1.4951999999999999</v>
      </c>
      <c r="I598" s="159">
        <f t="shared" si="111"/>
        <v>4.6816479400749067</v>
      </c>
      <c r="J598" s="159">
        <f t="shared" si="112"/>
        <v>1052.8394194756556</v>
      </c>
      <c r="K598" s="159">
        <v>7</v>
      </c>
      <c r="L598" s="159">
        <v>22488.65</v>
      </c>
      <c r="M598" s="159">
        <v>3.94</v>
      </c>
      <c r="N598" s="159">
        <f t="shared" si="113"/>
        <v>2.3183520599250933</v>
      </c>
      <c r="O598" s="159">
        <v>21.36</v>
      </c>
      <c r="P598" s="159">
        <v>4.55</v>
      </c>
      <c r="Q598" s="159">
        <f t="shared" si="114"/>
        <v>2.4500000000000002</v>
      </c>
      <c r="R598" s="159">
        <v>104.65</v>
      </c>
      <c r="S598" s="159">
        <f t="shared" si="115"/>
        <v>1.4695679999999998</v>
      </c>
      <c r="T598" s="157">
        <v>6.88</v>
      </c>
      <c r="U598" s="159">
        <v>19196.7</v>
      </c>
      <c r="V598" s="159">
        <v>36.65</v>
      </c>
      <c r="W598" s="159">
        <f t="shared" si="116"/>
        <v>523.78444747612559</v>
      </c>
      <c r="X598" s="159">
        <f t="shared" si="117"/>
        <v>2.7285129604365626</v>
      </c>
      <c r="Y598" s="159">
        <v>15551.95</v>
      </c>
      <c r="Z598" s="159">
        <v>27.58</v>
      </c>
      <c r="AA598" s="159">
        <f t="shared" si="118"/>
        <v>563.88506163886882</v>
      </c>
      <c r="AB598" s="159">
        <f t="shared" si="119"/>
        <v>3.6258158085569256</v>
      </c>
    </row>
    <row r="599" spans="1:28" x14ac:dyDescent="0.15">
      <c r="A599" s="155">
        <v>598</v>
      </c>
      <c r="B599" s="160">
        <v>45443</v>
      </c>
      <c r="C599" s="159">
        <v>41220552.189999998</v>
      </c>
      <c r="D599" s="174">
        <f t="shared" si="108"/>
        <v>494132.72824262764</v>
      </c>
      <c r="E599" s="159">
        <v>83.42</v>
      </c>
      <c r="F599" s="159">
        <f t="shared" si="109"/>
        <v>4.9413272824262764</v>
      </c>
      <c r="G599" s="159">
        <f>(F599/DataSheet!$C$11*100)</f>
        <v>135.80708707255693</v>
      </c>
      <c r="H599" s="159">
        <f t="shared" si="110"/>
        <v>1.4937199999999997</v>
      </c>
      <c r="I599" s="159">
        <f t="shared" si="111"/>
        <v>4.6728971962616832</v>
      </c>
      <c r="J599" s="159">
        <f t="shared" si="112"/>
        <v>1052.836448598131</v>
      </c>
      <c r="K599" s="159">
        <v>6.98</v>
      </c>
      <c r="L599" s="159">
        <v>22530.7</v>
      </c>
      <c r="M599" s="159">
        <v>3.95</v>
      </c>
      <c r="N599" s="159">
        <f t="shared" si="113"/>
        <v>2.3071028037383172</v>
      </c>
      <c r="O599" s="159">
        <v>21.4</v>
      </c>
      <c r="P599" s="159">
        <v>4.5</v>
      </c>
      <c r="Q599" s="159">
        <f t="shared" si="114"/>
        <v>2.4800000000000004</v>
      </c>
      <c r="R599" s="159">
        <v>104.62</v>
      </c>
      <c r="S599" s="159">
        <f t="shared" si="115"/>
        <v>1.4744599999999997</v>
      </c>
      <c r="T599" s="157">
        <v>6.89</v>
      </c>
      <c r="U599" s="159">
        <v>19308.75</v>
      </c>
      <c r="V599" s="159">
        <v>39.46</v>
      </c>
      <c r="W599" s="159">
        <f t="shared" si="116"/>
        <v>489.32463253928029</v>
      </c>
      <c r="X599" s="159">
        <f t="shared" si="117"/>
        <v>2.5342118601115056</v>
      </c>
      <c r="Y599" s="159">
        <v>15626.65</v>
      </c>
      <c r="Z599" s="159">
        <v>27.72</v>
      </c>
      <c r="AA599" s="159">
        <f t="shared" si="118"/>
        <v>563.73196248196246</v>
      </c>
      <c r="AB599" s="159">
        <f t="shared" si="119"/>
        <v>3.6075036075036073</v>
      </c>
    </row>
    <row r="600" spans="1:28" x14ac:dyDescent="0.15">
      <c r="A600" s="155">
        <v>599</v>
      </c>
      <c r="B600" s="160">
        <v>45446</v>
      </c>
      <c r="C600" s="159">
        <v>42587013.039999999</v>
      </c>
      <c r="D600" s="174">
        <f t="shared" si="108"/>
        <v>512602.46798266732</v>
      </c>
      <c r="E600" s="159">
        <v>83.08</v>
      </c>
      <c r="F600" s="159">
        <f t="shared" si="109"/>
        <v>5.1260246798266733</v>
      </c>
      <c r="G600" s="159">
        <f>(F600/DataSheet!$C$11*100)</f>
        <v>140.88329718720328</v>
      </c>
      <c r="H600" s="159">
        <f t="shared" si="110"/>
        <v>1.535822</v>
      </c>
      <c r="I600" s="159">
        <f t="shared" si="111"/>
        <v>4.5187528242205151</v>
      </c>
      <c r="J600" s="159">
        <f t="shared" si="112"/>
        <v>1051.2381382738365</v>
      </c>
      <c r="K600" s="159">
        <v>6.94</v>
      </c>
      <c r="L600" s="159">
        <v>23263.9</v>
      </c>
      <c r="M600" s="159">
        <v>4.08</v>
      </c>
      <c r="N600" s="159">
        <f t="shared" si="113"/>
        <v>2.4212471757794853</v>
      </c>
      <c r="O600" s="159">
        <v>22.13</v>
      </c>
      <c r="P600" s="159">
        <v>4.3899999999999997</v>
      </c>
      <c r="Q600" s="159">
        <f t="shared" si="114"/>
        <v>2.5500000000000007</v>
      </c>
      <c r="R600" s="159">
        <v>104.07</v>
      </c>
      <c r="S600" s="159">
        <f t="shared" si="115"/>
        <v>1.5247569999999999</v>
      </c>
      <c r="T600" s="157">
        <v>6.89</v>
      </c>
      <c r="U600" s="159">
        <v>19889.849999999999</v>
      </c>
      <c r="V600" s="159">
        <v>40.47</v>
      </c>
      <c r="W600" s="159">
        <f t="shared" si="116"/>
        <v>491.4714603409933</v>
      </c>
      <c r="X600" s="159">
        <f t="shared" si="117"/>
        <v>2.4709661477637757</v>
      </c>
      <c r="Y600" s="159">
        <v>15948.75</v>
      </c>
      <c r="Z600" s="159">
        <v>28.25</v>
      </c>
      <c r="AA600" s="159">
        <f t="shared" si="118"/>
        <v>564.55752212389382</v>
      </c>
      <c r="AB600" s="159">
        <f t="shared" si="119"/>
        <v>3.5398230088495577</v>
      </c>
    </row>
    <row r="601" spans="1:28" x14ac:dyDescent="0.15">
      <c r="A601" s="155">
        <v>600</v>
      </c>
      <c r="B601" s="160">
        <v>45447</v>
      </c>
      <c r="C601" s="159">
        <v>39481254.770000003</v>
      </c>
      <c r="D601" s="174">
        <f t="shared" si="108"/>
        <v>472716.17301245214</v>
      </c>
      <c r="E601" s="159">
        <v>83.52</v>
      </c>
      <c r="F601" s="159">
        <f t="shared" si="109"/>
        <v>4.7271617301245215</v>
      </c>
      <c r="G601" s="159">
        <f>(F601/DataSheet!$C$11*100)</f>
        <v>129.92097628754021</v>
      </c>
      <c r="H601" s="159">
        <f t="shared" si="110"/>
        <v>1.4629429999999999</v>
      </c>
      <c r="I601" s="159">
        <f t="shared" si="111"/>
        <v>4.8053820278712163</v>
      </c>
      <c r="J601" s="159">
        <f t="shared" si="112"/>
        <v>1051.6338298894764</v>
      </c>
      <c r="K601" s="159">
        <v>7.03</v>
      </c>
      <c r="L601" s="159">
        <v>21884.5</v>
      </c>
      <c r="M601" s="159">
        <v>3.84</v>
      </c>
      <c r="N601" s="159">
        <f t="shared" si="113"/>
        <v>2.224617972128784</v>
      </c>
      <c r="O601" s="159">
        <v>20.81</v>
      </c>
      <c r="P601" s="159">
        <v>4.33</v>
      </c>
      <c r="Q601" s="159">
        <f t="shared" si="114"/>
        <v>2.7</v>
      </c>
      <c r="R601" s="159">
        <v>104.05</v>
      </c>
      <c r="S601" s="159">
        <f t="shared" si="115"/>
        <v>1.4338089999999999</v>
      </c>
      <c r="T601" s="157">
        <v>6.89</v>
      </c>
      <c r="U601" s="159">
        <v>18476.25</v>
      </c>
      <c r="V601" s="159">
        <v>37.58</v>
      </c>
      <c r="W601" s="159">
        <f t="shared" si="116"/>
        <v>491.65114422565199</v>
      </c>
      <c r="X601" s="159">
        <f t="shared" si="117"/>
        <v>2.6609898882384249</v>
      </c>
      <c r="Y601" s="159">
        <v>14761.1</v>
      </c>
      <c r="Z601" s="159">
        <v>26.36</v>
      </c>
      <c r="AA601" s="159">
        <f t="shared" si="118"/>
        <v>559.98103186646438</v>
      </c>
      <c r="AB601" s="159">
        <f t="shared" si="119"/>
        <v>3.793626707132018</v>
      </c>
    </row>
    <row r="602" spans="1:28" x14ac:dyDescent="0.15">
      <c r="A602" s="155">
        <v>601</v>
      </c>
      <c r="B602" s="160">
        <v>45448</v>
      </c>
      <c r="C602" s="159">
        <v>40808337.450000003</v>
      </c>
      <c r="D602" s="174">
        <f t="shared" si="108"/>
        <v>489484.67614249734</v>
      </c>
      <c r="E602" s="159">
        <v>83.37</v>
      </c>
      <c r="F602" s="159">
        <f t="shared" si="109"/>
        <v>4.8948467614249731</v>
      </c>
      <c r="G602" s="159">
        <f>(F602/DataSheet!$C$11*100)</f>
        <v>134.52961974404144</v>
      </c>
      <c r="H602" s="159">
        <f t="shared" si="110"/>
        <v>1.5100020000000003</v>
      </c>
      <c r="I602" s="159">
        <f t="shared" si="111"/>
        <v>4.6490004649000456</v>
      </c>
      <c r="J602" s="159">
        <f t="shared" si="112"/>
        <v>1051.6201766620175</v>
      </c>
      <c r="K602" s="159">
        <v>7.02</v>
      </c>
      <c r="L602" s="159">
        <v>22620.35</v>
      </c>
      <c r="M602" s="159">
        <v>3.97</v>
      </c>
      <c r="N602" s="159">
        <f t="shared" si="113"/>
        <v>2.370999535099954</v>
      </c>
      <c r="O602" s="159">
        <v>21.51</v>
      </c>
      <c r="P602" s="159">
        <v>4.2699999999999996</v>
      </c>
      <c r="Q602" s="159">
        <f t="shared" si="114"/>
        <v>2.75</v>
      </c>
      <c r="R602" s="159">
        <v>104.22</v>
      </c>
      <c r="S602" s="159">
        <f t="shared" si="115"/>
        <v>1.4777370000000003</v>
      </c>
      <c r="T602" s="157">
        <v>6.87</v>
      </c>
      <c r="U602" s="159">
        <v>19189.8</v>
      </c>
      <c r="V602" s="159">
        <v>39.03</v>
      </c>
      <c r="W602" s="159">
        <f t="shared" si="116"/>
        <v>491.66794773251343</v>
      </c>
      <c r="X602" s="159">
        <f t="shared" si="117"/>
        <v>2.5621316935690497</v>
      </c>
      <c r="Y602" s="159">
        <v>15250</v>
      </c>
      <c r="Z602" s="159">
        <v>27.25</v>
      </c>
      <c r="AA602" s="159">
        <f t="shared" si="118"/>
        <v>559.63302752293578</v>
      </c>
      <c r="AB602" s="159">
        <f t="shared" si="119"/>
        <v>3.669724770642202</v>
      </c>
    </row>
    <row r="603" spans="1:28" x14ac:dyDescent="0.15">
      <c r="A603" s="155">
        <v>602</v>
      </c>
      <c r="B603" s="160">
        <v>45449</v>
      </c>
      <c r="C603" s="159">
        <v>41593792.43</v>
      </c>
      <c r="D603" s="174">
        <f t="shared" si="108"/>
        <v>498367.98981548048</v>
      </c>
      <c r="E603" s="159">
        <v>83.46</v>
      </c>
      <c r="F603" s="159">
        <f t="shared" si="109"/>
        <v>4.9836798981548052</v>
      </c>
      <c r="G603" s="159">
        <f>(F603/DataSheet!$C$11*100)</f>
        <v>136.97110334657523</v>
      </c>
      <c r="H603" s="159">
        <f t="shared" si="110"/>
        <v>1.521871</v>
      </c>
      <c r="I603" s="159">
        <f t="shared" si="111"/>
        <v>4.6061722708429294</v>
      </c>
      <c r="J603" s="159">
        <f t="shared" si="112"/>
        <v>1051.1929986181483</v>
      </c>
      <c r="K603" s="159">
        <v>7.01</v>
      </c>
      <c r="L603" s="159">
        <v>22821.4</v>
      </c>
      <c r="M603" s="159">
        <v>4</v>
      </c>
      <c r="N603" s="159">
        <f t="shared" si="113"/>
        <v>2.4038277291570704</v>
      </c>
      <c r="O603" s="159">
        <v>21.71</v>
      </c>
      <c r="P603" s="159">
        <v>4.28</v>
      </c>
      <c r="Q603" s="159">
        <f t="shared" si="114"/>
        <v>2.7299999999999995</v>
      </c>
      <c r="R603" s="159">
        <v>104.05</v>
      </c>
      <c r="S603" s="159">
        <f t="shared" si="115"/>
        <v>1.4936480000000001</v>
      </c>
      <c r="T603" s="157">
        <v>6.88</v>
      </c>
      <c r="U603" s="159">
        <v>19607.2</v>
      </c>
      <c r="V603" s="159">
        <v>39.880000000000003</v>
      </c>
      <c r="W603" s="159">
        <f t="shared" si="116"/>
        <v>491.65496489468404</v>
      </c>
      <c r="X603" s="159">
        <f t="shared" si="117"/>
        <v>2.5075225677031092</v>
      </c>
      <c r="Y603" s="159">
        <v>15745.9</v>
      </c>
      <c r="Z603" s="159">
        <v>28.08</v>
      </c>
      <c r="AA603" s="159">
        <f t="shared" si="118"/>
        <v>560.75142450142448</v>
      </c>
      <c r="AB603" s="159">
        <f t="shared" si="119"/>
        <v>3.5612535612535612</v>
      </c>
    </row>
    <row r="604" spans="1:28" x14ac:dyDescent="0.15">
      <c r="A604" s="155">
        <v>603</v>
      </c>
      <c r="B604" s="160">
        <v>45450</v>
      </c>
      <c r="C604" s="159">
        <v>42362278.530000001</v>
      </c>
      <c r="D604" s="174">
        <f t="shared" si="108"/>
        <v>507211.18929597706</v>
      </c>
      <c r="E604" s="159">
        <v>83.52</v>
      </c>
      <c r="F604" s="159">
        <f t="shared" si="109"/>
        <v>5.0721118929597706</v>
      </c>
      <c r="G604" s="159">
        <f>(F604/DataSheet!$C$11*100)</f>
        <v>139.40156199301828</v>
      </c>
      <c r="H604" s="159">
        <f t="shared" si="110"/>
        <v>1.5527149999999998</v>
      </c>
      <c r="I604" s="159">
        <f t="shared" si="111"/>
        <v>4.5146726862302486</v>
      </c>
      <c r="J604" s="159">
        <f t="shared" si="112"/>
        <v>1051.4740406320543</v>
      </c>
      <c r="K604" s="159">
        <v>7.01</v>
      </c>
      <c r="L604" s="159">
        <v>23290.15</v>
      </c>
      <c r="M604" s="159">
        <v>4.08</v>
      </c>
      <c r="N604" s="159">
        <f t="shared" si="113"/>
        <v>2.4953273137697511</v>
      </c>
      <c r="O604" s="159">
        <v>22.15</v>
      </c>
      <c r="P604" s="159">
        <v>4.43</v>
      </c>
      <c r="Q604" s="159">
        <f t="shared" si="114"/>
        <v>2.58</v>
      </c>
      <c r="R604" s="159">
        <v>104.85</v>
      </c>
      <c r="S604" s="159">
        <f t="shared" si="115"/>
        <v>1.5239199999999999</v>
      </c>
      <c r="T604" s="157">
        <v>6.88</v>
      </c>
      <c r="U604" s="159">
        <v>19884.25</v>
      </c>
      <c r="V604" s="159">
        <v>40.44</v>
      </c>
      <c r="W604" s="159">
        <f t="shared" si="116"/>
        <v>491.69757665677548</v>
      </c>
      <c r="X604" s="159">
        <f t="shared" si="117"/>
        <v>2.4727992087042532</v>
      </c>
      <c r="Y604" s="159">
        <v>16100</v>
      </c>
      <c r="Z604" s="159">
        <v>28.68</v>
      </c>
      <c r="AA604" s="159">
        <f t="shared" si="118"/>
        <v>561.36680613668057</v>
      </c>
      <c r="AB604" s="159">
        <f t="shared" si="119"/>
        <v>3.4867503486750344</v>
      </c>
    </row>
    <row r="605" spans="1:28" x14ac:dyDescent="0.15">
      <c r="A605" s="155">
        <v>604</v>
      </c>
      <c r="B605" s="160">
        <v>45453</v>
      </c>
      <c r="C605" s="159">
        <v>42532403.079999998</v>
      </c>
      <c r="D605" s="174">
        <f t="shared" si="108"/>
        <v>509370.09676646703</v>
      </c>
      <c r="E605" s="159">
        <v>83.5</v>
      </c>
      <c r="F605" s="159">
        <f t="shared" si="109"/>
        <v>5.0937009676646703</v>
      </c>
      <c r="G605" s="159">
        <f>(F605/DataSheet!$C$11*100)</f>
        <v>139.99491458447517</v>
      </c>
      <c r="H605" s="159">
        <f t="shared" si="110"/>
        <v>1.5550359999999999</v>
      </c>
      <c r="I605" s="159">
        <f t="shared" si="111"/>
        <v>4.5207956600361667</v>
      </c>
      <c r="J605" s="159">
        <f t="shared" si="112"/>
        <v>1051.500904159132</v>
      </c>
      <c r="K605" s="159">
        <v>7.03</v>
      </c>
      <c r="L605" s="159">
        <v>23259.200000000001</v>
      </c>
      <c r="M605" s="159">
        <v>4.08</v>
      </c>
      <c r="N605" s="159">
        <f t="shared" si="113"/>
        <v>2.5092043399638335</v>
      </c>
      <c r="O605" s="159">
        <v>22.12</v>
      </c>
      <c r="P605" s="159">
        <v>4.47</v>
      </c>
      <c r="Q605" s="159">
        <f t="shared" si="114"/>
        <v>2.5600000000000005</v>
      </c>
      <c r="R605" s="159">
        <v>105.11</v>
      </c>
      <c r="S605" s="159">
        <f t="shared" si="115"/>
        <v>1.5218559999999999</v>
      </c>
      <c r="T605" s="157">
        <v>6.88</v>
      </c>
      <c r="U605" s="159">
        <v>19956.650000000001</v>
      </c>
      <c r="V605" s="159">
        <v>40.549999999999997</v>
      </c>
      <c r="W605" s="159">
        <f t="shared" si="116"/>
        <v>492.14919852034535</v>
      </c>
      <c r="X605" s="159">
        <f t="shared" si="117"/>
        <v>2.4660912453760795</v>
      </c>
      <c r="Y605" s="159">
        <v>16312.5</v>
      </c>
      <c r="Z605" s="159">
        <v>29.06</v>
      </c>
      <c r="AA605" s="159">
        <f t="shared" si="118"/>
        <v>561.33860977288373</v>
      </c>
      <c r="AB605" s="159">
        <f t="shared" si="119"/>
        <v>3.4411562284927739</v>
      </c>
    </row>
    <row r="606" spans="1:28" x14ac:dyDescent="0.15">
      <c r="A606" s="155">
        <v>605</v>
      </c>
      <c r="B606" s="160">
        <v>45454</v>
      </c>
      <c r="C606" s="159">
        <v>42707122.5</v>
      </c>
      <c r="D606" s="174">
        <f t="shared" si="108"/>
        <v>510850.74760765553</v>
      </c>
      <c r="E606" s="159">
        <v>83.6</v>
      </c>
      <c r="F606" s="159">
        <f t="shared" si="109"/>
        <v>5.1085074760765554</v>
      </c>
      <c r="G606" s="159">
        <f>(F606/DataSheet!$C$11*100)</f>
        <v>140.40185560703907</v>
      </c>
      <c r="H606" s="159">
        <f t="shared" si="110"/>
        <v>1.5513129999999997</v>
      </c>
      <c r="I606" s="159">
        <f t="shared" si="111"/>
        <v>4.5187528242205159</v>
      </c>
      <c r="J606" s="159">
        <f t="shared" si="112"/>
        <v>1051.2810664256665</v>
      </c>
      <c r="K606" s="159">
        <v>7.01</v>
      </c>
      <c r="L606" s="159">
        <v>23264.85</v>
      </c>
      <c r="M606" s="159">
        <v>4.08</v>
      </c>
      <c r="N606" s="159">
        <f t="shared" si="113"/>
        <v>2.4912471757794838</v>
      </c>
      <c r="O606" s="159">
        <v>22.13</v>
      </c>
      <c r="P606" s="159">
        <v>4.4000000000000004</v>
      </c>
      <c r="Q606" s="159">
        <f t="shared" si="114"/>
        <v>2.6099999999999994</v>
      </c>
      <c r="R606" s="159">
        <v>105.19</v>
      </c>
      <c r="S606" s="159">
        <f t="shared" si="115"/>
        <v>1.5225440000000001</v>
      </c>
      <c r="T606" s="157">
        <v>6.88</v>
      </c>
      <c r="U606" s="159">
        <v>20119.55</v>
      </c>
      <c r="V606" s="159">
        <v>40.880000000000003</v>
      </c>
      <c r="W606" s="159">
        <f t="shared" si="116"/>
        <v>492.16120352250482</v>
      </c>
      <c r="X606" s="159">
        <f t="shared" si="117"/>
        <v>2.4461839530332679</v>
      </c>
      <c r="Y606" s="159">
        <v>16413.650000000001</v>
      </c>
      <c r="Z606" s="159">
        <v>29.24</v>
      </c>
      <c r="AA606" s="159">
        <f t="shared" si="118"/>
        <v>561.34233926128604</v>
      </c>
      <c r="AB606" s="159">
        <f t="shared" si="119"/>
        <v>3.4199726402188788</v>
      </c>
    </row>
    <row r="607" spans="1:28" x14ac:dyDescent="0.15">
      <c r="A607" s="155">
        <v>606</v>
      </c>
      <c r="B607" s="160">
        <v>45455</v>
      </c>
      <c r="C607" s="159">
        <v>42951615.609999999</v>
      </c>
      <c r="D607" s="174">
        <f t="shared" si="108"/>
        <v>514822.19357545243</v>
      </c>
      <c r="E607" s="159">
        <v>83.43</v>
      </c>
      <c r="F607" s="159">
        <f t="shared" si="109"/>
        <v>5.148221935754524</v>
      </c>
      <c r="G607" s="159">
        <f>(F607/DataSheet!$C$11*100)</f>
        <v>141.49336498807264</v>
      </c>
      <c r="H607" s="159">
        <f t="shared" si="110"/>
        <v>1.5481640000000001</v>
      </c>
      <c r="I607" s="159">
        <f t="shared" si="111"/>
        <v>4.508566275924256</v>
      </c>
      <c r="J607" s="159">
        <f t="shared" si="112"/>
        <v>1051.5306582506764</v>
      </c>
      <c r="K607" s="159">
        <v>6.98</v>
      </c>
      <c r="L607" s="159">
        <v>23322.95</v>
      </c>
      <c r="M607" s="159">
        <v>4.09</v>
      </c>
      <c r="N607" s="159">
        <f t="shared" si="113"/>
        <v>2.4714337240757445</v>
      </c>
      <c r="O607" s="159">
        <v>22.18</v>
      </c>
      <c r="P607" s="159">
        <v>4.3099999999999996</v>
      </c>
      <c r="Q607" s="159">
        <f t="shared" si="114"/>
        <v>2.6700000000000008</v>
      </c>
      <c r="R607" s="159">
        <v>104.61</v>
      </c>
      <c r="S607" s="159">
        <f t="shared" si="115"/>
        <v>1.525984</v>
      </c>
      <c r="T607" s="157">
        <v>6.88</v>
      </c>
      <c r="U607" s="159">
        <v>20321.2</v>
      </c>
      <c r="V607" s="159">
        <v>41.29</v>
      </c>
      <c r="W607" s="159">
        <f t="shared" si="116"/>
        <v>492.15790748365225</v>
      </c>
      <c r="X607" s="159">
        <f t="shared" si="117"/>
        <v>2.4218939210462582</v>
      </c>
      <c r="Y607" s="159">
        <v>16567.7</v>
      </c>
      <c r="Z607" s="159">
        <v>29.52</v>
      </c>
      <c r="AA607" s="159">
        <f t="shared" si="118"/>
        <v>561.2364498644987</v>
      </c>
      <c r="AB607" s="159">
        <f t="shared" si="119"/>
        <v>3.3875338753387538</v>
      </c>
    </row>
    <row r="608" spans="1:28" x14ac:dyDescent="0.15">
      <c r="A608" s="155">
        <v>607</v>
      </c>
      <c r="B608" s="160">
        <v>45456</v>
      </c>
      <c r="C608" s="159">
        <v>43190115.960000001</v>
      </c>
      <c r="D608" s="174">
        <f t="shared" si="108"/>
        <v>516999.23342111561</v>
      </c>
      <c r="E608" s="159">
        <v>83.54</v>
      </c>
      <c r="F608" s="159">
        <f t="shared" si="109"/>
        <v>5.1699923342111562</v>
      </c>
      <c r="G608" s="159">
        <f>(F608/DataSheet!$C$11*100)</f>
        <v>142.09170106860694</v>
      </c>
      <c r="H608" s="159">
        <f t="shared" si="110"/>
        <v>1.55305</v>
      </c>
      <c r="I608" s="159">
        <f t="shared" si="111"/>
        <v>4.4943820224719104</v>
      </c>
      <c r="J608" s="159">
        <f t="shared" si="112"/>
        <v>1051.6359550561799</v>
      </c>
      <c r="K608" s="159">
        <v>6.98</v>
      </c>
      <c r="L608" s="159">
        <v>23398.9</v>
      </c>
      <c r="M608" s="159">
        <v>4.0599999999999996</v>
      </c>
      <c r="N608" s="159">
        <f t="shared" si="113"/>
        <v>2.48561797752809</v>
      </c>
      <c r="O608" s="159">
        <v>22.25</v>
      </c>
      <c r="P608" s="159">
        <v>4.24</v>
      </c>
      <c r="Q608" s="159">
        <f t="shared" si="114"/>
        <v>2.74</v>
      </c>
      <c r="R608" s="159">
        <v>105.18</v>
      </c>
      <c r="S608" s="159">
        <f t="shared" si="115"/>
        <v>1.5263500000000001</v>
      </c>
      <c r="T608" s="157">
        <v>6.86</v>
      </c>
      <c r="U608" s="159">
        <v>20480.05</v>
      </c>
      <c r="V608" s="159">
        <v>41.6</v>
      </c>
      <c r="W608" s="159">
        <f t="shared" si="116"/>
        <v>492.30889423076917</v>
      </c>
      <c r="X608" s="159">
        <f t="shared" si="117"/>
        <v>2.4038461538461537</v>
      </c>
      <c r="Y608" s="159">
        <v>16701.650000000001</v>
      </c>
      <c r="Z608" s="159">
        <v>29.76</v>
      </c>
      <c r="AA608" s="159">
        <f t="shared" si="118"/>
        <v>561.21135752688178</v>
      </c>
      <c r="AB608" s="159">
        <f t="shared" si="119"/>
        <v>3.3602150537634405</v>
      </c>
    </row>
    <row r="609" spans="1:28" x14ac:dyDescent="0.15">
      <c r="A609" s="155">
        <v>608</v>
      </c>
      <c r="B609" s="160">
        <v>45457</v>
      </c>
      <c r="C609" s="159">
        <v>43513560.25</v>
      </c>
      <c r="D609" s="174">
        <f t="shared" si="108"/>
        <v>520870.96301173087</v>
      </c>
      <c r="E609" s="159">
        <v>83.54</v>
      </c>
      <c r="F609" s="159">
        <f t="shared" si="109"/>
        <v>5.2087096301173084</v>
      </c>
      <c r="G609" s="159">
        <f>(F609/DataSheet!$C$11*100)</f>
        <v>143.15580447156125</v>
      </c>
      <c r="H609" s="159">
        <f t="shared" si="110"/>
        <v>1.5579359999999998</v>
      </c>
      <c r="I609" s="159">
        <f t="shared" si="111"/>
        <v>4.4802867383512552</v>
      </c>
      <c r="J609" s="159">
        <f t="shared" si="112"/>
        <v>1051.326164874552</v>
      </c>
      <c r="K609" s="159">
        <v>6.98</v>
      </c>
      <c r="L609" s="159">
        <v>23465.599999999999</v>
      </c>
      <c r="M609" s="159">
        <v>4.07</v>
      </c>
      <c r="N609" s="159">
        <f t="shared" si="113"/>
        <v>2.4997132616487452</v>
      </c>
      <c r="O609" s="159">
        <v>22.32</v>
      </c>
      <c r="P609" s="159">
        <v>4.22</v>
      </c>
      <c r="Q609" s="159">
        <f t="shared" si="114"/>
        <v>2.7600000000000007</v>
      </c>
      <c r="R609" s="159">
        <v>105.54</v>
      </c>
      <c r="S609" s="159">
        <f t="shared" si="115"/>
        <v>1.5289200000000001</v>
      </c>
      <c r="T609" s="157">
        <v>6.85</v>
      </c>
      <c r="U609" s="159">
        <v>20698.25</v>
      </c>
      <c r="V609" s="159">
        <v>42.04</v>
      </c>
      <c r="W609" s="159">
        <f t="shared" si="116"/>
        <v>492.34657469077069</v>
      </c>
      <c r="X609" s="159">
        <f t="shared" si="117"/>
        <v>2.378686964795433</v>
      </c>
      <c r="Y609" s="159">
        <v>16845.55</v>
      </c>
      <c r="Z609" s="159">
        <v>30.01</v>
      </c>
      <c r="AA609" s="159">
        <f t="shared" si="118"/>
        <v>561.33122292569135</v>
      </c>
      <c r="AB609" s="159">
        <f t="shared" si="119"/>
        <v>3.3322225924691766</v>
      </c>
    </row>
    <row r="610" spans="1:28" x14ac:dyDescent="0.15">
      <c r="A610" s="155">
        <v>609</v>
      </c>
      <c r="B610" s="160">
        <v>45461</v>
      </c>
      <c r="C610" s="159">
        <v>43742181.18</v>
      </c>
      <c r="D610" s="174">
        <f t="shared" si="108"/>
        <v>524927.17124684993</v>
      </c>
      <c r="E610" s="159">
        <v>83.33</v>
      </c>
      <c r="F610" s="159">
        <f t="shared" si="109"/>
        <v>5.2492717124684996</v>
      </c>
      <c r="G610" s="159">
        <f>(F610/DataSheet!$C$11*100)</f>
        <v>144.27060985377173</v>
      </c>
      <c r="H610" s="159">
        <f t="shared" si="110"/>
        <v>1.56352</v>
      </c>
      <c r="I610" s="159">
        <f t="shared" si="111"/>
        <v>4.4642857142857144</v>
      </c>
      <c r="J610" s="159">
        <f t="shared" si="112"/>
        <v>1051.6919642857144</v>
      </c>
      <c r="K610" s="159">
        <v>6.98</v>
      </c>
      <c r="L610" s="159">
        <v>23557.9</v>
      </c>
      <c r="M610" s="159">
        <v>4.08</v>
      </c>
      <c r="N610" s="159">
        <f t="shared" si="113"/>
        <v>2.515714285714286</v>
      </c>
      <c r="O610" s="159">
        <v>22.4</v>
      </c>
      <c r="P610" s="159">
        <v>4.21</v>
      </c>
      <c r="Q610" s="159">
        <f t="shared" si="114"/>
        <v>2.7700000000000005</v>
      </c>
      <c r="R610" s="159">
        <v>104.87</v>
      </c>
      <c r="S610" s="159">
        <f t="shared" si="115"/>
        <v>1.5366399999999998</v>
      </c>
      <c r="T610" s="157">
        <v>6.86</v>
      </c>
      <c r="U610" s="159">
        <v>20809.75</v>
      </c>
      <c r="V610" s="159">
        <v>42.27</v>
      </c>
      <c r="W610" s="159">
        <f t="shared" si="116"/>
        <v>492.30541755382063</v>
      </c>
      <c r="X610" s="159">
        <f t="shared" si="117"/>
        <v>2.3657440264963325</v>
      </c>
      <c r="Y610" s="159">
        <v>17007.849999999999</v>
      </c>
      <c r="Z610" s="159">
        <v>30.31</v>
      </c>
      <c r="AA610" s="159">
        <f t="shared" si="118"/>
        <v>561.12999010227645</v>
      </c>
      <c r="AB610" s="159">
        <f t="shared" si="119"/>
        <v>3.2992411745298584</v>
      </c>
    </row>
    <row r="611" spans="1:28" x14ac:dyDescent="0.15">
      <c r="A611" s="155">
        <v>610</v>
      </c>
      <c r="B611" s="160">
        <v>45462</v>
      </c>
      <c r="C611" s="159">
        <v>43423245.43</v>
      </c>
      <c r="D611" s="174">
        <f t="shared" si="108"/>
        <v>520288.10723699979</v>
      </c>
      <c r="E611" s="159">
        <v>83.46</v>
      </c>
      <c r="F611" s="159">
        <f t="shared" si="109"/>
        <v>5.2028810723699976</v>
      </c>
      <c r="G611" s="159">
        <f>(F611/DataSheet!$C$11*100)</f>
        <v>142.99561280558686</v>
      </c>
      <c r="H611" s="159">
        <f t="shared" si="110"/>
        <v>1.5584919999999998</v>
      </c>
      <c r="I611" s="159">
        <f t="shared" si="111"/>
        <v>4.4722719141323797</v>
      </c>
      <c r="J611" s="159">
        <f t="shared" si="112"/>
        <v>1051.6994633273703</v>
      </c>
      <c r="K611" s="159">
        <v>6.97</v>
      </c>
      <c r="L611" s="159">
        <v>23516</v>
      </c>
      <c r="M611" s="159">
        <v>4.08</v>
      </c>
      <c r="N611" s="159">
        <f t="shared" si="113"/>
        <v>2.4977280858676201</v>
      </c>
      <c r="O611" s="159">
        <v>22.36</v>
      </c>
      <c r="P611" s="159">
        <v>4.2300000000000004</v>
      </c>
      <c r="Q611" s="159">
        <f t="shared" si="114"/>
        <v>2.7399999999999993</v>
      </c>
      <c r="R611" s="159">
        <v>104.87</v>
      </c>
      <c r="S611" s="159">
        <f t="shared" si="115"/>
        <v>1.5361320000000001</v>
      </c>
      <c r="T611" s="157">
        <v>6.87</v>
      </c>
      <c r="U611" s="159">
        <v>20591.650000000001</v>
      </c>
      <c r="V611" s="159">
        <v>41.82</v>
      </c>
      <c r="W611" s="159">
        <f t="shared" si="116"/>
        <v>492.38761358201822</v>
      </c>
      <c r="X611" s="159">
        <f t="shared" si="117"/>
        <v>2.3912003825920616</v>
      </c>
      <c r="Y611" s="159">
        <v>16942.8</v>
      </c>
      <c r="Z611" s="159">
        <v>30.15</v>
      </c>
      <c r="AA611" s="159">
        <f t="shared" si="118"/>
        <v>561.95024875621891</v>
      </c>
      <c r="AB611" s="159">
        <f t="shared" si="119"/>
        <v>3.3167495854063018</v>
      </c>
    </row>
    <row r="612" spans="1:28" x14ac:dyDescent="0.15">
      <c r="A612" s="155">
        <v>611</v>
      </c>
      <c r="B612" s="160">
        <v>45463</v>
      </c>
      <c r="C612" s="159">
        <v>43602241.600000001</v>
      </c>
      <c r="D612" s="174">
        <f t="shared" si="108"/>
        <v>521433.16909830185</v>
      </c>
      <c r="E612" s="159">
        <v>83.62</v>
      </c>
      <c r="F612" s="159">
        <f t="shared" si="109"/>
        <v>5.2143316909830189</v>
      </c>
      <c r="G612" s="159">
        <f>(F612/DataSheet!$C$11*100)</f>
        <v>143.31032079194992</v>
      </c>
      <c r="H612" s="159">
        <f t="shared" si="110"/>
        <v>1.5619769999999997</v>
      </c>
      <c r="I612" s="159">
        <f t="shared" si="111"/>
        <v>4.4622936189201257</v>
      </c>
      <c r="J612" s="159">
        <f t="shared" si="112"/>
        <v>1051.6287371709059</v>
      </c>
      <c r="K612" s="159">
        <v>6.97</v>
      </c>
      <c r="L612" s="159">
        <v>23567</v>
      </c>
      <c r="M612" s="159">
        <v>4.05</v>
      </c>
      <c r="N612" s="159">
        <f t="shared" si="113"/>
        <v>2.5077063810798741</v>
      </c>
      <c r="O612" s="159">
        <v>22.41</v>
      </c>
      <c r="P612" s="159">
        <v>4.26</v>
      </c>
      <c r="Q612" s="159">
        <f t="shared" si="114"/>
        <v>2.71</v>
      </c>
      <c r="R612" s="159">
        <v>105.22</v>
      </c>
      <c r="S612" s="159">
        <f t="shared" si="115"/>
        <v>1.5306030000000002</v>
      </c>
      <c r="T612" s="157">
        <v>6.83</v>
      </c>
      <c r="U612" s="159">
        <v>20766.7</v>
      </c>
      <c r="V612" s="159">
        <v>42.18</v>
      </c>
      <c r="W612" s="159">
        <f t="shared" si="116"/>
        <v>492.33522996680892</v>
      </c>
      <c r="X612" s="159">
        <f t="shared" si="117"/>
        <v>2.370791844476055</v>
      </c>
      <c r="Y612" s="159">
        <v>17054</v>
      </c>
      <c r="Z612" s="159">
        <v>30.35</v>
      </c>
      <c r="AA612" s="159">
        <f t="shared" si="118"/>
        <v>561.91103789126851</v>
      </c>
      <c r="AB612" s="159">
        <f t="shared" si="119"/>
        <v>3.2948929159802307</v>
      </c>
    </row>
    <row r="613" spans="1:28" x14ac:dyDescent="0.15">
      <c r="A613" s="155">
        <v>612</v>
      </c>
      <c r="B613" s="160">
        <v>45464</v>
      </c>
      <c r="C613" s="159">
        <v>43480399.439999998</v>
      </c>
      <c r="D613" s="174">
        <f t="shared" si="108"/>
        <v>520411.7228007181</v>
      </c>
      <c r="E613" s="159">
        <v>83.55</v>
      </c>
      <c r="F613" s="159">
        <f t="shared" si="109"/>
        <v>5.2041172280071812</v>
      </c>
      <c r="G613" s="159">
        <f>(F613/DataSheet!$C$11*100)</f>
        <v>143.02958721907112</v>
      </c>
      <c r="H613" s="159">
        <f t="shared" si="110"/>
        <v>1.5570979999999999</v>
      </c>
      <c r="I613" s="159">
        <f t="shared" si="111"/>
        <v>4.476275738585497</v>
      </c>
      <c r="J613" s="159">
        <f t="shared" si="112"/>
        <v>1051.9740376007162</v>
      </c>
      <c r="K613" s="159">
        <v>6.97</v>
      </c>
      <c r="L613" s="159">
        <v>23501.1</v>
      </c>
      <c r="M613" s="159">
        <v>4.04</v>
      </c>
      <c r="N613" s="159">
        <f t="shared" si="113"/>
        <v>2.4937242614145028</v>
      </c>
      <c r="O613" s="159">
        <v>22.34</v>
      </c>
      <c r="P613" s="159">
        <v>4.25</v>
      </c>
      <c r="Q613" s="159">
        <f t="shared" si="114"/>
        <v>2.7199999999999998</v>
      </c>
      <c r="R613" s="159">
        <v>105.44</v>
      </c>
      <c r="S613" s="159">
        <f t="shared" si="115"/>
        <v>1.525822</v>
      </c>
      <c r="T613" s="157">
        <v>6.83</v>
      </c>
      <c r="U613" s="159">
        <v>20735.25</v>
      </c>
      <c r="V613" s="159">
        <v>42.11</v>
      </c>
      <c r="W613" s="159">
        <f t="shared" si="116"/>
        <v>492.40679173592969</v>
      </c>
      <c r="X613" s="159">
        <f t="shared" si="117"/>
        <v>2.3747328425552121</v>
      </c>
      <c r="Y613" s="159">
        <v>17046.55</v>
      </c>
      <c r="Z613" s="159">
        <v>30.33</v>
      </c>
      <c r="AA613" s="159">
        <f t="shared" si="118"/>
        <v>562.03593801516649</v>
      </c>
      <c r="AB613" s="159">
        <f t="shared" si="119"/>
        <v>3.2970656116056714</v>
      </c>
    </row>
    <row r="614" spans="1:28" x14ac:dyDescent="0.15">
      <c r="A614" s="155">
        <v>613</v>
      </c>
      <c r="B614" s="160">
        <v>45467</v>
      </c>
      <c r="C614" s="159">
        <v>43580375.93</v>
      </c>
      <c r="D614" s="174">
        <f t="shared" si="108"/>
        <v>522233.38442180946</v>
      </c>
      <c r="E614" s="159">
        <v>83.45</v>
      </c>
      <c r="F614" s="159">
        <f t="shared" si="109"/>
        <v>5.2223338442180944</v>
      </c>
      <c r="G614" s="159">
        <f>(F614/DataSheet!$C$11*100)</f>
        <v>143.53025140149057</v>
      </c>
      <c r="H614" s="159">
        <f t="shared" si="110"/>
        <v>1.5598860000000001</v>
      </c>
      <c r="I614" s="159">
        <f t="shared" si="111"/>
        <v>4.4682752457551382</v>
      </c>
      <c r="J614" s="159">
        <f t="shared" si="112"/>
        <v>1051.7359249329759</v>
      </c>
      <c r="K614" s="159">
        <v>6.97</v>
      </c>
      <c r="L614" s="159">
        <v>23537.85</v>
      </c>
      <c r="M614" s="159">
        <v>4.05</v>
      </c>
      <c r="N614" s="159">
        <f t="shared" si="113"/>
        <v>2.5017247542448615</v>
      </c>
      <c r="O614" s="159">
        <v>22.38</v>
      </c>
      <c r="P614" s="159">
        <v>4.2300000000000004</v>
      </c>
      <c r="Q614" s="159">
        <f t="shared" si="114"/>
        <v>2.7399999999999993</v>
      </c>
      <c r="R614" s="159">
        <v>105.12</v>
      </c>
      <c r="S614" s="159">
        <f t="shared" si="115"/>
        <v>1.528554</v>
      </c>
      <c r="T614" s="157">
        <v>6.83</v>
      </c>
      <c r="U614" s="159">
        <v>20784</v>
      </c>
      <c r="V614" s="159">
        <v>42.21</v>
      </c>
      <c r="W614" s="159">
        <f t="shared" si="116"/>
        <v>492.39516702203269</v>
      </c>
      <c r="X614" s="159">
        <f t="shared" si="117"/>
        <v>2.369106846718787</v>
      </c>
      <c r="Y614" s="159">
        <v>17048.150000000001</v>
      </c>
      <c r="Z614" s="159">
        <v>30.34</v>
      </c>
      <c r="AA614" s="159">
        <f t="shared" si="118"/>
        <v>561.90342781806203</v>
      </c>
      <c r="AB614" s="159">
        <f t="shared" si="119"/>
        <v>3.2959789057350033</v>
      </c>
    </row>
    <row r="615" spans="1:28" x14ac:dyDescent="0.15">
      <c r="A615" s="155">
        <v>614</v>
      </c>
      <c r="B615" s="160">
        <v>45468</v>
      </c>
      <c r="C615" s="159">
        <v>43606749.490000002</v>
      </c>
      <c r="D615" s="174">
        <f t="shared" si="108"/>
        <v>522862.70371702639</v>
      </c>
      <c r="E615" s="159">
        <v>83.4</v>
      </c>
      <c r="F615" s="159">
        <f t="shared" si="109"/>
        <v>5.2286270371702637</v>
      </c>
      <c r="G615" s="159">
        <f>(F615/DataSheet!$C$11*100)</f>
        <v>143.70321306834052</v>
      </c>
      <c r="H615" s="159">
        <f t="shared" si="110"/>
        <v>1.57399</v>
      </c>
      <c r="I615" s="159">
        <f t="shared" si="111"/>
        <v>4.434589800443459</v>
      </c>
      <c r="J615" s="159">
        <f t="shared" si="112"/>
        <v>1051.9423503325941</v>
      </c>
      <c r="K615" s="159">
        <v>6.98</v>
      </c>
      <c r="L615" s="159">
        <v>23721.3</v>
      </c>
      <c r="M615" s="159">
        <v>4.08</v>
      </c>
      <c r="N615" s="159">
        <f t="shared" si="113"/>
        <v>2.5454101995565415</v>
      </c>
      <c r="O615" s="159">
        <v>22.55</v>
      </c>
      <c r="P615" s="159">
        <v>4.24</v>
      </c>
      <c r="Q615" s="159">
        <f t="shared" si="114"/>
        <v>2.74</v>
      </c>
      <c r="R615" s="159">
        <v>105.25</v>
      </c>
      <c r="S615" s="159">
        <f t="shared" si="115"/>
        <v>1.5424199999999999</v>
      </c>
      <c r="T615" s="157">
        <v>6.84</v>
      </c>
      <c r="U615" s="159">
        <v>20734.55</v>
      </c>
      <c r="V615" s="159">
        <v>42.11</v>
      </c>
      <c r="W615" s="159">
        <f t="shared" si="116"/>
        <v>492.39016860603181</v>
      </c>
      <c r="X615" s="159">
        <f t="shared" si="117"/>
        <v>2.3747328425552126</v>
      </c>
      <c r="Y615" s="159">
        <v>17059.7</v>
      </c>
      <c r="Z615" s="159">
        <v>30.36</v>
      </c>
      <c r="AA615" s="159">
        <f t="shared" si="118"/>
        <v>561.91370223978925</v>
      </c>
      <c r="AB615" s="159">
        <f t="shared" si="119"/>
        <v>3.293807641633729</v>
      </c>
    </row>
    <row r="616" spans="1:28" x14ac:dyDescent="0.15">
      <c r="A616" s="155">
        <v>615</v>
      </c>
      <c r="B616" s="160">
        <v>45469</v>
      </c>
      <c r="C616" s="159">
        <v>43733308.060000002</v>
      </c>
      <c r="D616" s="174">
        <f t="shared" si="108"/>
        <v>523376.11369076115</v>
      </c>
      <c r="E616" s="159">
        <v>83.56</v>
      </c>
      <c r="F616" s="159">
        <f t="shared" si="109"/>
        <v>5.2337611369076118</v>
      </c>
      <c r="G616" s="159">
        <f>(F616/DataSheet!$C$11*100)</f>
        <v>143.8443182998335</v>
      </c>
      <c r="H616" s="159">
        <f t="shared" si="110"/>
        <v>1.5860310000000002</v>
      </c>
      <c r="I616" s="159">
        <f t="shared" si="111"/>
        <v>4.4072278536800349</v>
      </c>
      <c r="J616" s="159">
        <f t="shared" si="112"/>
        <v>1051.9524019391802</v>
      </c>
      <c r="K616" s="159">
        <v>6.99</v>
      </c>
      <c r="L616" s="159">
        <v>23868.799999999999</v>
      </c>
      <c r="M616" s="159">
        <v>4.0999999999999996</v>
      </c>
      <c r="N616" s="159">
        <f t="shared" si="113"/>
        <v>2.5827721463199653</v>
      </c>
      <c r="O616" s="159">
        <v>22.69</v>
      </c>
      <c r="P616" s="159">
        <v>4.32</v>
      </c>
      <c r="Q616" s="159">
        <f t="shared" si="114"/>
        <v>2.67</v>
      </c>
      <c r="R616" s="159">
        <v>105.71</v>
      </c>
      <c r="S616" s="159">
        <f t="shared" si="115"/>
        <v>1.5519959999999999</v>
      </c>
      <c r="T616" s="157">
        <v>6.84</v>
      </c>
      <c r="U616" s="159">
        <v>20680.7</v>
      </c>
      <c r="V616" s="159">
        <v>42</v>
      </c>
      <c r="W616" s="159">
        <f t="shared" si="116"/>
        <v>492.39761904761906</v>
      </c>
      <c r="X616" s="159">
        <f t="shared" si="117"/>
        <v>2.3809523809523809</v>
      </c>
      <c r="Y616" s="159">
        <v>17095.7</v>
      </c>
      <c r="Z616" s="159">
        <v>30.42</v>
      </c>
      <c r="AA616" s="159">
        <f t="shared" si="118"/>
        <v>561.98882314266928</v>
      </c>
      <c r="AB616" s="159">
        <f t="shared" si="119"/>
        <v>3.2873109796186717</v>
      </c>
    </row>
    <row r="617" spans="1:28" x14ac:dyDescent="0.15">
      <c r="A617" s="155">
        <v>616</v>
      </c>
      <c r="B617" s="160">
        <v>45470</v>
      </c>
      <c r="C617" s="159">
        <v>43871681.82</v>
      </c>
      <c r="D617" s="174">
        <f t="shared" si="108"/>
        <v>525850.19561308878</v>
      </c>
      <c r="E617" s="159">
        <v>83.43</v>
      </c>
      <c r="F617" s="159">
        <f t="shared" si="109"/>
        <v>5.2585019561308881</v>
      </c>
      <c r="G617" s="159">
        <f>(F617/DataSheet!$C$11*100)</f>
        <v>144.52429321314304</v>
      </c>
      <c r="H617" s="159">
        <f t="shared" si="110"/>
        <v>1.6001999999999998</v>
      </c>
      <c r="I617" s="159">
        <f t="shared" si="111"/>
        <v>4.3744531933508313</v>
      </c>
      <c r="J617" s="159">
        <f t="shared" si="112"/>
        <v>1051.8153980752406</v>
      </c>
      <c r="K617" s="159">
        <v>7</v>
      </c>
      <c r="L617" s="159">
        <v>24044.5</v>
      </c>
      <c r="M617" s="159">
        <v>4.13</v>
      </c>
      <c r="N617" s="159">
        <f t="shared" si="113"/>
        <v>2.6255468066491687</v>
      </c>
      <c r="O617" s="159">
        <v>22.86</v>
      </c>
      <c r="P617" s="159">
        <v>4.28</v>
      </c>
      <c r="Q617" s="159">
        <f t="shared" si="114"/>
        <v>2.7199999999999998</v>
      </c>
      <c r="R617" s="159">
        <v>105.57</v>
      </c>
      <c r="S617" s="159">
        <f t="shared" si="115"/>
        <v>1.5613380000000001</v>
      </c>
      <c r="T617" s="157">
        <v>6.83</v>
      </c>
      <c r="U617" s="159">
        <v>20723.150000000001</v>
      </c>
      <c r="V617" s="159">
        <v>42.09</v>
      </c>
      <c r="W617" s="159">
        <f t="shared" si="116"/>
        <v>492.35329056783081</v>
      </c>
      <c r="X617" s="159">
        <f t="shared" si="117"/>
        <v>2.3758612497030169</v>
      </c>
      <c r="Y617" s="159">
        <v>16999.55</v>
      </c>
      <c r="Z617" s="159">
        <v>30.25</v>
      </c>
      <c r="AA617" s="159">
        <f t="shared" si="118"/>
        <v>561.96859504132226</v>
      </c>
      <c r="AB617" s="159">
        <f t="shared" si="119"/>
        <v>3.3057851239669422</v>
      </c>
    </row>
    <row r="618" spans="1:28" x14ac:dyDescent="0.15">
      <c r="A618" s="155">
        <v>617</v>
      </c>
      <c r="B618" s="160">
        <v>45471</v>
      </c>
      <c r="C618" s="159">
        <v>43967789.060000002</v>
      </c>
      <c r="D618" s="174">
        <f t="shared" si="108"/>
        <v>527507.96712657472</v>
      </c>
      <c r="E618" s="159">
        <v>83.35</v>
      </c>
      <c r="F618" s="159">
        <f t="shared" si="109"/>
        <v>5.2750796712657468</v>
      </c>
      <c r="G618" s="159">
        <f>(F618/DataSheet!$C$11*100)</f>
        <v>144.97991395512278</v>
      </c>
      <c r="H618" s="159">
        <f t="shared" si="110"/>
        <v>1.5995000000000001</v>
      </c>
      <c r="I618" s="159">
        <f t="shared" si="111"/>
        <v>4.3763676148796495</v>
      </c>
      <c r="J618" s="159">
        <f t="shared" si="112"/>
        <v>1050.7921225382931</v>
      </c>
      <c r="K618" s="159">
        <v>7</v>
      </c>
      <c r="L618" s="159">
        <v>24010.6</v>
      </c>
      <c r="M618" s="159">
        <v>4.1399999999999997</v>
      </c>
      <c r="N618" s="159">
        <f t="shared" si="113"/>
        <v>2.6236323851203505</v>
      </c>
      <c r="O618" s="159">
        <v>22.85</v>
      </c>
      <c r="P618" s="159">
        <v>4.3899999999999997</v>
      </c>
      <c r="Q618" s="159">
        <f t="shared" si="114"/>
        <v>2.6100000000000003</v>
      </c>
      <c r="R618" s="159">
        <v>105.54</v>
      </c>
      <c r="S618" s="159">
        <f t="shared" si="115"/>
        <v>1.5606550000000001</v>
      </c>
      <c r="T618" s="157">
        <v>6.83</v>
      </c>
      <c r="U618" s="159">
        <v>20831.95</v>
      </c>
      <c r="V618" s="159">
        <v>42.33</v>
      </c>
      <c r="W618" s="159">
        <f t="shared" si="116"/>
        <v>492.13205764233408</v>
      </c>
      <c r="X618" s="159">
        <f t="shared" si="117"/>
        <v>2.3623907394283017</v>
      </c>
      <c r="Y618" s="159">
        <v>17111.05</v>
      </c>
      <c r="Z618" s="159">
        <v>30.7</v>
      </c>
      <c r="AA618" s="159">
        <f t="shared" si="118"/>
        <v>557.36319218241044</v>
      </c>
      <c r="AB618" s="159">
        <f t="shared" si="119"/>
        <v>3.2573289902280131</v>
      </c>
    </row>
    <row r="619" spans="1:28" x14ac:dyDescent="0.15">
      <c r="A619" s="155">
        <v>618</v>
      </c>
      <c r="B619" s="160">
        <v>45474</v>
      </c>
      <c r="C619" s="159">
        <v>44341027</v>
      </c>
      <c r="D619" s="174">
        <f t="shared" si="108"/>
        <v>531475.8120580127</v>
      </c>
      <c r="E619" s="159">
        <v>83.43</v>
      </c>
      <c r="F619" s="159">
        <f t="shared" si="109"/>
        <v>5.3147581205801266</v>
      </c>
      <c r="G619" s="159">
        <f>(F619/DataSheet!$C$11*100)</f>
        <v>146.07043362988841</v>
      </c>
      <c r="H619" s="159">
        <f t="shared" si="110"/>
        <v>1.6101970000000001</v>
      </c>
      <c r="I619" s="159">
        <f t="shared" si="111"/>
        <v>4.3535045711797995</v>
      </c>
      <c r="J619" s="159">
        <f t="shared" si="112"/>
        <v>1051.0208968219417</v>
      </c>
      <c r="K619" s="159">
        <v>7.01</v>
      </c>
      <c r="L619" s="159">
        <v>24141.95</v>
      </c>
      <c r="M619" s="159">
        <v>4.16</v>
      </c>
      <c r="N619" s="159">
        <f t="shared" si="113"/>
        <v>2.6564954288202003</v>
      </c>
      <c r="O619" s="159">
        <v>22.97</v>
      </c>
      <c r="P619" s="159">
        <v>4.47</v>
      </c>
      <c r="Q619" s="159">
        <f t="shared" si="114"/>
        <v>2.54</v>
      </c>
      <c r="R619" s="159">
        <v>105.63</v>
      </c>
      <c r="S619" s="159">
        <f t="shared" si="115"/>
        <v>1.568851</v>
      </c>
      <c r="T619" s="157">
        <v>6.83</v>
      </c>
      <c r="U619" s="159">
        <v>21029.9</v>
      </c>
      <c r="V619" s="159">
        <v>42.73</v>
      </c>
      <c r="W619" s="159">
        <f t="shared" si="116"/>
        <v>492.15773461268435</v>
      </c>
      <c r="X619" s="159">
        <f t="shared" si="117"/>
        <v>2.340276152586005</v>
      </c>
      <c r="Y619" s="159">
        <v>17367.650000000001</v>
      </c>
      <c r="Z619" s="159">
        <v>31.16</v>
      </c>
      <c r="AA619" s="159">
        <f t="shared" si="118"/>
        <v>557.37002567394097</v>
      </c>
      <c r="AB619" s="159">
        <f t="shared" si="119"/>
        <v>3.2092426187419769</v>
      </c>
    </row>
    <row r="620" spans="1:28" x14ac:dyDescent="0.15">
      <c r="A620" s="155">
        <v>619</v>
      </c>
      <c r="B620" s="160">
        <v>45475</v>
      </c>
      <c r="C620" s="159">
        <v>44271573.340000004</v>
      </c>
      <c r="D620" s="174">
        <f t="shared" si="108"/>
        <v>530198.48311377247</v>
      </c>
      <c r="E620" s="159">
        <v>83.5</v>
      </c>
      <c r="F620" s="159">
        <f t="shared" si="109"/>
        <v>5.3019848311377249</v>
      </c>
      <c r="G620" s="159">
        <f>(F620/DataSheet!$C$11*100)</f>
        <v>145.71937345266099</v>
      </c>
      <c r="H620" s="159">
        <f t="shared" si="110"/>
        <v>1.6072000000000002</v>
      </c>
      <c r="I620" s="159">
        <f t="shared" si="111"/>
        <v>4.3554006968641108</v>
      </c>
      <c r="J620" s="159">
        <f t="shared" si="112"/>
        <v>1050.6903310104528</v>
      </c>
      <c r="K620" s="159">
        <v>7</v>
      </c>
      <c r="L620" s="155">
        <v>24123.85</v>
      </c>
      <c r="M620" s="159">
        <v>4.16</v>
      </c>
      <c r="N620" s="159">
        <f t="shared" si="113"/>
        <v>2.6445993031358892</v>
      </c>
      <c r="O620" s="159">
        <v>22.96</v>
      </c>
      <c r="P620" s="159">
        <v>4.43</v>
      </c>
      <c r="Q620" s="159">
        <f t="shared" si="114"/>
        <v>2.5700000000000003</v>
      </c>
      <c r="R620" s="159">
        <v>105.72</v>
      </c>
      <c r="S620" s="159">
        <f t="shared" si="115"/>
        <v>1.5658720000000002</v>
      </c>
      <c r="T620" s="157">
        <v>6.82</v>
      </c>
      <c r="U620" s="159">
        <v>20909.900000000001</v>
      </c>
      <c r="V620" s="159">
        <v>42.49</v>
      </c>
      <c r="W620" s="159">
        <f t="shared" si="116"/>
        <v>492.1134384561073</v>
      </c>
      <c r="X620" s="159">
        <f t="shared" si="117"/>
        <v>2.3534949399858789</v>
      </c>
      <c r="Y620" s="159">
        <v>17339.349999999999</v>
      </c>
      <c r="Z620" s="159">
        <v>31.11</v>
      </c>
      <c r="AA620" s="159">
        <f t="shared" si="118"/>
        <v>557.35615557698486</v>
      </c>
      <c r="AB620" s="159">
        <f t="shared" si="119"/>
        <v>3.2144005143040824</v>
      </c>
    </row>
    <row r="621" spans="1:28" x14ac:dyDescent="0.15">
      <c r="A621" s="155">
        <v>620</v>
      </c>
      <c r="B621" s="160">
        <v>45476</v>
      </c>
      <c r="C621" s="159">
        <v>44602042.920000002</v>
      </c>
      <c r="D621" s="174">
        <f t="shared" si="108"/>
        <v>534028.29166666674</v>
      </c>
      <c r="E621" s="159">
        <v>83.52</v>
      </c>
      <c r="F621" s="159">
        <f t="shared" si="109"/>
        <v>5.3402829166666672</v>
      </c>
      <c r="G621" s="159">
        <f>(F621/DataSheet!$C$11*100)</f>
        <v>146.77195530746732</v>
      </c>
      <c r="H621" s="159">
        <f t="shared" si="110"/>
        <v>1.6176999999999997</v>
      </c>
      <c r="I621" s="159">
        <f t="shared" si="111"/>
        <v>4.3271311120726965</v>
      </c>
      <c r="J621" s="159">
        <f t="shared" si="112"/>
        <v>1050.9086975335354</v>
      </c>
      <c r="K621" s="159">
        <v>7</v>
      </c>
      <c r="L621" s="159">
        <v>24286.5</v>
      </c>
      <c r="M621" s="159">
        <v>4.18</v>
      </c>
      <c r="N621" s="159">
        <f t="shared" si="113"/>
        <v>2.6728688879273035</v>
      </c>
      <c r="O621" s="159">
        <v>23.11</v>
      </c>
      <c r="P621" s="159">
        <v>4.3499999999999996</v>
      </c>
      <c r="Q621" s="159">
        <f t="shared" si="114"/>
        <v>2.6500000000000004</v>
      </c>
      <c r="R621" s="159">
        <v>105.4</v>
      </c>
      <c r="S621" s="159">
        <f t="shared" si="115"/>
        <v>1.5668580000000001</v>
      </c>
      <c r="T621" s="157">
        <v>6.78</v>
      </c>
      <c r="U621" s="159">
        <v>21072.75</v>
      </c>
      <c r="V621" s="159">
        <v>42.82</v>
      </c>
      <c r="W621" s="159">
        <f t="shared" si="116"/>
        <v>492.12400747314337</v>
      </c>
      <c r="X621" s="159">
        <f t="shared" si="117"/>
        <v>2.3353573096683791</v>
      </c>
      <c r="Y621" s="159">
        <v>17494.7</v>
      </c>
      <c r="Z621" s="159">
        <v>31.39</v>
      </c>
      <c r="AA621" s="159">
        <f t="shared" si="118"/>
        <v>557.3335457151959</v>
      </c>
      <c r="AB621" s="159">
        <f t="shared" si="119"/>
        <v>3.1857279388340229</v>
      </c>
    </row>
    <row r="622" spans="1:28" x14ac:dyDescent="0.15">
      <c r="A622" s="155">
        <v>621</v>
      </c>
      <c r="B622" s="160">
        <v>45477</v>
      </c>
      <c r="C622" s="159">
        <v>44787012.68</v>
      </c>
      <c r="D622" s="174">
        <f t="shared" si="108"/>
        <v>536564.18689349468</v>
      </c>
      <c r="E622" s="159">
        <v>83.47</v>
      </c>
      <c r="F622" s="159">
        <f t="shared" si="109"/>
        <v>5.3656418689349472</v>
      </c>
      <c r="G622" s="159">
        <f>(F622/DataSheet!$C$11*100)</f>
        <v>147.46891894535773</v>
      </c>
      <c r="H622" s="159">
        <f t="shared" si="110"/>
        <v>1.6167869999999998</v>
      </c>
      <c r="I622" s="159">
        <f t="shared" si="111"/>
        <v>4.3233895373973201</v>
      </c>
      <c r="J622" s="159">
        <f t="shared" si="112"/>
        <v>1050.6766104626029</v>
      </c>
      <c r="K622" s="159">
        <v>6.99</v>
      </c>
      <c r="L622" s="159">
        <v>24302.15</v>
      </c>
      <c r="M622" s="159">
        <v>4.1900000000000004</v>
      </c>
      <c r="N622" s="159">
        <f t="shared" si="113"/>
        <v>2.6666104626026801</v>
      </c>
      <c r="O622" s="159">
        <v>23.13</v>
      </c>
      <c r="P622" s="159">
        <v>4.37</v>
      </c>
      <c r="Q622" s="159">
        <f t="shared" si="114"/>
        <v>2.62</v>
      </c>
      <c r="R622" s="159">
        <v>105.13</v>
      </c>
      <c r="S622" s="159">
        <f t="shared" si="115"/>
        <v>1.5682140000000002</v>
      </c>
      <c r="T622" s="157">
        <v>6.78</v>
      </c>
      <c r="U622" s="159">
        <v>21215.3</v>
      </c>
      <c r="V622" s="159">
        <v>43.1</v>
      </c>
      <c r="W622" s="159">
        <f t="shared" si="116"/>
        <v>492.23433874709974</v>
      </c>
      <c r="X622" s="159">
        <f t="shared" si="117"/>
        <v>2.3201856148491879</v>
      </c>
      <c r="Y622" s="159">
        <v>17591.95</v>
      </c>
      <c r="Z622" s="159">
        <v>31.56</v>
      </c>
      <c r="AA622" s="159">
        <f t="shared" si="118"/>
        <v>557.41286438529789</v>
      </c>
      <c r="AB622" s="159">
        <f t="shared" si="119"/>
        <v>3.1685678073510775</v>
      </c>
    </row>
    <row r="623" spans="1:28" x14ac:dyDescent="0.15">
      <c r="A623" s="155">
        <v>622</v>
      </c>
      <c r="B623" s="160">
        <v>45478</v>
      </c>
      <c r="C623" s="159">
        <v>45043956.25</v>
      </c>
      <c r="D623" s="174">
        <f t="shared" si="108"/>
        <v>539448.57784431137</v>
      </c>
      <c r="E623" s="159">
        <v>83.5</v>
      </c>
      <c r="F623" s="159">
        <f t="shared" si="109"/>
        <v>5.3944857784431139</v>
      </c>
      <c r="G623" s="159">
        <f>(F623/DataSheet!$C$11*100)</f>
        <v>148.26166289980497</v>
      </c>
      <c r="H623" s="159">
        <f t="shared" si="110"/>
        <v>1.6181849999999998</v>
      </c>
      <c r="I623" s="159">
        <f t="shared" si="111"/>
        <v>4.3196544276457889</v>
      </c>
      <c r="J623" s="159">
        <f t="shared" si="112"/>
        <v>1050.7062634989202</v>
      </c>
      <c r="K623" s="159">
        <v>6.99</v>
      </c>
      <c r="L623" s="159">
        <v>24323.85</v>
      </c>
      <c r="M623" s="159">
        <v>4.1900000000000004</v>
      </c>
      <c r="N623" s="159">
        <f t="shared" si="113"/>
        <v>2.6703455723542113</v>
      </c>
      <c r="O623" s="159">
        <v>23.15</v>
      </c>
      <c r="P623" s="159">
        <v>4.2699999999999996</v>
      </c>
      <c r="Q623" s="159">
        <f t="shared" si="114"/>
        <v>2.7200000000000006</v>
      </c>
      <c r="R623" s="159">
        <v>104.88</v>
      </c>
      <c r="S623" s="159">
        <f t="shared" si="115"/>
        <v>1.5695699999999999</v>
      </c>
      <c r="T623" s="157">
        <v>6.78</v>
      </c>
      <c r="U623" s="159">
        <v>21352.5</v>
      </c>
      <c r="V623" s="159">
        <v>43.38</v>
      </c>
      <c r="W623" s="159">
        <f t="shared" si="116"/>
        <v>492.21991701244809</v>
      </c>
      <c r="X623" s="159">
        <f t="shared" si="117"/>
        <v>2.3052097740894419</v>
      </c>
      <c r="Y623" s="159">
        <v>17712.3</v>
      </c>
      <c r="Z623" s="159">
        <v>31.77</v>
      </c>
      <c r="AA623" s="159">
        <f t="shared" si="118"/>
        <v>557.51652502360719</v>
      </c>
      <c r="AB623" s="159">
        <f t="shared" si="119"/>
        <v>3.1476235442241109</v>
      </c>
    </row>
    <row r="624" spans="1:28" x14ac:dyDescent="0.15">
      <c r="A624" s="155">
        <v>623</v>
      </c>
      <c r="B624" s="160">
        <v>45481</v>
      </c>
      <c r="C624" s="159">
        <v>45018897.509999998</v>
      </c>
      <c r="D624" s="174">
        <f t="shared" si="108"/>
        <v>539148.47317365266</v>
      </c>
      <c r="E624" s="159">
        <v>83.5</v>
      </c>
      <c r="F624" s="159">
        <f t="shared" si="109"/>
        <v>5.3914847317365266</v>
      </c>
      <c r="G624" s="159">
        <f>(F624/DataSheet!$C$11*100)</f>
        <v>148.17918234587773</v>
      </c>
      <c r="H624" s="159">
        <f t="shared" si="110"/>
        <v>1.6151720000000001</v>
      </c>
      <c r="I624" s="159">
        <f t="shared" si="111"/>
        <v>4.3215211754537597</v>
      </c>
      <c r="J624" s="159">
        <f t="shared" si="112"/>
        <v>1051.0177182368193</v>
      </c>
      <c r="K624" s="159">
        <v>6.98</v>
      </c>
      <c r="L624" s="159">
        <v>24320.55</v>
      </c>
      <c r="M624" s="159">
        <v>4.1900000000000004</v>
      </c>
      <c r="N624" s="159">
        <f t="shared" si="113"/>
        <v>2.6584788245462407</v>
      </c>
      <c r="O624" s="159">
        <v>23.14</v>
      </c>
      <c r="P624" s="159">
        <v>4.28</v>
      </c>
      <c r="Q624" s="159">
        <f t="shared" si="114"/>
        <v>2.7</v>
      </c>
      <c r="R624" s="159">
        <v>105</v>
      </c>
      <c r="S624" s="159">
        <f t="shared" si="115"/>
        <v>1.5688920000000002</v>
      </c>
      <c r="T624" s="157">
        <v>6.78</v>
      </c>
      <c r="U624" s="159">
        <v>21289.35</v>
      </c>
      <c r="V624" s="159">
        <v>43.25</v>
      </c>
      <c r="W624" s="159">
        <f t="shared" si="116"/>
        <v>492.23930635838144</v>
      </c>
      <c r="X624" s="159">
        <f t="shared" si="117"/>
        <v>2.3121387283236992</v>
      </c>
      <c r="Y624" s="159">
        <v>17665.75</v>
      </c>
      <c r="Z624" s="159">
        <v>31.69</v>
      </c>
      <c r="AA624" s="159">
        <f t="shared" si="118"/>
        <v>557.45503313348058</v>
      </c>
      <c r="AB624" s="159">
        <f t="shared" si="119"/>
        <v>3.1555695803092454</v>
      </c>
    </row>
    <row r="625" spans="1:28" x14ac:dyDescent="0.15">
      <c r="A625" s="155">
        <v>624</v>
      </c>
      <c r="B625" s="160">
        <v>45482</v>
      </c>
      <c r="C625" s="159">
        <v>45179204.659999996</v>
      </c>
      <c r="D625" s="174">
        <f t="shared" si="108"/>
        <v>541327.63791037619</v>
      </c>
      <c r="E625" s="159">
        <v>83.46</v>
      </c>
      <c r="F625" s="159">
        <f t="shared" si="109"/>
        <v>5.4132763791037615</v>
      </c>
      <c r="G625" s="159">
        <f>(F625/DataSheet!$C$11*100)</f>
        <v>148.77810242995753</v>
      </c>
      <c r="H625" s="159">
        <f t="shared" si="110"/>
        <v>1.6228499999999999</v>
      </c>
      <c r="I625" s="159">
        <f t="shared" si="111"/>
        <v>4.3010752688172049</v>
      </c>
      <c r="J625" s="159">
        <f t="shared" si="112"/>
        <v>1050.8903225806453</v>
      </c>
      <c r="K625" s="159">
        <v>6.98</v>
      </c>
      <c r="L625" s="159">
        <v>24433.200000000001</v>
      </c>
      <c r="M625" s="159">
        <v>4.21</v>
      </c>
      <c r="N625" s="159">
        <f t="shared" si="113"/>
        <v>2.6789247311827955</v>
      </c>
      <c r="O625" s="159">
        <v>23.25</v>
      </c>
      <c r="P625" s="159">
        <v>4.29</v>
      </c>
      <c r="Q625" s="159">
        <f t="shared" si="114"/>
        <v>2.6900000000000004</v>
      </c>
      <c r="R625" s="159">
        <v>105.13</v>
      </c>
      <c r="S625" s="159">
        <f t="shared" si="115"/>
        <v>1.5763500000000001</v>
      </c>
      <c r="T625" s="157">
        <v>6.78</v>
      </c>
      <c r="U625" s="159">
        <v>21347.5</v>
      </c>
      <c r="V625" s="159">
        <v>43.37</v>
      </c>
      <c r="W625" s="159">
        <f t="shared" si="116"/>
        <v>492.21812312658523</v>
      </c>
      <c r="X625" s="159">
        <f t="shared" si="117"/>
        <v>2.3057412958266084</v>
      </c>
      <c r="Y625" s="159">
        <v>17707.650000000001</v>
      </c>
      <c r="Z625" s="159">
        <v>31.76</v>
      </c>
      <c r="AA625" s="159">
        <f t="shared" si="118"/>
        <v>557.54565491183882</v>
      </c>
      <c r="AB625" s="159">
        <f t="shared" si="119"/>
        <v>3.1486146095717884</v>
      </c>
    </row>
    <row r="626" spans="1:28" x14ac:dyDescent="0.15">
      <c r="A626" s="155">
        <v>625</v>
      </c>
      <c r="B626" s="160">
        <v>45483</v>
      </c>
      <c r="C626" s="159">
        <v>45055469.659999996</v>
      </c>
      <c r="D626" s="174">
        <f t="shared" si="108"/>
        <v>539521.84959885036</v>
      </c>
      <c r="E626" s="159">
        <v>83.51</v>
      </c>
      <c r="F626" s="159">
        <f t="shared" si="109"/>
        <v>5.3952184959885034</v>
      </c>
      <c r="G626" s="159">
        <f>(F626/DataSheet!$C$11*100)</f>
        <v>148.28180085663294</v>
      </c>
      <c r="H626" s="159">
        <f t="shared" si="110"/>
        <v>1.6135549999999996</v>
      </c>
      <c r="I626" s="159">
        <f t="shared" si="111"/>
        <v>4.3196544276457889</v>
      </c>
      <c r="J626" s="159">
        <f t="shared" si="112"/>
        <v>1050.732181425486</v>
      </c>
      <c r="K626" s="159">
        <v>6.97</v>
      </c>
      <c r="L626" s="159">
        <v>24324.45</v>
      </c>
      <c r="M626" s="159">
        <v>4.1900000000000004</v>
      </c>
      <c r="N626" s="159">
        <f t="shared" si="113"/>
        <v>2.6503455723542109</v>
      </c>
      <c r="O626" s="159">
        <v>23.15</v>
      </c>
      <c r="P626" s="159">
        <v>4.28</v>
      </c>
      <c r="Q626" s="159">
        <f t="shared" si="114"/>
        <v>2.6899999999999995</v>
      </c>
      <c r="R626" s="159">
        <v>105.05</v>
      </c>
      <c r="S626" s="159">
        <f t="shared" si="115"/>
        <v>1.5695699999999999</v>
      </c>
      <c r="T626" s="157">
        <v>6.78</v>
      </c>
      <c r="U626" s="159">
        <v>21266.6</v>
      </c>
      <c r="V626" s="159">
        <v>43.2</v>
      </c>
      <c r="W626" s="159">
        <f t="shared" si="116"/>
        <v>492.28240740740733</v>
      </c>
      <c r="X626" s="159">
        <f t="shared" si="117"/>
        <v>2.3148148148148149</v>
      </c>
      <c r="Y626" s="159">
        <v>17585.7</v>
      </c>
      <c r="Z626" s="159">
        <v>31.55</v>
      </c>
      <c r="AA626" s="159">
        <f t="shared" si="118"/>
        <v>557.39144215530905</v>
      </c>
      <c r="AB626" s="159">
        <f t="shared" si="119"/>
        <v>3.1695721077654517</v>
      </c>
    </row>
    <row r="627" spans="1:28" x14ac:dyDescent="0.15">
      <c r="A627" s="155">
        <v>626</v>
      </c>
      <c r="B627" s="160">
        <v>45484</v>
      </c>
      <c r="C627" s="159">
        <v>45170277.049999997</v>
      </c>
      <c r="D627" s="174">
        <f t="shared" si="108"/>
        <v>540961.40179640718</v>
      </c>
      <c r="E627" s="159">
        <v>83.5</v>
      </c>
      <c r="F627" s="159">
        <f t="shared" si="109"/>
        <v>5.4096140179640715</v>
      </c>
      <c r="G627" s="159">
        <f>(F627/DataSheet!$C$11*100)</f>
        <v>148.67744635725455</v>
      </c>
      <c r="H627" s="159">
        <f t="shared" si="110"/>
        <v>1.6151720000000005</v>
      </c>
      <c r="I627" s="159">
        <f t="shared" si="111"/>
        <v>4.3215211754537588</v>
      </c>
      <c r="J627" s="159">
        <f t="shared" si="112"/>
        <v>1050.8189282627484</v>
      </c>
      <c r="K627" s="159">
        <v>6.98</v>
      </c>
      <c r="L627" s="159">
        <v>24315.95</v>
      </c>
      <c r="M627" s="159">
        <v>4.1900000000000004</v>
      </c>
      <c r="N627" s="159">
        <f t="shared" si="113"/>
        <v>2.6584788245462416</v>
      </c>
      <c r="O627" s="159">
        <v>23.14</v>
      </c>
      <c r="P627" s="159">
        <v>4.21</v>
      </c>
      <c r="Q627" s="159">
        <f t="shared" si="114"/>
        <v>2.7700000000000005</v>
      </c>
      <c r="R627" s="159">
        <v>104.44</v>
      </c>
      <c r="S627" s="159">
        <f t="shared" si="115"/>
        <v>1.5665779999999998</v>
      </c>
      <c r="T627" s="157">
        <v>6.77</v>
      </c>
      <c r="U627" s="159">
        <v>21312.15</v>
      </c>
      <c r="V627" s="159">
        <v>43.29</v>
      </c>
      <c r="W627" s="159">
        <f t="shared" si="116"/>
        <v>492.31115731115733</v>
      </c>
      <c r="X627" s="159">
        <f t="shared" si="117"/>
        <v>2.3100023100023099</v>
      </c>
      <c r="Y627" s="159">
        <v>17692.150000000001</v>
      </c>
      <c r="Z627" s="159">
        <v>31.74</v>
      </c>
      <c r="AA627" s="159">
        <f t="shared" si="118"/>
        <v>557.40863264020174</v>
      </c>
      <c r="AB627" s="159">
        <f t="shared" si="119"/>
        <v>3.1505986137366104</v>
      </c>
    </row>
    <row r="628" spans="1:28" x14ac:dyDescent="0.15">
      <c r="A628" s="155">
        <v>627</v>
      </c>
      <c r="B628" s="160">
        <v>45485</v>
      </c>
      <c r="C628" s="159">
        <v>45290317.479999997</v>
      </c>
      <c r="D628" s="174">
        <f t="shared" si="108"/>
        <v>542334.061549515</v>
      </c>
      <c r="E628" s="159">
        <v>83.51</v>
      </c>
      <c r="F628" s="159">
        <f t="shared" si="109"/>
        <v>5.4233406154951496</v>
      </c>
      <c r="G628" s="159">
        <f>(F628/DataSheet!$C$11*100)</f>
        <v>149.05470718608956</v>
      </c>
      <c r="H628" s="159">
        <f t="shared" si="110"/>
        <v>1.6277359999999998</v>
      </c>
      <c r="I628" s="159">
        <f t="shared" si="111"/>
        <v>4.2881646655231567</v>
      </c>
      <c r="J628" s="159">
        <f t="shared" si="112"/>
        <v>1050.6925385934821</v>
      </c>
      <c r="K628" s="159">
        <v>6.98</v>
      </c>
      <c r="L628" s="159">
        <v>24502.15</v>
      </c>
      <c r="M628" s="159">
        <v>4.22</v>
      </c>
      <c r="N628" s="159">
        <f t="shared" si="113"/>
        <v>2.6918353344768438</v>
      </c>
      <c r="O628" s="159">
        <v>23.32</v>
      </c>
      <c r="P628" s="159">
        <v>4.18</v>
      </c>
      <c r="Q628" s="159">
        <f t="shared" si="114"/>
        <v>2.8000000000000007</v>
      </c>
      <c r="R628" s="159">
        <v>104.09</v>
      </c>
      <c r="S628" s="159">
        <f t="shared" si="115"/>
        <v>1.5764320000000001</v>
      </c>
      <c r="T628" s="157">
        <v>6.76</v>
      </c>
      <c r="U628" s="159">
        <v>21300.25</v>
      </c>
      <c r="V628" s="159">
        <v>43.27</v>
      </c>
      <c r="W628" s="159">
        <f t="shared" si="116"/>
        <v>492.26369308990058</v>
      </c>
      <c r="X628" s="159">
        <f t="shared" si="117"/>
        <v>2.31107002542177</v>
      </c>
      <c r="Y628" s="159">
        <v>17679.2</v>
      </c>
      <c r="Z628" s="159">
        <v>31.71</v>
      </c>
      <c r="AA628" s="159">
        <f t="shared" si="118"/>
        <v>557.52759381898454</v>
      </c>
      <c r="AB628" s="159">
        <f t="shared" si="119"/>
        <v>3.1535793125197094</v>
      </c>
    </row>
    <row r="629" spans="1:28" x14ac:dyDescent="0.15">
      <c r="A629" s="155">
        <v>628</v>
      </c>
      <c r="B629" s="160">
        <v>45488</v>
      </c>
      <c r="C629" s="159">
        <v>45550695.159999996</v>
      </c>
      <c r="D629" s="174">
        <f t="shared" si="108"/>
        <v>545190.84572112502</v>
      </c>
      <c r="E629" s="159">
        <v>83.55</v>
      </c>
      <c r="F629" s="159">
        <f t="shared" si="109"/>
        <v>5.4519084572112506</v>
      </c>
      <c r="G629" s="159">
        <f>(F629/DataSheet!$C$11*100)</f>
        <v>149.83986371300321</v>
      </c>
      <c r="H629" s="159">
        <f t="shared" si="110"/>
        <v>1.6319239999999999</v>
      </c>
      <c r="I629" s="159">
        <f t="shared" si="111"/>
        <v>4.2771599657827206</v>
      </c>
      <c r="J629" s="159">
        <f t="shared" si="112"/>
        <v>1051.6124893071001</v>
      </c>
      <c r="K629" s="159">
        <v>6.98</v>
      </c>
      <c r="L629" s="159">
        <v>24586.7</v>
      </c>
      <c r="M629" s="159">
        <v>4.16</v>
      </c>
      <c r="N629" s="159">
        <f t="shared" si="113"/>
        <v>2.7028400342172798</v>
      </c>
      <c r="O629" s="159">
        <v>23.38</v>
      </c>
      <c r="P629" s="159">
        <v>4.2300000000000004</v>
      </c>
      <c r="Q629" s="159">
        <f t="shared" si="114"/>
        <v>2.75</v>
      </c>
      <c r="R629" s="159">
        <v>104.19</v>
      </c>
      <c r="S629" s="159">
        <f t="shared" si="115"/>
        <v>1.5804879999999999</v>
      </c>
      <c r="T629" s="157">
        <v>6.76</v>
      </c>
      <c r="U629" s="159">
        <v>21448.85</v>
      </c>
      <c r="V629" s="159">
        <v>43.57</v>
      </c>
      <c r="W629" s="159">
        <f t="shared" si="116"/>
        <v>492.28482901078718</v>
      </c>
      <c r="X629" s="159">
        <f t="shared" si="117"/>
        <v>2.2951572182694511</v>
      </c>
      <c r="Y629" s="159">
        <v>17743.150000000001</v>
      </c>
      <c r="Z629" s="159">
        <v>31.82</v>
      </c>
      <c r="AA629" s="159">
        <f t="shared" si="118"/>
        <v>557.60999371464493</v>
      </c>
      <c r="AB629" s="159">
        <f t="shared" si="119"/>
        <v>3.1426775612822122</v>
      </c>
    </row>
    <row r="630" spans="1:28" x14ac:dyDescent="0.15">
      <c r="A630" s="155">
        <v>629</v>
      </c>
      <c r="B630" s="160">
        <v>45489</v>
      </c>
      <c r="C630" s="159">
        <v>45577615.32</v>
      </c>
      <c r="D630" s="174">
        <f t="shared" si="108"/>
        <v>545708.99568965519</v>
      </c>
      <c r="E630" s="159">
        <v>83.52</v>
      </c>
      <c r="F630" s="159">
        <f t="shared" si="109"/>
        <v>5.4570899568965521</v>
      </c>
      <c r="G630" s="159">
        <f>(F630/DataSheet!$C$11*100)</f>
        <v>149.98227168128955</v>
      </c>
      <c r="H630" s="159">
        <f t="shared" si="110"/>
        <v>1.6279440000000001</v>
      </c>
      <c r="I630" s="159">
        <f t="shared" si="111"/>
        <v>4.2753313381787086</v>
      </c>
      <c r="J630" s="159">
        <f t="shared" si="112"/>
        <v>1052.2873022659255</v>
      </c>
      <c r="K630" s="159">
        <v>6.96</v>
      </c>
      <c r="L630" s="159">
        <v>24613</v>
      </c>
      <c r="M630" s="159">
        <v>4.17</v>
      </c>
      <c r="N630" s="159">
        <f t="shared" si="113"/>
        <v>2.6846686618212914</v>
      </c>
      <c r="O630" s="159">
        <v>23.39</v>
      </c>
      <c r="P630" s="159">
        <v>4.16</v>
      </c>
      <c r="Q630" s="159">
        <f t="shared" si="114"/>
        <v>2.8</v>
      </c>
      <c r="R630" s="159">
        <v>104.27</v>
      </c>
      <c r="S630" s="159">
        <f t="shared" si="115"/>
        <v>1.581164</v>
      </c>
      <c r="T630" s="157">
        <v>6.76</v>
      </c>
      <c r="U630" s="159">
        <v>21456.5</v>
      </c>
      <c r="V630" s="159">
        <v>43.58</v>
      </c>
      <c r="W630" s="159">
        <f t="shared" si="116"/>
        <v>492.34740706746214</v>
      </c>
      <c r="X630" s="159">
        <f t="shared" si="117"/>
        <v>2.2946305644791187</v>
      </c>
      <c r="Y630" s="159">
        <v>17774.900000000001</v>
      </c>
      <c r="Z630" s="159">
        <v>31.88</v>
      </c>
      <c r="AA630" s="159">
        <f t="shared" si="118"/>
        <v>557.55646173149319</v>
      </c>
      <c r="AB630" s="159">
        <f t="shared" si="119"/>
        <v>3.1367628607277291</v>
      </c>
    </row>
    <row r="631" spans="1:28" x14ac:dyDescent="0.15">
      <c r="A631" s="155">
        <v>630</v>
      </c>
      <c r="B631" s="160">
        <v>45491</v>
      </c>
      <c r="C631" s="159">
        <v>45484159.170000002</v>
      </c>
      <c r="D631" s="174">
        <f t="shared" si="108"/>
        <v>544199.08076094766</v>
      </c>
      <c r="E631" s="159">
        <v>83.58</v>
      </c>
      <c r="F631" s="159">
        <f t="shared" si="109"/>
        <v>5.4419908076094767</v>
      </c>
      <c r="G631" s="159">
        <f>(F631/DataSheet!$C$11*100)</f>
        <v>149.56728773775595</v>
      </c>
      <c r="H631" s="159">
        <f t="shared" si="110"/>
        <v>1.6404719999999999</v>
      </c>
      <c r="I631" s="159">
        <f t="shared" si="111"/>
        <v>4.2426813746287655</v>
      </c>
      <c r="J631" s="159">
        <f t="shared" si="112"/>
        <v>1052.2210436996181</v>
      </c>
      <c r="K631" s="159">
        <v>6.96</v>
      </c>
      <c r="L631" s="159">
        <v>24800.85</v>
      </c>
      <c r="M631" s="159">
        <v>4.1900000000000004</v>
      </c>
      <c r="N631" s="159">
        <f t="shared" si="113"/>
        <v>2.7173186253712345</v>
      </c>
      <c r="O631" s="159">
        <v>23.57</v>
      </c>
      <c r="P631" s="159">
        <v>4.2</v>
      </c>
      <c r="Q631" s="159">
        <f t="shared" si="114"/>
        <v>2.76</v>
      </c>
      <c r="R631" s="159">
        <v>104.17</v>
      </c>
      <c r="S631" s="159">
        <f t="shared" si="115"/>
        <v>1.590975</v>
      </c>
      <c r="T631" s="157">
        <v>6.75</v>
      </c>
      <c r="U631" s="159">
        <v>21255.599999999999</v>
      </c>
      <c r="V631" s="159">
        <v>43.11</v>
      </c>
      <c r="W631" s="159">
        <f t="shared" si="116"/>
        <v>493.05497564370211</v>
      </c>
      <c r="X631" s="159">
        <f t="shared" si="117"/>
        <v>2.3196474135931338</v>
      </c>
      <c r="Y631" s="159">
        <v>17577.650000000001</v>
      </c>
      <c r="Z631" s="159">
        <v>31.49</v>
      </c>
      <c r="AA631" s="159">
        <f t="shared" si="118"/>
        <v>558.19784058431253</v>
      </c>
      <c r="AB631" s="159">
        <f t="shared" si="119"/>
        <v>3.1756113051762465</v>
      </c>
    </row>
    <row r="632" spans="1:28" x14ac:dyDescent="0.15">
      <c r="A632" s="155">
        <v>631</v>
      </c>
      <c r="B632" s="160">
        <v>45492</v>
      </c>
      <c r="C632" s="159">
        <v>44491920.210000001</v>
      </c>
      <c r="D632" s="174">
        <f t="shared" si="108"/>
        <v>531437.1740324893</v>
      </c>
      <c r="E632" s="159">
        <v>83.72</v>
      </c>
      <c r="F632" s="159">
        <f t="shared" si="109"/>
        <v>5.3143717403248933</v>
      </c>
      <c r="G632" s="159">
        <f>(F632/DataSheet!$C$11*100)</f>
        <v>146.05981438247443</v>
      </c>
      <c r="H632" s="159">
        <f t="shared" si="110"/>
        <v>1.6223759999999998</v>
      </c>
      <c r="I632" s="159">
        <f t="shared" si="111"/>
        <v>4.2900042900042905</v>
      </c>
      <c r="J632" s="159">
        <f t="shared" si="112"/>
        <v>1052.3766623766626</v>
      </c>
      <c r="K632" s="159">
        <v>6.96</v>
      </c>
      <c r="L632" s="159">
        <v>24530.9</v>
      </c>
      <c r="M632" s="159">
        <v>4.16</v>
      </c>
      <c r="N632" s="159">
        <f t="shared" si="113"/>
        <v>2.6699957099957095</v>
      </c>
      <c r="O632" s="159">
        <v>23.31</v>
      </c>
      <c r="P632" s="159">
        <v>4.24</v>
      </c>
      <c r="Q632" s="159">
        <f t="shared" si="114"/>
        <v>2.7199999999999998</v>
      </c>
      <c r="R632" s="159">
        <v>104.4</v>
      </c>
      <c r="S632" s="159">
        <f t="shared" si="115"/>
        <v>1.5757559999999997</v>
      </c>
      <c r="T632" s="157">
        <v>6.76</v>
      </c>
      <c r="U632" s="159">
        <v>20812.25</v>
      </c>
      <c r="V632" s="159">
        <v>42.17</v>
      </c>
      <c r="W632" s="159">
        <f t="shared" si="116"/>
        <v>493.5321318472848</v>
      </c>
      <c r="X632" s="159">
        <f t="shared" si="117"/>
        <v>2.3713540431586435</v>
      </c>
      <c r="Y632" s="159">
        <v>17163.400000000001</v>
      </c>
      <c r="Z632" s="159">
        <v>30.8</v>
      </c>
      <c r="AA632" s="159">
        <f t="shared" si="118"/>
        <v>557.2532467532468</v>
      </c>
      <c r="AB632" s="159">
        <f t="shared" si="119"/>
        <v>3.2467532467532463</v>
      </c>
    </row>
    <row r="633" spans="1:28" x14ac:dyDescent="0.15">
      <c r="A633" s="155">
        <v>632</v>
      </c>
      <c r="B633" s="160">
        <v>45495</v>
      </c>
      <c r="C633" s="159">
        <v>44868754.270000003</v>
      </c>
      <c r="D633" s="174">
        <f t="shared" si="108"/>
        <v>536386.78147041239</v>
      </c>
      <c r="E633" s="159">
        <v>83.65</v>
      </c>
      <c r="F633" s="159">
        <f t="shared" si="109"/>
        <v>5.3638678147041237</v>
      </c>
      <c r="G633" s="159">
        <f>(F633/DataSheet!$C$11*100)</f>
        <v>147.42016096523898</v>
      </c>
      <c r="H633" s="159">
        <f t="shared" si="110"/>
        <v>1.6202880000000004</v>
      </c>
      <c r="I633" s="159">
        <f t="shared" si="111"/>
        <v>4.2955326460481089</v>
      </c>
      <c r="J633" s="159">
        <f t="shared" si="112"/>
        <v>1052.8028350515463</v>
      </c>
      <c r="K633" s="159">
        <v>6.96</v>
      </c>
      <c r="L633" s="159">
        <v>24509.25</v>
      </c>
      <c r="M633" s="159">
        <v>4.1500000000000004</v>
      </c>
      <c r="N633" s="159">
        <f t="shared" si="113"/>
        <v>2.664467353951891</v>
      </c>
      <c r="O633" s="159">
        <v>23.28</v>
      </c>
      <c r="P633" s="159">
        <v>4.25</v>
      </c>
      <c r="Q633" s="159">
        <f t="shared" si="114"/>
        <v>2.71</v>
      </c>
      <c r="R633" s="159">
        <v>104.31</v>
      </c>
      <c r="S633" s="159">
        <f t="shared" si="115"/>
        <v>1.5714000000000001</v>
      </c>
      <c r="T633" s="157">
        <v>6.75</v>
      </c>
      <c r="U633" s="159">
        <v>21040.35</v>
      </c>
      <c r="V633" s="159">
        <v>42.61</v>
      </c>
      <c r="W633" s="159">
        <f t="shared" si="116"/>
        <v>493.78901666275522</v>
      </c>
      <c r="X633" s="159">
        <f t="shared" si="117"/>
        <v>2.346866932644919</v>
      </c>
      <c r="Y633" s="159">
        <v>17317</v>
      </c>
      <c r="Z633" s="159">
        <v>30.98</v>
      </c>
      <c r="AA633" s="159">
        <f t="shared" si="118"/>
        <v>558.97353131052296</v>
      </c>
      <c r="AB633" s="159">
        <f t="shared" si="119"/>
        <v>3.2278889606197549</v>
      </c>
    </row>
    <row r="634" spans="1:28" x14ac:dyDescent="0.15">
      <c r="A634" s="155">
        <v>633</v>
      </c>
      <c r="B634" s="160">
        <v>45496</v>
      </c>
      <c r="C634" s="159">
        <v>44685467.369999997</v>
      </c>
      <c r="D634" s="174">
        <f t="shared" si="108"/>
        <v>534067.973825744</v>
      </c>
      <c r="E634" s="159">
        <v>83.67</v>
      </c>
      <c r="F634" s="159">
        <f t="shared" si="109"/>
        <v>5.3406797382574398</v>
      </c>
      <c r="G634" s="159">
        <f>(F634/DataSheet!$C$11*100)</f>
        <v>146.78286152380355</v>
      </c>
      <c r="H634" s="159">
        <f t="shared" si="110"/>
        <v>1.6107670000000001</v>
      </c>
      <c r="I634" s="159">
        <f t="shared" si="111"/>
        <v>4.3271311120726956</v>
      </c>
      <c r="J634" s="159">
        <f t="shared" si="112"/>
        <v>1059.2405884898312</v>
      </c>
      <c r="K634" s="159">
        <v>6.97</v>
      </c>
      <c r="L634" s="159">
        <v>24479.05</v>
      </c>
      <c r="M634" s="159">
        <v>4.12</v>
      </c>
      <c r="N634" s="159">
        <f t="shared" si="113"/>
        <v>2.6428688879273041</v>
      </c>
      <c r="O634" s="159">
        <v>23.11</v>
      </c>
      <c r="P634" s="159">
        <v>4.25</v>
      </c>
      <c r="Q634" s="159">
        <f t="shared" si="114"/>
        <v>2.7199999999999998</v>
      </c>
      <c r="R634" s="159">
        <v>104.45</v>
      </c>
      <c r="S634" s="159">
        <f t="shared" si="115"/>
        <v>1.559925</v>
      </c>
      <c r="T634" s="157">
        <v>6.75</v>
      </c>
      <c r="U634" s="159">
        <v>20947.8</v>
      </c>
      <c r="V634" s="159">
        <v>42.28</v>
      </c>
      <c r="W634" s="159">
        <f t="shared" si="116"/>
        <v>495.45411542100283</v>
      </c>
      <c r="X634" s="159">
        <f t="shared" si="117"/>
        <v>2.3651844843897827</v>
      </c>
      <c r="Y634" s="159">
        <v>17212.150000000001</v>
      </c>
      <c r="Z634" s="159">
        <v>30.64</v>
      </c>
      <c r="AA634" s="159">
        <f t="shared" si="118"/>
        <v>561.7542428198434</v>
      </c>
      <c r="AB634" s="159">
        <f t="shared" si="119"/>
        <v>3.2637075718015671</v>
      </c>
    </row>
    <row r="635" spans="1:28" x14ac:dyDescent="0.15">
      <c r="A635" s="155">
        <v>634</v>
      </c>
      <c r="B635" s="160">
        <v>45497</v>
      </c>
      <c r="C635" s="159">
        <v>44997221.170000002</v>
      </c>
      <c r="D635" s="174">
        <f t="shared" si="108"/>
        <v>537536.98685939563</v>
      </c>
      <c r="E635" s="159">
        <v>83.71</v>
      </c>
      <c r="F635" s="159">
        <f t="shared" si="109"/>
        <v>5.3753698685939559</v>
      </c>
      <c r="G635" s="159">
        <f>(F635/DataSheet!$C$11*100)</f>
        <v>147.73628259508632</v>
      </c>
      <c r="H635" s="159">
        <f t="shared" si="110"/>
        <v>1.6042799999999999</v>
      </c>
      <c r="I635" s="159">
        <f t="shared" si="111"/>
        <v>4.3383947939262475</v>
      </c>
      <c r="J635" s="159">
        <f t="shared" si="112"/>
        <v>1059.1540130151843</v>
      </c>
      <c r="K635" s="159">
        <v>6.96</v>
      </c>
      <c r="L635" s="159">
        <v>24413.5</v>
      </c>
      <c r="M635" s="159">
        <v>4.1100000000000003</v>
      </c>
      <c r="N635" s="159">
        <f t="shared" si="113"/>
        <v>2.6216052060737525</v>
      </c>
      <c r="O635" s="159">
        <v>23.05</v>
      </c>
      <c r="P635" s="159">
        <v>4.28</v>
      </c>
      <c r="Q635" s="159">
        <f t="shared" si="114"/>
        <v>2.6799999999999997</v>
      </c>
      <c r="R635" s="159">
        <v>104.39</v>
      </c>
      <c r="S635" s="159">
        <f t="shared" si="115"/>
        <v>1.5558750000000001</v>
      </c>
      <c r="T635" s="157">
        <v>6.75</v>
      </c>
      <c r="U635" s="159">
        <v>21133.35</v>
      </c>
      <c r="V635" s="159">
        <v>42.54</v>
      </c>
      <c r="W635" s="159">
        <f t="shared" si="116"/>
        <v>496.78772919605075</v>
      </c>
      <c r="X635" s="159">
        <f t="shared" si="117"/>
        <v>2.3507287259050309</v>
      </c>
      <c r="Y635" s="159">
        <v>17532.7</v>
      </c>
      <c r="Z635" s="159">
        <v>31.25</v>
      </c>
      <c r="AA635" s="159">
        <f t="shared" si="118"/>
        <v>561.04640000000006</v>
      </c>
      <c r="AB635" s="159">
        <f t="shared" si="119"/>
        <v>3.2</v>
      </c>
    </row>
    <row r="636" spans="1:28" x14ac:dyDescent="0.15">
      <c r="A636" s="155">
        <v>635</v>
      </c>
      <c r="B636" s="160">
        <v>45498</v>
      </c>
      <c r="C636" s="159">
        <v>45031398.619999997</v>
      </c>
      <c r="D636" s="174">
        <f t="shared" si="108"/>
        <v>537881.01552795025</v>
      </c>
      <c r="E636" s="159">
        <v>83.72</v>
      </c>
      <c r="F636" s="159">
        <f t="shared" si="109"/>
        <v>5.3788101552795027</v>
      </c>
      <c r="G636" s="159">
        <f>(F636/DataSheet!$C$11*100)</f>
        <v>147.83083518930937</v>
      </c>
      <c r="H636" s="159">
        <f t="shared" si="110"/>
        <v>1.6005849999999999</v>
      </c>
      <c r="I636" s="159">
        <f t="shared" si="111"/>
        <v>4.3421623968736434</v>
      </c>
      <c r="J636" s="159">
        <f t="shared" si="112"/>
        <v>1059.7524967433781</v>
      </c>
      <c r="K636" s="159">
        <v>6.95</v>
      </c>
      <c r="L636" s="159">
        <v>24406.1</v>
      </c>
      <c r="M636" s="159">
        <v>4.1100000000000003</v>
      </c>
      <c r="N636" s="159">
        <f t="shared" si="113"/>
        <v>2.6078376031263568</v>
      </c>
      <c r="O636" s="159">
        <v>23.03</v>
      </c>
      <c r="P636" s="159">
        <v>4.24</v>
      </c>
      <c r="Q636" s="159">
        <f t="shared" si="114"/>
        <v>2.71</v>
      </c>
      <c r="R636" s="159">
        <v>104.36</v>
      </c>
      <c r="S636" s="159">
        <f t="shared" si="115"/>
        <v>1.549919</v>
      </c>
      <c r="T636" s="157">
        <v>6.73</v>
      </c>
      <c r="U636" s="159">
        <v>21080.45</v>
      </c>
      <c r="V636" s="159">
        <v>42.42</v>
      </c>
      <c r="W636" s="159">
        <f t="shared" si="116"/>
        <v>496.94601603017446</v>
      </c>
      <c r="X636" s="159">
        <f t="shared" si="117"/>
        <v>2.3573785950023574</v>
      </c>
      <c r="Y636" s="159">
        <v>17483.8</v>
      </c>
      <c r="Z636" s="159">
        <v>31.16</v>
      </c>
      <c r="AA636" s="159">
        <f t="shared" si="118"/>
        <v>561.09756097560978</v>
      </c>
      <c r="AB636" s="159">
        <f t="shared" si="119"/>
        <v>3.2092426187419774</v>
      </c>
    </row>
    <row r="637" spans="1:28" x14ac:dyDescent="0.15">
      <c r="A637" s="155">
        <v>636</v>
      </c>
      <c r="B637" s="160">
        <v>45499</v>
      </c>
      <c r="C637" s="159">
        <v>45739890.280000001</v>
      </c>
      <c r="D637" s="174">
        <f t="shared" si="108"/>
        <v>546343.64882943151</v>
      </c>
      <c r="E637" s="159">
        <v>83.72</v>
      </c>
      <c r="F637" s="159">
        <f t="shared" si="109"/>
        <v>5.4634364882943149</v>
      </c>
      <c r="G637" s="159">
        <f>(F637/DataSheet!$C$11*100)</f>
        <v>150.15669929817906</v>
      </c>
      <c r="H637" s="159">
        <f t="shared" si="110"/>
        <v>1.6239600000000001</v>
      </c>
      <c r="I637" s="159">
        <f t="shared" si="111"/>
        <v>4.2735042735042734</v>
      </c>
      <c r="J637" s="159">
        <f t="shared" si="112"/>
        <v>1061.318376068376</v>
      </c>
      <c r="K637" s="159">
        <v>6.94</v>
      </c>
      <c r="L637" s="159">
        <v>24834.85</v>
      </c>
      <c r="M637" s="159">
        <v>4.1900000000000004</v>
      </c>
      <c r="N637" s="159">
        <f t="shared" si="113"/>
        <v>2.666495726495727</v>
      </c>
      <c r="O637" s="159">
        <v>23.4</v>
      </c>
      <c r="P637" s="159">
        <v>4.2300000000000004</v>
      </c>
      <c r="Q637" s="159">
        <f t="shared" si="114"/>
        <v>2.71</v>
      </c>
      <c r="R637" s="159">
        <v>104.39</v>
      </c>
      <c r="S637" s="159">
        <f t="shared" si="115"/>
        <v>1.5748199999999999</v>
      </c>
      <c r="T637" s="157">
        <v>6.73</v>
      </c>
      <c r="U637" s="159">
        <v>21442.400000000001</v>
      </c>
      <c r="V637" s="159">
        <v>42.9</v>
      </c>
      <c r="W637" s="159">
        <f t="shared" si="116"/>
        <v>499.82284382284388</v>
      </c>
      <c r="X637" s="159">
        <f t="shared" si="117"/>
        <v>2.3310023310023311</v>
      </c>
      <c r="Y637" s="159">
        <v>17647.400000000001</v>
      </c>
      <c r="Z637" s="159">
        <v>31.46</v>
      </c>
      <c r="AA637" s="159">
        <f t="shared" si="118"/>
        <v>560.94723458359829</v>
      </c>
      <c r="AB637" s="159">
        <f t="shared" si="119"/>
        <v>3.1786395422759059</v>
      </c>
    </row>
    <row r="638" spans="1:28" x14ac:dyDescent="0.15">
      <c r="A638" s="155">
        <v>637</v>
      </c>
      <c r="B638" s="160">
        <v>45502</v>
      </c>
      <c r="C638" s="159">
        <v>46023211.200000003</v>
      </c>
      <c r="D638" s="174">
        <f t="shared" si="108"/>
        <v>549596.50346310018</v>
      </c>
      <c r="E638" s="159">
        <v>83.74</v>
      </c>
      <c r="F638" s="159">
        <f t="shared" si="109"/>
        <v>5.4959650346310021</v>
      </c>
      <c r="G638" s="159">
        <f>(F638/DataSheet!$C$11*100)</f>
        <v>151.05071154877442</v>
      </c>
      <c r="H638" s="159">
        <f t="shared" si="110"/>
        <v>1.6169399999999998</v>
      </c>
      <c r="I638" s="159">
        <f t="shared" si="111"/>
        <v>4.2735042735042743</v>
      </c>
      <c r="J638" s="159">
        <f t="shared" si="112"/>
        <v>1061.3717948717949</v>
      </c>
      <c r="K638" s="159">
        <v>6.91</v>
      </c>
      <c r="L638" s="159">
        <v>24836.1</v>
      </c>
      <c r="M638" s="159">
        <v>4.1900000000000004</v>
      </c>
      <c r="N638" s="159">
        <f t="shared" si="113"/>
        <v>2.6364957264957258</v>
      </c>
      <c r="O638" s="159">
        <v>23.4</v>
      </c>
      <c r="P638" s="159">
        <v>4.18</v>
      </c>
      <c r="Q638" s="159">
        <f t="shared" si="114"/>
        <v>2.7300000000000004</v>
      </c>
      <c r="R638" s="159">
        <v>104.56</v>
      </c>
      <c r="S638" s="159">
        <f t="shared" si="115"/>
        <v>1.55142</v>
      </c>
      <c r="T638" s="157">
        <v>6.63</v>
      </c>
      <c r="U638" s="159">
        <v>21644.85</v>
      </c>
      <c r="V638" s="159">
        <v>43.28</v>
      </c>
      <c r="W638" s="159">
        <f t="shared" si="116"/>
        <v>500.11206099815155</v>
      </c>
      <c r="X638" s="159">
        <f t="shared" si="117"/>
        <v>2.310536044362292</v>
      </c>
      <c r="Y638" s="159">
        <v>17836.55</v>
      </c>
      <c r="Z638" s="159">
        <v>31.78</v>
      </c>
      <c r="AA638" s="159">
        <f t="shared" si="118"/>
        <v>561.25078665827562</v>
      </c>
      <c r="AB638" s="159">
        <f t="shared" si="119"/>
        <v>3.146633102580239</v>
      </c>
    </row>
    <row r="639" spans="1:28" x14ac:dyDescent="0.15">
      <c r="A639" s="155">
        <v>638</v>
      </c>
      <c r="B639" s="160">
        <v>45503</v>
      </c>
      <c r="C639" s="159">
        <v>46138219.93</v>
      </c>
      <c r="D639" s="174">
        <f t="shared" si="108"/>
        <v>551101.52806975634</v>
      </c>
      <c r="E639" s="159">
        <v>83.72</v>
      </c>
      <c r="F639" s="159">
        <f t="shared" si="109"/>
        <v>5.5110152806975634</v>
      </c>
      <c r="G639" s="159">
        <f>(F639/DataSheet!$C$11*100)</f>
        <v>151.46435143967864</v>
      </c>
      <c r="H639" s="159">
        <f t="shared" si="110"/>
        <v>1.6153829999999998</v>
      </c>
      <c r="I639" s="159">
        <f t="shared" si="111"/>
        <v>4.2900042900042905</v>
      </c>
      <c r="J639" s="159">
        <f t="shared" si="112"/>
        <v>1066.3792363792363</v>
      </c>
      <c r="K639" s="159">
        <v>6.93</v>
      </c>
      <c r="L639" s="159">
        <v>24857.3</v>
      </c>
      <c r="M639" s="159">
        <v>4.1900000000000004</v>
      </c>
      <c r="N639" s="159">
        <f t="shared" si="113"/>
        <v>2.6399957099957092</v>
      </c>
      <c r="O639" s="159">
        <v>23.31</v>
      </c>
      <c r="P639" s="159">
        <v>4.1399999999999997</v>
      </c>
      <c r="Q639" s="159">
        <f t="shared" si="114"/>
        <v>2.79</v>
      </c>
      <c r="R639" s="159">
        <v>104.55</v>
      </c>
      <c r="S639" s="159">
        <f t="shared" si="115"/>
        <v>1.545453</v>
      </c>
      <c r="T639" s="157">
        <v>6.63</v>
      </c>
      <c r="U639" s="159">
        <v>21749.5</v>
      </c>
      <c r="V639" s="159">
        <v>44.97</v>
      </c>
      <c r="W639" s="159">
        <f t="shared" si="116"/>
        <v>483.64465199021572</v>
      </c>
      <c r="X639" s="159">
        <f t="shared" si="117"/>
        <v>2.2237046920169004</v>
      </c>
      <c r="Y639" s="159">
        <v>17983.3</v>
      </c>
      <c r="Z639" s="159">
        <v>31.91</v>
      </c>
      <c r="AA639" s="159">
        <f t="shared" si="118"/>
        <v>563.56314634910689</v>
      </c>
      <c r="AB639" s="159">
        <f t="shared" si="119"/>
        <v>3.1338138514572242</v>
      </c>
    </row>
    <row r="640" spans="1:28" x14ac:dyDescent="0.15">
      <c r="A640" s="155">
        <v>639</v>
      </c>
      <c r="B640" s="160">
        <v>45504</v>
      </c>
      <c r="C640" s="159">
        <v>46287184.130000003</v>
      </c>
      <c r="D640" s="174">
        <f t="shared" si="108"/>
        <v>553079.03130601032</v>
      </c>
      <c r="E640" s="159">
        <v>83.69</v>
      </c>
      <c r="F640" s="159">
        <f t="shared" si="109"/>
        <v>5.5307903130601028</v>
      </c>
      <c r="G640" s="159">
        <f>(F640/DataSheet!$C$11*100)</f>
        <v>152.00784702060753</v>
      </c>
      <c r="H640" s="159">
        <f t="shared" si="110"/>
        <v>1.6192800000000001</v>
      </c>
      <c r="I640" s="159">
        <f t="shared" si="111"/>
        <v>4.2735042735042734</v>
      </c>
      <c r="J640" s="159">
        <f t="shared" si="112"/>
        <v>1066.2884615384617</v>
      </c>
      <c r="K640" s="159">
        <v>6.92</v>
      </c>
      <c r="L640" s="159">
        <v>24951.15</v>
      </c>
      <c r="M640" s="159">
        <v>4.21</v>
      </c>
      <c r="N640" s="159">
        <f t="shared" si="113"/>
        <v>2.6464957264957265</v>
      </c>
      <c r="O640" s="159">
        <v>23.4</v>
      </c>
      <c r="P640" s="159">
        <v>4.03</v>
      </c>
      <c r="Q640" s="159">
        <f t="shared" si="114"/>
        <v>2.8899999999999997</v>
      </c>
      <c r="R640" s="159">
        <v>104.1</v>
      </c>
      <c r="S640" s="159">
        <f t="shared" si="115"/>
        <v>1.5560999999999998</v>
      </c>
      <c r="T640" s="157">
        <v>6.65</v>
      </c>
      <c r="U640" s="159">
        <v>21860.95</v>
      </c>
      <c r="V640" s="159">
        <v>45.37</v>
      </c>
      <c r="W640" s="159">
        <f t="shared" si="116"/>
        <v>481.83711703769012</v>
      </c>
      <c r="X640" s="159">
        <f t="shared" si="117"/>
        <v>2.2040996253030638</v>
      </c>
      <c r="Y640" s="159">
        <v>17948</v>
      </c>
      <c r="Z640" s="159">
        <v>31.81</v>
      </c>
      <c r="AA640" s="159">
        <f t="shared" si="118"/>
        <v>564.22508645080165</v>
      </c>
      <c r="AB640" s="159">
        <f t="shared" si="119"/>
        <v>3.1436655139893119</v>
      </c>
    </row>
    <row r="641" spans="1:28" x14ac:dyDescent="0.15">
      <c r="A641" s="155">
        <v>640</v>
      </c>
      <c r="B641" s="160">
        <v>45505</v>
      </c>
      <c r="C641" s="159">
        <v>46206138.759999998</v>
      </c>
      <c r="D641" s="174">
        <f t="shared" si="108"/>
        <v>551978.72129972524</v>
      </c>
      <c r="E641" s="159">
        <v>83.71</v>
      </c>
      <c r="F641" s="159">
        <f t="shared" si="109"/>
        <v>5.5197872129972527</v>
      </c>
      <c r="G641" s="159">
        <f>(F641/DataSheet!$C$11*100)</f>
        <v>151.70543860220181</v>
      </c>
      <c r="H641" s="159">
        <f t="shared" si="110"/>
        <v>1.620395</v>
      </c>
      <c r="I641" s="159">
        <f t="shared" si="111"/>
        <v>4.2643923240938166</v>
      </c>
      <c r="J641" s="159">
        <f t="shared" si="112"/>
        <v>1066.5628997867805</v>
      </c>
      <c r="K641" s="159">
        <v>6.91</v>
      </c>
      <c r="L641" s="159">
        <v>25010.9</v>
      </c>
      <c r="M641" s="159">
        <v>4.22</v>
      </c>
      <c r="N641" s="159">
        <f t="shared" si="113"/>
        <v>2.6456076759061835</v>
      </c>
      <c r="O641" s="159">
        <v>23.45</v>
      </c>
      <c r="P641" s="159">
        <v>3.98</v>
      </c>
      <c r="Q641" s="159">
        <f t="shared" si="114"/>
        <v>2.93</v>
      </c>
      <c r="R641" s="159">
        <v>104.42</v>
      </c>
      <c r="S641" s="159">
        <f t="shared" si="115"/>
        <v>1.56646</v>
      </c>
      <c r="T641" s="157">
        <v>6.68</v>
      </c>
      <c r="U641" s="159">
        <v>21706.45</v>
      </c>
      <c r="V641" s="159">
        <v>44.87</v>
      </c>
      <c r="W641" s="159">
        <f t="shared" si="116"/>
        <v>483.76309338087816</v>
      </c>
      <c r="X641" s="159">
        <f t="shared" si="117"/>
        <v>2.2286605749944286</v>
      </c>
      <c r="Y641" s="159">
        <v>17825.05</v>
      </c>
      <c r="Z641" s="159">
        <v>31.54</v>
      </c>
      <c r="AA641" s="159">
        <f t="shared" si="118"/>
        <v>565.15694356372865</v>
      </c>
      <c r="AB641" s="159">
        <f t="shared" si="119"/>
        <v>3.1705770450221946</v>
      </c>
    </row>
    <row r="642" spans="1:28" x14ac:dyDescent="0.15">
      <c r="A642" s="155">
        <v>641</v>
      </c>
      <c r="B642" s="160">
        <v>45506</v>
      </c>
      <c r="C642" s="159">
        <v>45764272.119999997</v>
      </c>
      <c r="D642" s="174">
        <f t="shared" ref="D642:D705" si="120">C642/E642</f>
        <v>546178.20885547192</v>
      </c>
      <c r="E642" s="159">
        <v>83.79</v>
      </c>
      <c r="F642" s="159">
        <f t="shared" ref="F642:F705" si="121">D642/100000</f>
        <v>5.4617820885547195</v>
      </c>
      <c r="G642" s="159">
        <f>(F642/DataSheet!$C$11*100)</f>
        <v>150.11122989357452</v>
      </c>
      <c r="H642" s="159">
        <f t="shared" ref="H642:H705" si="122">K642/I642</f>
        <v>1.59321</v>
      </c>
      <c r="I642" s="159">
        <f t="shared" ref="I642:I705" si="123">(J642/L642)*100</f>
        <v>4.3308791684712</v>
      </c>
      <c r="J642" s="159">
        <f t="shared" ref="J642:J705" si="124">L642/O642</f>
        <v>1070.4937202252058</v>
      </c>
      <c r="K642" s="159">
        <v>6.9</v>
      </c>
      <c r="L642" s="159">
        <v>24717.7</v>
      </c>
      <c r="M642" s="159">
        <v>4.17</v>
      </c>
      <c r="N642" s="159">
        <f t="shared" ref="N642:N705" si="125">K642-I642</f>
        <v>2.5691208315288003</v>
      </c>
      <c r="O642" s="159">
        <v>23.09</v>
      </c>
      <c r="P642" s="159">
        <v>3.79</v>
      </c>
      <c r="Q642" s="159">
        <f t="shared" ref="Q642:Q705" si="126">K642-P642</f>
        <v>3.1100000000000003</v>
      </c>
      <c r="R642" s="159">
        <v>103.21</v>
      </c>
      <c r="S642" s="159">
        <f t="shared" ref="S642:S705" si="127">(O642*T642)/100</f>
        <v>1.5424119999999999</v>
      </c>
      <c r="T642" s="157">
        <v>6.68</v>
      </c>
      <c r="U642" s="159">
        <v>21492.25</v>
      </c>
      <c r="V642" s="159">
        <v>44.12</v>
      </c>
      <c r="W642" s="159">
        <f t="shared" ref="W642:W705" si="128">U642/V642</f>
        <v>487.13168631006351</v>
      </c>
      <c r="X642" s="159">
        <f t="shared" ref="X642:X705" si="129">(W642/U642)*100</f>
        <v>2.2665457842248418</v>
      </c>
      <c r="Y642" s="159">
        <v>17677.650000000001</v>
      </c>
      <c r="Z642" s="159">
        <v>31.25</v>
      </c>
      <c r="AA642" s="159">
        <f t="shared" ref="AA642:AA705" si="130">Y642/Z642</f>
        <v>565.6848</v>
      </c>
      <c r="AB642" s="159">
        <f t="shared" ref="AB642:AB705" si="131">(AA642/Y642)*100</f>
        <v>3.1999999999999993</v>
      </c>
    </row>
    <row r="643" spans="1:28" x14ac:dyDescent="0.15">
      <c r="A643" s="155">
        <v>642</v>
      </c>
      <c r="B643" s="160">
        <v>45509</v>
      </c>
      <c r="C643" s="159">
        <v>44223258.270000003</v>
      </c>
      <c r="D643" s="174">
        <f t="shared" si="120"/>
        <v>526404.69313177001</v>
      </c>
      <c r="E643" s="159">
        <v>84.01</v>
      </c>
      <c r="F643" s="159">
        <f t="shared" si="121"/>
        <v>5.2640469313176999</v>
      </c>
      <c r="G643" s="159">
        <f>(F643/DataSheet!$C$11*100)</f>
        <v>144.67669091622349</v>
      </c>
      <c r="H643" s="159">
        <f t="shared" si="122"/>
        <v>1.5352679999999999</v>
      </c>
      <c r="I643" s="159">
        <f t="shared" si="123"/>
        <v>4.4682752457551391</v>
      </c>
      <c r="J643" s="159">
        <f t="shared" si="124"/>
        <v>1074.8704200178731</v>
      </c>
      <c r="K643" s="159">
        <v>6.86</v>
      </c>
      <c r="L643" s="159">
        <v>24055.599999999999</v>
      </c>
      <c r="M643" s="159">
        <v>4.05</v>
      </c>
      <c r="N643" s="159">
        <f t="shared" si="125"/>
        <v>2.3917247542448612</v>
      </c>
      <c r="O643" s="159">
        <v>22.38</v>
      </c>
      <c r="P643" s="159">
        <v>3.77</v>
      </c>
      <c r="Q643" s="159">
        <f t="shared" si="126"/>
        <v>3.0900000000000003</v>
      </c>
      <c r="R643" s="159">
        <v>102.48</v>
      </c>
      <c r="S643" s="159">
        <f t="shared" si="127"/>
        <v>1.48827</v>
      </c>
      <c r="T643" s="157">
        <v>6.65</v>
      </c>
      <c r="U643" s="159">
        <v>20734.849999999999</v>
      </c>
      <c r="V643" s="159">
        <v>42.52</v>
      </c>
      <c r="W643" s="159">
        <f t="shared" si="128"/>
        <v>487.64934148635928</v>
      </c>
      <c r="X643" s="159">
        <f t="shared" si="129"/>
        <v>2.3518344308560675</v>
      </c>
      <c r="Y643" s="159">
        <v>16937.900000000001</v>
      </c>
      <c r="Z643" s="159">
        <v>29.86</v>
      </c>
      <c r="AA643" s="159">
        <f t="shared" si="130"/>
        <v>567.24380442062966</v>
      </c>
      <c r="AB643" s="159">
        <f t="shared" si="131"/>
        <v>3.3489618218352315</v>
      </c>
    </row>
    <row r="644" spans="1:28" x14ac:dyDescent="0.15">
      <c r="A644" s="155">
        <v>643</v>
      </c>
      <c r="B644" s="160">
        <v>45510</v>
      </c>
      <c r="C644" s="159">
        <v>44011151.82</v>
      </c>
      <c r="D644" s="174">
        <f t="shared" si="120"/>
        <v>524379.26629333966</v>
      </c>
      <c r="E644" s="159">
        <v>83.93</v>
      </c>
      <c r="F644" s="159">
        <f t="shared" si="121"/>
        <v>5.2437926629333971</v>
      </c>
      <c r="G644" s="159">
        <f>(F644/DataSheet!$C$11*100)</f>
        <v>144.12002404660717</v>
      </c>
      <c r="H644" s="159">
        <f t="shared" si="122"/>
        <v>1.5320100000000005</v>
      </c>
      <c r="I644" s="159">
        <f t="shared" si="123"/>
        <v>4.4843049327354247</v>
      </c>
      <c r="J644" s="159">
        <f t="shared" si="124"/>
        <v>1075.8991031390133</v>
      </c>
      <c r="K644" s="159">
        <v>6.87</v>
      </c>
      <c r="L644" s="159">
        <v>23992.55</v>
      </c>
      <c r="M644" s="159">
        <v>4.04</v>
      </c>
      <c r="N644" s="159">
        <f t="shared" si="125"/>
        <v>2.3856950672645754</v>
      </c>
      <c r="O644" s="159">
        <v>22.3</v>
      </c>
      <c r="P644" s="159">
        <v>3.88</v>
      </c>
      <c r="Q644" s="159">
        <f t="shared" si="126"/>
        <v>2.99</v>
      </c>
      <c r="R644" s="159">
        <v>102.75</v>
      </c>
      <c r="S644" s="159">
        <f t="shared" si="127"/>
        <v>1.4784899999999999</v>
      </c>
      <c r="T644" s="157">
        <v>6.63</v>
      </c>
      <c r="U644" s="159">
        <v>20611.150000000001</v>
      </c>
      <c r="V644" s="159">
        <v>42.39</v>
      </c>
      <c r="W644" s="159">
        <f t="shared" si="128"/>
        <v>486.22670441141781</v>
      </c>
      <c r="X644" s="159">
        <f t="shared" si="129"/>
        <v>2.3590469450342062</v>
      </c>
      <c r="Y644" s="159">
        <v>16871.849999999999</v>
      </c>
      <c r="Z644" s="159">
        <v>29.68</v>
      </c>
      <c r="AA644" s="159">
        <f t="shared" si="130"/>
        <v>568.45855795148248</v>
      </c>
      <c r="AB644" s="159">
        <f t="shared" si="131"/>
        <v>3.3692722371967658</v>
      </c>
    </row>
    <row r="645" spans="1:28" x14ac:dyDescent="0.15">
      <c r="A645" s="155">
        <v>644</v>
      </c>
      <c r="B645" s="160">
        <v>45511</v>
      </c>
      <c r="C645" s="159">
        <v>44905295.759999998</v>
      </c>
      <c r="D645" s="174">
        <f t="shared" si="120"/>
        <v>535351.64234620892</v>
      </c>
      <c r="E645" s="159">
        <v>83.88</v>
      </c>
      <c r="F645" s="159">
        <f t="shared" si="121"/>
        <v>5.3535164234620893</v>
      </c>
      <c r="G645" s="159">
        <f>(F645/DataSheet!$C$11*100)</f>
        <v>147.13566406564507</v>
      </c>
      <c r="H645" s="159">
        <f t="shared" si="122"/>
        <v>1.5510460000000001</v>
      </c>
      <c r="I645" s="159">
        <f t="shared" si="123"/>
        <v>4.4228217602830604</v>
      </c>
      <c r="J645" s="159">
        <f t="shared" si="124"/>
        <v>1074.6351172047766</v>
      </c>
      <c r="K645" s="159">
        <v>6.86</v>
      </c>
      <c r="L645" s="159">
        <v>24297.5</v>
      </c>
      <c r="M645" s="159">
        <v>4.09</v>
      </c>
      <c r="N645" s="159">
        <f t="shared" si="125"/>
        <v>2.4371782397169399</v>
      </c>
      <c r="O645" s="159">
        <v>22.61</v>
      </c>
      <c r="P645" s="159">
        <v>3.92</v>
      </c>
      <c r="Q645" s="159">
        <f t="shared" si="126"/>
        <v>2.9400000000000004</v>
      </c>
      <c r="R645" s="159">
        <v>102.99</v>
      </c>
      <c r="S645" s="159">
        <f t="shared" si="127"/>
        <v>1.4990430000000001</v>
      </c>
      <c r="T645" s="157">
        <v>6.63</v>
      </c>
      <c r="U645" s="159">
        <v>21063.7</v>
      </c>
      <c r="V645" s="159">
        <v>43.43</v>
      </c>
      <c r="W645" s="159">
        <f t="shared" si="128"/>
        <v>485.00345383375549</v>
      </c>
      <c r="X645" s="159">
        <f t="shared" si="129"/>
        <v>2.3025558369790469</v>
      </c>
      <c r="Y645" s="159">
        <v>17274.900000000001</v>
      </c>
      <c r="Z645" s="159">
        <v>30.45</v>
      </c>
      <c r="AA645" s="159">
        <f t="shared" si="130"/>
        <v>567.32019704433503</v>
      </c>
      <c r="AB645" s="159">
        <f t="shared" si="131"/>
        <v>3.284072249589491</v>
      </c>
    </row>
    <row r="646" spans="1:28" x14ac:dyDescent="0.15">
      <c r="A646" s="155">
        <v>645</v>
      </c>
      <c r="B646" s="160">
        <v>45512</v>
      </c>
      <c r="C646" s="159">
        <v>44637476.840000004</v>
      </c>
      <c r="D646" s="174">
        <f t="shared" si="120"/>
        <v>531461.80307179433</v>
      </c>
      <c r="E646" s="159">
        <v>83.99</v>
      </c>
      <c r="F646" s="159">
        <f t="shared" si="121"/>
        <v>5.3146180307179431</v>
      </c>
      <c r="G646" s="159">
        <f>(F646/DataSheet!$C$11*100)</f>
        <v>146.06658341009438</v>
      </c>
      <c r="H646" s="159">
        <f t="shared" si="122"/>
        <v>1.5416280000000002</v>
      </c>
      <c r="I646" s="159">
        <f t="shared" si="123"/>
        <v>4.4563279857397502</v>
      </c>
      <c r="J646" s="159">
        <f t="shared" si="124"/>
        <v>1074.7326203208556</v>
      </c>
      <c r="K646" s="159">
        <v>6.87</v>
      </c>
      <c r="L646" s="159">
        <v>24117</v>
      </c>
      <c r="M646" s="159">
        <v>4.0599999999999996</v>
      </c>
      <c r="N646" s="159">
        <f t="shared" si="125"/>
        <v>2.4136720142602499</v>
      </c>
      <c r="O646" s="159">
        <v>22.44</v>
      </c>
      <c r="P646" s="159">
        <v>3.99</v>
      </c>
      <c r="Q646" s="159">
        <f t="shared" si="126"/>
        <v>2.88</v>
      </c>
      <c r="R646" s="159">
        <v>103.02</v>
      </c>
      <c r="S646" s="159">
        <f t="shared" si="127"/>
        <v>1.4945040000000001</v>
      </c>
      <c r="T646" s="157">
        <v>6.66</v>
      </c>
      <c r="U646" s="159">
        <v>20991</v>
      </c>
      <c r="V646" s="159">
        <v>43.14</v>
      </c>
      <c r="W646" s="159">
        <f t="shared" si="128"/>
        <v>486.57858136300416</v>
      </c>
      <c r="X646" s="159">
        <f t="shared" si="129"/>
        <v>2.3180343069077423</v>
      </c>
      <c r="Y646" s="159">
        <v>17226.150000000001</v>
      </c>
      <c r="Z646" s="159">
        <v>30.57</v>
      </c>
      <c r="AA646" s="159">
        <f t="shared" si="130"/>
        <v>563.4985279685967</v>
      </c>
      <c r="AB646" s="159">
        <f t="shared" si="131"/>
        <v>3.2711808963035653</v>
      </c>
    </row>
    <row r="647" spans="1:28" x14ac:dyDescent="0.15">
      <c r="A647" s="155">
        <v>646</v>
      </c>
      <c r="B647" s="160">
        <v>45513</v>
      </c>
      <c r="C647" s="159">
        <v>45087644.259999998</v>
      </c>
      <c r="D647" s="174">
        <f t="shared" si="120"/>
        <v>537141.34214915417</v>
      </c>
      <c r="E647" s="159">
        <v>83.94</v>
      </c>
      <c r="F647" s="159">
        <f t="shared" si="121"/>
        <v>5.3714134214915417</v>
      </c>
      <c r="G647" s="159">
        <f>(F647/DataSheet!$C$11*100)</f>
        <v>147.62754388473081</v>
      </c>
      <c r="H647" s="159">
        <f t="shared" si="122"/>
        <v>1.5596960000000002</v>
      </c>
      <c r="I647" s="159">
        <f t="shared" si="123"/>
        <v>4.4111160123511244</v>
      </c>
      <c r="J647" s="159">
        <f t="shared" si="124"/>
        <v>1074.8786943096602</v>
      </c>
      <c r="K647" s="159">
        <v>6.88</v>
      </c>
      <c r="L647" s="159">
        <v>24367.5</v>
      </c>
      <c r="M647" s="159">
        <v>4.1100000000000003</v>
      </c>
      <c r="N647" s="159">
        <f t="shared" si="125"/>
        <v>2.4688839876488755</v>
      </c>
      <c r="O647" s="159">
        <v>22.67</v>
      </c>
      <c r="P647" s="159">
        <v>3.94</v>
      </c>
      <c r="Q647" s="159">
        <f t="shared" si="126"/>
        <v>2.94</v>
      </c>
      <c r="R647" s="159">
        <v>102.95</v>
      </c>
      <c r="S647" s="159">
        <f t="shared" si="127"/>
        <v>1.5075550000000002</v>
      </c>
      <c r="T647" s="157">
        <v>6.65</v>
      </c>
      <c r="U647" s="159">
        <v>21151.35</v>
      </c>
      <c r="V647" s="159">
        <v>43.51</v>
      </c>
      <c r="W647" s="159">
        <f t="shared" si="128"/>
        <v>486.12617789014018</v>
      </c>
      <c r="X647" s="159">
        <f t="shared" si="129"/>
        <v>2.2983222247759136</v>
      </c>
      <c r="Y647" s="159">
        <v>17335.900000000001</v>
      </c>
      <c r="Z647" s="159">
        <v>30.68</v>
      </c>
      <c r="AA647" s="159">
        <f t="shared" si="130"/>
        <v>565.055410691004</v>
      </c>
      <c r="AB647" s="159">
        <f t="shared" si="131"/>
        <v>3.259452411994785</v>
      </c>
    </row>
    <row r="648" spans="1:28" x14ac:dyDescent="0.15">
      <c r="A648" s="155">
        <v>647</v>
      </c>
      <c r="B648" s="160">
        <v>45516</v>
      </c>
      <c r="C648" s="159">
        <v>45030066.119999997</v>
      </c>
      <c r="D648" s="174">
        <f t="shared" si="120"/>
        <v>536519.31514357193</v>
      </c>
      <c r="E648" s="159">
        <v>83.93</v>
      </c>
      <c r="F648" s="159">
        <f t="shared" si="121"/>
        <v>5.3651931514357196</v>
      </c>
      <c r="G648" s="159">
        <f>(F648/DataSheet!$C$11*100)</f>
        <v>147.45658642556992</v>
      </c>
      <c r="H648" s="159">
        <f t="shared" si="122"/>
        <v>1.5580934999999998</v>
      </c>
      <c r="I648" s="159">
        <f t="shared" si="123"/>
        <v>4.4150110375275942</v>
      </c>
      <c r="J648" s="159">
        <f t="shared" si="124"/>
        <v>1074.9227373068434</v>
      </c>
      <c r="K648" s="159">
        <v>6.8789999999999996</v>
      </c>
      <c r="L648" s="159">
        <v>24347</v>
      </c>
      <c r="M648" s="159">
        <v>4.0999999999999996</v>
      </c>
      <c r="N648" s="159">
        <f t="shared" si="125"/>
        <v>2.4639889624724054</v>
      </c>
      <c r="O648" s="159">
        <v>22.65</v>
      </c>
      <c r="P648" s="159">
        <v>3.907</v>
      </c>
      <c r="Q648" s="159">
        <f t="shared" si="126"/>
        <v>2.9719999999999995</v>
      </c>
      <c r="R648" s="159">
        <v>103.14</v>
      </c>
      <c r="S648" s="159">
        <f t="shared" si="127"/>
        <v>1.50396</v>
      </c>
      <c r="T648" s="157">
        <v>6.64</v>
      </c>
      <c r="U648" s="159">
        <v>21208.7</v>
      </c>
      <c r="V648" s="159">
        <v>43.41</v>
      </c>
      <c r="W648" s="159">
        <f t="shared" si="128"/>
        <v>488.56715042616912</v>
      </c>
      <c r="X648" s="159">
        <f t="shared" si="129"/>
        <v>2.30361667818475</v>
      </c>
      <c r="Y648" s="159">
        <v>22379.75</v>
      </c>
      <c r="Z648" s="159">
        <v>30.67</v>
      </c>
      <c r="AA648" s="159">
        <f t="shared" si="130"/>
        <v>729.69514183240949</v>
      </c>
      <c r="AB648" s="159">
        <f t="shared" si="131"/>
        <v>3.2605151613955003</v>
      </c>
    </row>
    <row r="649" spans="1:28" x14ac:dyDescent="0.15">
      <c r="A649" s="155">
        <v>648</v>
      </c>
      <c r="B649" s="160">
        <v>45517</v>
      </c>
      <c r="C649" s="159">
        <v>44597885.119999997</v>
      </c>
      <c r="D649" s="174">
        <f t="shared" si="120"/>
        <v>531496.66452151118</v>
      </c>
      <c r="E649" s="159">
        <v>83.91</v>
      </c>
      <c r="F649" s="159">
        <f t="shared" si="121"/>
        <v>5.3149666452151116</v>
      </c>
      <c r="G649" s="159">
        <f>(F649/DataSheet!$C$11*100)</f>
        <v>146.07616470610367</v>
      </c>
      <c r="H649" s="159">
        <f t="shared" si="122"/>
        <v>1.5452479999999997</v>
      </c>
      <c r="I649" s="159">
        <f t="shared" si="123"/>
        <v>4.4523597506678545</v>
      </c>
      <c r="J649" s="159">
        <f t="shared" si="124"/>
        <v>1074.7551202137133</v>
      </c>
      <c r="K649" s="159">
        <v>6.88</v>
      </c>
      <c r="L649" s="159">
        <v>24139</v>
      </c>
      <c r="M649" s="159">
        <v>4.07</v>
      </c>
      <c r="N649" s="159">
        <f t="shared" si="125"/>
        <v>2.4276402493321454</v>
      </c>
      <c r="O649" s="159">
        <v>22.46</v>
      </c>
      <c r="P649" s="159">
        <v>3.8460000000000001</v>
      </c>
      <c r="Q649" s="159">
        <f t="shared" si="126"/>
        <v>3.0339999999999998</v>
      </c>
      <c r="R649" s="159">
        <v>102.56</v>
      </c>
      <c r="S649" s="159">
        <f t="shared" si="127"/>
        <v>1.491344</v>
      </c>
      <c r="T649" s="157">
        <v>6.64</v>
      </c>
      <c r="U649" s="159">
        <v>21044.95</v>
      </c>
      <c r="V649" s="159">
        <v>42.89</v>
      </c>
      <c r="W649" s="159">
        <f t="shared" si="128"/>
        <v>490.67265096759155</v>
      </c>
      <c r="X649" s="159">
        <f t="shared" si="129"/>
        <v>2.3315458148752626</v>
      </c>
      <c r="Y649" s="159">
        <v>22311.95</v>
      </c>
      <c r="Z649" s="159">
        <v>30.03</v>
      </c>
      <c r="AA649" s="159">
        <f t="shared" si="130"/>
        <v>742.98867798867798</v>
      </c>
      <c r="AB649" s="159">
        <f t="shared" si="131"/>
        <v>3.3300033300033296</v>
      </c>
    </row>
    <row r="650" spans="1:28" x14ac:dyDescent="0.15">
      <c r="A650" s="155">
        <v>649</v>
      </c>
      <c r="B650" s="160">
        <v>45518</v>
      </c>
      <c r="C650" s="159">
        <v>44492637.030000001</v>
      </c>
      <c r="D650" s="174">
        <f t="shared" si="120"/>
        <v>529926.59635540738</v>
      </c>
      <c r="E650" s="159">
        <v>83.96</v>
      </c>
      <c r="F650" s="159">
        <f t="shared" si="121"/>
        <v>5.299265963554074</v>
      </c>
      <c r="G650" s="159">
        <f>(F650/DataSheet!$C$11*100)</f>
        <v>145.64464828964967</v>
      </c>
      <c r="H650" s="159">
        <f t="shared" si="122"/>
        <v>1.5409926</v>
      </c>
      <c r="I650" s="159">
        <f t="shared" si="123"/>
        <v>4.4503782821539826</v>
      </c>
      <c r="J650" s="159">
        <f t="shared" si="124"/>
        <v>1074.4882064975523</v>
      </c>
      <c r="K650" s="159">
        <v>6.8579999999999997</v>
      </c>
      <c r="L650" s="159">
        <v>24143.75</v>
      </c>
      <c r="M650" s="159">
        <v>4.07</v>
      </c>
      <c r="N650" s="159">
        <f t="shared" si="125"/>
        <v>2.4076217178460171</v>
      </c>
      <c r="O650" s="159">
        <v>22.47</v>
      </c>
      <c r="P650" s="159">
        <v>3.839</v>
      </c>
      <c r="Q650" s="159">
        <f t="shared" si="126"/>
        <v>3.0189999999999997</v>
      </c>
      <c r="R650" s="159">
        <v>102.57</v>
      </c>
      <c r="S650" s="159">
        <f t="shared" si="127"/>
        <v>1.487514</v>
      </c>
      <c r="T650" s="157">
        <v>6.62</v>
      </c>
      <c r="U650" s="159">
        <v>20917.75</v>
      </c>
      <c r="V650" s="159">
        <v>42.56</v>
      </c>
      <c r="W650" s="159">
        <f t="shared" si="128"/>
        <v>491.48848684210526</v>
      </c>
      <c r="X650" s="159">
        <f t="shared" si="129"/>
        <v>2.3496240601503757</v>
      </c>
      <c r="Y650" s="159">
        <v>22360.85</v>
      </c>
      <c r="Z650" s="159">
        <v>29.65</v>
      </c>
      <c r="AA650" s="159">
        <f t="shared" si="130"/>
        <v>754.16020236087684</v>
      </c>
      <c r="AB650" s="159">
        <f t="shared" si="131"/>
        <v>3.3726812816188869</v>
      </c>
    </row>
    <row r="651" spans="1:28" x14ac:dyDescent="0.15">
      <c r="A651" s="155">
        <v>650</v>
      </c>
      <c r="B651" s="160">
        <v>45520</v>
      </c>
      <c r="C651" s="159">
        <v>45222585.439999998</v>
      </c>
      <c r="D651" s="174">
        <f t="shared" si="120"/>
        <v>539134.30424415832</v>
      </c>
      <c r="E651" s="159">
        <v>83.88</v>
      </c>
      <c r="F651" s="159">
        <f t="shared" si="121"/>
        <v>5.3913430424415836</v>
      </c>
      <c r="G651" s="159">
        <f>(F651/DataSheet!$C$11*100)</f>
        <v>148.17528816738766</v>
      </c>
      <c r="H651" s="159">
        <f t="shared" si="122"/>
        <v>1.5656759999999998</v>
      </c>
      <c r="I651" s="159">
        <f t="shared" si="123"/>
        <v>4.3859649122807021</v>
      </c>
      <c r="J651" s="159">
        <f t="shared" si="124"/>
        <v>1076.3662280701756</v>
      </c>
      <c r="K651" s="159">
        <v>6.867</v>
      </c>
      <c r="L651" s="159">
        <v>24541.15</v>
      </c>
      <c r="M651" s="159">
        <v>4.1399999999999997</v>
      </c>
      <c r="N651" s="159">
        <f t="shared" si="125"/>
        <v>2.4810350877192979</v>
      </c>
      <c r="O651" s="159">
        <v>22.8</v>
      </c>
      <c r="P651" s="159">
        <v>3.883</v>
      </c>
      <c r="Q651" s="159">
        <f t="shared" si="126"/>
        <v>2.984</v>
      </c>
      <c r="R651" s="159">
        <v>102.46</v>
      </c>
      <c r="S651" s="159">
        <f t="shared" si="127"/>
        <v>1.5116400000000001</v>
      </c>
      <c r="T651" s="157">
        <v>6.63</v>
      </c>
      <c r="U651" s="159">
        <v>21298.35</v>
      </c>
      <c r="V651" s="159">
        <v>43.09</v>
      </c>
      <c r="W651" s="159">
        <f t="shared" si="128"/>
        <v>494.27593409143645</v>
      </c>
      <c r="X651" s="159">
        <f t="shared" si="129"/>
        <v>2.3207240659085633</v>
      </c>
      <c r="Y651" s="159">
        <v>22367.85</v>
      </c>
      <c r="Z651" s="159">
        <v>30.21</v>
      </c>
      <c r="AA651" s="159">
        <f t="shared" si="130"/>
        <v>740.41211519364447</v>
      </c>
      <c r="AB651" s="159">
        <f t="shared" si="131"/>
        <v>3.3101621979476996</v>
      </c>
    </row>
    <row r="652" spans="1:28" x14ac:dyDescent="0.15">
      <c r="A652" s="155">
        <v>651</v>
      </c>
      <c r="B652" s="160">
        <v>45523</v>
      </c>
      <c r="C652" s="159">
        <v>45495630.170000002</v>
      </c>
      <c r="D652" s="174">
        <f t="shared" si="120"/>
        <v>542583.54406678595</v>
      </c>
      <c r="E652" s="159">
        <v>83.85</v>
      </c>
      <c r="F652" s="159">
        <f t="shared" si="121"/>
        <v>5.4258354406678597</v>
      </c>
      <c r="G652" s="159">
        <f>(F652/DataSheet!$C$11*100)</f>
        <v>149.12327478343653</v>
      </c>
      <c r="H652" s="159">
        <f t="shared" si="122"/>
        <v>1.5670512000000001</v>
      </c>
      <c r="I652" s="159">
        <f t="shared" si="123"/>
        <v>4.3802014892685062</v>
      </c>
      <c r="J652" s="159">
        <f t="shared" si="124"/>
        <v>1076.3315812527378</v>
      </c>
      <c r="K652" s="159">
        <v>6.8639999999999999</v>
      </c>
      <c r="L652" s="159">
        <v>24572.65</v>
      </c>
      <c r="M652" s="159">
        <v>4.1399999999999997</v>
      </c>
      <c r="N652" s="159">
        <f t="shared" si="125"/>
        <v>2.4837985107314937</v>
      </c>
      <c r="O652" s="159">
        <v>22.83</v>
      </c>
      <c r="P652" s="159">
        <v>3.875</v>
      </c>
      <c r="Q652" s="159">
        <f t="shared" si="126"/>
        <v>2.9889999999999999</v>
      </c>
      <c r="R652" s="159">
        <v>101.89</v>
      </c>
      <c r="S652" s="159">
        <f t="shared" si="127"/>
        <v>1.4976479999999999</v>
      </c>
      <c r="T652" s="157">
        <v>6.56</v>
      </c>
      <c r="U652" s="159">
        <v>21351.4</v>
      </c>
      <c r="V652" s="159">
        <v>43.16</v>
      </c>
      <c r="W652" s="159">
        <f t="shared" si="128"/>
        <v>494.70342910101954</v>
      </c>
      <c r="X652" s="159">
        <f t="shared" si="129"/>
        <v>2.3169601482854496</v>
      </c>
      <c r="Y652" s="159">
        <v>22357.4</v>
      </c>
      <c r="Z652" s="159">
        <v>30.65</v>
      </c>
      <c r="AA652" s="159">
        <f t="shared" si="130"/>
        <v>729.44208809135409</v>
      </c>
      <c r="AB652" s="159">
        <f t="shared" si="131"/>
        <v>3.2626427406199023</v>
      </c>
    </row>
    <row r="653" spans="1:28" x14ac:dyDescent="0.15">
      <c r="A653" s="155">
        <v>652</v>
      </c>
      <c r="B653" s="160">
        <v>45524</v>
      </c>
      <c r="C653" s="159">
        <v>45757953.43</v>
      </c>
      <c r="D653" s="174">
        <f t="shared" si="120"/>
        <v>546363.62304477615</v>
      </c>
      <c r="E653" s="159">
        <v>83.75</v>
      </c>
      <c r="F653" s="159">
        <f t="shared" si="121"/>
        <v>5.4636362304477615</v>
      </c>
      <c r="G653" s="159">
        <f>(F653/DataSheet!$C$11*100)</f>
        <v>150.16218899729728</v>
      </c>
      <c r="H653" s="159">
        <f t="shared" si="122"/>
        <v>1.5734520000000001</v>
      </c>
      <c r="I653" s="159">
        <f t="shared" si="123"/>
        <v>4.3572984749455337</v>
      </c>
      <c r="J653" s="159">
        <f t="shared" si="124"/>
        <v>1076.2026143790849</v>
      </c>
      <c r="K653" s="159">
        <v>6.8559999999999999</v>
      </c>
      <c r="L653" s="159">
        <v>24698.85</v>
      </c>
      <c r="M653" s="159">
        <v>4.16</v>
      </c>
      <c r="N653" s="159">
        <f t="shared" si="125"/>
        <v>2.4987015250544662</v>
      </c>
      <c r="O653" s="159">
        <v>22.95</v>
      </c>
      <c r="P653" s="159">
        <v>3.81</v>
      </c>
      <c r="Q653" s="159">
        <f t="shared" si="126"/>
        <v>3.0459999999999998</v>
      </c>
      <c r="R653" s="159">
        <v>101.44</v>
      </c>
      <c r="S653" s="159">
        <f t="shared" si="127"/>
        <v>1.5146999999999999</v>
      </c>
      <c r="T653" s="157">
        <v>6.6</v>
      </c>
      <c r="U653" s="159">
        <v>21529.05</v>
      </c>
      <c r="V653" s="159">
        <v>43.52</v>
      </c>
      <c r="W653" s="159">
        <f t="shared" si="128"/>
        <v>494.69324448529409</v>
      </c>
      <c r="X653" s="159">
        <f t="shared" si="129"/>
        <v>2.2977941176470584</v>
      </c>
      <c r="Y653" s="159">
        <v>22493.5</v>
      </c>
      <c r="Z653" s="159">
        <v>30.82</v>
      </c>
      <c r="AA653" s="159">
        <f t="shared" si="130"/>
        <v>729.83452303698891</v>
      </c>
      <c r="AB653" s="159">
        <f t="shared" si="131"/>
        <v>3.2446463335496429</v>
      </c>
    </row>
    <row r="654" spans="1:28" x14ac:dyDescent="0.15">
      <c r="A654" s="155">
        <v>653</v>
      </c>
      <c r="B654" s="160">
        <v>45525</v>
      </c>
      <c r="C654" s="159">
        <v>46003536.939999998</v>
      </c>
      <c r="D654" s="174">
        <f t="shared" si="120"/>
        <v>548510.03863121488</v>
      </c>
      <c r="E654" s="159">
        <v>83.87</v>
      </c>
      <c r="F654" s="159">
        <f t="shared" si="121"/>
        <v>5.4851003863121486</v>
      </c>
      <c r="G654" s="159">
        <f>(F654/DataSheet!$C$11*100)</f>
        <v>150.75210832823916</v>
      </c>
      <c r="H654" s="159">
        <f t="shared" si="122"/>
        <v>1.5768753</v>
      </c>
      <c r="I654" s="159">
        <f t="shared" si="123"/>
        <v>4.34593654932638</v>
      </c>
      <c r="J654" s="159">
        <f t="shared" si="124"/>
        <v>1076.4971751412429</v>
      </c>
      <c r="K654" s="159">
        <v>6.8529999999999998</v>
      </c>
      <c r="L654" s="159">
        <v>24770.2</v>
      </c>
      <c r="M654" s="159">
        <v>4.17</v>
      </c>
      <c r="N654" s="159">
        <f t="shared" si="125"/>
        <v>2.5070634506736198</v>
      </c>
      <c r="O654" s="159">
        <v>23.01</v>
      </c>
      <c r="P654" s="159">
        <v>3.7989999999999999</v>
      </c>
      <c r="Q654" s="159">
        <f t="shared" si="126"/>
        <v>3.0539999999999998</v>
      </c>
      <c r="R654" s="159">
        <v>101.04</v>
      </c>
      <c r="S654" s="159">
        <f t="shared" si="127"/>
        <v>1.520961</v>
      </c>
      <c r="T654" s="157">
        <v>6.61</v>
      </c>
      <c r="U654" s="159">
        <v>21617.7</v>
      </c>
      <c r="V654" s="159">
        <v>43.7</v>
      </c>
      <c r="W654" s="159">
        <f t="shared" si="128"/>
        <v>494.68421052631578</v>
      </c>
      <c r="X654" s="159">
        <f t="shared" si="129"/>
        <v>2.2883295194508007</v>
      </c>
      <c r="Y654" s="159">
        <v>22423.7</v>
      </c>
      <c r="Z654" s="159">
        <v>31.16</v>
      </c>
      <c r="AA654" s="159">
        <f t="shared" si="130"/>
        <v>719.6309370988447</v>
      </c>
      <c r="AB654" s="159">
        <f t="shared" si="131"/>
        <v>3.2092426187419769</v>
      </c>
    </row>
    <row r="655" spans="1:28" x14ac:dyDescent="0.15">
      <c r="A655" s="155">
        <v>654</v>
      </c>
      <c r="B655" s="160">
        <v>45526</v>
      </c>
      <c r="C655" s="159">
        <v>46134977.399999999</v>
      </c>
      <c r="D655" s="174">
        <f t="shared" si="120"/>
        <v>549683.99142142257</v>
      </c>
      <c r="E655" s="159">
        <v>83.93</v>
      </c>
      <c r="F655" s="159">
        <f t="shared" si="121"/>
        <v>5.4968399142142257</v>
      </c>
      <c r="G655" s="159">
        <f>(F655/DataSheet!$C$11*100)</f>
        <v>151.07475667692438</v>
      </c>
      <c r="H655" s="159">
        <f t="shared" si="122"/>
        <v>1.579386</v>
      </c>
      <c r="I655" s="159">
        <f t="shared" si="123"/>
        <v>4.3383947939262475</v>
      </c>
      <c r="J655" s="159">
        <f t="shared" si="124"/>
        <v>1076.4208242950108</v>
      </c>
      <c r="K655" s="159">
        <v>6.8520000000000003</v>
      </c>
      <c r="L655" s="159">
        <v>24811.5</v>
      </c>
      <c r="M655" s="159">
        <v>4.18</v>
      </c>
      <c r="N655" s="159">
        <f t="shared" si="125"/>
        <v>2.5136052060737528</v>
      </c>
      <c r="O655" s="159">
        <v>23.05</v>
      </c>
      <c r="P655" s="159">
        <v>3.8580000000000001</v>
      </c>
      <c r="Q655" s="159">
        <f t="shared" si="126"/>
        <v>2.9940000000000002</v>
      </c>
      <c r="R655" s="159">
        <v>101.51</v>
      </c>
      <c r="S655" s="159">
        <f t="shared" si="127"/>
        <v>1.5351300000000001</v>
      </c>
      <c r="T655" s="157">
        <v>6.66</v>
      </c>
      <c r="U655" s="159">
        <v>21760.35</v>
      </c>
      <c r="V655" s="159">
        <v>43.99</v>
      </c>
      <c r="W655" s="159">
        <f t="shared" si="128"/>
        <v>494.66583314389629</v>
      </c>
      <c r="X655" s="159">
        <f t="shared" si="129"/>
        <v>2.2732439190725167</v>
      </c>
      <c r="Y655" s="159">
        <v>22256.1</v>
      </c>
      <c r="Z655" s="159">
        <v>31.25</v>
      </c>
      <c r="AA655" s="159">
        <f t="shared" si="130"/>
        <v>712.1952</v>
      </c>
      <c r="AB655" s="159">
        <f t="shared" si="131"/>
        <v>3.2</v>
      </c>
    </row>
    <row r="656" spans="1:28" x14ac:dyDescent="0.15">
      <c r="A656" s="155">
        <v>655</v>
      </c>
      <c r="B656" s="160">
        <v>45527</v>
      </c>
      <c r="C656" s="159">
        <v>46076227.700000003</v>
      </c>
      <c r="D656" s="174">
        <f t="shared" si="120"/>
        <v>549776.60752425168</v>
      </c>
      <c r="E656" s="159">
        <v>83.808999999999997</v>
      </c>
      <c r="F656" s="159">
        <f t="shared" si="121"/>
        <v>5.4977660752425166</v>
      </c>
      <c r="G656" s="159">
        <f>(F656/DataSheet!$C$11*100)</f>
        <v>151.10021122065794</v>
      </c>
      <c r="H656" s="159">
        <f t="shared" si="122"/>
        <v>1.5816854</v>
      </c>
      <c r="I656" s="159">
        <f t="shared" si="123"/>
        <v>4.3365134431916736</v>
      </c>
      <c r="J656" s="159">
        <f t="shared" si="124"/>
        <v>1076.4592367736341</v>
      </c>
      <c r="K656" s="159">
        <v>6.859</v>
      </c>
      <c r="L656" s="159">
        <v>24823.15</v>
      </c>
      <c r="M656" s="159">
        <v>4.18</v>
      </c>
      <c r="N656" s="159">
        <f t="shared" si="125"/>
        <v>2.5224865568083263</v>
      </c>
      <c r="O656" s="159">
        <v>23.06</v>
      </c>
      <c r="P656" s="159">
        <v>3.7949999999999999</v>
      </c>
      <c r="Q656" s="159">
        <f t="shared" si="126"/>
        <v>3.0640000000000001</v>
      </c>
      <c r="R656" s="159">
        <v>100.72</v>
      </c>
      <c r="S656" s="159">
        <f t="shared" si="127"/>
        <v>1.5334899999999998</v>
      </c>
      <c r="T656" s="157">
        <v>6.65</v>
      </c>
      <c r="U656" s="159">
        <v>21645.65</v>
      </c>
      <c r="V656" s="159">
        <v>43.76</v>
      </c>
      <c r="W656" s="159">
        <f t="shared" si="128"/>
        <v>494.64465265082271</v>
      </c>
      <c r="X656" s="159">
        <f t="shared" si="129"/>
        <v>2.2851919561243146</v>
      </c>
      <c r="Y656" s="159">
        <v>21965.15</v>
      </c>
      <c r="Z656" s="159">
        <v>31.29</v>
      </c>
      <c r="AA656" s="159">
        <f t="shared" si="130"/>
        <v>701.98625759028448</v>
      </c>
      <c r="AB656" s="159">
        <f t="shared" si="131"/>
        <v>3.1959092361776924</v>
      </c>
    </row>
    <row r="657" spans="1:28" x14ac:dyDescent="0.15">
      <c r="A657" s="155">
        <v>656</v>
      </c>
      <c r="B657" s="160">
        <v>45530</v>
      </c>
      <c r="C657" s="159">
        <v>46295933.68</v>
      </c>
      <c r="D657" s="174">
        <f t="shared" si="120"/>
        <v>552193.86545801524</v>
      </c>
      <c r="E657" s="159">
        <v>83.84</v>
      </c>
      <c r="F657" s="159">
        <f t="shared" si="121"/>
        <v>5.5219386545801523</v>
      </c>
      <c r="G657" s="159">
        <f>(F657/DataSheet!$C$11*100)</f>
        <v>151.76456866942473</v>
      </c>
      <c r="H657" s="159">
        <f t="shared" si="122"/>
        <v>1.5921723999999997</v>
      </c>
      <c r="I657" s="159">
        <f t="shared" si="123"/>
        <v>4.3029259896729783</v>
      </c>
      <c r="J657" s="159">
        <f t="shared" si="124"/>
        <v>1076.1876075731498</v>
      </c>
      <c r="K657" s="159">
        <v>6.851</v>
      </c>
      <c r="L657" s="159">
        <v>25010.6</v>
      </c>
      <c r="M657" s="159">
        <v>4.21</v>
      </c>
      <c r="N657" s="159">
        <f t="shared" si="125"/>
        <v>2.5480740103270216</v>
      </c>
      <c r="O657" s="159">
        <v>23.24</v>
      </c>
      <c r="P657" s="159">
        <v>3.82</v>
      </c>
      <c r="Q657" s="159">
        <f t="shared" si="126"/>
        <v>3.0310000000000001</v>
      </c>
      <c r="R657" s="159">
        <v>100.85</v>
      </c>
      <c r="S657" s="159">
        <f t="shared" si="127"/>
        <v>1.5454599999999998</v>
      </c>
      <c r="T657" s="157">
        <v>6.65</v>
      </c>
      <c r="U657" s="159">
        <v>21758.45</v>
      </c>
      <c r="V657" s="159">
        <v>43.99</v>
      </c>
      <c r="W657" s="159">
        <f t="shared" si="128"/>
        <v>494.62264150943395</v>
      </c>
      <c r="X657" s="159">
        <f t="shared" si="129"/>
        <v>2.2732439190725167</v>
      </c>
      <c r="Y657" s="159">
        <v>22079.9</v>
      </c>
      <c r="Z657" s="159">
        <v>31.42</v>
      </c>
      <c r="AA657" s="159">
        <f t="shared" si="130"/>
        <v>702.73392743475495</v>
      </c>
      <c r="AB657" s="159">
        <f t="shared" si="131"/>
        <v>3.1826861871419476</v>
      </c>
    </row>
    <row r="658" spans="1:28" x14ac:dyDescent="0.15">
      <c r="A658" s="155">
        <v>657</v>
      </c>
      <c r="B658" s="160">
        <v>45531</v>
      </c>
      <c r="C658" s="159">
        <v>46401936.539999999</v>
      </c>
      <c r="D658" s="174">
        <f t="shared" si="120"/>
        <v>552996.5026814444</v>
      </c>
      <c r="E658" s="159">
        <v>83.91</v>
      </c>
      <c r="F658" s="159">
        <f t="shared" si="121"/>
        <v>5.5299650268144438</v>
      </c>
      <c r="G658" s="159">
        <f>(F658/DataSheet!$C$11*100)</f>
        <v>151.9851649122148</v>
      </c>
      <c r="H658" s="159">
        <f t="shared" si="122"/>
        <v>1.5944963999999999</v>
      </c>
      <c r="I658" s="159">
        <f t="shared" si="123"/>
        <v>4.3029259896729775</v>
      </c>
      <c r="J658" s="159">
        <f t="shared" si="124"/>
        <v>1076.4952667814114</v>
      </c>
      <c r="K658" s="159">
        <v>6.8609999999999998</v>
      </c>
      <c r="L658" s="159">
        <v>25017.75</v>
      </c>
      <c r="M658" s="159">
        <v>4.22</v>
      </c>
      <c r="N658" s="159">
        <f t="shared" si="125"/>
        <v>2.5580740103270223</v>
      </c>
      <c r="O658" s="159">
        <v>23.24</v>
      </c>
      <c r="P658" s="159">
        <v>3.8290000000000002</v>
      </c>
      <c r="Q658" s="159">
        <f t="shared" si="126"/>
        <v>3.0319999999999996</v>
      </c>
      <c r="R658" s="159">
        <v>100.55</v>
      </c>
      <c r="S658" s="159">
        <f t="shared" si="127"/>
        <v>1.5431359999999998</v>
      </c>
      <c r="T658" s="157">
        <v>6.64</v>
      </c>
      <c r="U658" s="159">
        <v>21869.75</v>
      </c>
      <c r="V658" s="159">
        <v>44.21</v>
      </c>
      <c r="W658" s="159">
        <f t="shared" si="128"/>
        <v>494.67880570006787</v>
      </c>
      <c r="X658" s="159">
        <f t="shared" si="129"/>
        <v>2.2619316896629722</v>
      </c>
      <c r="Y658" s="159">
        <v>22235.35</v>
      </c>
      <c r="Z658" s="159">
        <v>31.66</v>
      </c>
      <c r="AA658" s="159">
        <f t="shared" si="130"/>
        <v>702.31680353758679</v>
      </c>
      <c r="AB658" s="159">
        <f t="shared" si="131"/>
        <v>3.1585596967782688</v>
      </c>
    </row>
    <row r="659" spans="1:28" x14ac:dyDescent="0.15">
      <c r="A659" s="155">
        <v>658</v>
      </c>
      <c r="B659" s="160">
        <v>45532</v>
      </c>
      <c r="C659" s="159">
        <v>46387121.740000002</v>
      </c>
      <c r="D659" s="174">
        <f t="shared" si="120"/>
        <v>552885.83718712756</v>
      </c>
      <c r="E659" s="159">
        <v>83.9</v>
      </c>
      <c r="F659" s="159">
        <f t="shared" si="121"/>
        <v>5.5288583718712756</v>
      </c>
      <c r="G659" s="159">
        <f>(F659/DataSheet!$C$11*100)</f>
        <v>151.95474968658084</v>
      </c>
      <c r="H659" s="159">
        <f t="shared" si="122"/>
        <v>1.5972408000000002</v>
      </c>
      <c r="I659" s="159">
        <f t="shared" si="123"/>
        <v>4.2955326460481089</v>
      </c>
      <c r="J659" s="159">
        <f t="shared" si="124"/>
        <v>1076.1318728522335</v>
      </c>
      <c r="K659" s="159">
        <v>6.8609999999999998</v>
      </c>
      <c r="L659" s="159">
        <v>25052.35</v>
      </c>
      <c r="M659" s="159">
        <v>4.22</v>
      </c>
      <c r="N659" s="159">
        <f t="shared" si="125"/>
        <v>2.5654673539518908</v>
      </c>
      <c r="O659" s="159">
        <v>23.28</v>
      </c>
      <c r="P659" s="159">
        <v>3.839</v>
      </c>
      <c r="Q659" s="159">
        <f t="shared" si="126"/>
        <v>3.0219999999999998</v>
      </c>
      <c r="R659" s="159">
        <v>101.09</v>
      </c>
      <c r="S659" s="159">
        <f t="shared" si="127"/>
        <v>1.5457919999999998</v>
      </c>
      <c r="T659" s="157">
        <v>6.64</v>
      </c>
      <c r="U659" s="159">
        <v>21838.7</v>
      </c>
      <c r="V659" s="159">
        <v>44.14</v>
      </c>
      <c r="W659" s="159">
        <f t="shared" si="128"/>
        <v>494.75985500679656</v>
      </c>
      <c r="X659" s="159">
        <f t="shared" si="129"/>
        <v>2.2655188038060716</v>
      </c>
      <c r="Y659" s="159">
        <v>22264.7</v>
      </c>
      <c r="Z659" s="159">
        <v>31.6</v>
      </c>
      <c r="AA659" s="159">
        <f t="shared" si="130"/>
        <v>704.5791139240506</v>
      </c>
      <c r="AB659" s="159">
        <f t="shared" si="131"/>
        <v>3.164556962025316</v>
      </c>
    </row>
    <row r="660" spans="1:28" x14ac:dyDescent="0.15">
      <c r="A660" s="155">
        <v>659</v>
      </c>
      <c r="B660" s="160">
        <v>45533</v>
      </c>
      <c r="C660" s="159">
        <v>46332157.789999999</v>
      </c>
      <c r="D660" s="174">
        <f t="shared" si="120"/>
        <v>552362.39616118267</v>
      </c>
      <c r="E660" s="159">
        <v>83.88</v>
      </c>
      <c r="F660" s="159">
        <f t="shared" si="121"/>
        <v>5.5236239616118263</v>
      </c>
      <c r="G660" s="159">
        <f>(F660/DataSheet!$C$11*100)</f>
        <v>151.81088752784331</v>
      </c>
      <c r="H660" s="159">
        <f t="shared" si="122"/>
        <v>1.6041167999999999</v>
      </c>
      <c r="I660" s="159">
        <f t="shared" si="123"/>
        <v>4.2789901583226362</v>
      </c>
      <c r="J660" s="159">
        <f t="shared" si="124"/>
        <v>1076.2494651262302</v>
      </c>
      <c r="K660" s="159">
        <v>6.8639999999999999</v>
      </c>
      <c r="L660" s="159">
        <v>25151.95</v>
      </c>
      <c r="M660" s="159">
        <v>4.24</v>
      </c>
      <c r="N660" s="159">
        <f t="shared" si="125"/>
        <v>2.5850098416773637</v>
      </c>
      <c r="O660" s="159">
        <v>23.37</v>
      </c>
      <c r="P660" s="159">
        <v>3.863</v>
      </c>
      <c r="Q660" s="159">
        <f t="shared" si="126"/>
        <v>3.0009999999999999</v>
      </c>
      <c r="R660" s="159">
        <v>101.34</v>
      </c>
      <c r="S660" s="159">
        <f t="shared" si="127"/>
        <v>1.5541050000000001</v>
      </c>
      <c r="T660" s="157">
        <v>6.65</v>
      </c>
      <c r="U660" s="159">
        <v>21741.35</v>
      </c>
      <c r="V660" s="159">
        <v>43.95</v>
      </c>
      <c r="W660" s="159">
        <f t="shared" si="128"/>
        <v>494.68373151308299</v>
      </c>
      <c r="X660" s="159">
        <f t="shared" si="129"/>
        <v>2.2753128555176336</v>
      </c>
      <c r="Y660" s="159">
        <v>22190.35</v>
      </c>
      <c r="Z660" s="159">
        <v>31.42</v>
      </c>
      <c r="AA660" s="159">
        <f t="shared" si="130"/>
        <v>706.24920432845317</v>
      </c>
      <c r="AB660" s="159">
        <f t="shared" si="131"/>
        <v>3.1826861871419476</v>
      </c>
    </row>
    <row r="661" spans="1:28" x14ac:dyDescent="0.15">
      <c r="A661" s="155">
        <v>660</v>
      </c>
      <c r="B661" s="160">
        <v>45534</v>
      </c>
      <c r="C661" s="159">
        <v>46557196.969999999</v>
      </c>
      <c r="D661" s="174">
        <f t="shared" si="120"/>
        <v>555131.30277701595</v>
      </c>
      <c r="E661" s="159">
        <v>83.867000000000004</v>
      </c>
      <c r="F661" s="159">
        <f t="shared" si="121"/>
        <v>5.5513130277701599</v>
      </c>
      <c r="G661" s="159">
        <f>(F661/DataSheet!$C$11*100)</f>
        <v>152.57189184992015</v>
      </c>
      <c r="H661" s="159">
        <f t="shared" si="122"/>
        <v>1.6107461000000001</v>
      </c>
      <c r="I661" s="159">
        <f t="shared" si="123"/>
        <v>4.2607584149978699</v>
      </c>
      <c r="J661" s="159">
        <f t="shared" si="124"/>
        <v>1075.2407328504476</v>
      </c>
      <c r="K661" s="159">
        <v>6.8630000000000004</v>
      </c>
      <c r="L661" s="159">
        <v>25235.9</v>
      </c>
      <c r="M661" s="159">
        <v>4.26</v>
      </c>
      <c r="N661" s="159">
        <f t="shared" si="125"/>
        <v>2.6022415850021305</v>
      </c>
      <c r="O661" s="159">
        <v>23.47</v>
      </c>
      <c r="P661" s="159">
        <v>3.9089999999999998</v>
      </c>
      <c r="Q661" s="159">
        <f t="shared" si="126"/>
        <v>2.9540000000000006</v>
      </c>
      <c r="R661" s="159">
        <v>101.7</v>
      </c>
      <c r="S661" s="159">
        <f t="shared" si="127"/>
        <v>1.5607550000000001</v>
      </c>
      <c r="T661" s="157">
        <v>6.65</v>
      </c>
      <c r="U661" s="159">
        <v>21925.45</v>
      </c>
      <c r="V661" s="159">
        <v>44.22</v>
      </c>
      <c r="W661" s="159">
        <f t="shared" si="128"/>
        <v>495.82654907281778</v>
      </c>
      <c r="X661" s="159">
        <f t="shared" si="129"/>
        <v>2.261420171867933</v>
      </c>
      <c r="Y661" s="159">
        <v>22047.7</v>
      </c>
      <c r="Z661" s="159">
        <v>31.58</v>
      </c>
      <c r="AA661" s="159">
        <f t="shared" si="130"/>
        <v>698.15389487017103</v>
      </c>
      <c r="AB661" s="159">
        <f t="shared" si="131"/>
        <v>3.1665611146295127</v>
      </c>
    </row>
    <row r="662" spans="1:28" x14ac:dyDescent="0.15">
      <c r="A662" s="155">
        <v>661</v>
      </c>
      <c r="B662" s="160">
        <v>45537</v>
      </c>
      <c r="C662" s="159">
        <v>46587149.18</v>
      </c>
      <c r="D662" s="174">
        <f t="shared" si="120"/>
        <v>555402.35073915124</v>
      </c>
      <c r="E662" s="159">
        <v>83.88</v>
      </c>
      <c r="F662" s="159">
        <f t="shared" si="121"/>
        <v>5.5540235073915127</v>
      </c>
      <c r="G662" s="159">
        <f>(F662/DataSheet!$C$11*100)</f>
        <v>152.64638647877314</v>
      </c>
      <c r="H662" s="159">
        <f t="shared" si="122"/>
        <v>1.6165476000000001</v>
      </c>
      <c r="I662" s="159">
        <f t="shared" si="123"/>
        <v>4.2535091450446618</v>
      </c>
      <c r="J662" s="159">
        <f t="shared" si="124"/>
        <v>1075.2318162484048</v>
      </c>
      <c r="K662" s="159">
        <v>6.8760000000000003</v>
      </c>
      <c r="L662" s="159">
        <v>25278.7</v>
      </c>
      <c r="M662" s="159">
        <v>4.2699999999999996</v>
      </c>
      <c r="N662" s="159">
        <f t="shared" si="125"/>
        <v>2.6224908549553385</v>
      </c>
      <c r="O662" s="159">
        <v>23.51</v>
      </c>
      <c r="P662" s="159">
        <v>3.9260000000000002</v>
      </c>
      <c r="Q662" s="159">
        <f t="shared" si="126"/>
        <v>2.95</v>
      </c>
      <c r="R662" s="159">
        <v>101.65</v>
      </c>
      <c r="S662" s="159">
        <f t="shared" si="127"/>
        <v>1.5587130000000002</v>
      </c>
      <c r="T662" s="157">
        <v>6.63</v>
      </c>
      <c r="U662" s="159">
        <v>21862.85</v>
      </c>
      <c r="V662" s="159">
        <v>44.1</v>
      </c>
      <c r="W662" s="159">
        <f t="shared" si="128"/>
        <v>495.75623582766434</v>
      </c>
      <c r="X662" s="159">
        <f t="shared" si="129"/>
        <v>2.2675736961451247</v>
      </c>
      <c r="Y662" s="159">
        <v>21798.95</v>
      </c>
      <c r="Z662" s="159">
        <v>31.55</v>
      </c>
      <c r="AA662" s="159">
        <f t="shared" si="130"/>
        <v>690.93343898573698</v>
      </c>
      <c r="AB662" s="159">
        <f t="shared" si="131"/>
        <v>3.1695721077654517</v>
      </c>
    </row>
    <row r="663" spans="1:28" x14ac:dyDescent="0.15">
      <c r="A663" s="155">
        <v>662</v>
      </c>
      <c r="B663" s="160">
        <v>45538</v>
      </c>
      <c r="C663" s="159">
        <v>46678436.060000002</v>
      </c>
      <c r="D663" s="174">
        <f t="shared" si="120"/>
        <v>556026.63561643835</v>
      </c>
      <c r="E663" s="159">
        <v>83.95</v>
      </c>
      <c r="F663" s="159">
        <f t="shared" si="121"/>
        <v>5.5602663561643837</v>
      </c>
      <c r="G663" s="159">
        <f>(F663/DataSheet!$C$11*100)</f>
        <v>152.81796448978514</v>
      </c>
      <c r="H663" s="159">
        <f t="shared" si="122"/>
        <v>1.615137</v>
      </c>
      <c r="I663" s="159">
        <f t="shared" si="123"/>
        <v>4.2535091450446618</v>
      </c>
      <c r="J663" s="159">
        <f t="shared" si="124"/>
        <v>1075.2807316035728</v>
      </c>
      <c r="K663" s="159">
        <v>6.87</v>
      </c>
      <c r="L663" s="159">
        <v>25279.85</v>
      </c>
      <c r="M663" s="159">
        <v>4.2699999999999996</v>
      </c>
      <c r="N663" s="159">
        <f t="shared" si="125"/>
        <v>2.6164908549553383</v>
      </c>
      <c r="O663" s="159">
        <v>23.51</v>
      </c>
      <c r="P663" s="159">
        <v>3.831</v>
      </c>
      <c r="Q663" s="159">
        <f t="shared" si="126"/>
        <v>3.0390000000000001</v>
      </c>
      <c r="R663" s="159">
        <v>101.82</v>
      </c>
      <c r="S663" s="159">
        <f t="shared" si="127"/>
        <v>1.5634150000000002</v>
      </c>
      <c r="T663" s="157">
        <v>6.65</v>
      </c>
      <c r="U663" s="159">
        <v>21913.8</v>
      </c>
      <c r="V663" s="159">
        <v>44.23</v>
      </c>
      <c r="W663" s="159">
        <f t="shared" si="128"/>
        <v>495.45105132263171</v>
      </c>
      <c r="X663" s="159">
        <f t="shared" si="129"/>
        <v>2.2609088853719195</v>
      </c>
      <c r="Y663" s="159">
        <v>21853.55</v>
      </c>
      <c r="Z663" s="159">
        <v>31.74</v>
      </c>
      <c r="AA663" s="159">
        <f t="shared" si="130"/>
        <v>688.51764335223697</v>
      </c>
      <c r="AB663" s="159">
        <f t="shared" si="131"/>
        <v>3.1505986137366104</v>
      </c>
    </row>
    <row r="664" spans="1:28" x14ac:dyDescent="0.15">
      <c r="A664" s="155">
        <v>663</v>
      </c>
      <c r="B664" s="160">
        <v>45539</v>
      </c>
      <c r="C664" s="159">
        <v>46636960.469999999</v>
      </c>
      <c r="D664" s="174">
        <f t="shared" si="120"/>
        <v>555466.41817532165</v>
      </c>
      <c r="E664" s="159">
        <v>83.96</v>
      </c>
      <c r="F664" s="159">
        <f t="shared" si="121"/>
        <v>5.5546641817532167</v>
      </c>
      <c r="G664" s="159">
        <f>(F664/DataSheet!$C$11*100)</f>
        <v>152.66399472729668</v>
      </c>
      <c r="H664" s="159">
        <f t="shared" si="122"/>
        <v>1.6070637000000001</v>
      </c>
      <c r="I664" s="159">
        <f t="shared" si="123"/>
        <v>4.2680324370465215</v>
      </c>
      <c r="J664" s="159">
        <f t="shared" si="124"/>
        <v>1075.4886897140418</v>
      </c>
      <c r="K664" s="159">
        <v>6.859</v>
      </c>
      <c r="L664" s="159">
        <v>25198.7</v>
      </c>
      <c r="M664" s="159">
        <v>4.26</v>
      </c>
      <c r="N664" s="159">
        <f t="shared" si="125"/>
        <v>2.5909675629534785</v>
      </c>
      <c r="O664" s="159">
        <v>23.43</v>
      </c>
      <c r="P664" s="159">
        <v>3.7570000000000001</v>
      </c>
      <c r="Q664" s="159">
        <f t="shared" si="126"/>
        <v>3.1019999999999999</v>
      </c>
      <c r="R664" s="159">
        <v>101.36</v>
      </c>
      <c r="S664" s="159">
        <f t="shared" si="127"/>
        <v>1.5580950000000002</v>
      </c>
      <c r="T664" s="157">
        <v>6.65</v>
      </c>
      <c r="U664" s="159">
        <v>21895.35</v>
      </c>
      <c r="V664" s="159">
        <v>44.2</v>
      </c>
      <c r="W664" s="159">
        <f t="shared" si="128"/>
        <v>495.36990950226237</v>
      </c>
      <c r="X664" s="159">
        <f t="shared" si="129"/>
        <v>2.2624434389140271</v>
      </c>
      <c r="Y664" s="159">
        <v>21621.4</v>
      </c>
      <c r="Z664" s="159">
        <v>31.84</v>
      </c>
      <c r="AA664" s="159">
        <f t="shared" si="130"/>
        <v>679.0640703517588</v>
      </c>
      <c r="AB664" s="159">
        <f t="shared" si="131"/>
        <v>3.1407035175879394</v>
      </c>
    </row>
    <row r="665" spans="1:28" x14ac:dyDescent="0.15">
      <c r="A665" s="155">
        <v>664</v>
      </c>
      <c r="B665" s="160">
        <v>45540</v>
      </c>
      <c r="C665" s="159">
        <v>46693528.880000003</v>
      </c>
      <c r="D665" s="174">
        <f t="shared" si="120"/>
        <v>556133.54867140704</v>
      </c>
      <c r="E665" s="159">
        <v>83.960999999999999</v>
      </c>
      <c r="F665" s="159">
        <f t="shared" si="121"/>
        <v>5.5613354867140705</v>
      </c>
      <c r="G665" s="159">
        <f>(F665/DataSheet!$C$11*100)</f>
        <v>152.84734839766142</v>
      </c>
      <c r="H665" s="159">
        <f t="shared" si="122"/>
        <v>1.6026989999999999</v>
      </c>
      <c r="I665" s="159">
        <f t="shared" si="123"/>
        <v>4.2771599657827206</v>
      </c>
      <c r="J665" s="159">
        <f t="shared" si="124"/>
        <v>1075.4961505560307</v>
      </c>
      <c r="K665" s="159">
        <v>6.8550000000000004</v>
      </c>
      <c r="L665" s="159">
        <v>25145.1</v>
      </c>
      <c r="M665" s="159">
        <v>4.25</v>
      </c>
      <c r="N665" s="159">
        <f t="shared" si="125"/>
        <v>2.5778400342172798</v>
      </c>
      <c r="O665" s="159">
        <v>23.38</v>
      </c>
      <c r="P665" s="159">
        <v>3.7250000000000001</v>
      </c>
      <c r="Q665" s="159">
        <f t="shared" si="126"/>
        <v>3.1300000000000003</v>
      </c>
      <c r="R665" s="159">
        <v>101.11</v>
      </c>
      <c r="S665" s="159">
        <f t="shared" si="127"/>
        <v>1.55477</v>
      </c>
      <c r="T665" s="157">
        <v>6.65</v>
      </c>
      <c r="U665" s="159">
        <v>21976.9</v>
      </c>
      <c r="V665" s="159">
        <v>44.36</v>
      </c>
      <c r="W665" s="159">
        <f t="shared" si="128"/>
        <v>495.42155094679896</v>
      </c>
      <c r="X665" s="159">
        <f t="shared" si="129"/>
        <v>2.254283137962128</v>
      </c>
      <c r="Y665" s="159">
        <v>21675.8</v>
      </c>
      <c r="Z665" s="159">
        <v>32.14</v>
      </c>
      <c r="AA665" s="159">
        <f t="shared" si="130"/>
        <v>674.41817050404472</v>
      </c>
      <c r="AB665" s="159">
        <f t="shared" si="131"/>
        <v>3.1113876789047912</v>
      </c>
    </row>
    <row r="666" spans="1:28" x14ac:dyDescent="0.15">
      <c r="A666" s="155">
        <v>665</v>
      </c>
      <c r="B666" s="160">
        <v>45541</v>
      </c>
      <c r="C666" s="159">
        <v>46139779.520000003</v>
      </c>
      <c r="D666" s="174">
        <f t="shared" si="120"/>
        <v>549381.19330832886</v>
      </c>
      <c r="E666" s="159">
        <v>83.984999999999999</v>
      </c>
      <c r="F666" s="159">
        <f t="shared" si="121"/>
        <v>5.4938119330832889</v>
      </c>
      <c r="G666" s="159">
        <f>(F666/DataSheet!$C$11*100)</f>
        <v>150.99153585919677</v>
      </c>
      <c r="H666" s="159">
        <f t="shared" si="122"/>
        <v>1.5839593999999997</v>
      </c>
      <c r="I666" s="159">
        <f t="shared" si="123"/>
        <v>4.3271311120726965</v>
      </c>
      <c r="J666" s="159">
        <f t="shared" si="124"/>
        <v>1075.3851146689747</v>
      </c>
      <c r="K666" s="159">
        <v>6.8540000000000001</v>
      </c>
      <c r="L666" s="159">
        <v>24852.15</v>
      </c>
      <c r="M666" s="159">
        <v>4.2</v>
      </c>
      <c r="N666" s="159">
        <f t="shared" si="125"/>
        <v>2.5268688879273036</v>
      </c>
      <c r="O666" s="159">
        <v>23.11</v>
      </c>
      <c r="P666" s="159">
        <v>3.7160000000000002</v>
      </c>
      <c r="Q666" s="159">
        <f t="shared" si="126"/>
        <v>3.1379999999999999</v>
      </c>
      <c r="R666" s="159">
        <v>101.18</v>
      </c>
      <c r="S666" s="159">
        <f t="shared" si="127"/>
        <v>1.5345040000000001</v>
      </c>
      <c r="T666" s="157">
        <v>6.64</v>
      </c>
      <c r="U666" s="159">
        <v>21675.8</v>
      </c>
      <c r="V666" s="159">
        <v>43.75</v>
      </c>
      <c r="W666" s="159">
        <f t="shared" si="128"/>
        <v>495.44685714285714</v>
      </c>
      <c r="X666" s="159">
        <f t="shared" si="129"/>
        <v>2.2857142857142856</v>
      </c>
      <c r="Y666" s="159">
        <v>21976.9</v>
      </c>
      <c r="Z666" s="159">
        <v>31.81</v>
      </c>
      <c r="AA666" s="159">
        <f t="shared" si="130"/>
        <v>690.88022634391712</v>
      </c>
      <c r="AB666" s="159">
        <f t="shared" si="131"/>
        <v>3.1436655139893119</v>
      </c>
    </row>
    <row r="667" spans="1:28" x14ac:dyDescent="0.15">
      <c r="A667" s="155">
        <v>666</v>
      </c>
      <c r="B667" s="160">
        <v>45544</v>
      </c>
      <c r="C667" s="159">
        <v>46111648.469999999</v>
      </c>
      <c r="D667" s="174">
        <f t="shared" si="120"/>
        <v>549419.12675150135</v>
      </c>
      <c r="E667" s="159">
        <v>83.927999999999997</v>
      </c>
      <c r="F667" s="159">
        <f t="shared" si="121"/>
        <v>5.4941912675150135</v>
      </c>
      <c r="G667" s="159">
        <f>(F667/DataSheet!$C$11*100)</f>
        <v>151.00196145969932</v>
      </c>
      <c r="H667" s="159">
        <f t="shared" si="122"/>
        <v>1.5894425999999999</v>
      </c>
      <c r="I667" s="159">
        <f t="shared" si="123"/>
        <v>4.3122035360068995</v>
      </c>
      <c r="J667" s="159">
        <f t="shared" si="124"/>
        <v>1075.3083225528244</v>
      </c>
      <c r="K667" s="159">
        <v>6.8540000000000001</v>
      </c>
      <c r="L667" s="159">
        <v>24936.400000000001</v>
      </c>
      <c r="M667" s="159">
        <v>4.21</v>
      </c>
      <c r="N667" s="159">
        <f t="shared" si="125"/>
        <v>2.5417964639931006</v>
      </c>
      <c r="O667" s="159">
        <v>23.19</v>
      </c>
      <c r="P667" s="159">
        <v>3.702</v>
      </c>
      <c r="Q667" s="159">
        <f t="shared" si="126"/>
        <v>3.1520000000000001</v>
      </c>
      <c r="R667" s="159">
        <v>101.55</v>
      </c>
      <c r="S667" s="159">
        <f t="shared" si="127"/>
        <v>1.542135</v>
      </c>
      <c r="T667" s="157">
        <v>6.65</v>
      </c>
      <c r="U667" s="159">
        <v>21621.4</v>
      </c>
      <c r="V667" s="159">
        <v>43.64</v>
      </c>
      <c r="W667" s="159">
        <f t="shared" si="128"/>
        <v>495.4491292392301</v>
      </c>
      <c r="X667" s="159">
        <f t="shared" si="129"/>
        <v>2.2914757103574703</v>
      </c>
      <c r="Y667" s="159">
        <v>21895.35</v>
      </c>
      <c r="Z667" s="159">
        <v>31.55</v>
      </c>
      <c r="AA667" s="159">
        <f t="shared" si="130"/>
        <v>693.98890649762279</v>
      </c>
      <c r="AB667" s="159">
        <f t="shared" si="131"/>
        <v>3.1695721077654517</v>
      </c>
    </row>
    <row r="668" spans="1:28" x14ac:dyDescent="0.15">
      <c r="A668" s="155">
        <v>667</v>
      </c>
      <c r="B668" s="160">
        <v>45545</v>
      </c>
      <c r="C668" s="159">
        <v>46464366.600000001</v>
      </c>
      <c r="D668" s="174">
        <f t="shared" si="120"/>
        <v>553483.26483936678</v>
      </c>
      <c r="E668" s="159">
        <v>83.948999999999998</v>
      </c>
      <c r="F668" s="159">
        <f t="shared" si="121"/>
        <v>5.5348326483936674</v>
      </c>
      <c r="G668" s="159">
        <f>(F668/DataSheet!$C$11*100)</f>
        <v>152.11894627699039</v>
      </c>
      <c r="H668" s="159">
        <f t="shared" si="122"/>
        <v>1.5955979</v>
      </c>
      <c r="I668" s="159">
        <f t="shared" si="123"/>
        <v>4.2936882782310004</v>
      </c>
      <c r="J668" s="159">
        <f t="shared" si="124"/>
        <v>1075.186775440103</v>
      </c>
      <c r="K668" s="159">
        <v>6.851</v>
      </c>
      <c r="L668" s="159">
        <v>25041.1</v>
      </c>
      <c r="M668" s="159">
        <v>4.1500000000000004</v>
      </c>
      <c r="N668" s="159">
        <f t="shared" si="125"/>
        <v>2.5573117217689996</v>
      </c>
      <c r="O668" s="159">
        <v>23.29</v>
      </c>
      <c r="P668" s="159">
        <v>3.64</v>
      </c>
      <c r="Q668" s="159">
        <f t="shared" si="126"/>
        <v>3.2109999999999999</v>
      </c>
      <c r="R668" s="159">
        <v>101.63</v>
      </c>
      <c r="S668" s="159">
        <f t="shared" si="127"/>
        <v>1.5464559999999998</v>
      </c>
      <c r="T668" s="157">
        <v>6.64</v>
      </c>
      <c r="U668" s="159">
        <v>21853.55</v>
      </c>
      <c r="V668" s="159">
        <v>44.11</v>
      </c>
      <c r="W668" s="159">
        <f t="shared" si="128"/>
        <v>495.43300838812058</v>
      </c>
      <c r="X668" s="159">
        <f t="shared" si="129"/>
        <v>2.2670596236681022</v>
      </c>
      <c r="Y668" s="159">
        <v>21913.8</v>
      </c>
      <c r="Z668" s="159">
        <v>31.94</v>
      </c>
      <c r="AA668" s="159">
        <f t="shared" si="130"/>
        <v>686.09267376330615</v>
      </c>
      <c r="AB668" s="159">
        <f t="shared" si="131"/>
        <v>3.1308703819661865</v>
      </c>
    </row>
    <row r="669" spans="1:28" x14ac:dyDescent="0.15">
      <c r="A669" s="155">
        <v>668</v>
      </c>
      <c r="B669" s="160">
        <v>45546</v>
      </c>
      <c r="C669" s="159">
        <v>46188514.380000003</v>
      </c>
      <c r="D669" s="174">
        <f t="shared" si="120"/>
        <v>550125.23082420207</v>
      </c>
      <c r="E669" s="159">
        <v>83.96</v>
      </c>
      <c r="F669" s="159">
        <f t="shared" si="121"/>
        <v>5.5012523082420204</v>
      </c>
      <c r="G669" s="159">
        <f>(F669/DataSheet!$C$11*100)</f>
        <v>151.19602660010113</v>
      </c>
      <c r="H669" s="159">
        <f t="shared" si="122"/>
        <v>1.582511</v>
      </c>
      <c r="I669" s="159">
        <f t="shared" si="123"/>
        <v>4.3159257660768233</v>
      </c>
      <c r="J669" s="159">
        <f t="shared" si="124"/>
        <v>1075.4618040569701</v>
      </c>
      <c r="K669" s="159">
        <v>6.83</v>
      </c>
      <c r="L669" s="159">
        <v>24918.45</v>
      </c>
      <c r="M669" s="159">
        <v>4.1100000000000003</v>
      </c>
      <c r="N669" s="159">
        <f t="shared" si="125"/>
        <v>2.5140742339231767</v>
      </c>
      <c r="O669" s="159">
        <v>23.17</v>
      </c>
      <c r="P669" s="159">
        <v>3.661</v>
      </c>
      <c r="Q669" s="159">
        <f t="shared" si="126"/>
        <v>3.169</v>
      </c>
      <c r="R669" s="159">
        <v>101.68</v>
      </c>
      <c r="S669" s="159">
        <f t="shared" si="127"/>
        <v>1.5361710000000002</v>
      </c>
      <c r="T669" s="157">
        <v>6.63</v>
      </c>
      <c r="U669" s="159">
        <v>21798.95</v>
      </c>
      <c r="V669" s="159">
        <v>44</v>
      </c>
      <c r="W669" s="159">
        <f t="shared" si="128"/>
        <v>495.43068181818182</v>
      </c>
      <c r="X669" s="159">
        <f t="shared" si="129"/>
        <v>2.2727272727272729</v>
      </c>
      <c r="Y669" s="159">
        <v>21862.85</v>
      </c>
      <c r="Z669" s="159">
        <v>31.69</v>
      </c>
      <c r="AA669" s="159">
        <f t="shared" si="130"/>
        <v>689.89744398863991</v>
      </c>
      <c r="AB669" s="159">
        <f t="shared" si="131"/>
        <v>3.1555695803092454</v>
      </c>
    </row>
    <row r="670" spans="1:28" x14ac:dyDescent="0.15">
      <c r="A670" s="155">
        <v>669</v>
      </c>
      <c r="B670" s="160">
        <v>45547</v>
      </c>
      <c r="C670" s="159">
        <v>46855202.829999998</v>
      </c>
      <c r="D670" s="174">
        <f t="shared" si="120"/>
        <v>558331.7782411821</v>
      </c>
      <c r="E670" s="159">
        <v>83.92</v>
      </c>
      <c r="F670" s="159">
        <f t="shared" si="121"/>
        <v>5.5833177824118208</v>
      </c>
      <c r="G670" s="159">
        <f>(F670/DataSheet!$C$11*100)</f>
        <v>153.45150824687769</v>
      </c>
      <c r="H670" s="159">
        <f t="shared" si="122"/>
        <v>1.6080771</v>
      </c>
      <c r="I670" s="159">
        <f t="shared" si="123"/>
        <v>4.2354934349851758</v>
      </c>
      <c r="J670" s="159">
        <f t="shared" si="124"/>
        <v>1075.3451927149513</v>
      </c>
      <c r="K670" s="159">
        <v>6.8109999999999999</v>
      </c>
      <c r="L670" s="159">
        <v>25388.9</v>
      </c>
      <c r="M670" s="159">
        <v>4.18</v>
      </c>
      <c r="N670" s="159">
        <f t="shared" si="125"/>
        <v>2.5755065650148241</v>
      </c>
      <c r="O670" s="159">
        <v>23.61</v>
      </c>
      <c r="P670" s="159">
        <v>3.68</v>
      </c>
      <c r="Q670" s="159">
        <f t="shared" si="126"/>
        <v>3.1309999999999998</v>
      </c>
      <c r="R670" s="159">
        <v>101.37</v>
      </c>
      <c r="S670" s="159">
        <f t="shared" si="127"/>
        <v>1.5700650000000003</v>
      </c>
      <c r="T670" s="157">
        <v>6.65</v>
      </c>
      <c r="U670" s="159">
        <v>22047.7</v>
      </c>
      <c r="V670" s="159">
        <v>44.5</v>
      </c>
      <c r="W670" s="159">
        <f t="shared" si="128"/>
        <v>495.45393258426969</v>
      </c>
      <c r="X670" s="159">
        <f t="shared" si="129"/>
        <v>2.2471910112359552</v>
      </c>
      <c r="Y670" s="159">
        <v>21925.45</v>
      </c>
      <c r="Z670" s="159">
        <v>31.94</v>
      </c>
      <c r="AA670" s="159">
        <f t="shared" si="130"/>
        <v>686.45742016280531</v>
      </c>
      <c r="AB670" s="159">
        <f t="shared" si="131"/>
        <v>3.1308703819661865</v>
      </c>
    </row>
    <row r="671" spans="1:28" x14ac:dyDescent="0.15">
      <c r="A671" s="155">
        <v>670</v>
      </c>
      <c r="B671" s="160">
        <v>45548</v>
      </c>
      <c r="C671" s="159">
        <v>46991524.25</v>
      </c>
      <c r="D671" s="174">
        <f t="shared" si="120"/>
        <v>560223.22663328564</v>
      </c>
      <c r="E671" s="159">
        <v>83.88</v>
      </c>
      <c r="F671" s="159">
        <f t="shared" si="121"/>
        <v>5.6022322663328561</v>
      </c>
      <c r="G671" s="159">
        <f>(F671/DataSheet!$C$11*100)</f>
        <v>153.9713525757349</v>
      </c>
      <c r="H671" s="159">
        <f t="shared" si="122"/>
        <v>1.6015535999999999</v>
      </c>
      <c r="I671" s="159">
        <f t="shared" si="123"/>
        <v>4.2408821034775235</v>
      </c>
      <c r="J671" s="159">
        <f t="shared" si="124"/>
        <v>1075.3392705682784</v>
      </c>
      <c r="K671" s="159">
        <v>6.7919999999999998</v>
      </c>
      <c r="L671" s="159">
        <v>25356.5</v>
      </c>
      <c r="M671" s="159">
        <v>4.07</v>
      </c>
      <c r="N671" s="159">
        <f t="shared" si="125"/>
        <v>2.5511178965224763</v>
      </c>
      <c r="O671" s="159">
        <v>23.58</v>
      </c>
      <c r="P671" s="159">
        <v>3.657</v>
      </c>
      <c r="Q671" s="159">
        <f t="shared" si="126"/>
        <v>3.1349999999999998</v>
      </c>
      <c r="R671" s="159">
        <v>101.11</v>
      </c>
      <c r="S671" s="159">
        <f t="shared" si="127"/>
        <v>1.5492060000000001</v>
      </c>
      <c r="T671" s="157">
        <v>6.57</v>
      </c>
      <c r="U671" s="159">
        <v>22190.35</v>
      </c>
      <c r="V671" s="159">
        <v>44.79</v>
      </c>
      <c r="W671" s="159">
        <f t="shared" si="128"/>
        <v>495.43089975440944</v>
      </c>
      <c r="X671" s="159">
        <f t="shared" si="129"/>
        <v>2.2326412145568209</v>
      </c>
      <c r="Y671" s="159">
        <v>21741.35</v>
      </c>
      <c r="Z671" s="159">
        <v>32.22</v>
      </c>
      <c r="AA671" s="159">
        <f t="shared" si="130"/>
        <v>674.77808814400987</v>
      </c>
      <c r="AB671" s="159">
        <f t="shared" si="131"/>
        <v>3.1036623215394163</v>
      </c>
    </row>
    <row r="672" spans="1:28" x14ac:dyDescent="0.15">
      <c r="A672" s="155">
        <v>671</v>
      </c>
      <c r="B672" s="160">
        <v>45551</v>
      </c>
      <c r="C672" s="159">
        <v>47147099.850000001</v>
      </c>
      <c r="D672" s="174">
        <f t="shared" si="120"/>
        <v>562346.13370706106</v>
      </c>
      <c r="E672" s="159">
        <v>83.84</v>
      </c>
      <c r="F672" s="159">
        <f t="shared" si="121"/>
        <v>5.6234613370706104</v>
      </c>
      <c r="G672" s="159">
        <f>(F672/DataSheet!$C$11*100)</f>
        <v>154.55481084380088</v>
      </c>
      <c r="H672" s="159">
        <f t="shared" si="122"/>
        <v>1.5965081999999999</v>
      </c>
      <c r="I672" s="159">
        <f t="shared" si="123"/>
        <v>4.2354934349851758</v>
      </c>
      <c r="J672" s="159">
        <f t="shared" si="124"/>
        <v>1075.1270648030495</v>
      </c>
      <c r="K672" s="159">
        <v>6.7619999999999996</v>
      </c>
      <c r="L672" s="159">
        <v>25383.75</v>
      </c>
      <c r="M672" s="159">
        <v>4.07</v>
      </c>
      <c r="N672" s="159">
        <f t="shared" si="125"/>
        <v>2.5265065650148237</v>
      </c>
      <c r="O672" s="159">
        <v>23.61</v>
      </c>
      <c r="P672" s="159">
        <v>3.6179999999999999</v>
      </c>
      <c r="Q672" s="159">
        <f t="shared" si="126"/>
        <v>3.1439999999999997</v>
      </c>
      <c r="R672" s="159">
        <v>100.76</v>
      </c>
      <c r="S672" s="159">
        <f t="shared" si="127"/>
        <v>1.5535380000000001</v>
      </c>
      <c r="T672" s="157">
        <v>6.58</v>
      </c>
      <c r="U672" s="159">
        <v>22264.7</v>
      </c>
      <c r="V672" s="159">
        <v>44.94</v>
      </c>
      <c r="W672" s="159">
        <f t="shared" si="128"/>
        <v>495.43168669336899</v>
      </c>
      <c r="X672" s="159">
        <f t="shared" si="129"/>
        <v>2.2251891410769917</v>
      </c>
      <c r="Y672" s="159">
        <v>21838.7</v>
      </c>
      <c r="Z672" s="159">
        <v>32.270000000000003</v>
      </c>
      <c r="AA672" s="159">
        <f t="shared" si="130"/>
        <v>676.74930275797954</v>
      </c>
      <c r="AB672" s="159">
        <f t="shared" si="131"/>
        <v>3.0988534242330337</v>
      </c>
    </row>
    <row r="673" spans="1:28" x14ac:dyDescent="0.15">
      <c r="A673" s="155">
        <v>672</v>
      </c>
      <c r="B673" s="160">
        <v>45552</v>
      </c>
      <c r="C673" s="159">
        <v>47145940.770000003</v>
      </c>
      <c r="D673" s="174">
        <f t="shared" si="120"/>
        <v>562956.77182466246</v>
      </c>
      <c r="E673" s="159">
        <v>83.747</v>
      </c>
      <c r="F673" s="159">
        <f t="shared" si="121"/>
        <v>5.6295677182466246</v>
      </c>
      <c r="G673" s="159">
        <f>(F673/DataSheet!$C$11*100)</f>
        <v>154.7226381891011</v>
      </c>
      <c r="H673" s="159">
        <f t="shared" si="122"/>
        <v>1.6025556000000003</v>
      </c>
      <c r="I673" s="159">
        <f t="shared" si="123"/>
        <v>4.2301184433164121</v>
      </c>
      <c r="J673" s="159">
        <f t="shared" si="124"/>
        <v>1075.2347715736039</v>
      </c>
      <c r="K673" s="159">
        <v>6.7789999999999999</v>
      </c>
      <c r="L673" s="159">
        <v>25418.55</v>
      </c>
      <c r="M673" s="159">
        <v>4.05</v>
      </c>
      <c r="N673" s="159">
        <f t="shared" si="125"/>
        <v>2.5488815566835878</v>
      </c>
      <c r="O673" s="159">
        <v>23.64</v>
      </c>
      <c r="P673" s="159">
        <v>3.6480000000000001</v>
      </c>
      <c r="Q673" s="159">
        <f t="shared" si="126"/>
        <v>3.1309999999999998</v>
      </c>
      <c r="R673" s="159">
        <v>100.89</v>
      </c>
      <c r="S673" s="159">
        <f t="shared" si="127"/>
        <v>1.5602400000000001</v>
      </c>
      <c r="T673" s="157">
        <v>6.6</v>
      </c>
      <c r="U673" s="159">
        <v>22235.35</v>
      </c>
      <c r="V673" s="159">
        <v>44.88</v>
      </c>
      <c r="W673" s="159">
        <f t="shared" si="128"/>
        <v>495.44006238859174</v>
      </c>
      <c r="X673" s="159">
        <f t="shared" si="129"/>
        <v>2.2281639928698751</v>
      </c>
      <c r="Y673" s="159">
        <v>21869.75</v>
      </c>
      <c r="Z673" s="159">
        <v>32.049999999999997</v>
      </c>
      <c r="AA673" s="159">
        <f t="shared" si="130"/>
        <v>682.36349453978164</v>
      </c>
      <c r="AB673" s="159">
        <f t="shared" si="131"/>
        <v>3.1201248049921997</v>
      </c>
    </row>
    <row r="674" spans="1:28" x14ac:dyDescent="0.15">
      <c r="A674" s="155">
        <v>673</v>
      </c>
      <c r="B674" s="160">
        <v>45553</v>
      </c>
      <c r="C674" s="159">
        <v>46894452.200000003</v>
      </c>
      <c r="D674" s="174">
        <f t="shared" si="120"/>
        <v>560603.13448894199</v>
      </c>
      <c r="E674" s="159">
        <v>83.65</v>
      </c>
      <c r="F674" s="159">
        <f t="shared" si="121"/>
        <v>5.6060313448894199</v>
      </c>
      <c r="G674" s="159">
        <f>(F674/DataSheet!$C$11*100)</f>
        <v>154.07576618018518</v>
      </c>
      <c r="H674" s="159">
        <f t="shared" si="122"/>
        <v>1.6000800000000004</v>
      </c>
      <c r="I674" s="159">
        <f t="shared" si="123"/>
        <v>4.2372881355932197</v>
      </c>
      <c r="J674" s="159">
        <f t="shared" si="124"/>
        <v>1075.3199152542372</v>
      </c>
      <c r="K674" s="159">
        <v>6.78</v>
      </c>
      <c r="L674" s="159">
        <v>25377.55</v>
      </c>
      <c r="M674" s="159">
        <v>4.04</v>
      </c>
      <c r="N674" s="159">
        <f t="shared" si="125"/>
        <v>2.5427118644067805</v>
      </c>
      <c r="O674" s="159">
        <v>23.6</v>
      </c>
      <c r="P674" s="159">
        <v>3.7130000000000001</v>
      </c>
      <c r="Q674" s="159">
        <f t="shared" si="126"/>
        <v>3.0670000000000002</v>
      </c>
      <c r="R674" s="159">
        <v>100.6</v>
      </c>
      <c r="S674" s="159">
        <f t="shared" si="127"/>
        <v>1.5575999999999999</v>
      </c>
      <c r="T674" s="157">
        <v>6.6</v>
      </c>
      <c r="U674" s="159">
        <v>22079.9</v>
      </c>
      <c r="V674" s="159">
        <v>44.57</v>
      </c>
      <c r="W674" s="159">
        <f t="shared" si="128"/>
        <v>495.39824994390847</v>
      </c>
      <c r="X674" s="159">
        <f t="shared" si="129"/>
        <v>2.2436616558223021</v>
      </c>
      <c r="Y674" s="159">
        <v>21758.45</v>
      </c>
      <c r="Z674" s="159">
        <v>31.94</v>
      </c>
      <c r="AA674" s="159">
        <f t="shared" si="130"/>
        <v>681.22886662492169</v>
      </c>
      <c r="AB674" s="159">
        <f t="shared" si="131"/>
        <v>3.1308703819661865</v>
      </c>
    </row>
    <row r="675" spans="1:28" x14ac:dyDescent="0.15">
      <c r="A675" s="155">
        <v>674</v>
      </c>
      <c r="B675" s="160">
        <v>45554</v>
      </c>
      <c r="C675" s="159">
        <v>46652803.380000003</v>
      </c>
      <c r="D675" s="174">
        <f t="shared" si="120"/>
        <v>557914.41497249459</v>
      </c>
      <c r="E675" s="159">
        <v>83.62</v>
      </c>
      <c r="F675" s="159">
        <f t="shared" si="121"/>
        <v>5.5791441497249457</v>
      </c>
      <c r="G675" s="159">
        <f>(F675/DataSheet!$C$11*100)</f>
        <v>153.33680042338841</v>
      </c>
      <c r="H675" s="159">
        <f t="shared" si="122"/>
        <v>1.5975911999999999</v>
      </c>
      <c r="I675" s="159">
        <f t="shared" si="123"/>
        <v>4.230118443316413</v>
      </c>
      <c r="J675" s="159">
        <f t="shared" si="124"/>
        <v>1075.1184433164128</v>
      </c>
      <c r="K675" s="159">
        <v>6.758</v>
      </c>
      <c r="L675" s="159">
        <v>25415.8</v>
      </c>
      <c r="M675" s="159">
        <v>4.04</v>
      </c>
      <c r="N675" s="159">
        <f t="shared" si="125"/>
        <v>2.527881556683587</v>
      </c>
      <c r="O675" s="159">
        <v>23.64</v>
      </c>
      <c r="P675" s="159">
        <v>3.7189999999999999</v>
      </c>
      <c r="Q675" s="159">
        <f t="shared" si="126"/>
        <v>3.0390000000000001</v>
      </c>
      <c r="R675" s="159">
        <v>100.61</v>
      </c>
      <c r="S675" s="159">
        <f t="shared" si="127"/>
        <v>1.5484200000000001</v>
      </c>
      <c r="T675" s="157">
        <v>6.55</v>
      </c>
      <c r="U675" s="159">
        <v>21965.15</v>
      </c>
      <c r="V675" s="159">
        <v>44.33</v>
      </c>
      <c r="W675" s="159">
        <f t="shared" si="128"/>
        <v>495.49176629821795</v>
      </c>
      <c r="X675" s="159">
        <f t="shared" si="129"/>
        <v>2.2558087074216107</v>
      </c>
      <c r="Y675" s="159">
        <v>21645.65</v>
      </c>
      <c r="Z675" s="159">
        <v>31.58</v>
      </c>
      <c r="AA675" s="159">
        <f t="shared" si="130"/>
        <v>685.42273590880313</v>
      </c>
      <c r="AB675" s="159">
        <f t="shared" si="131"/>
        <v>3.1665611146295127</v>
      </c>
    </row>
    <row r="676" spans="1:28" x14ac:dyDescent="0.15">
      <c r="A676" s="155">
        <v>675</v>
      </c>
      <c r="B676" s="160">
        <v>45555</v>
      </c>
      <c r="C676" s="159">
        <v>47278138.280000001</v>
      </c>
      <c r="D676" s="174">
        <f t="shared" si="120"/>
        <v>566306.98065520753</v>
      </c>
      <c r="E676" s="159">
        <v>83.484999999999999</v>
      </c>
      <c r="F676" s="159">
        <f t="shared" si="121"/>
        <v>5.663069806552075</v>
      </c>
      <c r="G676" s="159">
        <f>(F676/DataSheet!$C$11*100)</f>
        <v>155.64340719782314</v>
      </c>
      <c r="H676" s="159">
        <f t="shared" si="122"/>
        <v>1.6212877999999999</v>
      </c>
      <c r="I676" s="159">
        <f t="shared" si="123"/>
        <v>4.1701417848206841</v>
      </c>
      <c r="J676" s="159">
        <f t="shared" si="124"/>
        <v>1075.5191826522102</v>
      </c>
      <c r="K676" s="159">
        <v>6.7610000000000001</v>
      </c>
      <c r="L676" s="159">
        <v>25790.95</v>
      </c>
      <c r="M676" s="159">
        <v>4.08</v>
      </c>
      <c r="N676" s="159">
        <f t="shared" si="125"/>
        <v>2.590858215179316</v>
      </c>
      <c r="O676" s="159">
        <v>23.98</v>
      </c>
      <c r="P676" s="159">
        <v>3.7410000000000001</v>
      </c>
      <c r="Q676" s="159">
        <f t="shared" si="126"/>
        <v>3.02</v>
      </c>
      <c r="R676" s="159">
        <v>100.72</v>
      </c>
      <c r="S676" s="159">
        <f t="shared" si="127"/>
        <v>1.5754860000000002</v>
      </c>
      <c r="T676" s="157">
        <v>6.57</v>
      </c>
      <c r="U676" s="159">
        <v>22256.1</v>
      </c>
      <c r="V676" s="159">
        <v>44.92</v>
      </c>
      <c r="W676" s="159">
        <f t="shared" si="128"/>
        <v>495.46081923419405</v>
      </c>
      <c r="X676" s="159">
        <f t="shared" si="129"/>
        <v>2.2261798753339268</v>
      </c>
      <c r="Y676" s="159">
        <v>21760.35</v>
      </c>
      <c r="Z676" s="159">
        <v>31.91</v>
      </c>
      <c r="AA676" s="159">
        <f t="shared" si="130"/>
        <v>681.92886242557188</v>
      </c>
      <c r="AB676" s="159">
        <f t="shared" si="131"/>
        <v>3.1338138514572234</v>
      </c>
    </row>
    <row r="677" spans="1:28" x14ac:dyDescent="0.15">
      <c r="A677" s="155">
        <v>676</v>
      </c>
      <c r="B677" s="160">
        <v>45558</v>
      </c>
      <c r="C677" s="159">
        <v>47701059.950000003</v>
      </c>
      <c r="D677" s="174">
        <f t="shared" si="120"/>
        <v>571065.0059858734</v>
      </c>
      <c r="E677" s="159">
        <v>83.53</v>
      </c>
      <c r="F677" s="159">
        <f t="shared" si="121"/>
        <v>5.7106500598587342</v>
      </c>
      <c r="G677" s="159">
        <f>(F677/DataSheet!$C$11*100)</f>
        <v>156.95109949068802</v>
      </c>
      <c r="H677" s="159">
        <f t="shared" si="122"/>
        <v>1.6322004000000001</v>
      </c>
      <c r="I677" s="159">
        <f t="shared" si="123"/>
        <v>4.1459369817578775</v>
      </c>
      <c r="J677" s="159">
        <f t="shared" si="124"/>
        <v>1075.4166666666665</v>
      </c>
      <c r="K677" s="159">
        <v>6.7670000000000003</v>
      </c>
      <c r="L677" s="159">
        <v>25939.05</v>
      </c>
      <c r="M677" s="159">
        <v>3.83</v>
      </c>
      <c r="N677" s="159">
        <f t="shared" si="125"/>
        <v>2.6210630182421228</v>
      </c>
      <c r="O677" s="159">
        <v>24.12</v>
      </c>
      <c r="P677" s="159">
        <v>3.7509999999999999</v>
      </c>
      <c r="Q677" s="159">
        <f t="shared" si="126"/>
        <v>3.0160000000000005</v>
      </c>
      <c r="R677" s="159">
        <v>100.93</v>
      </c>
      <c r="S677" s="159">
        <f t="shared" si="127"/>
        <v>1.584684</v>
      </c>
      <c r="T677" s="157">
        <v>6.57</v>
      </c>
      <c r="U677" s="159">
        <v>22423.7</v>
      </c>
      <c r="V677" s="159">
        <v>45.26</v>
      </c>
      <c r="W677" s="159">
        <f t="shared" si="128"/>
        <v>495.44189129474154</v>
      </c>
      <c r="X677" s="159">
        <f t="shared" si="129"/>
        <v>2.2094564737074678</v>
      </c>
      <c r="Y677" s="159">
        <v>21617.7</v>
      </c>
      <c r="Z677" s="159">
        <v>32.15</v>
      </c>
      <c r="AA677" s="159">
        <f t="shared" si="130"/>
        <v>672.40124416796277</v>
      </c>
      <c r="AB677" s="159">
        <f t="shared" si="131"/>
        <v>3.1104199066874032</v>
      </c>
    </row>
    <row r="678" spans="1:28" x14ac:dyDescent="0.15">
      <c r="A678" s="155">
        <v>677</v>
      </c>
      <c r="B678" s="160">
        <v>45559</v>
      </c>
      <c r="C678" s="159">
        <v>47725000.130000003</v>
      </c>
      <c r="D678" s="174">
        <f t="shared" si="120"/>
        <v>570873.20729665074</v>
      </c>
      <c r="E678" s="159">
        <v>83.6</v>
      </c>
      <c r="F678" s="159">
        <f t="shared" si="121"/>
        <v>5.708732072966507</v>
      </c>
      <c r="G678" s="159">
        <f>(F678/DataSheet!$C$11*100)</f>
        <v>156.89838567555518</v>
      </c>
      <c r="H678" s="159">
        <f t="shared" si="122"/>
        <v>1.6307532</v>
      </c>
      <c r="I678" s="159">
        <f t="shared" si="123"/>
        <v>4.1459369817578775</v>
      </c>
      <c r="J678" s="159">
        <f t="shared" si="124"/>
        <v>1075.4726368159204</v>
      </c>
      <c r="K678" s="159">
        <v>6.7610000000000001</v>
      </c>
      <c r="L678" s="159">
        <v>25940.400000000001</v>
      </c>
      <c r="M678" s="159">
        <v>3.83</v>
      </c>
      <c r="N678" s="159">
        <f t="shared" si="125"/>
        <v>2.6150630182421226</v>
      </c>
      <c r="O678" s="159">
        <v>24.12</v>
      </c>
      <c r="P678" s="159">
        <v>3.7320000000000002</v>
      </c>
      <c r="Q678" s="159">
        <f t="shared" si="126"/>
        <v>3.0289999999999999</v>
      </c>
      <c r="R678" s="159">
        <v>100.24</v>
      </c>
      <c r="S678" s="159">
        <f t="shared" si="127"/>
        <v>1.5870959999999998</v>
      </c>
      <c r="T678" s="157">
        <v>6.58</v>
      </c>
      <c r="U678" s="159">
        <v>22493.5</v>
      </c>
      <c r="V678" s="159">
        <v>45.4</v>
      </c>
      <c r="W678" s="159">
        <f t="shared" si="128"/>
        <v>495.45154185022028</v>
      </c>
      <c r="X678" s="159">
        <f t="shared" si="129"/>
        <v>2.2026431718061676</v>
      </c>
      <c r="Y678" s="159">
        <v>21529.05</v>
      </c>
      <c r="Z678" s="159">
        <v>32.08</v>
      </c>
      <c r="AA678" s="159">
        <f t="shared" si="130"/>
        <v>671.10504987531169</v>
      </c>
      <c r="AB678" s="159">
        <f t="shared" si="131"/>
        <v>3.117206982543641</v>
      </c>
    </row>
    <row r="679" spans="1:28" x14ac:dyDescent="0.15">
      <c r="A679" s="155">
        <v>678</v>
      </c>
      <c r="B679" s="160">
        <v>45560</v>
      </c>
      <c r="C679" s="159">
        <v>47647270.409999996</v>
      </c>
      <c r="D679" s="174">
        <f t="shared" si="120"/>
        <v>569943.42595693783</v>
      </c>
      <c r="E679" s="159">
        <v>83.6</v>
      </c>
      <c r="F679" s="159">
        <f t="shared" si="121"/>
        <v>5.6994342595693785</v>
      </c>
      <c r="G679" s="159">
        <f>(F679/DataSheet!$C$11*100)</f>
        <v>156.64284523440708</v>
      </c>
      <c r="H679" s="159">
        <f t="shared" si="122"/>
        <v>1.6292484</v>
      </c>
      <c r="I679" s="159">
        <f t="shared" si="123"/>
        <v>4.1356492969396195</v>
      </c>
      <c r="J679" s="159">
        <f t="shared" si="124"/>
        <v>1075.4404466501242</v>
      </c>
      <c r="K679" s="159">
        <v>6.7380000000000004</v>
      </c>
      <c r="L679" s="159">
        <v>26004.15</v>
      </c>
      <c r="M679" s="159">
        <v>3.84</v>
      </c>
      <c r="N679" s="159">
        <f t="shared" si="125"/>
        <v>2.602350703060381</v>
      </c>
      <c r="O679" s="159">
        <v>24.18</v>
      </c>
      <c r="P679" s="159">
        <v>3.7909999999999999</v>
      </c>
      <c r="Q679" s="159">
        <f t="shared" si="126"/>
        <v>2.9470000000000005</v>
      </c>
      <c r="R679" s="159">
        <v>100.91</v>
      </c>
      <c r="S679" s="159">
        <f t="shared" si="127"/>
        <v>1.5910439999999999</v>
      </c>
      <c r="T679" s="157">
        <v>6.58</v>
      </c>
      <c r="U679" s="159">
        <v>22357.4</v>
      </c>
      <c r="V679" s="159">
        <v>45.13</v>
      </c>
      <c r="W679" s="159">
        <f t="shared" si="128"/>
        <v>495.39995568358074</v>
      </c>
      <c r="X679" s="159">
        <f t="shared" si="129"/>
        <v>2.2158209616662972</v>
      </c>
      <c r="Y679" s="159">
        <v>21351.4</v>
      </c>
      <c r="Z679" s="159">
        <v>31.97</v>
      </c>
      <c r="AA679" s="159">
        <f t="shared" si="130"/>
        <v>667.85736628088841</v>
      </c>
      <c r="AB679" s="159">
        <f t="shared" si="131"/>
        <v>3.1279324366593682</v>
      </c>
    </row>
    <row r="680" spans="1:28" x14ac:dyDescent="0.15">
      <c r="A680" s="155">
        <v>679</v>
      </c>
      <c r="B680" s="160">
        <v>45561</v>
      </c>
      <c r="C680" s="159">
        <v>47834255.100000001</v>
      </c>
      <c r="D680" s="174">
        <f t="shared" si="120"/>
        <v>572173.24075070873</v>
      </c>
      <c r="E680" s="159">
        <v>83.600999999999999</v>
      </c>
      <c r="F680" s="159">
        <f t="shared" si="121"/>
        <v>5.721732407507087</v>
      </c>
      <c r="G680" s="159">
        <f>(F680/DataSheet!$C$11*100)</f>
        <v>157.25568594408909</v>
      </c>
      <c r="H680" s="159">
        <f t="shared" si="122"/>
        <v>1.6378484</v>
      </c>
      <c r="I680" s="159">
        <f t="shared" si="123"/>
        <v>4.1017227235438884</v>
      </c>
      <c r="J680" s="159">
        <f t="shared" si="124"/>
        <v>1075.3096800656276</v>
      </c>
      <c r="K680" s="159">
        <v>6.718</v>
      </c>
      <c r="L680" s="159">
        <v>26216.05</v>
      </c>
      <c r="M680" s="159">
        <v>3.87</v>
      </c>
      <c r="N680" s="159">
        <f t="shared" si="125"/>
        <v>2.6162772764561115</v>
      </c>
      <c r="O680" s="159">
        <v>24.38</v>
      </c>
      <c r="P680" s="159">
        <v>3.7959999999999998</v>
      </c>
      <c r="Q680" s="159">
        <f t="shared" si="126"/>
        <v>2.9220000000000002</v>
      </c>
      <c r="R680" s="159">
        <v>100.52</v>
      </c>
      <c r="S680" s="159">
        <f t="shared" si="127"/>
        <v>1.601766</v>
      </c>
      <c r="T680" s="157">
        <v>6.57</v>
      </c>
      <c r="U680" s="159">
        <v>22367.85</v>
      </c>
      <c r="V680" s="159">
        <v>45.15</v>
      </c>
      <c r="W680" s="159">
        <f t="shared" si="128"/>
        <v>495.41196013289033</v>
      </c>
      <c r="X680" s="159">
        <f t="shared" si="129"/>
        <v>2.2148394241417497</v>
      </c>
      <c r="Y680" s="159">
        <v>21298.35</v>
      </c>
      <c r="Z680" s="159">
        <v>31.82</v>
      </c>
      <c r="AA680" s="159">
        <f t="shared" si="130"/>
        <v>669.33846637335</v>
      </c>
      <c r="AB680" s="159">
        <f t="shared" si="131"/>
        <v>3.1426775612822122</v>
      </c>
    </row>
    <row r="681" spans="1:28" x14ac:dyDescent="0.15">
      <c r="A681" s="155">
        <v>680</v>
      </c>
      <c r="B681" s="160">
        <v>45562</v>
      </c>
      <c r="C681" s="159">
        <v>47910402.020000003</v>
      </c>
      <c r="D681" s="174">
        <f t="shared" si="120"/>
        <v>572337.85712579149</v>
      </c>
      <c r="E681" s="159">
        <v>83.71</v>
      </c>
      <c r="F681" s="159">
        <f t="shared" si="121"/>
        <v>5.723378571257915</v>
      </c>
      <c r="G681" s="159">
        <f>(F681/DataSheet!$C$11*100)</f>
        <v>157.30092899136497</v>
      </c>
      <c r="H681" s="159">
        <f t="shared" si="122"/>
        <v>1.6451405999999997</v>
      </c>
      <c r="I681" s="159">
        <f t="shared" si="123"/>
        <v>4.1084634346754321</v>
      </c>
      <c r="J681" s="159">
        <f t="shared" si="124"/>
        <v>1075.552588331964</v>
      </c>
      <c r="K681" s="159">
        <v>6.7590000000000003</v>
      </c>
      <c r="L681" s="159">
        <v>26178.95</v>
      </c>
      <c r="M681" s="159">
        <v>3.87</v>
      </c>
      <c r="N681" s="159">
        <f t="shared" si="125"/>
        <v>2.6505365653245683</v>
      </c>
      <c r="O681" s="159">
        <v>24.34</v>
      </c>
      <c r="P681" s="159">
        <v>3.7509999999999999</v>
      </c>
      <c r="Q681" s="159">
        <f t="shared" si="126"/>
        <v>3.0080000000000005</v>
      </c>
      <c r="R681" s="159">
        <v>100.38</v>
      </c>
      <c r="S681" s="159">
        <f t="shared" si="127"/>
        <v>1.591836</v>
      </c>
      <c r="T681" s="157">
        <v>6.54</v>
      </c>
      <c r="U681" s="159">
        <v>22360.85</v>
      </c>
      <c r="V681" s="159">
        <v>45.13</v>
      </c>
      <c r="W681" s="159">
        <f t="shared" si="128"/>
        <v>495.47640150675818</v>
      </c>
      <c r="X681" s="159">
        <f t="shared" si="129"/>
        <v>2.2158209616662972</v>
      </c>
      <c r="Y681" s="159">
        <v>20917.75</v>
      </c>
      <c r="Z681" s="159">
        <v>31.76</v>
      </c>
      <c r="AA681" s="159">
        <f t="shared" si="130"/>
        <v>658.6193324937027</v>
      </c>
      <c r="AB681" s="159">
        <f t="shared" si="131"/>
        <v>3.148614609571788</v>
      </c>
    </row>
    <row r="682" spans="1:28" x14ac:dyDescent="0.15">
      <c r="A682" s="155">
        <v>681</v>
      </c>
      <c r="B682" s="160">
        <v>45565</v>
      </c>
      <c r="C682" s="159">
        <v>47531851.609999999</v>
      </c>
      <c r="D682" s="174">
        <f t="shared" si="120"/>
        <v>567510.61560503847</v>
      </c>
      <c r="E682" s="159">
        <v>83.754999999999995</v>
      </c>
      <c r="F682" s="159">
        <f t="shared" si="121"/>
        <v>5.6751061560503846</v>
      </c>
      <c r="G682" s="159">
        <f>(F682/DataSheet!$C$11*100)</f>
        <v>155.97421337011741</v>
      </c>
      <c r="H682" s="159">
        <f t="shared" si="122"/>
        <v>1.6375500000000001</v>
      </c>
      <c r="I682" s="159">
        <f t="shared" si="123"/>
        <v>4.1220115416323164</v>
      </c>
      <c r="J682" s="159">
        <f t="shared" si="124"/>
        <v>1063.9262159934046</v>
      </c>
      <c r="K682" s="159">
        <v>6.75</v>
      </c>
      <c r="L682" s="159">
        <v>25810.85</v>
      </c>
      <c r="M682" s="159">
        <v>3.87</v>
      </c>
      <c r="N682" s="159">
        <f t="shared" si="125"/>
        <v>2.6279884583676836</v>
      </c>
      <c r="O682" s="159">
        <v>24.26</v>
      </c>
      <c r="P682" s="159">
        <v>3.7869999999999999</v>
      </c>
      <c r="Q682" s="159">
        <f t="shared" si="126"/>
        <v>2.9630000000000001</v>
      </c>
      <c r="R682" s="159">
        <v>100.78</v>
      </c>
      <c r="S682" s="159">
        <f t="shared" si="127"/>
        <v>1.56477</v>
      </c>
      <c r="T682" s="157">
        <v>6.45</v>
      </c>
      <c r="U682" s="159">
        <v>22311.95</v>
      </c>
      <c r="V682" s="159">
        <v>45.66</v>
      </c>
      <c r="W682" s="159">
        <f t="shared" si="128"/>
        <v>488.65418309242233</v>
      </c>
      <c r="X682" s="159">
        <f t="shared" si="129"/>
        <v>2.1901007446342535</v>
      </c>
      <c r="Y682" s="159">
        <v>21044.95</v>
      </c>
      <c r="Z682" s="159">
        <v>33.49</v>
      </c>
      <c r="AA682" s="159">
        <f t="shared" si="130"/>
        <v>628.3950432965064</v>
      </c>
      <c r="AB682" s="159">
        <f t="shared" si="131"/>
        <v>2.9859659599880559</v>
      </c>
    </row>
    <row r="683" spans="1:28" x14ac:dyDescent="0.15">
      <c r="A683" s="155">
        <v>682</v>
      </c>
      <c r="B683" s="160">
        <v>45566</v>
      </c>
      <c r="C683" s="159">
        <v>47596283.68</v>
      </c>
      <c r="D683" s="174">
        <f t="shared" si="120"/>
        <v>567297.77926102502</v>
      </c>
      <c r="E683" s="159">
        <v>83.9</v>
      </c>
      <c r="F683" s="159">
        <f t="shared" si="121"/>
        <v>5.6729777926102498</v>
      </c>
      <c r="G683" s="159">
        <f>(F683/DataSheet!$C$11*100)</f>
        <v>155.91571758092641</v>
      </c>
      <c r="H683" s="159">
        <f t="shared" si="122"/>
        <v>1.6325100000000001</v>
      </c>
      <c r="I683" s="159">
        <f t="shared" si="123"/>
        <v>4.1237113402061851</v>
      </c>
      <c r="J683" s="159">
        <f t="shared" si="124"/>
        <v>1063.7896907216495</v>
      </c>
      <c r="K683" s="159">
        <v>6.7320000000000002</v>
      </c>
      <c r="L683" s="159">
        <v>25796.9</v>
      </c>
      <c r="M683" s="159">
        <v>3.86</v>
      </c>
      <c r="N683" s="159">
        <f t="shared" si="125"/>
        <v>2.6082886597938151</v>
      </c>
      <c r="O683" s="159">
        <v>24.25</v>
      </c>
      <c r="P683" s="159">
        <v>3.7309999999999999</v>
      </c>
      <c r="Q683" s="159">
        <f t="shared" si="126"/>
        <v>3.0010000000000003</v>
      </c>
      <c r="R683" s="159">
        <v>101.19</v>
      </c>
      <c r="S683" s="159">
        <f t="shared" si="127"/>
        <v>1.5714000000000001</v>
      </c>
      <c r="T683" s="157">
        <v>6.48</v>
      </c>
      <c r="U683" s="159">
        <v>22379.75</v>
      </c>
      <c r="V683" s="159">
        <v>45.8</v>
      </c>
      <c r="W683" s="159">
        <f t="shared" si="128"/>
        <v>488.6408296943232</v>
      </c>
      <c r="X683" s="159">
        <f t="shared" si="129"/>
        <v>2.1834061135371181</v>
      </c>
      <c r="Y683" s="159">
        <v>21208.7</v>
      </c>
      <c r="Z683" s="159">
        <v>33.71</v>
      </c>
      <c r="AA683" s="159">
        <f t="shared" si="130"/>
        <v>629.1515870661525</v>
      </c>
      <c r="AB683" s="159">
        <f t="shared" si="131"/>
        <v>2.9664787896766538</v>
      </c>
    </row>
    <row r="684" spans="1:28" x14ac:dyDescent="0.15">
      <c r="A684" s="155">
        <v>683</v>
      </c>
      <c r="B684" s="156">
        <v>45568</v>
      </c>
      <c r="C684" s="157">
        <v>46608996.759999998</v>
      </c>
      <c r="D684" s="174">
        <f t="shared" si="120"/>
        <v>554935.07274675556</v>
      </c>
      <c r="E684" s="157">
        <v>83.99</v>
      </c>
      <c r="F684" s="159">
        <f t="shared" si="121"/>
        <v>5.549350727467556</v>
      </c>
      <c r="G684" s="159">
        <f>(F684/DataSheet!$C$11*100)</f>
        <v>152.51796012817286</v>
      </c>
      <c r="H684" s="159">
        <f t="shared" si="122"/>
        <v>1.6088598000000003</v>
      </c>
      <c r="I684" s="159">
        <f t="shared" si="123"/>
        <v>4.2122999157540013</v>
      </c>
      <c r="J684" s="159">
        <f t="shared" si="124"/>
        <v>1063.6099410278011</v>
      </c>
      <c r="K684" s="157">
        <v>6.7770000000000001</v>
      </c>
      <c r="L684" s="157">
        <v>25250.1</v>
      </c>
      <c r="M684" s="157">
        <v>3.78</v>
      </c>
      <c r="N684" s="159">
        <f t="shared" si="125"/>
        <v>2.5647000842459988</v>
      </c>
      <c r="O684" s="157">
        <v>23.74</v>
      </c>
      <c r="P684" s="157">
        <v>3.8460000000000001</v>
      </c>
      <c r="Q684" s="159">
        <f t="shared" si="126"/>
        <v>2.931</v>
      </c>
      <c r="R684" s="157">
        <v>101.75</v>
      </c>
      <c r="S684" s="159">
        <f t="shared" si="127"/>
        <v>1.5383519999999999</v>
      </c>
      <c r="T684" s="157">
        <v>6.48</v>
      </c>
      <c r="U684" s="157">
        <v>21904.7</v>
      </c>
      <c r="V684" s="157">
        <v>44.83</v>
      </c>
      <c r="W684" s="159">
        <f t="shared" si="128"/>
        <v>488.61699754628603</v>
      </c>
      <c r="X684" s="159">
        <f t="shared" si="129"/>
        <v>2.2306491188935982</v>
      </c>
      <c r="Y684" s="157">
        <v>18179.2</v>
      </c>
      <c r="Z684" s="157">
        <v>33.07</v>
      </c>
      <c r="AA684" s="159">
        <f t="shared" si="130"/>
        <v>549.71877834895679</v>
      </c>
      <c r="AB684" s="159">
        <f t="shared" si="131"/>
        <v>3.0238887208950711</v>
      </c>
    </row>
    <row r="685" spans="1:28" x14ac:dyDescent="0.15">
      <c r="A685" s="155">
        <v>684</v>
      </c>
      <c r="B685" s="156">
        <v>45569</v>
      </c>
      <c r="C685" s="157">
        <v>46192308.530000001</v>
      </c>
      <c r="D685" s="174">
        <f t="shared" si="120"/>
        <v>549757.9059305191</v>
      </c>
      <c r="E685" s="157">
        <v>84.022999999999996</v>
      </c>
      <c r="F685" s="159">
        <f t="shared" si="121"/>
        <v>5.497579059305191</v>
      </c>
      <c r="G685" s="159">
        <f>(F685/DataSheet!$C$11*100)</f>
        <v>151.09507128795713</v>
      </c>
      <c r="H685" s="159">
        <f t="shared" si="122"/>
        <v>1.6061807999999997</v>
      </c>
      <c r="I685" s="159">
        <f t="shared" si="123"/>
        <v>4.2517006802721093</v>
      </c>
      <c r="J685" s="159">
        <f t="shared" si="124"/>
        <v>1063.545918367347</v>
      </c>
      <c r="K685" s="157">
        <v>6.8289999999999997</v>
      </c>
      <c r="L685" s="157">
        <v>25014.6</v>
      </c>
      <c r="M685" s="157">
        <v>3.75</v>
      </c>
      <c r="N685" s="159">
        <f t="shared" si="125"/>
        <v>2.5772993197278904</v>
      </c>
      <c r="O685" s="157">
        <v>23.52</v>
      </c>
      <c r="P685" s="157">
        <v>3.9809999999999999</v>
      </c>
      <c r="Q685" s="159">
        <f t="shared" si="126"/>
        <v>2.8479999999999999</v>
      </c>
      <c r="R685" s="157">
        <v>102.27500000000001</v>
      </c>
      <c r="S685" s="159">
        <f t="shared" si="127"/>
        <v>1.5240960000000001</v>
      </c>
      <c r="T685" s="157">
        <v>6.48</v>
      </c>
      <c r="U685" s="157">
        <v>21710.6</v>
      </c>
      <c r="V685" s="157">
        <v>44.43</v>
      </c>
      <c r="W685" s="159">
        <f t="shared" si="128"/>
        <v>488.64731037587211</v>
      </c>
      <c r="X685" s="159">
        <f t="shared" si="129"/>
        <v>2.2507314877335132</v>
      </c>
      <c r="Y685" s="157">
        <v>18021.650000000001</v>
      </c>
      <c r="Z685" s="157">
        <v>32.78</v>
      </c>
      <c r="AA685" s="159">
        <f t="shared" si="130"/>
        <v>549.77577791336182</v>
      </c>
      <c r="AB685" s="159">
        <f t="shared" si="131"/>
        <v>3.0506406345332517</v>
      </c>
    </row>
    <row r="686" spans="1:28" x14ac:dyDescent="0.15">
      <c r="A686" s="155">
        <v>685</v>
      </c>
      <c r="B686" s="156">
        <v>45572</v>
      </c>
      <c r="C686" s="157">
        <v>45284402.490000002</v>
      </c>
      <c r="D686" s="174">
        <f t="shared" si="120"/>
        <v>539228.41736127646</v>
      </c>
      <c r="E686" s="157">
        <v>83.98</v>
      </c>
      <c r="F686" s="159">
        <f t="shared" si="121"/>
        <v>5.3922841736127642</v>
      </c>
      <c r="G686" s="159">
        <f>(F686/DataSheet!$C$11*100)</f>
        <v>148.2011541494621</v>
      </c>
      <c r="H686" s="159">
        <f t="shared" si="122"/>
        <v>1.5958025999999998</v>
      </c>
      <c r="I686" s="159">
        <f t="shared" si="123"/>
        <v>4.2900042900042905</v>
      </c>
      <c r="J686" s="159">
        <f t="shared" si="124"/>
        <v>1063.7387387387389</v>
      </c>
      <c r="K686" s="157">
        <v>6.8460000000000001</v>
      </c>
      <c r="L686" s="157">
        <v>24795.75</v>
      </c>
      <c r="M686" s="157">
        <v>3.71</v>
      </c>
      <c r="N686" s="159">
        <f t="shared" si="125"/>
        <v>2.5559957099957096</v>
      </c>
      <c r="O686" s="157">
        <v>23.31</v>
      </c>
      <c r="P686" s="157">
        <v>4.0259999999999998</v>
      </c>
      <c r="Q686" s="159">
        <f t="shared" si="126"/>
        <v>2.8200000000000003</v>
      </c>
      <c r="R686" s="157">
        <v>102.301</v>
      </c>
      <c r="S686" s="159">
        <f t="shared" si="127"/>
        <v>1.5104880000000001</v>
      </c>
      <c r="T686" s="157">
        <v>6.48</v>
      </c>
      <c r="U686" s="157">
        <v>21264.5</v>
      </c>
      <c r="V686" s="157">
        <v>43.52</v>
      </c>
      <c r="W686" s="159">
        <f t="shared" si="128"/>
        <v>488.61443014705878</v>
      </c>
      <c r="X686" s="159">
        <f t="shared" si="129"/>
        <v>2.2977941176470584</v>
      </c>
      <c r="Y686" s="157">
        <v>17514.5</v>
      </c>
      <c r="Z686" s="157">
        <v>31.86</v>
      </c>
      <c r="AA686" s="159">
        <f t="shared" si="130"/>
        <v>549.73320778405525</v>
      </c>
      <c r="AB686" s="159">
        <f t="shared" si="131"/>
        <v>3.1387319522912747</v>
      </c>
    </row>
    <row r="687" spans="1:28" x14ac:dyDescent="0.15">
      <c r="A687" s="155">
        <v>686</v>
      </c>
      <c r="B687" s="156">
        <v>45573</v>
      </c>
      <c r="C687" s="157">
        <v>46043124.439999998</v>
      </c>
      <c r="D687" s="174">
        <f t="shared" si="120"/>
        <v>548491.56519149442</v>
      </c>
      <c r="E687" s="157">
        <v>83.944999999999993</v>
      </c>
      <c r="F687" s="159">
        <f t="shared" si="121"/>
        <v>5.4849156519149442</v>
      </c>
      <c r="G687" s="159">
        <f>(F687/DataSheet!$C$11*100)</f>
        <v>150.74703110122451</v>
      </c>
      <c r="H687" s="159">
        <f t="shared" si="122"/>
        <v>1.6000905999999999</v>
      </c>
      <c r="I687" s="159">
        <f t="shared" si="123"/>
        <v>4.2535091450446618</v>
      </c>
      <c r="J687" s="159">
        <f t="shared" si="124"/>
        <v>1063.9366227137389</v>
      </c>
      <c r="K687" s="157">
        <v>6.806</v>
      </c>
      <c r="L687" s="157">
        <v>25013.15</v>
      </c>
      <c r="M687" s="157">
        <v>3.75</v>
      </c>
      <c r="N687" s="159">
        <f t="shared" si="125"/>
        <v>2.5524908549553382</v>
      </c>
      <c r="O687" s="157">
        <v>23.51</v>
      </c>
      <c r="P687" s="157">
        <v>4.0350000000000001</v>
      </c>
      <c r="Q687" s="159">
        <f t="shared" si="126"/>
        <v>2.7709999999999999</v>
      </c>
      <c r="R687" s="157">
        <v>102.303</v>
      </c>
      <c r="S687" s="159">
        <f t="shared" si="127"/>
        <v>1.5234480000000001</v>
      </c>
      <c r="T687" s="157">
        <v>6.48</v>
      </c>
      <c r="U687" s="157">
        <v>21685.65</v>
      </c>
      <c r="V687" s="157">
        <v>44.38</v>
      </c>
      <c r="W687" s="159">
        <f t="shared" si="128"/>
        <v>488.63564668769715</v>
      </c>
      <c r="X687" s="159">
        <f t="shared" si="129"/>
        <v>2.2532672374943665</v>
      </c>
      <c r="Y687" s="157">
        <v>17882.849999999999</v>
      </c>
      <c r="Z687" s="157">
        <v>32.53</v>
      </c>
      <c r="AA687" s="159">
        <f t="shared" si="130"/>
        <v>549.73409160774668</v>
      </c>
      <c r="AB687" s="159">
        <f t="shared" si="131"/>
        <v>3.0740854595757763</v>
      </c>
    </row>
    <row r="688" spans="1:28" x14ac:dyDescent="0.15">
      <c r="A688" s="155">
        <v>687</v>
      </c>
      <c r="B688" s="156">
        <v>45574</v>
      </c>
      <c r="C688" s="157">
        <v>46321835.899999999</v>
      </c>
      <c r="D688" s="174">
        <f t="shared" si="120"/>
        <v>551778.86718284688</v>
      </c>
      <c r="E688" s="157">
        <v>83.95</v>
      </c>
      <c r="F688" s="159">
        <f t="shared" si="121"/>
        <v>5.5177886718284688</v>
      </c>
      <c r="G688" s="159">
        <f>(F688/DataSheet!$C$11*100)</f>
        <v>151.65051083906974</v>
      </c>
      <c r="H688" s="159">
        <f t="shared" si="122"/>
        <v>1.5886567999999999</v>
      </c>
      <c r="I688" s="159">
        <f t="shared" si="123"/>
        <v>4.2589437819420786</v>
      </c>
      <c r="J688" s="159">
        <f t="shared" si="124"/>
        <v>1063.967206132879</v>
      </c>
      <c r="K688" s="157">
        <v>6.766</v>
      </c>
      <c r="L688" s="157">
        <v>24981.95</v>
      </c>
      <c r="M688" s="157">
        <v>3.74</v>
      </c>
      <c r="N688" s="159">
        <f t="shared" si="125"/>
        <v>2.5070562180579214</v>
      </c>
      <c r="O688" s="157">
        <v>23.48</v>
      </c>
      <c r="P688" s="157">
        <v>4.0670000000000002</v>
      </c>
      <c r="Q688" s="159">
        <f t="shared" si="126"/>
        <v>2.6989999999999998</v>
      </c>
      <c r="R688" s="157">
        <v>102.69499999999999</v>
      </c>
      <c r="S688" s="159">
        <f t="shared" si="127"/>
        <v>1.5215040000000002</v>
      </c>
      <c r="T688" s="157">
        <v>6.48</v>
      </c>
      <c r="U688" s="157">
        <v>21918.3</v>
      </c>
      <c r="V688" s="157">
        <v>44.85</v>
      </c>
      <c r="W688" s="159">
        <f t="shared" si="128"/>
        <v>488.70234113712371</v>
      </c>
      <c r="X688" s="159">
        <f t="shared" si="129"/>
        <v>2.229654403567447</v>
      </c>
      <c r="Y688" s="157">
        <v>18103.95</v>
      </c>
      <c r="Z688" s="157">
        <v>32.93</v>
      </c>
      <c r="AA688" s="159">
        <f t="shared" si="130"/>
        <v>549.7707257819618</v>
      </c>
      <c r="AB688" s="159">
        <f t="shared" si="131"/>
        <v>3.0367446097783182</v>
      </c>
    </row>
    <row r="689" spans="1:28" x14ac:dyDescent="0.15">
      <c r="A689" s="155">
        <v>688</v>
      </c>
      <c r="B689" s="156">
        <v>45575</v>
      </c>
      <c r="C689" s="157">
        <v>46325701.409999996</v>
      </c>
      <c r="D689" s="174">
        <f t="shared" si="120"/>
        <v>551890.65296640457</v>
      </c>
      <c r="E689" s="157">
        <v>83.94</v>
      </c>
      <c r="F689" s="159">
        <f t="shared" si="121"/>
        <v>5.5189065296640454</v>
      </c>
      <c r="G689" s="159">
        <f>(F689/DataSheet!$C$11*100)</f>
        <v>151.68123396420069</v>
      </c>
      <c r="H689" s="159">
        <f t="shared" si="122"/>
        <v>1.59236</v>
      </c>
      <c r="I689" s="159">
        <f t="shared" si="123"/>
        <v>4.2553191489361701</v>
      </c>
      <c r="J689" s="159">
        <f t="shared" si="124"/>
        <v>1063.763829787234</v>
      </c>
      <c r="K689" s="157">
        <v>6.7759999999999998</v>
      </c>
      <c r="L689" s="157">
        <v>24998.45</v>
      </c>
      <c r="M689" s="157">
        <v>3.74</v>
      </c>
      <c r="N689" s="159">
        <f t="shared" si="125"/>
        <v>2.5206808510638297</v>
      </c>
      <c r="O689" s="157">
        <v>23.5</v>
      </c>
      <c r="P689" s="157">
        <v>4.0940000000000003</v>
      </c>
      <c r="Q689" s="159">
        <f t="shared" si="126"/>
        <v>2.6819999999999995</v>
      </c>
      <c r="R689" s="157">
        <v>102.773</v>
      </c>
      <c r="S689" s="159">
        <f t="shared" si="127"/>
        <v>1.5181</v>
      </c>
      <c r="T689" s="157">
        <v>6.46</v>
      </c>
      <c r="U689" s="157">
        <v>21885.65</v>
      </c>
      <c r="V689" s="157">
        <v>44.49</v>
      </c>
      <c r="W689" s="159">
        <f t="shared" si="128"/>
        <v>491.92290402337608</v>
      </c>
      <c r="X689" s="159">
        <f t="shared" si="129"/>
        <v>2.2476961114857272</v>
      </c>
      <c r="Y689" s="157">
        <v>18127.349999999999</v>
      </c>
      <c r="Z689" s="157">
        <v>33.15</v>
      </c>
      <c r="AA689" s="159">
        <f t="shared" si="130"/>
        <v>546.82805429864254</v>
      </c>
      <c r="AB689" s="159">
        <f t="shared" si="131"/>
        <v>3.0165912518853699</v>
      </c>
    </row>
    <row r="690" spans="1:28" x14ac:dyDescent="0.15">
      <c r="A690" s="155">
        <v>689</v>
      </c>
      <c r="B690" s="156">
        <v>45576</v>
      </c>
      <c r="C690" s="157">
        <v>46357374.200000003</v>
      </c>
      <c r="D690" s="174">
        <f t="shared" si="120"/>
        <v>551210.73708992766</v>
      </c>
      <c r="E690" s="157">
        <v>84.100999999999999</v>
      </c>
      <c r="F690" s="159">
        <f t="shared" si="121"/>
        <v>5.5121073708992769</v>
      </c>
      <c r="G690" s="159">
        <f>(F690/DataSheet!$C$11*100)</f>
        <v>151.49436636899586</v>
      </c>
      <c r="H690" s="159">
        <f t="shared" si="122"/>
        <v>1.5931435999999999</v>
      </c>
      <c r="I690" s="159">
        <f t="shared" si="123"/>
        <v>4.2607584149978699</v>
      </c>
      <c r="J690" s="159">
        <f t="shared" si="124"/>
        <v>1063.6663826161057</v>
      </c>
      <c r="K690" s="157">
        <v>6.7880000000000003</v>
      </c>
      <c r="L690" s="157">
        <v>24964.25</v>
      </c>
      <c r="M690" s="157">
        <v>3.74</v>
      </c>
      <c r="N690" s="159">
        <f t="shared" si="125"/>
        <v>2.5272415850021304</v>
      </c>
      <c r="O690" s="157">
        <v>23.47</v>
      </c>
      <c r="P690" s="157">
        <v>4.0730000000000004</v>
      </c>
      <c r="Q690" s="159">
        <f t="shared" si="126"/>
        <v>2.7149999999999999</v>
      </c>
      <c r="R690" s="157">
        <v>102.67700000000001</v>
      </c>
      <c r="S690" s="159">
        <f t="shared" si="127"/>
        <v>1.516162</v>
      </c>
      <c r="T690" s="157">
        <v>6.46</v>
      </c>
      <c r="U690" s="157">
        <v>21979.15</v>
      </c>
      <c r="V690" s="157">
        <v>44.69</v>
      </c>
      <c r="W690" s="159">
        <f t="shared" si="128"/>
        <v>491.8136048332961</v>
      </c>
      <c r="X690" s="159">
        <f t="shared" si="129"/>
        <v>2.2376370552696354</v>
      </c>
      <c r="Y690" s="157">
        <v>18213</v>
      </c>
      <c r="Z690" s="157">
        <v>33.299999999999997</v>
      </c>
      <c r="AA690" s="159">
        <f t="shared" si="130"/>
        <v>546.93693693693695</v>
      </c>
      <c r="AB690" s="159">
        <f t="shared" si="131"/>
        <v>3.0030030030030028</v>
      </c>
    </row>
    <row r="691" spans="1:28" x14ac:dyDescent="0.15">
      <c r="A691" s="155">
        <v>690</v>
      </c>
      <c r="B691" s="156">
        <v>45579</v>
      </c>
      <c r="C691" s="157">
        <v>46474654.68</v>
      </c>
      <c r="D691" s="174">
        <f t="shared" si="120"/>
        <v>552973.4627877922</v>
      </c>
      <c r="E691" s="157">
        <v>84.045000000000002</v>
      </c>
      <c r="F691" s="159">
        <f t="shared" si="121"/>
        <v>5.5297346278779225</v>
      </c>
      <c r="G691" s="159">
        <f>(F691/DataSheet!$C$11*100)</f>
        <v>151.97883264425414</v>
      </c>
      <c r="H691" s="159">
        <f t="shared" si="122"/>
        <v>1.6019084000000001</v>
      </c>
      <c r="I691" s="159">
        <f t="shared" si="123"/>
        <v>4.2337002540220148</v>
      </c>
      <c r="J691" s="159">
        <f t="shared" si="124"/>
        <v>1063.842082980525</v>
      </c>
      <c r="K691" s="157">
        <v>6.782</v>
      </c>
      <c r="L691" s="157">
        <v>25127.95</v>
      </c>
      <c r="M691" s="157">
        <v>3.76</v>
      </c>
      <c r="N691" s="159">
        <f t="shared" si="125"/>
        <v>2.5482997459779853</v>
      </c>
      <c r="O691" s="157">
        <v>23.62</v>
      </c>
      <c r="P691" s="157">
        <v>4.0730000000000004</v>
      </c>
      <c r="Q691" s="159">
        <f t="shared" si="126"/>
        <v>2.7089999999999996</v>
      </c>
      <c r="R691" s="157">
        <v>103.08199999999999</v>
      </c>
      <c r="S691" s="159">
        <f t="shared" si="127"/>
        <v>1.5258520000000002</v>
      </c>
      <c r="T691" s="157">
        <v>6.46</v>
      </c>
      <c r="U691" s="157">
        <v>22058.799999999999</v>
      </c>
      <c r="V691" s="157">
        <v>44.85</v>
      </c>
      <c r="W691" s="159">
        <f t="shared" si="128"/>
        <v>491.83500557413601</v>
      </c>
      <c r="X691" s="159">
        <f t="shared" si="129"/>
        <v>2.229654403567447</v>
      </c>
      <c r="Y691" s="157">
        <v>18265.099999999999</v>
      </c>
      <c r="Z691" s="157">
        <v>33.4</v>
      </c>
      <c r="AA691" s="159">
        <f t="shared" si="130"/>
        <v>546.85928143712567</v>
      </c>
      <c r="AB691" s="159">
        <f t="shared" si="131"/>
        <v>2.9940119760479038</v>
      </c>
    </row>
    <row r="692" spans="1:28" x14ac:dyDescent="0.15">
      <c r="A692" s="155">
        <v>691</v>
      </c>
      <c r="B692" s="156">
        <v>45580</v>
      </c>
      <c r="C692" s="157">
        <v>46501803.759999998</v>
      </c>
      <c r="D692" s="174">
        <f t="shared" si="120"/>
        <v>553329.41170871002</v>
      </c>
      <c r="E692" s="157">
        <v>84.04</v>
      </c>
      <c r="F692" s="159">
        <f t="shared" si="121"/>
        <v>5.5332941170870997</v>
      </c>
      <c r="G692" s="159">
        <f>(F692/DataSheet!$C$11*100)</f>
        <v>152.07666139214621</v>
      </c>
      <c r="H692" s="159">
        <f t="shared" si="122"/>
        <v>1.5940995</v>
      </c>
      <c r="I692" s="159">
        <f t="shared" si="123"/>
        <v>4.2462845010615711</v>
      </c>
      <c r="J692" s="159">
        <f t="shared" si="124"/>
        <v>1064.0063694267515</v>
      </c>
      <c r="K692" s="157">
        <v>6.7690000000000001</v>
      </c>
      <c r="L692" s="157">
        <v>25057.35</v>
      </c>
      <c r="M692" s="157">
        <v>3.75</v>
      </c>
      <c r="N692" s="159">
        <f t="shared" si="125"/>
        <v>2.5227154989384291</v>
      </c>
      <c r="O692" s="157">
        <v>23.55</v>
      </c>
      <c r="P692" s="157">
        <v>4.0380000000000003</v>
      </c>
      <c r="Q692" s="159">
        <f t="shared" si="126"/>
        <v>2.7309999999999999</v>
      </c>
      <c r="R692" s="157">
        <v>103.05500000000001</v>
      </c>
      <c r="S692" s="159">
        <f t="shared" si="127"/>
        <v>1.5166200000000001</v>
      </c>
      <c r="T692" s="157">
        <v>6.44</v>
      </c>
      <c r="U692" s="157">
        <v>22128.65</v>
      </c>
      <c r="V692" s="157">
        <v>44.96</v>
      </c>
      <c r="W692" s="159">
        <f t="shared" si="128"/>
        <v>492.18527580071179</v>
      </c>
      <c r="X692" s="159">
        <f t="shared" si="129"/>
        <v>2.2241992882562278</v>
      </c>
      <c r="Y692" s="157">
        <v>18467.650000000001</v>
      </c>
      <c r="Z692" s="157">
        <v>33.770000000000003</v>
      </c>
      <c r="AA692" s="159">
        <f t="shared" si="130"/>
        <v>546.86556114894881</v>
      </c>
      <c r="AB692" s="159">
        <f t="shared" si="131"/>
        <v>2.9612081729345574</v>
      </c>
    </row>
    <row r="693" spans="1:28" x14ac:dyDescent="0.15">
      <c r="A693" s="155">
        <v>692</v>
      </c>
      <c r="B693" s="156">
        <v>45581</v>
      </c>
      <c r="C693" s="157">
        <v>46455987.049999997</v>
      </c>
      <c r="D693" s="174">
        <f t="shared" si="120"/>
        <v>552850.01844579307</v>
      </c>
      <c r="E693" s="157">
        <v>84.03</v>
      </c>
      <c r="F693" s="159">
        <f t="shared" si="121"/>
        <v>5.5285001844579309</v>
      </c>
      <c r="G693" s="159">
        <f>(F693/DataSheet!$C$11*100)</f>
        <v>151.94490528922523</v>
      </c>
      <c r="H693" s="159">
        <f t="shared" si="122"/>
        <v>1.5896230999999998</v>
      </c>
      <c r="I693" s="159">
        <f t="shared" si="123"/>
        <v>4.2607584149978699</v>
      </c>
      <c r="J693" s="159">
        <f t="shared" si="124"/>
        <v>1063.9667660843631</v>
      </c>
      <c r="K693" s="157">
        <v>6.7729999999999997</v>
      </c>
      <c r="L693" s="157">
        <v>24971.3</v>
      </c>
      <c r="M693" s="157">
        <v>3.74</v>
      </c>
      <c r="N693" s="159">
        <f t="shared" si="125"/>
        <v>2.5122415850021298</v>
      </c>
      <c r="O693" s="157">
        <v>23.47</v>
      </c>
      <c r="P693" s="157">
        <v>4.016</v>
      </c>
      <c r="Q693" s="159">
        <f t="shared" si="126"/>
        <v>2.7569999999999997</v>
      </c>
      <c r="R693" s="157">
        <v>103.4</v>
      </c>
      <c r="S693" s="159">
        <f t="shared" si="127"/>
        <v>1.516162</v>
      </c>
      <c r="T693" s="157">
        <v>6.46</v>
      </c>
      <c r="U693" s="157">
        <v>22085.1</v>
      </c>
      <c r="V693" s="157">
        <v>44.88</v>
      </c>
      <c r="W693" s="159">
        <f t="shared" si="128"/>
        <v>492.09224598930473</v>
      </c>
      <c r="X693" s="159">
        <f t="shared" si="129"/>
        <v>2.2281639928698747</v>
      </c>
      <c r="Y693" s="157">
        <v>18505.95</v>
      </c>
      <c r="Z693" s="157">
        <v>33.85</v>
      </c>
      <c r="AA693" s="159">
        <f t="shared" si="130"/>
        <v>546.70457902511077</v>
      </c>
      <c r="AB693" s="159">
        <f t="shared" si="131"/>
        <v>2.954209748892171</v>
      </c>
    </row>
    <row r="694" spans="1:28" x14ac:dyDescent="0.15">
      <c r="A694" s="155">
        <v>693</v>
      </c>
      <c r="B694" s="156">
        <v>45582</v>
      </c>
      <c r="C694" s="157">
        <v>45847349.299999997</v>
      </c>
      <c r="D694" s="174">
        <f t="shared" si="120"/>
        <v>545574.45469149761</v>
      </c>
      <c r="E694" s="157">
        <v>84.034999999999997</v>
      </c>
      <c r="F694" s="159">
        <f t="shared" si="121"/>
        <v>5.4557445469149757</v>
      </c>
      <c r="G694" s="159">
        <f>(F694/DataSheet!$C$11*100)</f>
        <v>149.94529452918587</v>
      </c>
      <c r="H694" s="159">
        <f t="shared" si="122"/>
        <v>1.5779584</v>
      </c>
      <c r="I694" s="159">
        <f t="shared" si="123"/>
        <v>4.2992261392949267</v>
      </c>
      <c r="J694" s="159">
        <f t="shared" si="124"/>
        <v>1064.0520206362853</v>
      </c>
      <c r="K694" s="157">
        <v>6.7839999999999998</v>
      </c>
      <c r="L694" s="157">
        <v>24749.85</v>
      </c>
      <c r="M694" s="157">
        <v>3.71</v>
      </c>
      <c r="N694" s="159">
        <f t="shared" si="125"/>
        <v>2.4847738607050731</v>
      </c>
      <c r="O694" s="157">
        <v>23.26</v>
      </c>
      <c r="P694" s="157">
        <v>4.0960000000000001</v>
      </c>
      <c r="Q694" s="159">
        <f t="shared" si="126"/>
        <v>2.6879999999999997</v>
      </c>
      <c r="R694" s="157">
        <v>103.652</v>
      </c>
      <c r="S694" s="159">
        <f t="shared" si="127"/>
        <v>1.502596</v>
      </c>
      <c r="T694" s="157">
        <v>6.46</v>
      </c>
      <c r="U694" s="157">
        <v>21718.5</v>
      </c>
      <c r="V694" s="157">
        <v>44.06</v>
      </c>
      <c r="W694" s="159">
        <f t="shared" si="128"/>
        <v>492.93009532455739</v>
      </c>
      <c r="X694" s="159">
        <f t="shared" si="129"/>
        <v>2.2696323195642307</v>
      </c>
      <c r="Y694" s="157">
        <v>18244.3</v>
      </c>
      <c r="Z694" s="157">
        <v>33.39</v>
      </c>
      <c r="AA694" s="159">
        <f t="shared" si="130"/>
        <v>546.40011979634619</v>
      </c>
      <c r="AB694" s="159">
        <f t="shared" si="131"/>
        <v>2.994908655286014</v>
      </c>
    </row>
    <row r="695" spans="1:28" x14ac:dyDescent="0.15">
      <c r="A695" s="155">
        <v>694</v>
      </c>
      <c r="B695" s="156">
        <v>45583</v>
      </c>
      <c r="C695" s="157">
        <v>45941908.240000002</v>
      </c>
      <c r="D695" s="174">
        <f t="shared" si="120"/>
        <v>546504.58859216084</v>
      </c>
      <c r="E695" s="157">
        <v>84.064999999999998</v>
      </c>
      <c r="F695" s="159">
        <f t="shared" si="121"/>
        <v>5.465045885921608</v>
      </c>
      <c r="G695" s="159">
        <f>(F695/DataSheet!$C$11*100)</f>
        <v>150.20093186793443</v>
      </c>
      <c r="H695" s="159">
        <f t="shared" si="122"/>
        <v>1.5919441999999999</v>
      </c>
      <c r="I695" s="159">
        <f t="shared" si="123"/>
        <v>4.2771599657827206</v>
      </c>
      <c r="J695" s="159">
        <f t="shared" si="124"/>
        <v>1063.0474764756202</v>
      </c>
      <c r="K695" s="157">
        <v>6.8090000000000002</v>
      </c>
      <c r="L695" s="157">
        <v>24854.05</v>
      </c>
      <c r="M695" s="157">
        <v>3.72</v>
      </c>
      <c r="N695" s="159">
        <f t="shared" si="125"/>
        <v>2.5318400342172795</v>
      </c>
      <c r="O695" s="157">
        <v>23.38</v>
      </c>
      <c r="P695" s="157">
        <v>4.0750000000000002</v>
      </c>
      <c r="Q695" s="159">
        <f t="shared" si="126"/>
        <v>2.734</v>
      </c>
      <c r="R695" s="157">
        <v>103.307</v>
      </c>
      <c r="S695" s="159">
        <f t="shared" si="127"/>
        <v>1.5103479999999998</v>
      </c>
      <c r="T695" s="157">
        <v>6.46</v>
      </c>
      <c r="U695" s="157">
        <v>21755.65</v>
      </c>
      <c r="V695" s="157">
        <v>44.13</v>
      </c>
      <c r="W695" s="159">
        <f t="shared" si="128"/>
        <v>492.99002945841829</v>
      </c>
      <c r="X695" s="159">
        <f t="shared" si="129"/>
        <v>2.2660321776569226</v>
      </c>
      <c r="Y695" s="157">
        <v>18236.8</v>
      </c>
      <c r="Z695" s="157">
        <v>33.369999999999997</v>
      </c>
      <c r="AA695" s="159">
        <f t="shared" si="130"/>
        <v>546.50284686844475</v>
      </c>
      <c r="AB695" s="159">
        <f t="shared" si="131"/>
        <v>2.9967036260113877</v>
      </c>
    </row>
    <row r="696" spans="1:28" x14ac:dyDescent="0.15">
      <c r="A696" s="155">
        <v>695</v>
      </c>
      <c r="B696" s="156">
        <v>45586</v>
      </c>
      <c r="C696" s="157">
        <v>45465368.229999997</v>
      </c>
      <c r="D696" s="174">
        <f t="shared" si="120"/>
        <v>540803.71392886876</v>
      </c>
      <c r="E696" s="157">
        <v>84.07</v>
      </c>
      <c r="F696" s="159">
        <f t="shared" si="121"/>
        <v>5.4080371392886875</v>
      </c>
      <c r="G696" s="159">
        <f>(F696/DataSheet!$C$11*100)</f>
        <v>148.6341075360572</v>
      </c>
      <c r="H696" s="159">
        <f t="shared" si="122"/>
        <v>1.5882351000000001</v>
      </c>
      <c r="I696" s="159">
        <f t="shared" si="123"/>
        <v>4.3047783039173479</v>
      </c>
      <c r="J696" s="159">
        <f t="shared" si="124"/>
        <v>1066.771416272062</v>
      </c>
      <c r="K696" s="157">
        <v>6.8369999999999997</v>
      </c>
      <c r="L696" s="157">
        <v>24781.1</v>
      </c>
      <c r="M696" s="157">
        <v>3.71</v>
      </c>
      <c r="N696" s="159">
        <f t="shared" si="125"/>
        <v>2.5322216960826518</v>
      </c>
      <c r="O696" s="157">
        <v>23.23</v>
      </c>
      <c r="P696" s="157">
        <v>4.1820000000000004</v>
      </c>
      <c r="Q696" s="159">
        <f t="shared" si="126"/>
        <v>2.6549999999999994</v>
      </c>
      <c r="R696" s="157">
        <v>103.834</v>
      </c>
      <c r="S696" s="159">
        <f t="shared" si="127"/>
        <v>1.5029810000000001</v>
      </c>
      <c r="T696" s="157">
        <v>6.47</v>
      </c>
      <c r="U696" s="157">
        <v>21429.9</v>
      </c>
      <c r="V696" s="157">
        <v>43.56</v>
      </c>
      <c r="W696" s="159">
        <f t="shared" si="128"/>
        <v>491.9628099173554</v>
      </c>
      <c r="X696" s="159">
        <f t="shared" si="129"/>
        <v>2.2956841138659319</v>
      </c>
      <c r="Y696" s="157">
        <v>17936.3</v>
      </c>
      <c r="Z696" s="157">
        <v>32.79</v>
      </c>
      <c r="AA696" s="159">
        <f t="shared" si="130"/>
        <v>547.00518450747177</v>
      </c>
      <c r="AB696" s="159">
        <f t="shared" si="131"/>
        <v>3.0497102775236353</v>
      </c>
    </row>
    <row r="697" spans="1:28" x14ac:dyDescent="0.15">
      <c r="A697" s="155">
        <v>696</v>
      </c>
      <c r="B697" s="156">
        <v>45587</v>
      </c>
      <c r="C697" s="157">
        <v>44555854.43</v>
      </c>
      <c r="D697" s="174">
        <f t="shared" si="120"/>
        <v>529985.18413227075</v>
      </c>
      <c r="E697" s="157">
        <v>84.07</v>
      </c>
      <c r="F697" s="159">
        <f t="shared" si="121"/>
        <v>5.2998518413227078</v>
      </c>
      <c r="G697" s="159">
        <f>(F697/DataSheet!$C$11*100)</f>
        <v>145.66075051251229</v>
      </c>
      <c r="H697" s="159">
        <f t="shared" si="122"/>
        <v>1.5597456000000001</v>
      </c>
      <c r="I697" s="159">
        <f t="shared" si="123"/>
        <v>4.3802014892685062</v>
      </c>
      <c r="J697" s="159">
        <f t="shared" si="124"/>
        <v>1071.9272886552781</v>
      </c>
      <c r="K697" s="157">
        <v>6.8319999999999999</v>
      </c>
      <c r="L697" s="157">
        <v>24472.1</v>
      </c>
      <c r="M697" s="157">
        <v>3.67</v>
      </c>
      <c r="N697" s="159">
        <f t="shared" si="125"/>
        <v>2.4517985107314937</v>
      </c>
      <c r="O697" s="157">
        <v>22.83</v>
      </c>
      <c r="P697" s="157">
        <v>4.2060000000000004</v>
      </c>
      <c r="Q697" s="159">
        <f t="shared" si="126"/>
        <v>2.6259999999999994</v>
      </c>
      <c r="R697" s="157">
        <v>103.90900000000001</v>
      </c>
      <c r="S697" s="159">
        <f t="shared" si="127"/>
        <v>1.479384</v>
      </c>
      <c r="T697" s="157">
        <v>6.48</v>
      </c>
      <c r="U697" s="157">
        <v>20879.45</v>
      </c>
      <c r="V697" s="157">
        <v>42.5</v>
      </c>
      <c r="W697" s="159">
        <f t="shared" si="128"/>
        <v>491.28117647058826</v>
      </c>
      <c r="X697" s="159">
        <f t="shared" si="129"/>
        <v>2.3529411764705883</v>
      </c>
      <c r="Y697" s="157">
        <v>17275.7</v>
      </c>
      <c r="Z697" s="157">
        <v>31.37</v>
      </c>
      <c r="AA697" s="159">
        <f t="shared" si="130"/>
        <v>550.70768249920309</v>
      </c>
      <c r="AB697" s="159">
        <f t="shared" si="131"/>
        <v>3.1877590054191907</v>
      </c>
    </row>
    <row r="698" spans="1:28" x14ac:dyDescent="0.15">
      <c r="A698" s="155">
        <v>697</v>
      </c>
      <c r="B698" s="156">
        <v>45588</v>
      </c>
      <c r="C698" s="157">
        <v>44640430.039999999</v>
      </c>
      <c r="D698" s="174">
        <f t="shared" si="120"/>
        <v>531079.63786047394</v>
      </c>
      <c r="E698" s="157">
        <v>84.055999999999997</v>
      </c>
      <c r="F698" s="159">
        <f t="shared" si="121"/>
        <v>5.3107963786047394</v>
      </c>
      <c r="G698" s="159">
        <f>(F698/DataSheet!$C$11*100)</f>
        <v>145.96154939562126</v>
      </c>
      <c r="H698" s="159">
        <f t="shared" si="122"/>
        <v>1.5551857999999996</v>
      </c>
      <c r="I698" s="159">
        <f t="shared" si="123"/>
        <v>4.3840420868040342</v>
      </c>
      <c r="J698" s="159">
        <f t="shared" si="124"/>
        <v>1071.2626041209996</v>
      </c>
      <c r="K698" s="157">
        <v>6.8179999999999996</v>
      </c>
      <c r="L698" s="157">
        <v>24435.5</v>
      </c>
      <c r="M698" s="157">
        <v>3.66</v>
      </c>
      <c r="N698" s="159">
        <f t="shared" si="125"/>
        <v>2.4339579131959654</v>
      </c>
      <c r="O698" s="157">
        <v>22.81</v>
      </c>
      <c r="P698" s="157">
        <v>4.242</v>
      </c>
      <c r="Q698" s="159">
        <f t="shared" si="126"/>
        <v>2.5759999999999996</v>
      </c>
      <c r="R698" s="157">
        <v>104.277</v>
      </c>
      <c r="S698" s="159">
        <f t="shared" si="127"/>
        <v>1.480369</v>
      </c>
      <c r="T698" s="157">
        <v>6.49</v>
      </c>
      <c r="U698" s="157">
        <v>20985.25</v>
      </c>
      <c r="V698" s="157">
        <v>42.72</v>
      </c>
      <c r="W698" s="159">
        <f t="shared" si="128"/>
        <v>491.22776217228466</v>
      </c>
      <c r="X698" s="159">
        <f t="shared" si="129"/>
        <v>2.3408239700374533</v>
      </c>
      <c r="Y698" s="157">
        <v>17456.2</v>
      </c>
      <c r="Z698" s="157">
        <v>31.65</v>
      </c>
      <c r="AA698" s="159">
        <f t="shared" si="130"/>
        <v>551.53870458135862</v>
      </c>
      <c r="AB698" s="159">
        <f t="shared" si="131"/>
        <v>3.1595576619273298</v>
      </c>
    </row>
    <row r="699" spans="1:28" x14ac:dyDescent="0.15">
      <c r="A699" s="155">
        <v>698</v>
      </c>
      <c r="B699" s="156">
        <v>45589</v>
      </c>
      <c r="C699" s="157">
        <v>44487806.630000003</v>
      </c>
      <c r="D699" s="174">
        <f t="shared" si="120"/>
        <v>529301.68506841175</v>
      </c>
      <c r="E699" s="157">
        <v>84.05</v>
      </c>
      <c r="F699" s="159">
        <f t="shared" si="121"/>
        <v>5.2930168506841175</v>
      </c>
      <c r="G699" s="159">
        <f>(F699/DataSheet!$C$11*100)</f>
        <v>145.47289811663953</v>
      </c>
      <c r="H699" s="159">
        <f t="shared" si="122"/>
        <v>1.5526872</v>
      </c>
      <c r="I699" s="159">
        <f t="shared" si="123"/>
        <v>4.3936731107205622</v>
      </c>
      <c r="J699" s="159">
        <f t="shared" si="124"/>
        <v>1072.029876977153</v>
      </c>
      <c r="K699" s="157">
        <v>6.8220000000000001</v>
      </c>
      <c r="L699" s="157">
        <v>24399.4</v>
      </c>
      <c r="M699" s="157">
        <v>3.65</v>
      </c>
      <c r="N699" s="159">
        <f t="shared" si="125"/>
        <v>2.4283268892794379</v>
      </c>
      <c r="O699" s="157">
        <v>22.76</v>
      </c>
      <c r="P699" s="157">
        <v>4.202</v>
      </c>
      <c r="Q699" s="159">
        <f t="shared" si="126"/>
        <v>2.62</v>
      </c>
      <c r="R699" s="157">
        <v>103.919</v>
      </c>
      <c r="S699" s="159">
        <f t="shared" si="127"/>
        <v>1.4794</v>
      </c>
      <c r="T699" s="157">
        <v>6.5</v>
      </c>
      <c r="U699" s="157">
        <v>20932.75</v>
      </c>
      <c r="V699" s="157">
        <v>42.03</v>
      </c>
      <c r="W699" s="159">
        <f t="shared" si="128"/>
        <v>498.04306447775394</v>
      </c>
      <c r="X699" s="159">
        <f t="shared" si="129"/>
        <v>2.37925291458482</v>
      </c>
      <c r="Y699" s="157">
        <v>17352.2</v>
      </c>
      <c r="Z699" s="157">
        <v>31.72</v>
      </c>
      <c r="AA699" s="159">
        <f t="shared" si="130"/>
        <v>547.04287515762928</v>
      </c>
      <c r="AB699" s="159">
        <f t="shared" si="131"/>
        <v>3.1525851197982346</v>
      </c>
    </row>
    <row r="700" spans="1:28" x14ac:dyDescent="0.15">
      <c r="A700" s="155">
        <v>699</v>
      </c>
      <c r="B700" s="156">
        <v>45590</v>
      </c>
      <c r="C700" s="157">
        <v>43809112.520000003</v>
      </c>
      <c r="D700" s="174">
        <f t="shared" si="120"/>
        <v>520947.88655687025</v>
      </c>
      <c r="E700" s="157">
        <v>84.094999999999999</v>
      </c>
      <c r="F700" s="159">
        <f t="shared" si="121"/>
        <v>5.2094788655687028</v>
      </c>
      <c r="G700" s="159">
        <f>(F700/DataSheet!$C$11*100)</f>
        <v>143.17694608391676</v>
      </c>
      <c r="H700" s="159">
        <f t="shared" si="122"/>
        <v>1.5442319999999998</v>
      </c>
      <c r="I700" s="159">
        <f t="shared" si="123"/>
        <v>4.4326241134751774</v>
      </c>
      <c r="J700" s="159">
        <f t="shared" si="124"/>
        <v>1071.8439716312057</v>
      </c>
      <c r="K700" s="157">
        <v>6.8449999999999998</v>
      </c>
      <c r="L700" s="157">
        <v>24180.799999999999</v>
      </c>
      <c r="M700" s="157">
        <v>3.62</v>
      </c>
      <c r="N700" s="159">
        <f t="shared" si="125"/>
        <v>2.4123758865248224</v>
      </c>
      <c r="O700" s="157">
        <v>22.56</v>
      </c>
      <c r="P700" s="157">
        <v>4.2320000000000002</v>
      </c>
      <c r="Q700" s="159">
        <f t="shared" si="126"/>
        <v>2.6129999999999995</v>
      </c>
      <c r="R700" s="157">
        <v>104.13200000000001</v>
      </c>
      <c r="S700" s="159">
        <f t="shared" si="127"/>
        <v>1.468656</v>
      </c>
      <c r="T700" s="157">
        <v>6.51</v>
      </c>
      <c r="U700" s="157">
        <v>20563.7</v>
      </c>
      <c r="V700" s="157">
        <v>41.11</v>
      </c>
      <c r="W700" s="159">
        <f t="shared" si="128"/>
        <v>500.2116273412795</v>
      </c>
      <c r="X700" s="159">
        <f t="shared" si="129"/>
        <v>2.4324981756263684</v>
      </c>
      <c r="Y700" s="157">
        <v>16956.05</v>
      </c>
      <c r="Z700" s="157">
        <v>31.01</v>
      </c>
      <c r="AA700" s="159">
        <f t="shared" si="130"/>
        <v>546.79297000967426</v>
      </c>
      <c r="AB700" s="159">
        <f t="shared" si="131"/>
        <v>3.2247662044501775</v>
      </c>
    </row>
    <row r="701" spans="1:28" x14ac:dyDescent="0.15">
      <c r="A701" s="155">
        <v>700</v>
      </c>
      <c r="B701" s="156">
        <v>45593</v>
      </c>
      <c r="C701" s="157">
        <v>44207998.700000003</v>
      </c>
      <c r="D701" s="174">
        <f t="shared" si="120"/>
        <v>525910.04877468478</v>
      </c>
      <c r="E701" s="157">
        <v>84.06</v>
      </c>
      <c r="F701" s="159">
        <f t="shared" si="121"/>
        <v>5.2591004877468475</v>
      </c>
      <c r="G701" s="159">
        <f>(F701/DataSheet!$C$11*100)</f>
        <v>144.54074321344424</v>
      </c>
      <c r="H701" s="159">
        <f t="shared" si="122"/>
        <v>1.5601914000000001</v>
      </c>
      <c r="I701" s="159">
        <f t="shared" si="123"/>
        <v>4.3975373790677219</v>
      </c>
      <c r="J701" s="159">
        <f t="shared" si="124"/>
        <v>1070.3232189973617</v>
      </c>
      <c r="K701" s="157">
        <v>6.8609999999999998</v>
      </c>
      <c r="L701" s="157">
        <v>24339.15</v>
      </c>
      <c r="M701" s="157">
        <v>3.65</v>
      </c>
      <c r="N701" s="159">
        <f t="shared" si="125"/>
        <v>2.4634626209322779</v>
      </c>
      <c r="O701" s="157">
        <v>22.74</v>
      </c>
      <c r="P701" s="157">
        <v>4.2779999999999996</v>
      </c>
      <c r="Q701" s="159">
        <f t="shared" si="126"/>
        <v>2.5830000000000002</v>
      </c>
      <c r="R701" s="157">
        <v>104.18300000000001</v>
      </c>
      <c r="S701" s="159">
        <f t="shared" si="127"/>
        <v>1.4826479999999997</v>
      </c>
      <c r="T701" s="157">
        <v>6.52</v>
      </c>
      <c r="U701" s="157">
        <v>20695.55</v>
      </c>
      <c r="V701" s="157">
        <v>41.23</v>
      </c>
      <c r="W701" s="159">
        <f t="shared" si="128"/>
        <v>501.95367450885277</v>
      </c>
      <c r="X701" s="159">
        <f t="shared" si="129"/>
        <v>2.4254183846713557</v>
      </c>
      <c r="Y701" s="157">
        <v>17151.599999999999</v>
      </c>
      <c r="Z701" s="157">
        <v>31.58</v>
      </c>
      <c r="AA701" s="159">
        <f t="shared" si="130"/>
        <v>543.11589613679541</v>
      </c>
      <c r="AB701" s="159">
        <f t="shared" si="131"/>
        <v>3.1665611146295127</v>
      </c>
    </row>
    <row r="702" spans="1:28" x14ac:dyDescent="0.15">
      <c r="A702" s="155">
        <v>701</v>
      </c>
      <c r="B702" s="156">
        <v>45594</v>
      </c>
      <c r="C702" s="157">
        <v>43593789.770000003</v>
      </c>
      <c r="D702" s="174">
        <f t="shared" si="120"/>
        <v>518664.95859607385</v>
      </c>
      <c r="E702" s="157">
        <v>84.05</v>
      </c>
      <c r="F702" s="159">
        <f t="shared" si="121"/>
        <v>5.1866495859607387</v>
      </c>
      <c r="G702" s="159">
        <f>(F702/DataSheet!$C$11*100)</f>
        <v>142.54950778924055</v>
      </c>
      <c r="H702" s="159">
        <f t="shared" si="122"/>
        <v>1.5761794</v>
      </c>
      <c r="I702" s="159">
        <f t="shared" si="123"/>
        <v>4.3440486533449176</v>
      </c>
      <c r="J702" s="159">
        <f t="shared" si="124"/>
        <v>1062.8518679409208</v>
      </c>
      <c r="K702" s="157">
        <v>6.8470000000000004</v>
      </c>
      <c r="L702" s="157">
        <v>24466.85</v>
      </c>
      <c r="M702" s="157">
        <v>3.67</v>
      </c>
      <c r="N702" s="159">
        <f t="shared" si="125"/>
        <v>2.5029513466550828</v>
      </c>
      <c r="O702" s="157">
        <v>23.02</v>
      </c>
      <c r="P702" s="157">
        <v>4.274</v>
      </c>
      <c r="Q702" s="159">
        <f t="shared" si="126"/>
        <v>2.5730000000000004</v>
      </c>
      <c r="R702" s="157">
        <v>104.191</v>
      </c>
      <c r="S702" s="159">
        <f t="shared" si="127"/>
        <v>1.5009039999999998</v>
      </c>
      <c r="T702" s="157">
        <v>6.52</v>
      </c>
      <c r="U702" s="157">
        <v>20867.400000000001</v>
      </c>
      <c r="V702" s="157">
        <v>43.39</v>
      </c>
      <c r="W702" s="159">
        <f t="shared" si="128"/>
        <v>480.92648075593456</v>
      </c>
      <c r="X702" s="159">
        <f t="shared" si="129"/>
        <v>2.3046784973496197</v>
      </c>
      <c r="Y702" s="157">
        <v>17278.2</v>
      </c>
      <c r="Z702" s="157">
        <v>31.75</v>
      </c>
      <c r="AA702" s="159">
        <f t="shared" si="130"/>
        <v>544.1952755905512</v>
      </c>
      <c r="AB702" s="159">
        <f t="shared" si="131"/>
        <v>3.1496062992125982</v>
      </c>
    </row>
    <row r="703" spans="1:28" x14ac:dyDescent="0.15">
      <c r="A703" s="155">
        <v>702</v>
      </c>
      <c r="B703" s="156">
        <v>45595</v>
      </c>
      <c r="C703" s="157">
        <v>43720643.549999997</v>
      </c>
      <c r="D703" s="174">
        <f t="shared" si="120"/>
        <v>519988.62452426256</v>
      </c>
      <c r="E703" s="157">
        <v>84.08</v>
      </c>
      <c r="F703" s="159">
        <f t="shared" si="121"/>
        <v>5.1998862452426255</v>
      </c>
      <c r="G703" s="159">
        <f>(F703/DataSheet!$C$11*100)</f>
        <v>142.91330319013178</v>
      </c>
      <c r="H703" s="159">
        <f t="shared" si="122"/>
        <v>1.5633830000000002</v>
      </c>
      <c r="I703" s="159">
        <f t="shared" si="123"/>
        <v>4.3668122270742353</v>
      </c>
      <c r="J703" s="159">
        <f t="shared" si="124"/>
        <v>1062.9192139737991</v>
      </c>
      <c r="K703" s="157">
        <v>6.827</v>
      </c>
      <c r="L703" s="157">
        <v>24340.85</v>
      </c>
      <c r="M703" s="157">
        <v>3.65</v>
      </c>
      <c r="N703" s="159">
        <f t="shared" si="125"/>
        <v>2.4601877729257646</v>
      </c>
      <c r="O703" s="157">
        <v>22.9</v>
      </c>
      <c r="P703" s="157">
        <v>4.2990000000000004</v>
      </c>
      <c r="Q703" s="159">
        <f t="shared" si="126"/>
        <v>2.5279999999999996</v>
      </c>
      <c r="R703" s="157">
        <v>103.86199999999999</v>
      </c>
      <c r="S703" s="159">
        <f t="shared" si="127"/>
        <v>1.49308</v>
      </c>
      <c r="T703" s="157">
        <v>6.52</v>
      </c>
      <c r="U703" s="157">
        <v>20916.7</v>
      </c>
      <c r="V703" s="157">
        <v>43.5</v>
      </c>
      <c r="W703" s="159">
        <f t="shared" si="128"/>
        <v>480.84367816091958</v>
      </c>
      <c r="X703" s="159">
        <f t="shared" si="129"/>
        <v>2.2988505747126435</v>
      </c>
      <c r="Y703" s="157">
        <v>17483.400000000001</v>
      </c>
      <c r="Z703" s="157">
        <v>32.130000000000003</v>
      </c>
      <c r="AA703" s="159">
        <f t="shared" si="130"/>
        <v>544.14565826330534</v>
      </c>
      <c r="AB703" s="159">
        <f t="shared" si="131"/>
        <v>3.1123560535325239</v>
      </c>
    </row>
    <row r="704" spans="1:28" x14ac:dyDescent="0.15">
      <c r="A704" s="155">
        <v>703</v>
      </c>
      <c r="B704" s="156">
        <v>45596</v>
      </c>
      <c r="C704" s="157">
        <v>44590580.799999997</v>
      </c>
      <c r="D704" s="174">
        <f t="shared" si="120"/>
        <v>530455.03622369457</v>
      </c>
      <c r="E704" s="157">
        <v>84.061000000000007</v>
      </c>
      <c r="F704" s="159">
        <f t="shared" si="121"/>
        <v>5.3045503622369461</v>
      </c>
      <c r="G704" s="159">
        <f>(F704/DataSheet!$C$11*100)</f>
        <v>145.78988432665599</v>
      </c>
      <c r="H704" s="159">
        <f t="shared" si="122"/>
        <v>1.5446977999999998</v>
      </c>
      <c r="I704" s="159">
        <f t="shared" si="123"/>
        <v>4.428697962798938</v>
      </c>
      <c r="J704" s="159">
        <f t="shared" si="124"/>
        <v>1071.9818423383526</v>
      </c>
      <c r="K704" s="157">
        <v>6.8410000000000002</v>
      </c>
      <c r="L704" s="157">
        <v>24205.35</v>
      </c>
      <c r="M704" s="157">
        <v>3.63</v>
      </c>
      <c r="N704" s="159">
        <f t="shared" si="125"/>
        <v>2.4123020372010622</v>
      </c>
      <c r="O704" s="157">
        <v>22.58</v>
      </c>
      <c r="P704" s="157">
        <v>4.2809999999999997</v>
      </c>
      <c r="Q704" s="159">
        <f t="shared" si="126"/>
        <v>2.5600000000000005</v>
      </c>
      <c r="R704" s="157">
        <v>103.878</v>
      </c>
      <c r="S704" s="159">
        <f t="shared" si="127"/>
        <v>1.4744739999999998</v>
      </c>
      <c r="T704" s="157">
        <v>6.53</v>
      </c>
      <c r="U704" s="157">
        <v>20876.7</v>
      </c>
      <c r="V704" s="157">
        <v>42.98</v>
      </c>
      <c r="W704" s="159">
        <f t="shared" si="128"/>
        <v>485.73057235923693</v>
      </c>
      <c r="X704" s="159">
        <f t="shared" si="129"/>
        <v>2.3266635644485811</v>
      </c>
      <c r="Y704" s="157">
        <v>17751.2</v>
      </c>
      <c r="Z704" s="157">
        <v>32.369999999999997</v>
      </c>
      <c r="AA704" s="159">
        <f t="shared" si="130"/>
        <v>548.38430645659571</v>
      </c>
      <c r="AB704" s="159">
        <f t="shared" si="131"/>
        <v>3.0892801977139333</v>
      </c>
    </row>
    <row r="705" spans="1:28" x14ac:dyDescent="0.15">
      <c r="A705" s="155">
        <v>704</v>
      </c>
      <c r="B705" s="156">
        <v>45597</v>
      </c>
      <c r="C705" s="157">
        <v>44932167.740000002</v>
      </c>
      <c r="D705" s="174">
        <f t="shared" si="120"/>
        <v>534397.80851569935</v>
      </c>
      <c r="E705" s="157">
        <v>84.08</v>
      </c>
      <c r="F705" s="159">
        <f t="shared" si="121"/>
        <v>5.3439780851569934</v>
      </c>
      <c r="G705" s="159">
        <f>(F705/DataSheet!$C$11*100)</f>
        <v>146.87351305505837</v>
      </c>
      <c r="H705" s="159">
        <f t="shared" si="122"/>
        <v>1.5515388000000001</v>
      </c>
      <c r="I705" s="159">
        <f t="shared" si="123"/>
        <v>4.409171075837742</v>
      </c>
      <c r="J705" s="159">
        <f t="shared" si="124"/>
        <v>1071.6203703703702</v>
      </c>
      <c r="K705" s="157">
        <v>6.8410000000000002</v>
      </c>
      <c r="L705" s="157">
        <v>24304.35</v>
      </c>
      <c r="M705" s="157">
        <v>3.64</v>
      </c>
      <c r="N705" s="159">
        <f t="shared" si="125"/>
        <v>2.4318289241622582</v>
      </c>
      <c r="O705" s="157">
        <v>22.68</v>
      </c>
      <c r="P705" s="157">
        <v>4.3849999999999998</v>
      </c>
      <c r="Q705" s="159">
        <f t="shared" si="126"/>
        <v>2.4560000000000004</v>
      </c>
      <c r="R705" s="157">
        <v>104.203</v>
      </c>
      <c r="S705" s="159">
        <f t="shared" si="127"/>
        <v>1.481004</v>
      </c>
      <c r="T705" s="157">
        <v>6.53</v>
      </c>
      <c r="U705" s="157">
        <v>21021.1</v>
      </c>
      <c r="V705" s="157">
        <v>43.28</v>
      </c>
      <c r="W705" s="159">
        <f t="shared" si="128"/>
        <v>485.70009242144175</v>
      </c>
      <c r="X705" s="159">
        <f t="shared" si="129"/>
        <v>2.310536044362292</v>
      </c>
      <c r="Y705" s="157">
        <v>17938.849999999999</v>
      </c>
      <c r="Z705" s="157">
        <v>32.71</v>
      </c>
      <c r="AA705" s="159">
        <f t="shared" si="130"/>
        <v>548.42097217976152</v>
      </c>
      <c r="AB705" s="159">
        <f t="shared" si="131"/>
        <v>3.0571690614490983</v>
      </c>
    </row>
    <row r="706" spans="1:28" x14ac:dyDescent="0.15">
      <c r="A706" s="155">
        <v>705</v>
      </c>
      <c r="B706" s="156">
        <v>45600</v>
      </c>
      <c r="C706" s="157">
        <v>44314053.359999999</v>
      </c>
      <c r="D706" s="174">
        <f t="shared" ref="D706:D769" si="132">C706/E706</f>
        <v>526733.07215024368</v>
      </c>
      <c r="E706" s="157">
        <v>84.13</v>
      </c>
      <c r="F706" s="159">
        <f t="shared" ref="F706:F769" si="133">D706/100000</f>
        <v>5.2673307215024368</v>
      </c>
      <c r="G706" s="159">
        <f>(F706/DataSheet!$C$11*100)</f>
        <v>144.76694237176514</v>
      </c>
      <c r="H706" s="159">
        <f t="shared" ref="H706:H769" si="134">K706/I706</f>
        <v>1.5198091999999999</v>
      </c>
      <c r="I706" s="159">
        <f t="shared" ref="I706:I769" si="135">(J706/L706)*100</f>
        <v>4.4722719141323797</v>
      </c>
      <c r="J706" s="159">
        <f t="shared" ref="J706:J769" si="136">L706/O706</f>
        <v>1073.1372987477639</v>
      </c>
      <c r="K706" s="157">
        <v>6.7969999999999997</v>
      </c>
      <c r="L706" s="157">
        <v>23995.35</v>
      </c>
      <c r="M706" s="157">
        <v>3.59</v>
      </c>
      <c r="N706" s="159">
        <f t="shared" ref="N706:N769" si="137">K706-I706</f>
        <v>2.32472808586762</v>
      </c>
      <c r="O706" s="157">
        <v>22.36</v>
      </c>
      <c r="P706" s="157">
        <v>4.2859999999999996</v>
      </c>
      <c r="Q706" s="159">
        <f t="shared" ref="Q706:Q769" si="138">K706-P706</f>
        <v>2.5110000000000001</v>
      </c>
      <c r="R706" s="157">
        <v>103.79</v>
      </c>
      <c r="S706" s="159">
        <f t="shared" ref="S706:S769" si="139">(O706*T706)/100</f>
        <v>1.460108</v>
      </c>
      <c r="T706" s="157">
        <v>6.53</v>
      </c>
      <c r="U706" s="157">
        <v>20767.400000000001</v>
      </c>
      <c r="V706" s="157">
        <v>42.88</v>
      </c>
      <c r="W706" s="159">
        <f t="shared" ref="W706:W769" si="140">U706/V706</f>
        <v>484.31436567164178</v>
      </c>
      <c r="X706" s="159">
        <f t="shared" ref="X706:X769" si="141">(W706/U706)*100</f>
        <v>2.3320895522388057</v>
      </c>
      <c r="Y706" s="157">
        <v>17609.5</v>
      </c>
      <c r="Z706" s="157">
        <v>32.03</v>
      </c>
      <c r="AA706" s="159">
        <f t="shared" ref="AA706:AA769" si="142">Y706/Z706</f>
        <v>549.78145488604434</v>
      </c>
      <c r="AB706" s="159">
        <f t="shared" ref="AB706:AB769" si="143">(AA706/Y706)*100</f>
        <v>3.1220730565095223</v>
      </c>
    </row>
    <row r="707" spans="1:28" x14ac:dyDescent="0.15">
      <c r="A707" s="155">
        <v>706</v>
      </c>
      <c r="B707" s="156">
        <v>45601</v>
      </c>
      <c r="C707" s="157">
        <v>44610179.630000003</v>
      </c>
      <c r="D707" s="174">
        <f t="shared" si="132"/>
        <v>530385.32891842735</v>
      </c>
      <c r="E707" s="157">
        <v>84.108999999999995</v>
      </c>
      <c r="F707" s="159">
        <f t="shared" si="133"/>
        <v>5.3038532891842731</v>
      </c>
      <c r="G707" s="159">
        <f>(F707/DataSheet!$C$11*100)</f>
        <v>145.77072602052701</v>
      </c>
      <c r="H707" s="159">
        <f t="shared" si="134"/>
        <v>1.5331745000000001</v>
      </c>
      <c r="I707" s="159">
        <f t="shared" si="135"/>
        <v>4.434589800443459</v>
      </c>
      <c r="J707" s="159">
        <f t="shared" si="136"/>
        <v>1073.760532150776</v>
      </c>
      <c r="K707" s="157">
        <v>6.7990000000000004</v>
      </c>
      <c r="L707" s="157">
        <v>24213.3</v>
      </c>
      <c r="M707" s="157">
        <v>3.63</v>
      </c>
      <c r="N707" s="159">
        <f t="shared" si="137"/>
        <v>2.3644101995565414</v>
      </c>
      <c r="O707" s="157">
        <v>22.55</v>
      </c>
      <c r="P707" s="157">
        <v>4.28</v>
      </c>
      <c r="Q707" s="159">
        <f t="shared" si="138"/>
        <v>2.5190000000000001</v>
      </c>
      <c r="R707" s="157">
        <v>103.324</v>
      </c>
      <c r="S707" s="159">
        <f t="shared" si="139"/>
        <v>1.468005</v>
      </c>
      <c r="T707" s="157">
        <v>6.51</v>
      </c>
      <c r="U707" s="157">
        <v>20862.099999999999</v>
      </c>
      <c r="V707" s="157">
        <v>43.06</v>
      </c>
      <c r="W707" s="159">
        <f t="shared" si="140"/>
        <v>484.48908499767759</v>
      </c>
      <c r="X707" s="159">
        <f t="shared" si="141"/>
        <v>2.322340919647004</v>
      </c>
      <c r="Y707" s="157">
        <v>17694.650000000001</v>
      </c>
      <c r="Z707" s="157">
        <v>32.19</v>
      </c>
      <c r="AA707" s="159">
        <f t="shared" si="142"/>
        <v>549.69400434917679</v>
      </c>
      <c r="AB707" s="159">
        <f t="shared" si="143"/>
        <v>3.1065548306927617</v>
      </c>
    </row>
    <row r="708" spans="1:28" x14ac:dyDescent="0.15">
      <c r="A708" s="155">
        <v>707</v>
      </c>
      <c r="B708" s="156">
        <v>45602</v>
      </c>
      <c r="C708" s="157">
        <v>45385699.399999999</v>
      </c>
      <c r="D708" s="174">
        <f t="shared" si="132"/>
        <v>538319.2907128454</v>
      </c>
      <c r="E708" s="157">
        <v>84.31</v>
      </c>
      <c r="F708" s="159">
        <f t="shared" si="133"/>
        <v>5.3831929071284543</v>
      </c>
      <c r="G708" s="159">
        <f>(F708/DataSheet!$C$11*100)</f>
        <v>147.95129042895417</v>
      </c>
      <c r="H708" s="159">
        <f t="shared" si="134"/>
        <v>1.5499440000000002</v>
      </c>
      <c r="I708" s="159">
        <f t="shared" si="135"/>
        <v>4.3859649122807012</v>
      </c>
      <c r="J708" s="159">
        <f t="shared" si="136"/>
        <v>1073.8618421052631</v>
      </c>
      <c r="K708" s="157">
        <v>6.798</v>
      </c>
      <c r="L708" s="157">
        <v>24484.05</v>
      </c>
      <c r="M708" s="157">
        <v>3.67</v>
      </c>
      <c r="N708" s="159">
        <f t="shared" si="137"/>
        <v>2.4120350877192989</v>
      </c>
      <c r="O708" s="157">
        <v>22.8</v>
      </c>
      <c r="P708" s="157">
        <v>4.431</v>
      </c>
      <c r="Q708" s="159">
        <f t="shared" si="138"/>
        <v>2.367</v>
      </c>
      <c r="R708" s="157">
        <v>104.985</v>
      </c>
      <c r="S708" s="159">
        <f t="shared" si="139"/>
        <v>1.4774400000000003</v>
      </c>
      <c r="T708" s="157">
        <v>6.48</v>
      </c>
      <c r="U708" s="157">
        <v>21298.5</v>
      </c>
      <c r="V708" s="157">
        <v>44</v>
      </c>
      <c r="W708" s="159">
        <f t="shared" si="140"/>
        <v>484.05681818181819</v>
      </c>
      <c r="X708" s="159">
        <f t="shared" si="141"/>
        <v>2.2727272727272729</v>
      </c>
      <c r="Y708" s="157">
        <v>18027.150000000001</v>
      </c>
      <c r="Z708" s="157">
        <v>32.81</v>
      </c>
      <c r="AA708" s="159">
        <f t="shared" si="142"/>
        <v>549.44071929289851</v>
      </c>
      <c r="AB708" s="159">
        <f t="shared" si="143"/>
        <v>3.0478512648582745</v>
      </c>
    </row>
    <row r="709" spans="1:28" x14ac:dyDescent="0.15">
      <c r="A709" s="155">
        <v>708</v>
      </c>
      <c r="B709" s="156">
        <v>45603</v>
      </c>
      <c r="C709" s="157">
        <v>44975873.920000002</v>
      </c>
      <c r="D709" s="174">
        <f t="shared" si="132"/>
        <v>533565.94165589078</v>
      </c>
      <c r="E709" s="157">
        <v>84.293000000000006</v>
      </c>
      <c r="F709" s="159">
        <f t="shared" si="133"/>
        <v>5.335659416558908</v>
      </c>
      <c r="G709" s="159">
        <f>(F709/DataSheet!$C$11*100)</f>
        <v>146.64488335982531</v>
      </c>
      <c r="H709" s="159">
        <f t="shared" si="134"/>
        <v>1.5324980000000001</v>
      </c>
      <c r="I709" s="159">
        <f t="shared" si="135"/>
        <v>4.434589800443459</v>
      </c>
      <c r="J709" s="159">
        <f t="shared" si="136"/>
        <v>1073.1419068736141</v>
      </c>
      <c r="K709" s="157">
        <v>6.7960000000000003</v>
      </c>
      <c r="L709" s="157">
        <v>24199.35</v>
      </c>
      <c r="M709" s="157">
        <v>3.62</v>
      </c>
      <c r="N709" s="159">
        <f t="shared" si="137"/>
        <v>2.3614101995565413</v>
      </c>
      <c r="O709" s="157">
        <v>22.55</v>
      </c>
      <c r="P709" s="157">
        <v>4.3250000000000002</v>
      </c>
      <c r="Q709" s="159">
        <f t="shared" si="138"/>
        <v>2.4710000000000001</v>
      </c>
      <c r="R709" s="157">
        <v>104.37</v>
      </c>
      <c r="S709" s="159">
        <f t="shared" si="139"/>
        <v>1.4589850000000002</v>
      </c>
      <c r="T709" s="157">
        <v>6.47</v>
      </c>
      <c r="U709" s="157">
        <v>21194.85</v>
      </c>
      <c r="V709" s="157">
        <v>43.45</v>
      </c>
      <c r="W709" s="159">
        <f t="shared" si="140"/>
        <v>487.79861910241652</v>
      </c>
      <c r="X709" s="159">
        <f t="shared" si="141"/>
        <v>2.3014959723820483</v>
      </c>
      <c r="Y709" s="157">
        <v>17914.599999999999</v>
      </c>
      <c r="Z709" s="157">
        <v>32.64</v>
      </c>
      <c r="AA709" s="159">
        <f t="shared" si="142"/>
        <v>548.85416666666663</v>
      </c>
      <c r="AB709" s="159">
        <f t="shared" si="143"/>
        <v>3.0637254901960782</v>
      </c>
    </row>
    <row r="710" spans="1:28" x14ac:dyDescent="0.15">
      <c r="A710" s="155">
        <v>709</v>
      </c>
      <c r="B710" s="156">
        <v>45604</v>
      </c>
      <c r="C710" s="157">
        <v>44563232.700000003</v>
      </c>
      <c r="D710" s="174">
        <f t="shared" si="132"/>
        <v>528031.66893773328</v>
      </c>
      <c r="E710" s="157">
        <v>84.394999999999996</v>
      </c>
      <c r="F710" s="159">
        <f t="shared" si="133"/>
        <v>5.280316689377333</v>
      </c>
      <c r="G710" s="159">
        <f>(F710/DataSheet!$C$11*100)</f>
        <v>145.12384778788271</v>
      </c>
      <c r="H710" s="159">
        <f t="shared" si="134"/>
        <v>1.5085697999999998</v>
      </c>
      <c r="I710" s="159">
        <f t="shared" si="135"/>
        <v>4.4903457566232605</v>
      </c>
      <c r="J710" s="159">
        <f t="shared" si="136"/>
        <v>1084.3376740008982</v>
      </c>
      <c r="K710" s="157">
        <v>6.774</v>
      </c>
      <c r="L710" s="157">
        <v>24148.2</v>
      </c>
      <c r="M710" s="157">
        <v>3.62</v>
      </c>
      <c r="N710" s="159">
        <f t="shared" si="137"/>
        <v>2.2836542433767395</v>
      </c>
      <c r="O710" s="157">
        <v>22.27</v>
      </c>
      <c r="P710" s="157">
        <v>4.3049999999999997</v>
      </c>
      <c r="Q710" s="159">
        <f t="shared" si="138"/>
        <v>2.4690000000000003</v>
      </c>
      <c r="R710" s="157">
        <v>104.89</v>
      </c>
      <c r="S710" s="159">
        <f t="shared" si="139"/>
        <v>1.4386419999999998</v>
      </c>
      <c r="T710" s="157">
        <v>6.46</v>
      </c>
      <c r="U710" s="157">
        <v>20919.900000000001</v>
      </c>
      <c r="V710" s="157">
        <v>42.87</v>
      </c>
      <c r="W710" s="159">
        <f t="shared" si="140"/>
        <v>487.98460461861447</v>
      </c>
      <c r="X710" s="159">
        <f t="shared" si="141"/>
        <v>2.3326335432703522</v>
      </c>
      <c r="Y710" s="157">
        <v>17634.25</v>
      </c>
      <c r="Z710" s="157">
        <v>32.14</v>
      </c>
      <c r="AA710" s="159">
        <f t="shared" si="142"/>
        <v>548.66988176726818</v>
      </c>
      <c r="AB710" s="159">
        <f t="shared" si="143"/>
        <v>3.1113876789047912</v>
      </c>
    </row>
    <row r="711" spans="1:28" x14ac:dyDescent="0.15">
      <c r="A711" s="155">
        <v>710</v>
      </c>
      <c r="B711" s="156">
        <v>45607</v>
      </c>
      <c r="C711" s="157">
        <v>44367021.950000003</v>
      </c>
      <c r="D711" s="174">
        <f t="shared" si="132"/>
        <v>525806.4441389445</v>
      </c>
      <c r="E711" s="157">
        <v>84.379000000000005</v>
      </c>
      <c r="F711" s="159">
        <f t="shared" si="133"/>
        <v>5.2580644413894451</v>
      </c>
      <c r="G711" s="159">
        <f>(F711/DataSheet!$C$11*100)</f>
        <v>144.51226858915223</v>
      </c>
      <c r="H711" s="159">
        <f t="shared" si="134"/>
        <v>1.5083055000000001</v>
      </c>
      <c r="I711" s="159">
        <f t="shared" si="135"/>
        <v>4.4984255510571298</v>
      </c>
      <c r="J711" s="159">
        <f t="shared" si="136"/>
        <v>1085.9784075573548</v>
      </c>
      <c r="K711" s="157">
        <v>6.7850000000000001</v>
      </c>
      <c r="L711" s="157">
        <v>24141.3</v>
      </c>
      <c r="M711" s="157">
        <v>3.62</v>
      </c>
      <c r="N711" s="159">
        <f t="shared" si="137"/>
        <v>2.2865744489428703</v>
      </c>
      <c r="O711" s="157">
        <v>22.23</v>
      </c>
      <c r="P711" s="157">
        <v>4.3049999999999997</v>
      </c>
      <c r="Q711" s="159">
        <f t="shared" si="138"/>
        <v>2.4800000000000004</v>
      </c>
      <c r="R711" s="157">
        <v>105.45699999999999</v>
      </c>
      <c r="S711" s="159">
        <f t="shared" si="139"/>
        <v>1.4405040000000002</v>
      </c>
      <c r="T711" s="157">
        <v>6.48</v>
      </c>
      <c r="U711" s="157">
        <v>20749.95</v>
      </c>
      <c r="V711" s="157">
        <v>42.31</v>
      </c>
      <c r="W711" s="159">
        <f t="shared" si="140"/>
        <v>490.42661309383124</v>
      </c>
      <c r="X711" s="159">
        <f t="shared" si="141"/>
        <v>2.3635074450484517</v>
      </c>
      <c r="Y711" s="157">
        <v>17423.900000000001</v>
      </c>
      <c r="Z711" s="157">
        <v>31.82</v>
      </c>
      <c r="AA711" s="159">
        <f t="shared" si="142"/>
        <v>547.57699560025151</v>
      </c>
      <c r="AB711" s="159">
        <f t="shared" si="143"/>
        <v>3.1426775612822131</v>
      </c>
    </row>
    <row r="712" spans="1:28" x14ac:dyDescent="0.15">
      <c r="A712" s="155">
        <v>711</v>
      </c>
      <c r="B712" s="156">
        <v>45608</v>
      </c>
      <c r="C712" s="157">
        <v>43853342.859999999</v>
      </c>
      <c r="D712" s="174">
        <f t="shared" si="132"/>
        <v>519712.52500592562</v>
      </c>
      <c r="E712" s="157">
        <v>84.38</v>
      </c>
      <c r="F712" s="159">
        <f t="shared" si="133"/>
        <v>5.1971252500592566</v>
      </c>
      <c r="G712" s="159">
        <f>(F712/DataSheet!$C$11*100)</f>
        <v>142.83742019517044</v>
      </c>
      <c r="H712" s="159">
        <f t="shared" si="134"/>
        <v>1.4901434999999998</v>
      </c>
      <c r="I712" s="159">
        <f t="shared" si="135"/>
        <v>4.5599635202918378</v>
      </c>
      <c r="J712" s="159">
        <f t="shared" si="136"/>
        <v>1089.0766073871409</v>
      </c>
      <c r="K712" s="157">
        <v>6.7949999999999999</v>
      </c>
      <c r="L712" s="157">
        <v>23883.45</v>
      </c>
      <c r="M712" s="157">
        <v>3.58</v>
      </c>
      <c r="N712" s="159">
        <f t="shared" si="137"/>
        <v>2.2350364797081621</v>
      </c>
      <c r="O712" s="157">
        <v>21.93</v>
      </c>
      <c r="P712" s="157">
        <v>4.4290000000000003</v>
      </c>
      <c r="Q712" s="159">
        <f t="shared" si="138"/>
        <v>2.3659999999999997</v>
      </c>
      <c r="R712" s="157">
        <v>105.95</v>
      </c>
      <c r="S712" s="159">
        <f t="shared" si="139"/>
        <v>1.4210640000000001</v>
      </c>
      <c r="T712" s="157">
        <v>6.48</v>
      </c>
      <c r="U712" s="157">
        <v>20560.599999999999</v>
      </c>
      <c r="V712" s="157">
        <v>41.9</v>
      </c>
      <c r="W712" s="159">
        <f t="shared" si="140"/>
        <v>490.70644391408115</v>
      </c>
      <c r="X712" s="159">
        <f t="shared" si="141"/>
        <v>2.3866348448687353</v>
      </c>
      <c r="Y712" s="157">
        <v>17196.400000000001</v>
      </c>
      <c r="Z712" s="157">
        <v>31.47</v>
      </c>
      <c r="AA712" s="159">
        <f t="shared" si="142"/>
        <v>546.43787734350178</v>
      </c>
      <c r="AB712" s="159">
        <f t="shared" si="143"/>
        <v>3.1776294884016525</v>
      </c>
    </row>
    <row r="713" spans="1:28" x14ac:dyDescent="0.15">
      <c r="A713" s="155">
        <v>712</v>
      </c>
      <c r="B713" s="156">
        <v>45609</v>
      </c>
      <c r="C713" s="157">
        <v>43060255.789999999</v>
      </c>
      <c r="D713" s="174">
        <f t="shared" si="132"/>
        <v>510095.90350170585</v>
      </c>
      <c r="E713" s="157">
        <v>84.415999999999997</v>
      </c>
      <c r="F713" s="159">
        <f t="shared" si="133"/>
        <v>5.1009590350170582</v>
      </c>
      <c r="G713" s="159">
        <f>(F713/DataSheet!$C$11*100)</f>
        <v>140.19439479061529</v>
      </c>
      <c r="H713" s="159">
        <f t="shared" si="134"/>
        <v>1.4751071999999996</v>
      </c>
      <c r="I713" s="159">
        <f t="shared" si="135"/>
        <v>4.6125461254612556</v>
      </c>
      <c r="J713" s="159">
        <f t="shared" si="136"/>
        <v>1086.6720479704798</v>
      </c>
      <c r="K713" s="157">
        <v>6.8040000000000003</v>
      </c>
      <c r="L713" s="157">
        <v>23559.05</v>
      </c>
      <c r="M713" s="157">
        <v>3.53</v>
      </c>
      <c r="N713" s="159">
        <f t="shared" si="137"/>
        <v>2.1914538745387446</v>
      </c>
      <c r="O713" s="157">
        <v>21.68</v>
      </c>
      <c r="P713" s="157">
        <v>4.45</v>
      </c>
      <c r="Q713" s="159">
        <f t="shared" si="138"/>
        <v>2.3540000000000001</v>
      </c>
      <c r="R713" s="157">
        <v>106.379</v>
      </c>
      <c r="S713" s="159">
        <f t="shared" si="139"/>
        <v>1.4048640000000001</v>
      </c>
      <c r="T713" s="157">
        <v>6.48</v>
      </c>
      <c r="U713" s="157">
        <v>20010.75</v>
      </c>
      <c r="V713" s="157">
        <v>40.729999999999997</v>
      </c>
      <c r="W713" s="159">
        <f t="shared" si="140"/>
        <v>491.30247974465999</v>
      </c>
      <c r="X713" s="159">
        <f t="shared" si="141"/>
        <v>2.4551927326295115</v>
      </c>
      <c r="Y713" s="157">
        <v>16670.349999999999</v>
      </c>
      <c r="Z713" s="157">
        <v>30.62</v>
      </c>
      <c r="AA713" s="159">
        <f t="shared" si="142"/>
        <v>544.42684519921613</v>
      </c>
      <c r="AB713" s="159">
        <f t="shared" si="143"/>
        <v>3.2658393207054215</v>
      </c>
    </row>
    <row r="714" spans="1:28" x14ac:dyDescent="0.15">
      <c r="A714" s="155">
        <v>713</v>
      </c>
      <c r="B714" s="156">
        <v>45610</v>
      </c>
      <c r="C714" s="157">
        <v>43178792.93</v>
      </c>
      <c r="D714" s="174">
        <f t="shared" si="132"/>
        <v>511227.58350007696</v>
      </c>
      <c r="E714" s="157">
        <v>84.460999999999999</v>
      </c>
      <c r="F714" s="159">
        <f t="shared" si="133"/>
        <v>5.1122758350007693</v>
      </c>
      <c r="G714" s="159">
        <f>(F714/DataSheet!$C$11*100)</f>
        <v>140.50542491530194</v>
      </c>
      <c r="H714" s="159">
        <f t="shared" si="134"/>
        <v>1.4780455000000001</v>
      </c>
      <c r="I714" s="159">
        <f t="shared" si="135"/>
        <v>4.6189376443418011</v>
      </c>
      <c r="J714" s="159">
        <f t="shared" si="136"/>
        <v>1086.9607390300232</v>
      </c>
      <c r="K714" s="157">
        <v>6.827</v>
      </c>
      <c r="L714" s="157">
        <v>23532.7</v>
      </c>
      <c r="M714" s="157">
        <v>3.52</v>
      </c>
      <c r="N714" s="159">
        <f t="shared" si="137"/>
        <v>2.2080623556581989</v>
      </c>
      <c r="O714" s="157">
        <v>21.65</v>
      </c>
      <c r="P714" s="157">
        <v>4.4450000000000003</v>
      </c>
      <c r="Q714" s="159">
        <f t="shared" si="138"/>
        <v>2.3819999999999997</v>
      </c>
      <c r="R714" s="157">
        <v>106.598</v>
      </c>
      <c r="S714" s="159">
        <f t="shared" si="139"/>
        <v>1.4007549999999998</v>
      </c>
      <c r="T714" s="157">
        <v>6.47</v>
      </c>
      <c r="U714" s="157">
        <v>20105.25</v>
      </c>
      <c r="V714" s="157">
        <v>40.9</v>
      </c>
      <c r="W714" s="159">
        <f t="shared" si="140"/>
        <v>491.57090464547679</v>
      </c>
      <c r="X714" s="159">
        <f t="shared" si="141"/>
        <v>2.4449877750611249</v>
      </c>
      <c r="Y714" s="157">
        <v>16801.55</v>
      </c>
      <c r="Z714" s="157">
        <v>30.85</v>
      </c>
      <c r="AA714" s="159">
        <f t="shared" si="142"/>
        <v>544.62074554294975</v>
      </c>
      <c r="AB714" s="159">
        <f t="shared" si="143"/>
        <v>3.2414910858995136</v>
      </c>
    </row>
    <row r="715" spans="1:28" x14ac:dyDescent="0.15">
      <c r="A715" s="155">
        <v>714</v>
      </c>
      <c r="B715" s="156">
        <v>45614</v>
      </c>
      <c r="C715" s="157">
        <v>43011609.030000001</v>
      </c>
      <c r="D715" s="174">
        <f t="shared" si="132"/>
        <v>509628.29723453167</v>
      </c>
      <c r="E715" s="157">
        <v>84.397999999999996</v>
      </c>
      <c r="F715" s="159">
        <f t="shared" si="133"/>
        <v>5.0962829723453167</v>
      </c>
      <c r="G715" s="159">
        <f>(F715/DataSheet!$C$11*100)</f>
        <v>140.06587821720871</v>
      </c>
      <c r="H715" s="159">
        <f t="shared" si="134"/>
        <v>1.4712897</v>
      </c>
      <c r="I715" s="159">
        <f t="shared" si="135"/>
        <v>4.6360686138154845</v>
      </c>
      <c r="J715" s="159">
        <f t="shared" si="136"/>
        <v>1087.3342605470561</v>
      </c>
      <c r="K715" s="157">
        <v>6.8209999999999997</v>
      </c>
      <c r="L715" s="157">
        <v>23453.8</v>
      </c>
      <c r="M715" s="157">
        <v>3.51</v>
      </c>
      <c r="N715" s="159">
        <f t="shared" si="137"/>
        <v>2.1849313861845152</v>
      </c>
      <c r="O715" s="157">
        <v>21.57</v>
      </c>
      <c r="P715" s="157">
        <v>4.4130000000000003</v>
      </c>
      <c r="Q715" s="159">
        <f t="shared" si="138"/>
        <v>2.4079999999999995</v>
      </c>
      <c r="R715" s="157">
        <v>106.20099999999999</v>
      </c>
      <c r="S715" s="159">
        <f t="shared" si="139"/>
        <v>1.3934219999999999</v>
      </c>
      <c r="T715" s="157">
        <v>6.46</v>
      </c>
      <c r="U715" s="157">
        <v>20068.55</v>
      </c>
      <c r="V715" s="157">
        <v>40.64</v>
      </c>
      <c r="W715" s="159">
        <f t="shared" si="140"/>
        <v>493.81274606299212</v>
      </c>
      <c r="X715" s="159">
        <f t="shared" si="141"/>
        <v>2.4606299212598426</v>
      </c>
      <c r="Y715" s="157">
        <v>16693.349999999999</v>
      </c>
      <c r="Z715" s="157">
        <v>30.54</v>
      </c>
      <c r="AA715" s="159">
        <f t="shared" si="142"/>
        <v>546.60609037328095</v>
      </c>
      <c r="AB715" s="159">
        <f t="shared" si="143"/>
        <v>3.2743942370661432</v>
      </c>
    </row>
    <row r="716" spans="1:28" x14ac:dyDescent="0.15">
      <c r="A716" s="155">
        <v>715</v>
      </c>
      <c r="B716" s="156">
        <v>45615</v>
      </c>
      <c r="C716" s="157">
        <v>43190386.729999997</v>
      </c>
      <c r="D716" s="174">
        <f t="shared" si="132"/>
        <v>511795.07915629807</v>
      </c>
      <c r="E716" s="157">
        <v>84.39</v>
      </c>
      <c r="F716" s="159">
        <f t="shared" si="133"/>
        <v>5.1179507915629809</v>
      </c>
      <c r="G716" s="159">
        <f>(F716/DataSheet!$C$11*100)</f>
        <v>140.66139501724564</v>
      </c>
      <c r="H716" s="159">
        <f t="shared" si="134"/>
        <v>1.4745814999999998</v>
      </c>
      <c r="I716" s="159">
        <f t="shared" si="135"/>
        <v>4.618937644341802</v>
      </c>
      <c r="J716" s="159">
        <f t="shared" si="136"/>
        <v>1086.3048498845267</v>
      </c>
      <c r="K716" s="157">
        <v>6.8109999999999999</v>
      </c>
      <c r="L716" s="157">
        <v>23518.5</v>
      </c>
      <c r="M716" s="157">
        <v>3.52</v>
      </c>
      <c r="N716" s="159">
        <f t="shared" si="137"/>
        <v>2.192062355658198</v>
      </c>
      <c r="O716" s="157">
        <v>21.65</v>
      </c>
      <c r="P716" s="157">
        <v>4.3949999999999996</v>
      </c>
      <c r="Q716" s="159">
        <f t="shared" si="138"/>
        <v>2.4160000000000004</v>
      </c>
      <c r="R716" s="157">
        <v>106.143</v>
      </c>
      <c r="S716" s="159">
        <f t="shared" si="139"/>
        <v>1.4029199999999999</v>
      </c>
      <c r="T716" s="157">
        <v>6.48</v>
      </c>
      <c r="U716" s="157">
        <v>20258.099999999999</v>
      </c>
      <c r="V716" s="157">
        <v>40.69</v>
      </c>
      <c r="W716" s="159">
        <f t="shared" si="140"/>
        <v>497.86434013271071</v>
      </c>
      <c r="X716" s="159">
        <f t="shared" si="141"/>
        <v>2.4576062914721062</v>
      </c>
      <c r="Y716" s="157">
        <v>16845.25</v>
      </c>
      <c r="Z716" s="157">
        <v>30.49</v>
      </c>
      <c r="AA716" s="159">
        <f t="shared" si="142"/>
        <v>552.48442112167925</v>
      </c>
      <c r="AB716" s="159">
        <f t="shared" si="143"/>
        <v>3.2797638570022958</v>
      </c>
    </row>
    <row r="717" spans="1:28" x14ac:dyDescent="0.15">
      <c r="A717" s="155">
        <v>716</v>
      </c>
      <c r="B717" s="156">
        <v>45617</v>
      </c>
      <c r="C717" s="157">
        <v>42655205.049999997</v>
      </c>
      <c r="D717" s="174">
        <f t="shared" si="132"/>
        <v>504825.19734895549</v>
      </c>
      <c r="E717" s="157">
        <v>84.495000000000005</v>
      </c>
      <c r="F717" s="159">
        <f t="shared" si="133"/>
        <v>5.0482519734895552</v>
      </c>
      <c r="G717" s="159">
        <f>(F717/DataSheet!$C$11*100)</f>
        <v>138.7457976657777</v>
      </c>
      <c r="H717" s="159">
        <f t="shared" si="134"/>
        <v>1.4679818999999998</v>
      </c>
      <c r="I717" s="159">
        <f t="shared" si="135"/>
        <v>4.6533271288971623</v>
      </c>
      <c r="J717" s="159">
        <f t="shared" si="136"/>
        <v>1086.5472312703585</v>
      </c>
      <c r="K717" s="157">
        <v>6.8310000000000004</v>
      </c>
      <c r="L717" s="157">
        <v>23349.9</v>
      </c>
      <c r="M717" s="157">
        <v>3.5</v>
      </c>
      <c r="N717" s="159">
        <f t="shared" si="137"/>
        <v>2.1776728711028381</v>
      </c>
      <c r="O717" s="157">
        <v>21.49</v>
      </c>
      <c r="P717" s="157">
        <v>4.4189999999999996</v>
      </c>
      <c r="Q717" s="159">
        <f t="shared" si="138"/>
        <v>2.4120000000000008</v>
      </c>
      <c r="R717" s="157">
        <v>106.93</v>
      </c>
      <c r="S717" s="159">
        <f t="shared" si="139"/>
        <v>1.392552</v>
      </c>
      <c r="T717" s="157">
        <v>6.48</v>
      </c>
      <c r="U717" s="157">
        <v>20180.900000000001</v>
      </c>
      <c r="V717" s="157">
        <v>40.54</v>
      </c>
      <c r="W717" s="159">
        <f t="shared" si="140"/>
        <v>497.80217069560933</v>
      </c>
      <c r="X717" s="159">
        <f t="shared" si="141"/>
        <v>2.4666995559940799</v>
      </c>
      <c r="Y717" s="157">
        <v>16747.849999999999</v>
      </c>
      <c r="Z717" s="157">
        <v>32.15</v>
      </c>
      <c r="AA717" s="159">
        <f t="shared" si="142"/>
        <v>520.9284603421462</v>
      </c>
      <c r="AB717" s="159">
        <f t="shared" si="143"/>
        <v>3.1104199066874028</v>
      </c>
    </row>
    <row r="718" spans="1:28" x14ac:dyDescent="0.15">
      <c r="A718" s="155">
        <v>717</v>
      </c>
      <c r="B718" s="156">
        <v>45618</v>
      </c>
      <c r="C718" s="157">
        <v>43382625.689999998</v>
      </c>
      <c r="D718" s="174">
        <f t="shared" si="132"/>
        <v>513853.85651339631</v>
      </c>
      <c r="E718" s="157">
        <v>84.426000000000002</v>
      </c>
      <c r="F718" s="159">
        <f t="shared" si="133"/>
        <v>5.1385385651339632</v>
      </c>
      <c r="G718" s="159">
        <f>(F718/DataSheet!$C$11*100)</f>
        <v>141.22722791965796</v>
      </c>
      <c r="H718" s="159">
        <f t="shared" si="134"/>
        <v>1.5076850000000002</v>
      </c>
      <c r="I718" s="159">
        <f t="shared" si="135"/>
        <v>4.5433893684688771</v>
      </c>
      <c r="J718" s="159">
        <f t="shared" si="136"/>
        <v>1086.1994547932757</v>
      </c>
      <c r="K718" s="157">
        <v>6.85</v>
      </c>
      <c r="L718" s="157">
        <v>23907.25</v>
      </c>
      <c r="M718" s="157">
        <v>3.58</v>
      </c>
      <c r="N718" s="159">
        <f t="shared" si="137"/>
        <v>2.3066106315311226</v>
      </c>
      <c r="O718" s="157">
        <v>22.01</v>
      </c>
      <c r="P718" s="157">
        <v>4.4109999999999996</v>
      </c>
      <c r="Q718" s="159">
        <f t="shared" si="138"/>
        <v>2.4390000000000001</v>
      </c>
      <c r="R718" s="157">
        <v>107.50700000000001</v>
      </c>
      <c r="S718" s="159">
        <f t="shared" si="139"/>
        <v>1.4262480000000002</v>
      </c>
      <c r="T718" s="157">
        <v>6.48</v>
      </c>
      <c r="U718" s="157">
        <v>20412.650000000001</v>
      </c>
      <c r="V718" s="157">
        <v>41</v>
      </c>
      <c r="W718" s="159">
        <f t="shared" si="140"/>
        <v>497.86951219512201</v>
      </c>
      <c r="X718" s="159">
        <f t="shared" si="141"/>
        <v>2.4390243902439024</v>
      </c>
      <c r="Y718" s="157">
        <v>16912.3</v>
      </c>
      <c r="Z718" s="157">
        <v>32.520000000000003</v>
      </c>
      <c r="AA718" s="159">
        <f t="shared" si="142"/>
        <v>520.05842558425582</v>
      </c>
      <c r="AB718" s="159">
        <f t="shared" si="143"/>
        <v>3.0750307503075032</v>
      </c>
    </row>
    <row r="719" spans="1:28" x14ac:dyDescent="0.15">
      <c r="A719" s="155">
        <v>718</v>
      </c>
      <c r="B719" s="156">
        <v>45621</v>
      </c>
      <c r="C719" s="157">
        <v>44049098.939999998</v>
      </c>
      <c r="D719" s="174">
        <f t="shared" si="132"/>
        <v>522775.91906005214</v>
      </c>
      <c r="E719" s="157">
        <v>84.26</v>
      </c>
      <c r="F719" s="159">
        <f t="shared" si="133"/>
        <v>5.227759190600521</v>
      </c>
      <c r="G719" s="159">
        <f>(F719/DataSheet!$C$11*100)</f>
        <v>143.67936123503213</v>
      </c>
      <c r="H719" s="159">
        <f t="shared" si="134"/>
        <v>1.5206237999999999</v>
      </c>
      <c r="I719" s="159">
        <f t="shared" si="135"/>
        <v>4.4863167339614183</v>
      </c>
      <c r="J719" s="159">
        <f t="shared" si="136"/>
        <v>1086.6711529834008</v>
      </c>
      <c r="K719" s="157">
        <v>6.8220000000000001</v>
      </c>
      <c r="L719" s="157">
        <v>24221.9</v>
      </c>
      <c r="M719" s="157">
        <v>3.63</v>
      </c>
      <c r="N719" s="159">
        <f t="shared" si="137"/>
        <v>2.3356832660385818</v>
      </c>
      <c r="O719" s="157">
        <v>22.29</v>
      </c>
      <c r="P719" s="157">
        <v>4.274</v>
      </c>
      <c r="Q719" s="159">
        <f t="shared" si="138"/>
        <v>2.548</v>
      </c>
      <c r="R719" s="157">
        <v>106.77</v>
      </c>
      <c r="S719" s="159">
        <f t="shared" si="139"/>
        <v>1.4443919999999999</v>
      </c>
      <c r="T719" s="157">
        <v>6.48</v>
      </c>
      <c r="U719" s="157">
        <v>20725.7</v>
      </c>
      <c r="V719" s="157">
        <v>41.63</v>
      </c>
      <c r="W719" s="159">
        <f t="shared" si="140"/>
        <v>497.85491232284409</v>
      </c>
      <c r="X719" s="159">
        <f t="shared" si="141"/>
        <v>2.4021138601969731</v>
      </c>
      <c r="Y719" s="157">
        <v>17269.55</v>
      </c>
      <c r="Z719" s="157">
        <v>33.200000000000003</v>
      </c>
      <c r="AA719" s="159">
        <f t="shared" si="142"/>
        <v>520.1671686746987</v>
      </c>
      <c r="AB719" s="159">
        <f t="shared" si="143"/>
        <v>3.012048192771084</v>
      </c>
    </row>
    <row r="720" spans="1:28" x14ac:dyDescent="0.15">
      <c r="A720" s="155">
        <v>719</v>
      </c>
      <c r="B720" s="156">
        <v>45622</v>
      </c>
      <c r="C720" s="157">
        <v>44164026.560000002</v>
      </c>
      <c r="D720" s="174">
        <f t="shared" si="132"/>
        <v>523773.13013674261</v>
      </c>
      <c r="E720" s="157">
        <v>84.319000000000003</v>
      </c>
      <c r="F720" s="159">
        <f t="shared" si="133"/>
        <v>5.2377313013674263</v>
      </c>
      <c r="G720" s="159">
        <f>(F720/DataSheet!$C$11*100)</f>
        <v>143.95343401706276</v>
      </c>
      <c r="H720" s="159">
        <f t="shared" si="134"/>
        <v>1.5203729000000001</v>
      </c>
      <c r="I720" s="159">
        <f t="shared" si="135"/>
        <v>4.4903457566232596</v>
      </c>
      <c r="J720" s="159">
        <f t="shared" si="136"/>
        <v>1086.4167040862146</v>
      </c>
      <c r="K720" s="157">
        <v>6.827</v>
      </c>
      <c r="L720" s="157">
        <v>24194.5</v>
      </c>
      <c r="M720" s="157">
        <v>3.62</v>
      </c>
      <c r="N720" s="159">
        <f t="shared" si="137"/>
        <v>2.3366542433767403</v>
      </c>
      <c r="O720" s="157">
        <v>22.27</v>
      </c>
      <c r="P720" s="157">
        <v>4.2939999999999996</v>
      </c>
      <c r="Q720" s="159">
        <f t="shared" si="138"/>
        <v>2.5330000000000004</v>
      </c>
      <c r="R720" s="157">
        <v>106.968</v>
      </c>
      <c r="S720" s="159">
        <f t="shared" si="139"/>
        <v>1.440869</v>
      </c>
      <c r="T720" s="157">
        <v>6.47</v>
      </c>
      <c r="U720" s="157">
        <v>20735.099999999999</v>
      </c>
      <c r="V720" s="157">
        <v>41.64</v>
      </c>
      <c r="W720" s="159">
        <f t="shared" si="140"/>
        <v>497.9610951008645</v>
      </c>
      <c r="X720" s="159">
        <f t="shared" si="141"/>
        <v>2.4015369836695486</v>
      </c>
      <c r="Y720" s="157">
        <v>17375.55</v>
      </c>
      <c r="Z720" s="157">
        <v>33.409999999999997</v>
      </c>
      <c r="AA720" s="159">
        <f t="shared" si="142"/>
        <v>520.07033822208928</v>
      </c>
      <c r="AB720" s="159">
        <f t="shared" si="143"/>
        <v>2.9931158335827601</v>
      </c>
    </row>
    <row r="721" spans="1:28" x14ac:dyDescent="0.15">
      <c r="A721" s="155">
        <v>720</v>
      </c>
      <c r="B721" s="156">
        <v>45623</v>
      </c>
      <c r="C721" s="157">
        <v>44571592.780000001</v>
      </c>
      <c r="D721" s="174">
        <f t="shared" si="132"/>
        <v>528036.87691031874</v>
      </c>
      <c r="E721" s="157">
        <v>84.41</v>
      </c>
      <c r="F721" s="159">
        <f t="shared" si="133"/>
        <v>5.2803687691031875</v>
      </c>
      <c r="G721" s="159">
        <f>(F721/DataSheet!$C$11*100)</f>
        <v>145.12527914335857</v>
      </c>
      <c r="H721" s="159">
        <f t="shared" si="134"/>
        <v>1.5218008000000001</v>
      </c>
      <c r="I721" s="159">
        <f t="shared" si="135"/>
        <v>4.476275738585497</v>
      </c>
      <c r="J721" s="159">
        <f t="shared" si="136"/>
        <v>1086.6114592658907</v>
      </c>
      <c r="K721" s="157">
        <v>6.8120000000000003</v>
      </c>
      <c r="L721" s="157">
        <v>24274.9</v>
      </c>
      <c r="M721" s="157">
        <v>3.63</v>
      </c>
      <c r="N721" s="159">
        <f t="shared" si="137"/>
        <v>2.3357242614145033</v>
      </c>
      <c r="O721" s="157">
        <v>22.34</v>
      </c>
      <c r="P721" s="157">
        <v>4.26</v>
      </c>
      <c r="Q721" s="159">
        <f t="shared" si="138"/>
        <v>2.5520000000000005</v>
      </c>
      <c r="R721" s="157">
        <v>106.048</v>
      </c>
      <c r="S721" s="159">
        <f t="shared" si="139"/>
        <v>1.4521000000000002</v>
      </c>
      <c r="T721" s="157">
        <v>6.5</v>
      </c>
      <c r="U721" s="157">
        <v>20838.2</v>
      </c>
      <c r="V721" s="157">
        <v>41.84</v>
      </c>
      <c r="W721" s="159">
        <f t="shared" si="140"/>
        <v>498.04493307839385</v>
      </c>
      <c r="X721" s="159">
        <f t="shared" si="141"/>
        <v>2.3900573613766731</v>
      </c>
      <c r="Y721" s="157">
        <v>17552.650000000001</v>
      </c>
      <c r="Z721" s="157">
        <v>33.75</v>
      </c>
      <c r="AA721" s="159">
        <f t="shared" si="142"/>
        <v>520.07851851851854</v>
      </c>
      <c r="AB721" s="159">
        <f t="shared" si="143"/>
        <v>2.9629629629629628</v>
      </c>
    </row>
    <row r="722" spans="1:28" x14ac:dyDescent="0.15">
      <c r="A722" s="155">
        <v>721</v>
      </c>
      <c r="B722" s="156">
        <v>45624</v>
      </c>
      <c r="C722" s="157">
        <v>44416203.07</v>
      </c>
      <c r="D722" s="174">
        <f t="shared" si="132"/>
        <v>525977.89176387002</v>
      </c>
      <c r="E722" s="157">
        <v>84.444999999999993</v>
      </c>
      <c r="F722" s="159">
        <f t="shared" si="133"/>
        <v>5.2597789176387</v>
      </c>
      <c r="G722" s="159">
        <f>(F722/DataSheet!$C$11*100)</f>
        <v>144.55938913226916</v>
      </c>
      <c r="H722" s="159">
        <f t="shared" si="134"/>
        <v>1.4977805</v>
      </c>
      <c r="I722" s="159">
        <f t="shared" si="135"/>
        <v>4.543389368468878</v>
      </c>
      <c r="J722" s="159">
        <f t="shared" si="136"/>
        <v>1086.5129486597002</v>
      </c>
      <c r="K722" s="157">
        <v>6.8049999999999997</v>
      </c>
      <c r="L722" s="157">
        <v>23914.15</v>
      </c>
      <c r="M722" s="157">
        <v>3.56</v>
      </c>
      <c r="N722" s="159">
        <f t="shared" si="137"/>
        <v>2.2616106315311217</v>
      </c>
      <c r="O722" s="157">
        <v>22.01</v>
      </c>
      <c r="P722" s="157">
        <v>4.26</v>
      </c>
      <c r="Q722" s="159">
        <f t="shared" si="138"/>
        <v>2.5449999999999999</v>
      </c>
      <c r="R722" s="157">
        <v>106.048</v>
      </c>
      <c r="S722" s="159">
        <f t="shared" si="139"/>
        <v>1.43065</v>
      </c>
      <c r="T722" s="157">
        <v>6.5</v>
      </c>
      <c r="U722" s="157">
        <v>20839.900000000001</v>
      </c>
      <c r="V722" s="157">
        <v>41.85</v>
      </c>
      <c r="W722" s="159">
        <f t="shared" si="140"/>
        <v>497.96654719235369</v>
      </c>
      <c r="X722" s="159">
        <f t="shared" si="141"/>
        <v>2.3894862604540026</v>
      </c>
      <c r="Y722" s="157">
        <v>17577.849999999999</v>
      </c>
      <c r="Z722" s="157">
        <v>33.799999999999997</v>
      </c>
      <c r="AA722" s="159">
        <f t="shared" si="142"/>
        <v>520.05473372781069</v>
      </c>
      <c r="AB722" s="159">
        <f t="shared" si="143"/>
        <v>2.9585798816568052</v>
      </c>
    </row>
    <row r="723" spans="1:28" x14ac:dyDescent="0.15">
      <c r="A723" s="155">
        <v>722</v>
      </c>
      <c r="B723" s="156">
        <v>45625</v>
      </c>
      <c r="C723" s="157">
        <v>44505794.729999997</v>
      </c>
      <c r="D723" s="174">
        <f t="shared" si="132"/>
        <v>526328.30012180842</v>
      </c>
      <c r="E723" s="157">
        <v>84.558999999999997</v>
      </c>
      <c r="F723" s="159">
        <f t="shared" si="133"/>
        <v>5.2632830012180847</v>
      </c>
      <c r="G723" s="159">
        <f>(F723/DataSheet!$C$11*100)</f>
        <v>144.65569511577837</v>
      </c>
      <c r="H723" s="159">
        <f t="shared" si="134"/>
        <v>1.4993970999999999</v>
      </c>
      <c r="I723" s="159">
        <f t="shared" si="135"/>
        <v>4.5024763619990997</v>
      </c>
      <c r="J723" s="159">
        <f t="shared" si="136"/>
        <v>1086.4970733903647</v>
      </c>
      <c r="K723" s="157">
        <v>6.7510000000000003</v>
      </c>
      <c r="L723" s="157">
        <v>24131.1</v>
      </c>
      <c r="M723" s="157">
        <v>3.6</v>
      </c>
      <c r="N723" s="159">
        <f t="shared" si="137"/>
        <v>2.2485236380009006</v>
      </c>
      <c r="O723" s="157">
        <v>22.21</v>
      </c>
      <c r="P723" s="157">
        <v>4.1769999999999996</v>
      </c>
      <c r="Q723" s="159">
        <f t="shared" si="138"/>
        <v>2.5740000000000007</v>
      </c>
      <c r="R723" s="157">
        <v>105.828</v>
      </c>
      <c r="S723" s="159">
        <f t="shared" si="139"/>
        <v>1.4414290000000001</v>
      </c>
      <c r="T723" s="157">
        <v>6.49</v>
      </c>
      <c r="U723" s="157">
        <v>20906.650000000001</v>
      </c>
      <c r="V723" s="157">
        <v>41.98</v>
      </c>
      <c r="W723" s="159">
        <f t="shared" si="140"/>
        <v>498.0145307289186</v>
      </c>
      <c r="X723" s="159">
        <f t="shared" si="141"/>
        <v>2.3820867079561698</v>
      </c>
      <c r="Y723" s="157">
        <v>17716.45</v>
      </c>
      <c r="Z723" s="157">
        <v>34.11</v>
      </c>
      <c r="AA723" s="159">
        <f t="shared" si="142"/>
        <v>519.39167399589564</v>
      </c>
      <c r="AB723" s="159">
        <f t="shared" si="143"/>
        <v>2.9316915860451478</v>
      </c>
    </row>
    <row r="724" spans="1:28" x14ac:dyDescent="0.15">
      <c r="A724" s="155">
        <v>723</v>
      </c>
      <c r="B724" s="156">
        <v>45628</v>
      </c>
      <c r="C724" s="157">
        <v>44790919.270000003</v>
      </c>
      <c r="D724" s="174">
        <f t="shared" si="132"/>
        <v>528568.79006372439</v>
      </c>
      <c r="E724" s="157">
        <v>84.74</v>
      </c>
      <c r="F724" s="159">
        <f t="shared" si="133"/>
        <v>5.2856879006372441</v>
      </c>
      <c r="G724" s="159">
        <f>(F724/DataSheet!$C$11*100)</f>
        <v>145.27146977557294</v>
      </c>
      <c r="H724" s="159">
        <f t="shared" si="134"/>
        <v>1.4996850000000004</v>
      </c>
      <c r="I724" s="159">
        <f t="shared" si="135"/>
        <v>4.4742729306487687</v>
      </c>
      <c r="J724" s="159">
        <f t="shared" si="136"/>
        <v>1086.1767337807605</v>
      </c>
      <c r="K724" s="157">
        <v>6.71</v>
      </c>
      <c r="L724" s="157">
        <v>24276.05</v>
      </c>
      <c r="M724" s="157">
        <v>3.62</v>
      </c>
      <c r="N724" s="159">
        <f t="shared" si="137"/>
        <v>2.2357270693512312</v>
      </c>
      <c r="O724" s="157">
        <v>22.35</v>
      </c>
      <c r="P724" s="157">
        <v>4.1950000000000003</v>
      </c>
      <c r="Q724" s="159">
        <f t="shared" si="138"/>
        <v>2.5149999999999997</v>
      </c>
      <c r="R724" s="157">
        <v>106.423</v>
      </c>
      <c r="S724" s="159">
        <f t="shared" si="139"/>
        <v>1.450515</v>
      </c>
      <c r="T724" s="157">
        <v>6.49</v>
      </c>
      <c r="U724" s="157">
        <v>21105.95</v>
      </c>
      <c r="V724" s="157">
        <v>42.38</v>
      </c>
      <c r="W724" s="159">
        <f t="shared" si="140"/>
        <v>498.01675318546484</v>
      </c>
      <c r="X724" s="159">
        <f t="shared" si="141"/>
        <v>2.3596035865974514</v>
      </c>
      <c r="Y724" s="157">
        <v>17840.099999999999</v>
      </c>
      <c r="Z724" s="157">
        <v>34.340000000000003</v>
      </c>
      <c r="AA724" s="159">
        <f t="shared" si="142"/>
        <v>519.51368666278381</v>
      </c>
      <c r="AB724" s="159">
        <f t="shared" si="143"/>
        <v>2.9120559114734998</v>
      </c>
    </row>
    <row r="725" spans="1:28" x14ac:dyDescent="0.15">
      <c r="A725" s="155">
        <v>724</v>
      </c>
      <c r="B725" s="156">
        <v>45629</v>
      </c>
      <c r="C725" s="157">
        <v>45189520.890000001</v>
      </c>
      <c r="D725" s="174">
        <f t="shared" si="132"/>
        <v>533675.66831215459</v>
      </c>
      <c r="E725" s="157">
        <v>84.676000000000002</v>
      </c>
      <c r="F725" s="159">
        <f t="shared" si="133"/>
        <v>5.3367566831215463</v>
      </c>
      <c r="G725" s="159">
        <f>(F725/DataSheet!$C$11*100)</f>
        <v>146.67504055587747</v>
      </c>
      <c r="H725" s="159">
        <f t="shared" si="134"/>
        <v>1.5113214000000004</v>
      </c>
      <c r="I725" s="159">
        <f t="shared" si="135"/>
        <v>4.4424700133274095</v>
      </c>
      <c r="J725" s="159">
        <f t="shared" si="136"/>
        <v>1086.5015548645047</v>
      </c>
      <c r="K725" s="157">
        <v>6.7140000000000004</v>
      </c>
      <c r="L725" s="157">
        <v>24457.15</v>
      </c>
      <c r="M725" s="157">
        <v>3.64</v>
      </c>
      <c r="N725" s="159">
        <f t="shared" si="137"/>
        <v>2.2715299866725909</v>
      </c>
      <c r="O725" s="157">
        <v>22.51</v>
      </c>
      <c r="P725" s="157">
        <v>4.226</v>
      </c>
      <c r="Q725" s="159">
        <f t="shared" si="138"/>
        <v>2.4880000000000004</v>
      </c>
      <c r="R725" s="157">
        <v>106.34</v>
      </c>
      <c r="S725" s="159">
        <f t="shared" si="139"/>
        <v>1.4496440000000002</v>
      </c>
      <c r="T725" s="157">
        <v>6.44</v>
      </c>
      <c r="U725" s="157">
        <v>21291.35</v>
      </c>
      <c r="V725" s="157">
        <v>42.75</v>
      </c>
      <c r="W725" s="159">
        <f t="shared" si="140"/>
        <v>498.04327485380111</v>
      </c>
      <c r="X725" s="159">
        <f t="shared" si="141"/>
        <v>2.3391812865497075</v>
      </c>
      <c r="Y725" s="157">
        <v>18007.5</v>
      </c>
      <c r="Z725" s="157">
        <v>34.67</v>
      </c>
      <c r="AA725" s="159">
        <f t="shared" si="142"/>
        <v>519.39717334871648</v>
      </c>
      <c r="AB725" s="159">
        <f t="shared" si="143"/>
        <v>2.884338044418806</v>
      </c>
    </row>
    <row r="726" spans="1:28" x14ac:dyDescent="0.15">
      <c r="A726" s="155">
        <v>725</v>
      </c>
      <c r="B726" s="156">
        <v>45630</v>
      </c>
      <c r="C726" s="157">
        <v>45690716.049999997</v>
      </c>
      <c r="D726" s="174">
        <f t="shared" si="132"/>
        <v>539486.33358128765</v>
      </c>
      <c r="E726" s="157">
        <v>84.692999999999998</v>
      </c>
      <c r="F726" s="159">
        <f t="shared" si="133"/>
        <v>5.3948633358128761</v>
      </c>
      <c r="G726" s="159">
        <f>(F726/DataSheet!$C$11*100)</f>
        <v>148.27203965966311</v>
      </c>
      <c r="H726" s="159">
        <f t="shared" si="134"/>
        <v>1.5056871999999997</v>
      </c>
      <c r="I726" s="159">
        <f t="shared" si="135"/>
        <v>4.4404973357015995</v>
      </c>
      <c r="J726" s="159">
        <f t="shared" si="136"/>
        <v>1086.4764653641209</v>
      </c>
      <c r="K726" s="157">
        <v>6.6859999999999999</v>
      </c>
      <c r="L726" s="157">
        <v>24467.45</v>
      </c>
      <c r="M726" s="157">
        <v>3.65</v>
      </c>
      <c r="N726" s="159">
        <f t="shared" si="137"/>
        <v>2.2455026642984004</v>
      </c>
      <c r="O726" s="157">
        <v>22.52</v>
      </c>
      <c r="P726" s="157">
        <v>4.1829999999999998</v>
      </c>
      <c r="Q726" s="159">
        <f t="shared" si="138"/>
        <v>2.5030000000000001</v>
      </c>
      <c r="R726" s="157">
        <v>106.29</v>
      </c>
      <c r="S726" s="159">
        <f t="shared" si="139"/>
        <v>1.4480359999999999</v>
      </c>
      <c r="T726" s="157">
        <v>6.43</v>
      </c>
      <c r="U726" s="157">
        <v>21485.15</v>
      </c>
      <c r="V726" s="157">
        <v>43.14</v>
      </c>
      <c r="W726" s="159">
        <f t="shared" si="140"/>
        <v>498.03314789058879</v>
      </c>
      <c r="X726" s="159">
        <f t="shared" si="141"/>
        <v>2.3180343069077418</v>
      </c>
      <c r="Y726" s="157">
        <v>18143.55</v>
      </c>
      <c r="Z726" s="157">
        <v>34.93</v>
      </c>
      <c r="AA726" s="159">
        <f t="shared" si="142"/>
        <v>519.42599484683649</v>
      </c>
      <c r="AB726" s="159">
        <f t="shared" si="143"/>
        <v>2.8628685943315202</v>
      </c>
    </row>
    <row r="727" spans="1:28" x14ac:dyDescent="0.15">
      <c r="A727" s="155">
        <v>726</v>
      </c>
      <c r="B727" s="156">
        <v>45631</v>
      </c>
      <c r="C727" s="157">
        <v>45953413.049999997</v>
      </c>
      <c r="D727" s="174">
        <f t="shared" si="132"/>
        <v>542645.75421567238</v>
      </c>
      <c r="E727" s="157">
        <v>84.683999999999997</v>
      </c>
      <c r="F727" s="159">
        <f t="shared" si="133"/>
        <v>5.426457542156724</v>
      </c>
      <c r="G727" s="159">
        <f>(F727/DataSheet!$C$11*100)</f>
        <v>149.14037257644583</v>
      </c>
      <c r="H727" s="159">
        <f t="shared" si="134"/>
        <v>1.5190319999999999</v>
      </c>
      <c r="I727" s="159">
        <f t="shared" si="135"/>
        <v>4.3975373790677219</v>
      </c>
      <c r="J727" s="159">
        <f t="shared" si="136"/>
        <v>1086.5611257695691</v>
      </c>
      <c r="K727" s="157">
        <v>6.68</v>
      </c>
      <c r="L727" s="157">
        <v>24708.400000000001</v>
      </c>
      <c r="M727" s="157">
        <v>3.68</v>
      </c>
      <c r="N727" s="159">
        <f t="shared" si="137"/>
        <v>2.2824626209322778</v>
      </c>
      <c r="O727" s="157">
        <v>22.74</v>
      </c>
      <c r="P727" s="157">
        <v>4.1769999999999996</v>
      </c>
      <c r="Q727" s="159">
        <f t="shared" si="138"/>
        <v>2.5030000000000001</v>
      </c>
      <c r="R727" s="157">
        <v>105.70099999999999</v>
      </c>
      <c r="S727" s="159">
        <f t="shared" si="139"/>
        <v>1.4621819999999999</v>
      </c>
      <c r="T727" s="157">
        <v>6.43</v>
      </c>
      <c r="U727" s="157">
        <v>21577.65</v>
      </c>
      <c r="V727" s="157">
        <v>43.33</v>
      </c>
      <c r="W727" s="159">
        <f t="shared" si="140"/>
        <v>497.98407569813065</v>
      </c>
      <c r="X727" s="159">
        <f t="shared" si="141"/>
        <v>2.3078698361412417</v>
      </c>
      <c r="Y727" s="157">
        <v>18230.400000000001</v>
      </c>
      <c r="Z727" s="157">
        <v>35.1</v>
      </c>
      <c r="AA727" s="159">
        <f t="shared" si="142"/>
        <v>519.38461538461536</v>
      </c>
      <c r="AB727" s="159">
        <f t="shared" si="143"/>
        <v>2.8490028490028485</v>
      </c>
    </row>
    <row r="728" spans="1:28" x14ac:dyDescent="0.15">
      <c r="A728" s="155">
        <v>727</v>
      </c>
      <c r="B728" s="156">
        <v>45632</v>
      </c>
      <c r="C728" s="157">
        <v>46059456.420000002</v>
      </c>
      <c r="D728" s="174">
        <f t="shared" si="132"/>
        <v>544000.76085415971</v>
      </c>
      <c r="E728" s="157">
        <v>84.668000000000006</v>
      </c>
      <c r="F728" s="159">
        <f t="shared" si="133"/>
        <v>5.4400076085415972</v>
      </c>
      <c r="G728" s="159">
        <f>(F728/DataSheet!$C$11*100)</f>
        <v>149.51278163583237</v>
      </c>
      <c r="H728" s="159">
        <f t="shared" si="134"/>
        <v>1.5313279999999998</v>
      </c>
      <c r="I728" s="159">
        <f t="shared" si="135"/>
        <v>4.4014084507042259</v>
      </c>
      <c r="J728" s="159">
        <f t="shared" si="136"/>
        <v>1086.1707746478874</v>
      </c>
      <c r="K728" s="157">
        <v>6.74</v>
      </c>
      <c r="L728" s="157">
        <v>24677.8</v>
      </c>
      <c r="M728" s="157">
        <v>3.68</v>
      </c>
      <c r="N728" s="159">
        <f t="shared" si="137"/>
        <v>2.3385915492957743</v>
      </c>
      <c r="O728" s="157">
        <v>22.72</v>
      </c>
      <c r="P728" s="157">
        <v>4.1479999999999997</v>
      </c>
      <c r="Q728" s="159">
        <f t="shared" si="138"/>
        <v>2.5920000000000005</v>
      </c>
      <c r="R728" s="157">
        <v>106.039</v>
      </c>
      <c r="S728" s="159">
        <f t="shared" si="139"/>
        <v>1.4518079999999998</v>
      </c>
      <c r="T728" s="157">
        <v>6.39</v>
      </c>
      <c r="U728" s="157">
        <v>21665.4</v>
      </c>
      <c r="V728" s="157">
        <v>43.51</v>
      </c>
      <c r="W728" s="159">
        <f t="shared" si="140"/>
        <v>497.94070328660086</v>
      </c>
      <c r="X728" s="159">
        <f t="shared" si="141"/>
        <v>2.2983222247759136</v>
      </c>
      <c r="Y728" s="157">
        <v>18328.95</v>
      </c>
      <c r="Z728" s="157">
        <v>35.29</v>
      </c>
      <c r="AA728" s="159">
        <f t="shared" si="142"/>
        <v>519.38084443185039</v>
      </c>
      <c r="AB728" s="159">
        <f t="shared" si="143"/>
        <v>2.8336639274582036</v>
      </c>
    </row>
    <row r="729" spans="1:28" x14ac:dyDescent="0.15">
      <c r="A729" s="155">
        <v>728</v>
      </c>
      <c r="B729" s="156">
        <v>45635</v>
      </c>
      <c r="C729" s="157">
        <v>46057176.979999997</v>
      </c>
      <c r="D729" s="174">
        <f t="shared" si="132"/>
        <v>542941.41130981152</v>
      </c>
      <c r="E729" s="157">
        <v>84.828999999999994</v>
      </c>
      <c r="F729" s="159">
        <f t="shared" si="133"/>
        <v>5.4294141130981153</v>
      </c>
      <c r="G729" s="159">
        <f>(F729/DataSheet!$C$11*100)</f>
        <v>149.22163076161033</v>
      </c>
      <c r="H729" s="159">
        <f t="shared" si="134"/>
        <v>1.5220722</v>
      </c>
      <c r="I729" s="159">
        <f t="shared" si="135"/>
        <v>4.4130626654898499</v>
      </c>
      <c r="J729" s="159">
        <f t="shared" si="136"/>
        <v>1086.4518976169461</v>
      </c>
      <c r="K729" s="157">
        <v>6.7169999999999996</v>
      </c>
      <c r="L729" s="157">
        <v>24619</v>
      </c>
      <c r="M729" s="157">
        <v>3.67</v>
      </c>
      <c r="N729" s="159">
        <f t="shared" si="137"/>
        <v>2.3039373345101497</v>
      </c>
      <c r="O729" s="157">
        <v>22.66</v>
      </c>
      <c r="P729" s="157">
        <v>4.2</v>
      </c>
      <c r="Q729" s="159">
        <f t="shared" si="138"/>
        <v>2.5169999999999995</v>
      </c>
      <c r="R729" s="157">
        <v>106.125</v>
      </c>
      <c r="S729" s="159">
        <f t="shared" si="139"/>
        <v>1.4525059999999999</v>
      </c>
      <c r="T729" s="157">
        <v>6.41</v>
      </c>
      <c r="U729" s="157">
        <v>21748.5</v>
      </c>
      <c r="V729" s="157">
        <v>43.67</v>
      </c>
      <c r="W729" s="159">
        <f t="shared" si="140"/>
        <v>498.01923517288753</v>
      </c>
      <c r="X729" s="159">
        <f t="shared" si="141"/>
        <v>2.2899015342340281</v>
      </c>
      <c r="Y729" s="157">
        <v>18396.45</v>
      </c>
      <c r="Z729" s="157">
        <v>35.42</v>
      </c>
      <c r="AA729" s="159">
        <f t="shared" si="142"/>
        <v>519.38029361942404</v>
      </c>
      <c r="AB729" s="159">
        <f t="shared" si="143"/>
        <v>2.8232636928289101</v>
      </c>
    </row>
    <row r="730" spans="1:28" x14ac:dyDescent="0.15">
      <c r="A730" s="155">
        <v>729</v>
      </c>
      <c r="B730" s="156">
        <v>45636</v>
      </c>
      <c r="C730" s="157">
        <v>46089641.549999997</v>
      </c>
      <c r="D730" s="174">
        <f t="shared" si="132"/>
        <v>542997.66199340241</v>
      </c>
      <c r="E730" s="157">
        <v>84.88</v>
      </c>
      <c r="F730" s="159">
        <f t="shared" si="133"/>
        <v>5.429976619934024</v>
      </c>
      <c r="G730" s="159">
        <f>(F730/DataSheet!$C$11*100)</f>
        <v>149.23709065942256</v>
      </c>
      <c r="H730" s="159">
        <f t="shared" si="134"/>
        <v>1.5186825000000002</v>
      </c>
      <c r="I730" s="159">
        <f t="shared" si="135"/>
        <v>4.4150110375275933</v>
      </c>
      <c r="J730" s="159">
        <f t="shared" si="136"/>
        <v>1086.5364238410596</v>
      </c>
      <c r="K730" s="157">
        <v>6.7050000000000001</v>
      </c>
      <c r="L730" s="157">
        <v>24610.05</v>
      </c>
      <c r="M730" s="157">
        <v>3.67</v>
      </c>
      <c r="N730" s="159">
        <f t="shared" si="137"/>
        <v>2.2899889624724068</v>
      </c>
      <c r="O730" s="157">
        <v>22.65</v>
      </c>
      <c r="P730" s="157">
        <v>4.2270000000000003</v>
      </c>
      <c r="Q730" s="159">
        <f t="shared" si="138"/>
        <v>2.4779999999999998</v>
      </c>
      <c r="R730" s="157">
        <v>106.38200000000001</v>
      </c>
      <c r="S730" s="159">
        <f t="shared" si="139"/>
        <v>1.4563949999999999</v>
      </c>
      <c r="T730" s="157">
        <v>6.43</v>
      </c>
      <c r="U730" s="157">
        <v>21809.1</v>
      </c>
      <c r="V730" s="157">
        <v>43.79</v>
      </c>
      <c r="W730" s="159">
        <f t="shared" si="140"/>
        <v>498.03836492349848</v>
      </c>
      <c r="X730" s="159">
        <f t="shared" si="141"/>
        <v>2.2836263987211693</v>
      </c>
      <c r="Y730" s="157">
        <v>18450.599999999999</v>
      </c>
      <c r="Z730" s="157">
        <v>35.520000000000003</v>
      </c>
      <c r="AA730" s="159">
        <f t="shared" si="142"/>
        <v>519.44256756756749</v>
      </c>
      <c r="AB730" s="159">
        <f t="shared" si="143"/>
        <v>2.8153153153153152</v>
      </c>
    </row>
    <row r="731" spans="1:28" x14ac:dyDescent="0.15">
      <c r="A731" s="155">
        <v>730</v>
      </c>
      <c r="B731" s="156">
        <v>45637</v>
      </c>
      <c r="C731" s="157">
        <v>46188674.549999997</v>
      </c>
      <c r="D731" s="174">
        <f t="shared" si="132"/>
        <v>544709.883247833</v>
      </c>
      <c r="E731" s="157">
        <v>84.795000000000002</v>
      </c>
      <c r="F731" s="159">
        <f t="shared" si="133"/>
        <v>5.4470988324783303</v>
      </c>
      <c r="G731" s="159">
        <f>(F731/DataSheet!$C$11*100)</f>
        <v>149.70767632942045</v>
      </c>
      <c r="H731" s="159">
        <f t="shared" si="134"/>
        <v>1.5236424</v>
      </c>
      <c r="I731" s="159">
        <f t="shared" si="135"/>
        <v>4.4091710758377429</v>
      </c>
      <c r="J731" s="159">
        <f t="shared" si="136"/>
        <v>1086.4991181657849</v>
      </c>
      <c r="K731" s="157">
        <v>6.718</v>
      </c>
      <c r="L731" s="157">
        <v>24641.8</v>
      </c>
      <c r="M731" s="157">
        <v>3.67</v>
      </c>
      <c r="N731" s="159">
        <f t="shared" si="137"/>
        <v>2.308828924162257</v>
      </c>
      <c r="O731" s="157">
        <v>22.68</v>
      </c>
      <c r="P731" s="157">
        <v>4.274</v>
      </c>
      <c r="Q731" s="159">
        <f t="shared" si="138"/>
        <v>2.444</v>
      </c>
      <c r="R731" s="157">
        <v>106.69499999999999</v>
      </c>
      <c r="S731" s="159">
        <f t="shared" si="139"/>
        <v>1.4583239999999997</v>
      </c>
      <c r="T731" s="157">
        <v>6.43</v>
      </c>
      <c r="U731" s="157">
        <v>21879.55</v>
      </c>
      <c r="V731" s="157">
        <v>43.94</v>
      </c>
      <c r="W731" s="159">
        <f t="shared" si="140"/>
        <v>497.94151115157035</v>
      </c>
      <c r="X731" s="159">
        <f t="shared" si="141"/>
        <v>2.2758306781975426</v>
      </c>
      <c r="Y731" s="157">
        <v>18502.650000000001</v>
      </c>
      <c r="Z731" s="157">
        <v>35.619999999999997</v>
      </c>
      <c r="AA731" s="159">
        <f t="shared" si="142"/>
        <v>519.44553621560931</v>
      </c>
      <c r="AB731" s="159">
        <f t="shared" si="143"/>
        <v>2.8074115665356545</v>
      </c>
    </row>
    <row r="732" spans="1:28" x14ac:dyDescent="0.15">
      <c r="A732" s="155">
        <v>731</v>
      </c>
      <c r="B732" s="156">
        <v>45638</v>
      </c>
      <c r="C732" s="157">
        <v>45960464.369999997</v>
      </c>
      <c r="D732" s="174">
        <f t="shared" si="132"/>
        <v>541826.87144120247</v>
      </c>
      <c r="E732" s="157">
        <v>84.825000000000003</v>
      </c>
      <c r="F732" s="159">
        <f t="shared" si="133"/>
        <v>5.418268714412025</v>
      </c>
      <c r="G732" s="159">
        <f>(F732/DataSheet!$C$11*100)</f>
        <v>148.91531141797901</v>
      </c>
      <c r="H732" s="159">
        <f t="shared" si="134"/>
        <v>1.5223360000000001</v>
      </c>
      <c r="I732" s="159">
        <f t="shared" si="135"/>
        <v>4.4247787610619467</v>
      </c>
      <c r="J732" s="159">
        <f t="shared" si="136"/>
        <v>1086.2256637168141</v>
      </c>
      <c r="K732" s="157">
        <v>6.7359999999999998</v>
      </c>
      <c r="L732" s="157">
        <v>24548.7</v>
      </c>
      <c r="M732" s="157">
        <v>3.66</v>
      </c>
      <c r="N732" s="159">
        <f t="shared" si="137"/>
        <v>2.3112212389380531</v>
      </c>
      <c r="O732" s="157">
        <v>22.6</v>
      </c>
      <c r="P732" s="157">
        <v>4.335</v>
      </c>
      <c r="Q732" s="159">
        <f t="shared" si="138"/>
        <v>2.4009999999999998</v>
      </c>
      <c r="R732" s="157">
        <v>106.959</v>
      </c>
      <c r="S732" s="159">
        <f t="shared" si="139"/>
        <v>1.4622200000000001</v>
      </c>
      <c r="T732" s="157">
        <v>6.47</v>
      </c>
      <c r="U732" s="157">
        <v>21770.05</v>
      </c>
      <c r="V732" s="157">
        <v>43.72</v>
      </c>
      <c r="W732" s="159">
        <f t="shared" si="140"/>
        <v>497.94258920402564</v>
      </c>
      <c r="X732" s="159">
        <f t="shared" si="141"/>
        <v>2.2872827081427265</v>
      </c>
      <c r="Y732" s="157">
        <v>18330.3</v>
      </c>
      <c r="Z732" s="157">
        <v>35.29</v>
      </c>
      <c r="AA732" s="159">
        <f t="shared" si="142"/>
        <v>519.41909889487101</v>
      </c>
      <c r="AB732" s="159">
        <f t="shared" si="143"/>
        <v>2.8336639274582032</v>
      </c>
    </row>
    <row r="733" spans="1:28" x14ac:dyDescent="0.15">
      <c r="A733" s="155">
        <v>732</v>
      </c>
      <c r="B733" s="156">
        <v>45639</v>
      </c>
      <c r="C733" s="157">
        <v>46082964.450000003</v>
      </c>
      <c r="D733" s="174">
        <f t="shared" si="132"/>
        <v>543546.5600009436</v>
      </c>
      <c r="E733" s="157">
        <v>84.781999999999996</v>
      </c>
      <c r="F733" s="159">
        <f t="shared" si="133"/>
        <v>5.4354656000094357</v>
      </c>
      <c r="G733" s="159">
        <f>(F733/DataSheet!$C$11*100)</f>
        <v>149.38794939684968</v>
      </c>
      <c r="H733" s="159">
        <f t="shared" si="134"/>
        <v>1.5342120000000001</v>
      </c>
      <c r="I733" s="159">
        <f t="shared" si="135"/>
        <v>4.3859649122807012</v>
      </c>
      <c r="J733" s="159">
        <f t="shared" si="136"/>
        <v>1086.328947368421</v>
      </c>
      <c r="K733" s="157">
        <v>6.7290000000000001</v>
      </c>
      <c r="L733" s="157">
        <v>24768.3</v>
      </c>
      <c r="M733" s="157">
        <v>3.69</v>
      </c>
      <c r="N733" s="159">
        <f t="shared" si="137"/>
        <v>2.3430350877192989</v>
      </c>
      <c r="O733" s="157">
        <v>22.8</v>
      </c>
      <c r="P733" s="157">
        <v>4.3940000000000001</v>
      </c>
      <c r="Q733" s="159">
        <f t="shared" si="138"/>
        <v>2.335</v>
      </c>
      <c r="R733" s="157">
        <v>106.99299999999999</v>
      </c>
      <c r="S733" s="159">
        <f t="shared" si="139"/>
        <v>1.4728800000000002</v>
      </c>
      <c r="T733" s="157">
        <v>6.46</v>
      </c>
      <c r="U733" s="157">
        <v>21748.1</v>
      </c>
      <c r="V733" s="157">
        <v>43.67</v>
      </c>
      <c r="W733" s="159">
        <f t="shared" si="140"/>
        <v>498.01007556675057</v>
      </c>
      <c r="X733" s="159">
        <f t="shared" si="141"/>
        <v>2.2899015342340281</v>
      </c>
      <c r="Y733" s="157">
        <v>18263.75</v>
      </c>
      <c r="Z733" s="157">
        <v>35.159999999999997</v>
      </c>
      <c r="AA733" s="159">
        <f t="shared" si="142"/>
        <v>519.44681456200237</v>
      </c>
      <c r="AB733" s="159">
        <f t="shared" si="143"/>
        <v>2.8441410693970428</v>
      </c>
    </row>
    <row r="734" spans="1:28" x14ac:dyDescent="0.15">
      <c r="A734" s="155">
        <v>733</v>
      </c>
      <c r="B734" s="156">
        <v>45642</v>
      </c>
      <c r="C734" s="157">
        <v>46133925.810000002</v>
      </c>
      <c r="D734" s="174">
        <f t="shared" si="132"/>
        <v>543455.36352927319</v>
      </c>
      <c r="E734" s="157">
        <v>84.89</v>
      </c>
      <c r="F734" s="159">
        <f t="shared" si="133"/>
        <v>5.4345536352927315</v>
      </c>
      <c r="G734" s="159">
        <f>(F734/DataSheet!$C$11*100)</f>
        <v>149.36288502353261</v>
      </c>
      <c r="H734" s="159">
        <f t="shared" si="134"/>
        <v>1.5308811000000002</v>
      </c>
      <c r="I734" s="159">
        <f t="shared" si="135"/>
        <v>4.4033465433729626</v>
      </c>
      <c r="J734" s="159">
        <f t="shared" si="136"/>
        <v>1086.228533685601</v>
      </c>
      <c r="K734" s="157">
        <v>6.7409999999999997</v>
      </c>
      <c r="L734" s="157">
        <v>24668.25</v>
      </c>
      <c r="M734" s="157">
        <v>3.68</v>
      </c>
      <c r="N734" s="159">
        <f t="shared" si="137"/>
        <v>2.3376534566270371</v>
      </c>
      <c r="O734" s="157">
        <v>22.71</v>
      </c>
      <c r="P734" s="157">
        <v>4.4020000000000001</v>
      </c>
      <c r="Q734" s="159">
        <f t="shared" si="138"/>
        <v>2.3389999999999995</v>
      </c>
      <c r="R734" s="157">
        <v>107.03</v>
      </c>
      <c r="S734" s="159">
        <f t="shared" si="139"/>
        <v>1.4693369999999999</v>
      </c>
      <c r="T734" s="157">
        <v>6.47</v>
      </c>
      <c r="U734" s="157">
        <v>21898.799999999999</v>
      </c>
      <c r="V734" s="157">
        <v>43.97</v>
      </c>
      <c r="W734" s="159">
        <f t="shared" si="140"/>
        <v>498.03957243575167</v>
      </c>
      <c r="X734" s="159">
        <f t="shared" si="141"/>
        <v>2.2742779167614287</v>
      </c>
      <c r="Y734" s="157">
        <v>18344</v>
      </c>
      <c r="Z734" s="157">
        <v>35.31</v>
      </c>
      <c r="AA734" s="159">
        <f t="shared" si="142"/>
        <v>519.51288586802605</v>
      </c>
      <c r="AB734" s="159">
        <f t="shared" si="143"/>
        <v>2.832058906825262</v>
      </c>
    </row>
    <row r="735" spans="1:28" x14ac:dyDescent="0.15">
      <c r="A735" s="155">
        <v>734</v>
      </c>
      <c r="B735" s="156">
        <v>45643</v>
      </c>
      <c r="C735" s="157">
        <v>45659944.380000003</v>
      </c>
      <c r="D735" s="174">
        <f t="shared" si="132"/>
        <v>537795.86323054822</v>
      </c>
      <c r="E735" s="157">
        <v>84.902000000000001</v>
      </c>
      <c r="F735" s="159">
        <f t="shared" si="133"/>
        <v>5.3779586323054822</v>
      </c>
      <c r="G735" s="159">
        <f>(F735/DataSheet!$C$11*100)</f>
        <v>147.80743199254312</v>
      </c>
      <c r="H735" s="159">
        <f t="shared" si="134"/>
        <v>1.5140159999999998</v>
      </c>
      <c r="I735" s="159">
        <f t="shared" si="135"/>
        <v>4.4642857142857153</v>
      </c>
      <c r="J735" s="159">
        <f t="shared" si="136"/>
        <v>1086.4285714285716</v>
      </c>
      <c r="K735" s="157">
        <v>6.7590000000000003</v>
      </c>
      <c r="L735" s="157">
        <v>24336</v>
      </c>
      <c r="M735" s="157">
        <v>3.63</v>
      </c>
      <c r="N735" s="159">
        <f t="shared" si="137"/>
        <v>2.294714285714285</v>
      </c>
      <c r="O735" s="157">
        <v>22.4</v>
      </c>
      <c r="P735" s="157">
        <v>4.3940000000000001</v>
      </c>
      <c r="Q735" s="159">
        <f t="shared" si="138"/>
        <v>2.3650000000000002</v>
      </c>
      <c r="R735" s="157">
        <v>106.663</v>
      </c>
      <c r="S735" s="159">
        <f t="shared" si="139"/>
        <v>1.4515199999999999</v>
      </c>
      <c r="T735" s="157">
        <v>6.48</v>
      </c>
      <c r="U735" s="157">
        <v>21754.1</v>
      </c>
      <c r="V735" s="157">
        <v>43.68</v>
      </c>
      <c r="W735" s="159">
        <f t="shared" si="140"/>
        <v>498.03342490842488</v>
      </c>
      <c r="X735" s="159">
        <f t="shared" si="141"/>
        <v>2.2893772893772892</v>
      </c>
      <c r="Y735" s="157">
        <v>18242.05</v>
      </c>
      <c r="Z735" s="157">
        <v>35.119999999999997</v>
      </c>
      <c r="AA735" s="159">
        <f t="shared" si="142"/>
        <v>519.42055808656039</v>
      </c>
      <c r="AB735" s="159">
        <f t="shared" si="143"/>
        <v>2.8473804100227795</v>
      </c>
    </row>
    <row r="736" spans="1:28" x14ac:dyDescent="0.15">
      <c r="A736" s="155">
        <v>735</v>
      </c>
      <c r="B736" s="156">
        <v>45644</v>
      </c>
      <c r="C736" s="157">
        <v>45399764.789999999</v>
      </c>
      <c r="D736" s="174">
        <f t="shared" si="132"/>
        <v>534951.92230195482</v>
      </c>
      <c r="E736" s="157">
        <v>84.867000000000004</v>
      </c>
      <c r="F736" s="159">
        <f t="shared" si="133"/>
        <v>5.3495192230195485</v>
      </c>
      <c r="G736" s="159">
        <f>(F736/DataSheet!$C$11*100)</f>
        <v>147.02580529339227</v>
      </c>
      <c r="H736" s="159">
        <f t="shared" si="134"/>
        <v>1.5034476999999999</v>
      </c>
      <c r="I736" s="159">
        <f t="shared" si="135"/>
        <v>4.4903457566232605</v>
      </c>
      <c r="J736" s="159">
        <f t="shared" si="136"/>
        <v>1086.6120341266278</v>
      </c>
      <c r="K736" s="157">
        <v>6.7510000000000003</v>
      </c>
      <c r="L736" s="157">
        <v>24198.85</v>
      </c>
      <c r="M736" s="157">
        <v>3.61</v>
      </c>
      <c r="N736" s="159">
        <f t="shared" si="137"/>
        <v>2.2606542433767398</v>
      </c>
      <c r="O736" s="157">
        <v>22.27</v>
      </c>
      <c r="P736" s="157">
        <v>4.5179999999999998</v>
      </c>
      <c r="Q736" s="159">
        <f t="shared" si="138"/>
        <v>2.2330000000000005</v>
      </c>
      <c r="R736" s="157">
        <v>107.749</v>
      </c>
      <c r="S736" s="159">
        <f t="shared" si="139"/>
        <v>1.440869</v>
      </c>
      <c r="T736" s="157">
        <v>6.47</v>
      </c>
      <c r="U736" s="157">
        <v>21623.1</v>
      </c>
      <c r="V736" s="157">
        <v>43.42</v>
      </c>
      <c r="W736" s="159">
        <f t="shared" si="140"/>
        <v>497.99861814831871</v>
      </c>
      <c r="X736" s="159">
        <f t="shared" si="141"/>
        <v>2.3030861354214647</v>
      </c>
      <c r="Y736" s="157">
        <v>18118.599999999999</v>
      </c>
      <c r="Z736" s="157">
        <v>34.880000000000003</v>
      </c>
      <c r="AA736" s="159">
        <f t="shared" si="142"/>
        <v>519.45527522935777</v>
      </c>
      <c r="AB736" s="159">
        <f t="shared" si="143"/>
        <v>2.8669724770642202</v>
      </c>
    </row>
    <row r="737" spans="1:28" x14ac:dyDescent="0.15">
      <c r="A737" s="155">
        <v>736</v>
      </c>
      <c r="B737" s="156">
        <v>45645</v>
      </c>
      <c r="C737" s="157">
        <v>45114609.130000003</v>
      </c>
      <c r="D737" s="174">
        <f t="shared" si="132"/>
        <v>530211.18289300497</v>
      </c>
      <c r="E737" s="157">
        <v>85.087999999999994</v>
      </c>
      <c r="F737" s="159">
        <f t="shared" si="133"/>
        <v>5.30211182893005</v>
      </c>
      <c r="G737" s="159">
        <f>(F737/DataSheet!$C$11*100)</f>
        <v>145.72286385093952</v>
      </c>
      <c r="H737" s="159">
        <f t="shared" si="134"/>
        <v>1.4965335</v>
      </c>
      <c r="I737" s="159">
        <f t="shared" si="135"/>
        <v>4.5351473922902494</v>
      </c>
      <c r="J737" s="159">
        <f t="shared" si="136"/>
        <v>1086.2448979591836</v>
      </c>
      <c r="K737" s="157">
        <v>6.7869999999999999</v>
      </c>
      <c r="L737" s="157">
        <v>23951.7</v>
      </c>
      <c r="M737" s="157">
        <v>3.57</v>
      </c>
      <c r="N737" s="159">
        <f t="shared" si="137"/>
        <v>2.2518526077097505</v>
      </c>
      <c r="O737" s="157">
        <v>22.05</v>
      </c>
      <c r="P737" s="157">
        <v>4.5650000000000004</v>
      </c>
      <c r="Q737" s="159">
        <f t="shared" si="138"/>
        <v>2.2219999999999995</v>
      </c>
      <c r="R737" s="157">
        <v>108.152</v>
      </c>
      <c r="S737" s="159">
        <f t="shared" si="139"/>
        <v>1.4332500000000001</v>
      </c>
      <c r="T737" s="157">
        <v>6.5</v>
      </c>
      <c r="U737" s="157">
        <v>21571.3</v>
      </c>
      <c r="V737" s="157">
        <v>43.32</v>
      </c>
      <c r="W737" s="159">
        <f t="shared" si="140"/>
        <v>497.95244690674053</v>
      </c>
      <c r="X737" s="159">
        <f t="shared" si="141"/>
        <v>2.3084025854108958</v>
      </c>
      <c r="Y737" s="157">
        <v>18057.2</v>
      </c>
      <c r="Z737" s="157">
        <v>34.76</v>
      </c>
      <c r="AA737" s="159">
        <f t="shared" si="142"/>
        <v>519.48216340621411</v>
      </c>
      <c r="AB737" s="159">
        <f t="shared" si="143"/>
        <v>2.8768699654775607</v>
      </c>
    </row>
    <row r="738" spans="1:28" x14ac:dyDescent="0.15">
      <c r="A738" s="155">
        <v>737</v>
      </c>
      <c r="B738" s="156">
        <v>45646</v>
      </c>
      <c r="C738" s="157">
        <v>44239094.649999999</v>
      </c>
      <c r="D738" s="174">
        <f t="shared" si="132"/>
        <v>520784.66161253484</v>
      </c>
      <c r="E738" s="157">
        <v>84.947000000000003</v>
      </c>
      <c r="F738" s="159">
        <f t="shared" si="133"/>
        <v>5.207846616125348</v>
      </c>
      <c r="G738" s="159">
        <f>(F738/DataSheet!$C$11*100)</f>
        <v>143.1320854564764</v>
      </c>
      <c r="H738" s="159">
        <f t="shared" si="134"/>
        <v>1.4743261000000001</v>
      </c>
      <c r="I738" s="159">
        <f t="shared" si="135"/>
        <v>4.6061722708429294</v>
      </c>
      <c r="J738" s="159">
        <f t="shared" si="136"/>
        <v>1086.480884385076</v>
      </c>
      <c r="K738" s="157">
        <v>6.7910000000000004</v>
      </c>
      <c r="L738" s="157">
        <v>23587.5</v>
      </c>
      <c r="M738" s="157">
        <v>3.52</v>
      </c>
      <c r="N738" s="159">
        <f t="shared" si="137"/>
        <v>2.184827729157071</v>
      </c>
      <c r="O738" s="157">
        <v>21.71</v>
      </c>
      <c r="P738" s="157">
        <v>4.5289999999999999</v>
      </c>
      <c r="Q738" s="159">
        <f t="shared" si="138"/>
        <v>2.2620000000000005</v>
      </c>
      <c r="R738" s="157">
        <v>107.351</v>
      </c>
      <c r="S738" s="159">
        <f t="shared" si="139"/>
        <v>1.4089790000000002</v>
      </c>
      <c r="T738" s="157">
        <v>6.49</v>
      </c>
      <c r="U738" s="157">
        <v>21050.6</v>
      </c>
      <c r="V738" s="157">
        <v>42.27</v>
      </c>
      <c r="W738" s="159">
        <f t="shared" si="140"/>
        <v>498.003312041637</v>
      </c>
      <c r="X738" s="159">
        <f t="shared" si="141"/>
        <v>2.3657440264963325</v>
      </c>
      <c r="Y738" s="157">
        <v>17693.650000000001</v>
      </c>
      <c r="Z738" s="157">
        <v>34.06</v>
      </c>
      <c r="AA738" s="159">
        <f t="shared" si="142"/>
        <v>519.48473282442751</v>
      </c>
      <c r="AB738" s="159">
        <f t="shared" si="143"/>
        <v>2.935995302407516</v>
      </c>
    </row>
    <row r="739" spans="1:28" x14ac:dyDescent="0.15">
      <c r="A739" s="155">
        <v>738</v>
      </c>
      <c r="B739" s="156">
        <v>45649</v>
      </c>
      <c r="C739" s="157">
        <v>44317850.719999999</v>
      </c>
      <c r="D739" s="174">
        <f t="shared" si="132"/>
        <v>520804.40354897466</v>
      </c>
      <c r="E739" s="157">
        <v>85.094999999999999</v>
      </c>
      <c r="F739" s="159">
        <f t="shared" si="133"/>
        <v>5.2080440354897464</v>
      </c>
      <c r="G739" s="159">
        <f>(F739/DataSheet!$C$11*100)</f>
        <v>143.13751131622584</v>
      </c>
      <c r="H739" s="159">
        <f t="shared" si="134"/>
        <v>1.4812336000000002</v>
      </c>
      <c r="I739" s="159">
        <f t="shared" si="135"/>
        <v>4.5745654162854521</v>
      </c>
      <c r="J739" s="159">
        <f t="shared" si="136"/>
        <v>1086.6171088746569</v>
      </c>
      <c r="K739" s="157">
        <v>6.7759999999999998</v>
      </c>
      <c r="L739" s="157">
        <v>23753.45</v>
      </c>
      <c r="M739" s="157">
        <v>3.54</v>
      </c>
      <c r="N739" s="159">
        <f t="shared" si="137"/>
        <v>2.2014345837145477</v>
      </c>
      <c r="O739" s="157">
        <v>21.86</v>
      </c>
      <c r="P739" s="157">
        <v>4.5880000000000001</v>
      </c>
      <c r="Q739" s="159">
        <f t="shared" si="138"/>
        <v>2.1879999999999997</v>
      </c>
      <c r="R739" s="157">
        <v>107.807</v>
      </c>
      <c r="S739" s="159">
        <f t="shared" si="139"/>
        <v>1.418714</v>
      </c>
      <c r="T739" s="157">
        <v>6.49</v>
      </c>
      <c r="U739" s="157">
        <v>21076.15</v>
      </c>
      <c r="V739" s="157">
        <v>42.32</v>
      </c>
      <c r="W739" s="159">
        <f t="shared" si="140"/>
        <v>498.01866729678642</v>
      </c>
      <c r="X739" s="159">
        <f t="shared" si="141"/>
        <v>2.3629489603024574</v>
      </c>
      <c r="Y739" s="157">
        <v>17618.099999999999</v>
      </c>
      <c r="Z739" s="157">
        <v>33.92</v>
      </c>
      <c r="AA739" s="159">
        <f t="shared" si="142"/>
        <v>519.40153301886789</v>
      </c>
      <c r="AB739" s="159">
        <f t="shared" si="143"/>
        <v>2.9481132075471699</v>
      </c>
    </row>
    <row r="740" spans="1:28" x14ac:dyDescent="0.15">
      <c r="A740" s="155">
        <v>739</v>
      </c>
      <c r="B740" s="156">
        <v>45650</v>
      </c>
      <c r="C740" s="157">
        <v>44316666.399999999</v>
      </c>
      <c r="D740" s="174">
        <f t="shared" si="132"/>
        <v>520295.22870292095</v>
      </c>
      <c r="E740" s="157">
        <v>85.176000000000002</v>
      </c>
      <c r="F740" s="159">
        <f t="shared" si="133"/>
        <v>5.20295228702921</v>
      </c>
      <c r="G740" s="159">
        <f>(F740/DataSheet!$C$11*100)</f>
        <v>142.99757006420825</v>
      </c>
      <c r="H740" s="159">
        <f t="shared" si="134"/>
        <v>1.4798783999999998</v>
      </c>
      <c r="I740" s="159">
        <f t="shared" si="135"/>
        <v>4.5787545787545794</v>
      </c>
      <c r="J740" s="159">
        <f t="shared" si="136"/>
        <v>1086.4308608058609</v>
      </c>
      <c r="K740" s="157">
        <v>6.7759999999999998</v>
      </c>
      <c r="L740" s="157">
        <v>23727.65</v>
      </c>
      <c r="M740" s="157">
        <v>3.54</v>
      </c>
      <c r="N740" s="159">
        <f t="shared" si="137"/>
        <v>2.1972454212454204</v>
      </c>
      <c r="O740" s="157">
        <v>21.84</v>
      </c>
      <c r="P740" s="157">
        <v>4.59</v>
      </c>
      <c r="Q740" s="159">
        <f t="shared" si="138"/>
        <v>2.1859999999999999</v>
      </c>
      <c r="R740" s="157">
        <v>108.023</v>
      </c>
      <c r="S740" s="159">
        <f t="shared" si="139"/>
        <v>1.415232</v>
      </c>
      <c r="T740" s="157">
        <v>6.48</v>
      </c>
      <c r="U740" s="157">
        <v>21080.7</v>
      </c>
      <c r="V740" s="157">
        <v>42.33</v>
      </c>
      <c r="W740" s="159">
        <f t="shared" si="140"/>
        <v>498.00850460666197</v>
      </c>
      <c r="X740" s="159">
        <f t="shared" si="141"/>
        <v>2.3623907394283017</v>
      </c>
      <c r="Y740" s="157">
        <v>17672.45</v>
      </c>
      <c r="Z740" s="157">
        <v>34.020000000000003</v>
      </c>
      <c r="AA740" s="159">
        <f t="shared" si="142"/>
        <v>519.47236919459135</v>
      </c>
      <c r="AB740" s="159">
        <f t="shared" si="143"/>
        <v>2.939447383891828</v>
      </c>
    </row>
    <row r="741" spans="1:28" x14ac:dyDescent="0.15">
      <c r="A741" s="155">
        <v>740</v>
      </c>
      <c r="B741" s="156">
        <v>45652</v>
      </c>
      <c r="C741" s="157">
        <v>44327429.960000001</v>
      </c>
      <c r="D741" s="174">
        <f t="shared" si="132"/>
        <v>519945.45663546579</v>
      </c>
      <c r="E741" s="157">
        <v>85.254000000000005</v>
      </c>
      <c r="F741" s="159">
        <f t="shared" si="133"/>
        <v>5.1994545663546576</v>
      </c>
      <c r="G741" s="159">
        <f>(F741/DataSheet!$C$11*100)</f>
        <v>142.90143895832222</v>
      </c>
      <c r="H741" s="159">
        <f t="shared" si="134"/>
        <v>1.4829824</v>
      </c>
      <c r="I741" s="159">
        <f t="shared" si="135"/>
        <v>4.574565416285453</v>
      </c>
      <c r="J741" s="159">
        <f t="shared" si="136"/>
        <v>1086.4684354986277</v>
      </c>
      <c r="K741" s="157">
        <v>6.7839999999999998</v>
      </c>
      <c r="L741" s="157">
        <v>23750.2</v>
      </c>
      <c r="M741" s="157">
        <v>3.54</v>
      </c>
      <c r="N741" s="159">
        <f t="shared" si="137"/>
        <v>2.2094345837145468</v>
      </c>
      <c r="O741" s="157">
        <v>21.86</v>
      </c>
      <c r="P741" s="157">
        <v>4.5839999999999996</v>
      </c>
      <c r="Q741" s="159">
        <f t="shared" si="138"/>
        <v>2.2000000000000002</v>
      </c>
      <c r="R741" s="157">
        <v>107.893</v>
      </c>
      <c r="S741" s="159">
        <f t="shared" si="139"/>
        <v>1.438388</v>
      </c>
      <c r="T741" s="157">
        <v>6.58</v>
      </c>
      <c r="U741" s="157">
        <v>21096.85</v>
      </c>
      <c r="V741" s="157">
        <v>42.36</v>
      </c>
      <c r="W741" s="159">
        <f t="shared" si="140"/>
        <v>498.03706326723324</v>
      </c>
      <c r="X741" s="159">
        <f t="shared" si="141"/>
        <v>2.3607176581680833</v>
      </c>
      <c r="Y741" s="157">
        <v>17667.45</v>
      </c>
      <c r="Z741" s="157">
        <v>34.01</v>
      </c>
      <c r="AA741" s="159">
        <f t="shared" si="142"/>
        <v>519.47809467803597</v>
      </c>
      <c r="AB741" s="159">
        <f t="shared" si="143"/>
        <v>2.9403116730373426</v>
      </c>
    </row>
    <row r="742" spans="1:28" x14ac:dyDescent="0.15">
      <c r="A742" s="155">
        <v>741</v>
      </c>
      <c r="B742" s="156">
        <v>45653</v>
      </c>
      <c r="C742" s="157">
        <v>44377986.939999998</v>
      </c>
      <c r="D742" s="174">
        <f t="shared" si="132"/>
        <v>519721.58781093359</v>
      </c>
      <c r="E742" s="157">
        <v>85.388000000000005</v>
      </c>
      <c r="F742" s="159">
        <f t="shared" si="133"/>
        <v>5.1972158781093363</v>
      </c>
      <c r="G742" s="159">
        <f>(F742/DataSheet!$C$11*100)</f>
        <v>142.83991101004364</v>
      </c>
      <c r="H742" s="159">
        <f t="shared" si="134"/>
        <v>1.4877104000000003</v>
      </c>
      <c r="I742" s="159">
        <f t="shared" si="135"/>
        <v>4.5620437956204372</v>
      </c>
      <c r="J742" s="159">
        <f t="shared" si="136"/>
        <v>1086.3777372262773</v>
      </c>
      <c r="K742" s="157">
        <v>6.7869999999999999</v>
      </c>
      <c r="L742" s="157">
        <v>23813.4</v>
      </c>
      <c r="M742" s="157">
        <v>3.55</v>
      </c>
      <c r="N742" s="159">
        <f t="shared" si="137"/>
        <v>2.2249562043795628</v>
      </c>
      <c r="O742" s="157">
        <v>21.92</v>
      </c>
      <c r="P742" s="157">
        <v>4.6289999999999996</v>
      </c>
      <c r="Q742" s="159">
        <f t="shared" si="138"/>
        <v>2.1580000000000004</v>
      </c>
      <c r="R742" s="157">
        <v>107.792</v>
      </c>
      <c r="S742" s="159">
        <f t="shared" si="139"/>
        <v>1.44672</v>
      </c>
      <c r="T742" s="157">
        <v>6.6</v>
      </c>
      <c r="U742" s="157">
        <v>21071.85</v>
      </c>
      <c r="V742" s="157">
        <v>42.31</v>
      </c>
      <c r="W742" s="159">
        <f t="shared" si="140"/>
        <v>498.03474355944218</v>
      </c>
      <c r="X742" s="159">
        <f t="shared" si="141"/>
        <v>2.3635074450484521</v>
      </c>
      <c r="Y742" s="157">
        <v>17715.2</v>
      </c>
      <c r="Z742" s="157">
        <v>34.1</v>
      </c>
      <c r="AA742" s="159">
        <f t="shared" si="142"/>
        <v>519.50733137829911</v>
      </c>
      <c r="AB742" s="159">
        <f t="shared" si="143"/>
        <v>2.9325513196480935</v>
      </c>
    </row>
    <row r="743" spans="1:28" x14ac:dyDescent="0.15">
      <c r="A743" s="155">
        <v>742</v>
      </c>
      <c r="B743" s="156">
        <v>45656</v>
      </c>
      <c r="C743" s="157">
        <v>44247478.810000002</v>
      </c>
      <c r="D743" s="174">
        <f t="shared" si="132"/>
        <v>517671.79270889395</v>
      </c>
      <c r="E743" s="157">
        <v>85.474000000000004</v>
      </c>
      <c r="F743" s="159">
        <f t="shared" si="133"/>
        <v>5.1767179270889399</v>
      </c>
      <c r="G743" s="159">
        <f>(F743/DataSheet!$C$11*100)</f>
        <v>142.27654678421376</v>
      </c>
      <c r="H743" s="159">
        <f t="shared" si="134"/>
        <v>1.4742400000000004</v>
      </c>
      <c r="I743" s="159">
        <f t="shared" si="135"/>
        <v>4.5955882352941169</v>
      </c>
      <c r="J743" s="159">
        <f t="shared" si="136"/>
        <v>1086.6222426470588</v>
      </c>
      <c r="K743" s="157">
        <v>6.7750000000000004</v>
      </c>
      <c r="L743" s="157">
        <v>23644.9</v>
      </c>
      <c r="M743" s="157">
        <v>3.52</v>
      </c>
      <c r="N743" s="159">
        <f t="shared" si="137"/>
        <v>2.1794117647058835</v>
      </c>
      <c r="O743" s="157">
        <v>21.76</v>
      </c>
      <c r="P743" s="157">
        <v>4.532</v>
      </c>
      <c r="Q743" s="159">
        <f t="shared" si="138"/>
        <v>2.2430000000000003</v>
      </c>
      <c r="R743" s="157">
        <v>107.93300000000001</v>
      </c>
      <c r="S743" s="159">
        <f t="shared" si="139"/>
        <v>1.4383360000000003</v>
      </c>
      <c r="T743" s="157">
        <v>6.61</v>
      </c>
      <c r="U743" s="157">
        <v>21109.25</v>
      </c>
      <c r="V743" s="157">
        <v>42.39</v>
      </c>
      <c r="W743" s="159">
        <f t="shared" si="140"/>
        <v>497.97711724463318</v>
      </c>
      <c r="X743" s="159">
        <f t="shared" si="141"/>
        <v>2.3590469450342062</v>
      </c>
      <c r="Y743" s="157">
        <v>17638.150000000001</v>
      </c>
      <c r="Z743" s="157">
        <v>33.96</v>
      </c>
      <c r="AA743" s="159">
        <f t="shared" si="142"/>
        <v>519.38015312131927</v>
      </c>
      <c r="AB743" s="159">
        <f t="shared" si="143"/>
        <v>2.944640753828033</v>
      </c>
    </row>
    <row r="744" spans="1:28" x14ac:dyDescent="0.15">
      <c r="A744" s="155">
        <v>743</v>
      </c>
      <c r="B744" s="156">
        <v>45657</v>
      </c>
      <c r="C744" s="157">
        <v>44347670.859999999</v>
      </c>
      <c r="D744" s="174">
        <f t="shared" si="132"/>
        <v>518358.82436823525</v>
      </c>
      <c r="E744" s="157">
        <v>85.554000000000002</v>
      </c>
      <c r="F744" s="159">
        <f t="shared" si="133"/>
        <v>5.1835882436823528</v>
      </c>
      <c r="G744" s="159">
        <f>(F744/DataSheet!$C$11*100)</f>
        <v>142.46537007611269</v>
      </c>
      <c r="H744" s="159">
        <f t="shared" si="134"/>
        <v>1.4727861000000002</v>
      </c>
      <c r="I744" s="159">
        <f t="shared" si="135"/>
        <v>4.5892611289582375</v>
      </c>
      <c r="J744" s="159">
        <f t="shared" si="136"/>
        <v>1085.1216154199174</v>
      </c>
      <c r="K744" s="157">
        <v>6.7590000000000003</v>
      </c>
      <c r="L744" s="157">
        <v>23644.799999999999</v>
      </c>
      <c r="M744" s="157">
        <v>3.53</v>
      </c>
      <c r="N744" s="159">
        <f t="shared" si="137"/>
        <v>2.1697388710417629</v>
      </c>
      <c r="O744" s="157">
        <v>21.79</v>
      </c>
      <c r="P744" s="157">
        <v>4.5720000000000001</v>
      </c>
      <c r="Q744" s="159">
        <f t="shared" si="138"/>
        <v>2.1870000000000003</v>
      </c>
      <c r="R744" s="157">
        <v>108.29600000000001</v>
      </c>
      <c r="S744" s="159">
        <f t="shared" si="139"/>
        <v>1.4337819999999999</v>
      </c>
      <c r="T744" s="157">
        <v>6.58</v>
      </c>
      <c r="U744" s="157">
        <v>21141.200000000001</v>
      </c>
      <c r="V744" s="157">
        <v>43.3</v>
      </c>
      <c r="W744" s="159">
        <f t="shared" si="140"/>
        <v>488.24942263279451</v>
      </c>
      <c r="X744" s="159">
        <f t="shared" si="141"/>
        <v>2.3094688221709005</v>
      </c>
      <c r="Y744" s="157">
        <v>17752.25</v>
      </c>
      <c r="Z744" s="157">
        <v>34.39</v>
      </c>
      <c r="AA744" s="159">
        <f t="shared" si="142"/>
        <v>516.20383832509447</v>
      </c>
      <c r="AB744" s="159">
        <f t="shared" si="143"/>
        <v>2.9078220412910727</v>
      </c>
    </row>
    <row r="745" spans="1:28" s="167" customFormat="1" x14ac:dyDescent="0.15">
      <c r="A745" s="152">
        <v>744</v>
      </c>
      <c r="B745" s="153">
        <v>45658</v>
      </c>
      <c r="C745" s="154">
        <v>44594474</v>
      </c>
      <c r="D745" s="172">
        <f t="shared" si="132"/>
        <v>520689.75421799289</v>
      </c>
      <c r="E745" s="154">
        <v>85.644999999999996</v>
      </c>
      <c r="F745" s="154">
        <f t="shared" si="133"/>
        <v>5.2068975421799291</v>
      </c>
      <c r="G745" s="154">
        <f>(F745/DataSheet!$C$12*100)</f>
        <v>138.45149162494062</v>
      </c>
      <c r="H745" s="154">
        <f t="shared" si="134"/>
        <v>1.4832451999999998</v>
      </c>
      <c r="I745" s="154">
        <f t="shared" si="135"/>
        <v>4.5703839122486292</v>
      </c>
      <c r="J745" s="154">
        <f t="shared" si="136"/>
        <v>1085.1416819012798</v>
      </c>
      <c r="K745" s="154">
        <v>6.7789999999999999</v>
      </c>
      <c r="L745" s="154">
        <v>23742.9</v>
      </c>
      <c r="M745" s="154">
        <v>3.54</v>
      </c>
      <c r="N745" s="154">
        <f t="shared" si="137"/>
        <v>2.2086160877513707</v>
      </c>
      <c r="O745" s="154">
        <v>21.88</v>
      </c>
      <c r="P745" s="154">
        <v>4.5720000000000001</v>
      </c>
      <c r="Q745" s="154">
        <f t="shared" si="138"/>
        <v>2.2069999999999999</v>
      </c>
      <c r="R745" s="154">
        <v>108.29600000000001</v>
      </c>
      <c r="S745" s="162">
        <f t="shared" si="139"/>
        <v>1.4397039999999999</v>
      </c>
      <c r="T745" s="154">
        <v>6.58</v>
      </c>
      <c r="U745" s="154">
        <v>21246.5</v>
      </c>
      <c r="V745" s="154">
        <v>43.52</v>
      </c>
      <c r="W745" s="154">
        <f t="shared" si="140"/>
        <v>488.20082720588232</v>
      </c>
      <c r="X745" s="154">
        <f t="shared" si="141"/>
        <v>2.2977941176470584</v>
      </c>
      <c r="Y745" s="154">
        <v>17908.8</v>
      </c>
      <c r="Z745" s="154">
        <v>34.700000000000003</v>
      </c>
      <c r="AA745" s="154">
        <f t="shared" si="142"/>
        <v>516.10374639769441</v>
      </c>
      <c r="AB745" s="154">
        <f t="shared" si="143"/>
        <v>2.8818443804034577</v>
      </c>
    </row>
    <row r="746" spans="1:28" x14ac:dyDescent="0.15">
      <c r="A746" s="155">
        <v>745</v>
      </c>
      <c r="B746" s="156">
        <v>45659</v>
      </c>
      <c r="C746" s="157">
        <v>45200321.270000003</v>
      </c>
      <c r="D746" s="174">
        <f t="shared" si="132"/>
        <v>527055.98495802237</v>
      </c>
      <c r="E746" s="157">
        <v>85.76</v>
      </c>
      <c r="F746" s="159">
        <f t="shared" si="133"/>
        <v>5.2705598495802235</v>
      </c>
      <c r="G746" s="159">
        <f>(F746/DataSheet!$C$12*100)</f>
        <v>140.14427342993196</v>
      </c>
      <c r="H746" s="159">
        <f t="shared" si="134"/>
        <v>1.5128222999999998</v>
      </c>
      <c r="I746" s="159">
        <f t="shared" si="135"/>
        <v>4.4863167339614183</v>
      </c>
      <c r="J746" s="159">
        <f t="shared" si="136"/>
        <v>1085.1794526693586</v>
      </c>
      <c r="K746" s="157">
        <v>6.7869999999999999</v>
      </c>
      <c r="L746" s="157">
        <v>24188.65</v>
      </c>
      <c r="M746" s="157">
        <v>3.61</v>
      </c>
      <c r="N746" s="159">
        <f t="shared" si="137"/>
        <v>2.3006832660385816</v>
      </c>
      <c r="O746" s="157">
        <v>22.29</v>
      </c>
      <c r="P746" s="157">
        <v>4.5609999999999999</v>
      </c>
      <c r="Q746" s="159">
        <f t="shared" si="138"/>
        <v>2.226</v>
      </c>
      <c r="R746" s="157">
        <v>109.209</v>
      </c>
      <c r="S746" s="159">
        <f t="shared" si="139"/>
        <v>1.4711399999999997</v>
      </c>
      <c r="T746" s="157">
        <v>6.6</v>
      </c>
      <c r="U746" s="157">
        <v>21473.15</v>
      </c>
      <c r="V746" s="157">
        <v>43.98</v>
      </c>
      <c r="W746" s="159">
        <f t="shared" si="140"/>
        <v>488.24806730331977</v>
      </c>
      <c r="X746" s="159">
        <f t="shared" si="141"/>
        <v>2.2737608003638021</v>
      </c>
      <c r="Y746" s="157">
        <v>18007.95</v>
      </c>
      <c r="Z746" s="157">
        <v>34.89</v>
      </c>
      <c r="AA746" s="159">
        <f t="shared" si="142"/>
        <v>516.13499570077386</v>
      </c>
      <c r="AB746" s="159">
        <f t="shared" si="143"/>
        <v>2.8661507595299511</v>
      </c>
    </row>
    <row r="747" spans="1:28" x14ac:dyDescent="0.15">
      <c r="A747" s="155">
        <v>746</v>
      </c>
      <c r="B747" s="156">
        <v>45660</v>
      </c>
      <c r="C747" s="157">
        <v>45133848.869999997</v>
      </c>
      <c r="D747" s="174">
        <f t="shared" si="132"/>
        <v>526274.75041102595</v>
      </c>
      <c r="E747" s="157">
        <v>85.760999999999996</v>
      </c>
      <c r="F747" s="159">
        <f t="shared" si="133"/>
        <v>5.2627475041102594</v>
      </c>
      <c r="G747" s="159">
        <f>(F747/DataSheet!$C$12*100)</f>
        <v>139.93654303488503</v>
      </c>
      <c r="H747" s="159">
        <f t="shared" si="134"/>
        <v>1.4995148000000003</v>
      </c>
      <c r="I747" s="159">
        <f t="shared" si="135"/>
        <v>4.5207956600361658</v>
      </c>
      <c r="J747" s="159">
        <f t="shared" si="136"/>
        <v>1085.2056962025315</v>
      </c>
      <c r="K747" s="157">
        <v>6.7789999999999999</v>
      </c>
      <c r="L747" s="157">
        <v>24004.75</v>
      </c>
      <c r="M747" s="157">
        <v>3.58</v>
      </c>
      <c r="N747" s="159">
        <f t="shared" si="137"/>
        <v>2.2582043399638341</v>
      </c>
      <c r="O747" s="157">
        <v>22.12</v>
      </c>
      <c r="P747" s="157">
        <v>4.601</v>
      </c>
      <c r="Q747" s="159">
        <f t="shared" si="138"/>
        <v>2.1779999999999999</v>
      </c>
      <c r="R747" s="157">
        <v>108.798</v>
      </c>
      <c r="S747" s="159">
        <f t="shared" si="139"/>
        <v>1.462132</v>
      </c>
      <c r="T747" s="157">
        <v>6.61</v>
      </c>
      <c r="U747" s="157">
        <v>21419.3</v>
      </c>
      <c r="V747" s="157">
        <v>43.87</v>
      </c>
      <c r="W747" s="159">
        <f t="shared" si="140"/>
        <v>488.24481422384321</v>
      </c>
      <c r="X747" s="159">
        <f t="shared" si="141"/>
        <v>2.2794620469569185</v>
      </c>
      <c r="Y747" s="157">
        <v>17973.05</v>
      </c>
      <c r="Z747" s="157">
        <v>34.82</v>
      </c>
      <c r="AA747" s="159">
        <f t="shared" si="142"/>
        <v>516.17030442274552</v>
      </c>
      <c r="AB747" s="159">
        <f t="shared" si="143"/>
        <v>2.8719126938541071</v>
      </c>
    </row>
    <row r="748" spans="1:28" x14ac:dyDescent="0.15">
      <c r="A748" s="155">
        <v>747</v>
      </c>
      <c r="B748" s="156">
        <v>45663</v>
      </c>
      <c r="C748" s="157">
        <v>44019774.640000001</v>
      </c>
      <c r="D748" s="174">
        <f t="shared" si="132"/>
        <v>513649.64574095682</v>
      </c>
      <c r="E748" s="157">
        <v>85.7</v>
      </c>
      <c r="F748" s="159">
        <f t="shared" si="133"/>
        <v>5.1364964574095682</v>
      </c>
      <c r="G748" s="159">
        <f>(F748/DataSheet!$C$12*100)</f>
        <v>136.57952561840582</v>
      </c>
      <c r="H748" s="159">
        <f t="shared" si="134"/>
        <v>1.4716288000000002</v>
      </c>
      <c r="I748" s="159">
        <f t="shared" si="135"/>
        <v>4.5955882352941169</v>
      </c>
      <c r="J748" s="159">
        <f t="shared" si="136"/>
        <v>1085.2964154411764</v>
      </c>
      <c r="K748" s="157">
        <v>6.7629999999999999</v>
      </c>
      <c r="L748" s="157">
        <v>23616.05</v>
      </c>
      <c r="M748" s="157">
        <v>3.52</v>
      </c>
      <c r="N748" s="159">
        <f t="shared" si="137"/>
        <v>2.167411764705883</v>
      </c>
      <c r="O748" s="157">
        <v>21.76</v>
      </c>
      <c r="P748" s="157">
        <v>4.6230000000000002</v>
      </c>
      <c r="Q748" s="159">
        <f t="shared" si="138"/>
        <v>2.1399999999999997</v>
      </c>
      <c r="R748" s="157">
        <v>108.101</v>
      </c>
      <c r="S748" s="159">
        <f t="shared" si="139"/>
        <v>1.431808</v>
      </c>
      <c r="T748" s="157">
        <v>6.58</v>
      </c>
      <c r="U748" s="157">
        <v>20879.650000000001</v>
      </c>
      <c r="V748" s="157">
        <v>42.77</v>
      </c>
      <c r="W748" s="159">
        <f t="shared" si="140"/>
        <v>488.18447509936874</v>
      </c>
      <c r="X748" s="159">
        <f t="shared" si="141"/>
        <v>2.3380874444704229</v>
      </c>
      <c r="Y748" s="157">
        <v>17455.7</v>
      </c>
      <c r="Z748" s="157">
        <v>33.82</v>
      </c>
      <c r="AA748" s="159">
        <f t="shared" si="142"/>
        <v>516.13542282672972</v>
      </c>
      <c r="AB748" s="159">
        <f t="shared" si="143"/>
        <v>2.9568302779420459</v>
      </c>
    </row>
    <row r="749" spans="1:28" x14ac:dyDescent="0.15">
      <c r="A749" s="155">
        <v>748</v>
      </c>
      <c r="B749" s="156">
        <v>45664</v>
      </c>
      <c r="C749" s="157">
        <v>44326609.07</v>
      </c>
      <c r="D749" s="174">
        <f t="shared" si="132"/>
        <v>516609.08208337706</v>
      </c>
      <c r="E749" s="157">
        <v>85.802999999999997</v>
      </c>
      <c r="F749" s="159">
        <f t="shared" si="133"/>
        <v>5.1660908208337704</v>
      </c>
      <c r="G749" s="159">
        <f>(F749/DataSheet!$C$12*100)</f>
        <v>137.36644023052935</v>
      </c>
      <c r="H749" s="159">
        <f t="shared" si="134"/>
        <v>1.4733264000000001</v>
      </c>
      <c r="I749" s="159">
        <f t="shared" si="135"/>
        <v>4.5787545787545785</v>
      </c>
      <c r="J749" s="159">
        <f t="shared" si="136"/>
        <v>1085.5265567765568</v>
      </c>
      <c r="K749" s="157">
        <v>6.7460000000000004</v>
      </c>
      <c r="L749" s="157">
        <v>23707.9</v>
      </c>
      <c r="M749" s="157">
        <v>3.54</v>
      </c>
      <c r="N749" s="159">
        <f t="shared" si="137"/>
        <v>2.167245421245422</v>
      </c>
      <c r="O749" s="157">
        <v>21.84</v>
      </c>
      <c r="P749" s="157">
        <v>4.6840000000000002</v>
      </c>
      <c r="Q749" s="159">
        <f t="shared" si="138"/>
        <v>2.0620000000000003</v>
      </c>
      <c r="R749" s="157">
        <v>108.378</v>
      </c>
      <c r="S749" s="159">
        <f t="shared" si="139"/>
        <v>1.4414400000000001</v>
      </c>
      <c r="T749" s="157">
        <v>6.6</v>
      </c>
      <c r="U749" s="157">
        <v>21060.799999999999</v>
      </c>
      <c r="V749" s="157">
        <v>43.14</v>
      </c>
      <c r="W749" s="159">
        <f t="shared" si="140"/>
        <v>488.19656930922577</v>
      </c>
      <c r="X749" s="159">
        <f t="shared" si="141"/>
        <v>2.3180343069077423</v>
      </c>
      <c r="Y749" s="157">
        <v>17702.55</v>
      </c>
      <c r="Z749" s="157">
        <v>34.299999999999997</v>
      </c>
      <c r="AA749" s="159">
        <f t="shared" si="142"/>
        <v>516.10932944606418</v>
      </c>
      <c r="AB749" s="159">
        <f t="shared" si="143"/>
        <v>2.915451895043732</v>
      </c>
    </row>
    <row r="750" spans="1:28" x14ac:dyDescent="0.15">
      <c r="A750" s="155">
        <v>749</v>
      </c>
      <c r="B750" s="156">
        <v>45665</v>
      </c>
      <c r="C750" s="157">
        <v>44115075.890000001</v>
      </c>
      <c r="D750" s="174">
        <f t="shared" si="132"/>
        <v>513461.54882037314</v>
      </c>
      <c r="E750" s="157">
        <v>85.917000000000002</v>
      </c>
      <c r="F750" s="159">
        <f t="shared" si="133"/>
        <v>5.1346154882037309</v>
      </c>
      <c r="G750" s="159">
        <f>(F750/DataSheet!$C$12*100)</f>
        <v>136.52951061616329</v>
      </c>
      <c r="H750" s="159">
        <f t="shared" si="134"/>
        <v>1.4772360999999998</v>
      </c>
      <c r="I750" s="159">
        <f t="shared" si="135"/>
        <v>4.5808520384791578</v>
      </c>
      <c r="J750" s="159">
        <f t="shared" si="136"/>
        <v>1085.1557489693084</v>
      </c>
      <c r="K750" s="157">
        <v>6.7670000000000003</v>
      </c>
      <c r="L750" s="157">
        <v>23688.95</v>
      </c>
      <c r="M750" s="157">
        <v>3.53</v>
      </c>
      <c r="N750" s="159">
        <f t="shared" si="137"/>
        <v>2.1861479615208426</v>
      </c>
      <c r="O750" s="157">
        <v>21.83</v>
      </c>
      <c r="P750" s="157">
        <v>4.6920000000000002</v>
      </c>
      <c r="Q750" s="159">
        <f t="shared" si="138"/>
        <v>2.0750000000000002</v>
      </c>
      <c r="R750" s="157">
        <v>108.926</v>
      </c>
      <c r="S750" s="159">
        <f t="shared" si="139"/>
        <v>1.4364140000000001</v>
      </c>
      <c r="T750" s="157">
        <v>6.58</v>
      </c>
      <c r="U750" s="157">
        <v>20840.3</v>
      </c>
      <c r="V750" s="157">
        <v>42.69</v>
      </c>
      <c r="W750" s="159">
        <f t="shared" si="140"/>
        <v>488.1775591473413</v>
      </c>
      <c r="X750" s="159">
        <f t="shared" si="141"/>
        <v>2.3424689622862496</v>
      </c>
      <c r="Y750" s="157">
        <v>17457.900000000001</v>
      </c>
      <c r="Z750" s="157">
        <v>33.82</v>
      </c>
      <c r="AA750" s="159">
        <f t="shared" si="142"/>
        <v>516.2004730928445</v>
      </c>
      <c r="AB750" s="159">
        <f t="shared" si="143"/>
        <v>2.9568302779420459</v>
      </c>
    </row>
    <row r="751" spans="1:28" x14ac:dyDescent="0.15">
      <c r="A751" s="155">
        <v>750</v>
      </c>
      <c r="B751" s="156">
        <v>45666</v>
      </c>
      <c r="C751" s="157">
        <v>43700335.270000003</v>
      </c>
      <c r="D751" s="174">
        <f t="shared" si="132"/>
        <v>508794.21667248808</v>
      </c>
      <c r="E751" s="157">
        <v>85.89</v>
      </c>
      <c r="F751" s="159">
        <f t="shared" si="133"/>
        <v>5.087942166724881</v>
      </c>
      <c r="G751" s="159">
        <f>(F751/DataSheet!$C$12*100)</f>
        <v>135.2884662273521</v>
      </c>
      <c r="H751" s="159">
        <f t="shared" si="134"/>
        <v>1.4664351999999998</v>
      </c>
      <c r="I751" s="159">
        <f t="shared" si="135"/>
        <v>4.6125461254612556</v>
      </c>
      <c r="J751" s="159">
        <f t="shared" si="136"/>
        <v>1085.1706642066422</v>
      </c>
      <c r="K751" s="157">
        <v>6.7640000000000002</v>
      </c>
      <c r="L751" s="157">
        <v>23526.5</v>
      </c>
      <c r="M751" s="157">
        <v>3.51</v>
      </c>
      <c r="N751" s="159">
        <f t="shared" si="137"/>
        <v>2.1514538745387446</v>
      </c>
      <c r="O751" s="157">
        <v>21.68</v>
      </c>
      <c r="P751" s="157">
        <v>4.6879999999999997</v>
      </c>
      <c r="Q751" s="159">
        <f t="shared" si="138"/>
        <v>2.0760000000000005</v>
      </c>
      <c r="R751" s="157">
        <v>109.004</v>
      </c>
      <c r="S751" s="159">
        <f t="shared" si="139"/>
        <v>1.4330480000000001</v>
      </c>
      <c r="T751" s="157">
        <v>6.61</v>
      </c>
      <c r="U751" s="157">
        <v>20674.25</v>
      </c>
      <c r="V751" s="157">
        <v>42.35</v>
      </c>
      <c r="W751" s="159">
        <f t="shared" si="140"/>
        <v>488.17591499409679</v>
      </c>
      <c r="X751" s="159">
        <f t="shared" si="141"/>
        <v>2.3612750885478158</v>
      </c>
      <c r="Y751" s="157">
        <v>17254.349999999999</v>
      </c>
      <c r="Z751" s="157">
        <v>33.43</v>
      </c>
      <c r="AA751" s="159">
        <f t="shared" si="142"/>
        <v>516.13371223451986</v>
      </c>
      <c r="AB751" s="159">
        <f t="shared" si="143"/>
        <v>2.9913251570445709</v>
      </c>
    </row>
    <row r="752" spans="1:28" x14ac:dyDescent="0.15">
      <c r="A752" s="155">
        <v>751</v>
      </c>
      <c r="B752" s="156">
        <v>45667</v>
      </c>
      <c r="C752" s="157">
        <v>43116659.149999999</v>
      </c>
      <c r="D752" s="174">
        <f t="shared" si="132"/>
        <v>500396.43880926125</v>
      </c>
      <c r="E752" s="157">
        <v>86.165000000000006</v>
      </c>
      <c r="F752" s="159">
        <f t="shared" si="133"/>
        <v>5.0039643880926121</v>
      </c>
      <c r="G752" s="159">
        <f>(F752/DataSheet!$C$12*100)</f>
        <v>133.05549570684542</v>
      </c>
      <c r="H752" s="159">
        <f t="shared" si="134"/>
        <v>1.4614271000000001</v>
      </c>
      <c r="I752" s="159">
        <f t="shared" si="135"/>
        <v>4.6317739694302915</v>
      </c>
      <c r="J752" s="159">
        <f t="shared" si="136"/>
        <v>1085.2941176470588</v>
      </c>
      <c r="K752" s="157">
        <v>6.7690000000000001</v>
      </c>
      <c r="L752" s="157">
        <v>23431.5</v>
      </c>
      <c r="M752" s="157">
        <v>3.49</v>
      </c>
      <c r="N752" s="159">
        <f t="shared" si="137"/>
        <v>2.1372260305697086</v>
      </c>
      <c r="O752" s="157">
        <v>21.59</v>
      </c>
      <c r="P752" s="157">
        <v>4.7619999999999996</v>
      </c>
      <c r="Q752" s="159">
        <f t="shared" si="138"/>
        <v>2.0070000000000006</v>
      </c>
      <c r="R752" s="157">
        <v>109.48699999999999</v>
      </c>
      <c r="S752" s="159">
        <f t="shared" si="139"/>
        <v>1.4270990000000001</v>
      </c>
      <c r="T752" s="157">
        <v>6.61</v>
      </c>
      <c r="U752" s="157">
        <v>20252.95</v>
      </c>
      <c r="V752" s="157">
        <v>41.48</v>
      </c>
      <c r="W752" s="159">
        <f t="shared" si="140"/>
        <v>488.25819672131155</v>
      </c>
      <c r="X752" s="159">
        <f t="shared" si="141"/>
        <v>2.410800385728062</v>
      </c>
      <c r="Y752" s="157">
        <v>16833.400000000001</v>
      </c>
      <c r="Z752" s="157">
        <v>32.61</v>
      </c>
      <c r="AA752" s="159">
        <f t="shared" si="142"/>
        <v>516.20361852192582</v>
      </c>
      <c r="AB752" s="159">
        <f t="shared" si="143"/>
        <v>3.0665440049064703</v>
      </c>
    </row>
    <row r="753" spans="1:28" x14ac:dyDescent="0.15">
      <c r="A753" s="155">
        <v>752</v>
      </c>
      <c r="B753" s="156">
        <v>45670</v>
      </c>
      <c r="C753" s="157">
        <v>41829587.579999998</v>
      </c>
      <c r="D753" s="174">
        <f t="shared" si="132"/>
        <v>482764.20815732982</v>
      </c>
      <c r="E753" s="157">
        <v>86.646000000000001</v>
      </c>
      <c r="F753" s="159">
        <f t="shared" si="133"/>
        <v>4.8276420815732983</v>
      </c>
      <c r="G753" s="159">
        <f>(F753/DataSheet!$C$12*100)</f>
        <v>128.36708266499235</v>
      </c>
      <c r="H753" s="159">
        <f t="shared" si="134"/>
        <v>1.4541374999999999</v>
      </c>
      <c r="I753" s="159">
        <f t="shared" si="135"/>
        <v>4.7058823529411766</v>
      </c>
      <c r="J753" s="159">
        <f t="shared" si="136"/>
        <v>1086.3976470588236</v>
      </c>
      <c r="K753" s="157">
        <v>6.843</v>
      </c>
      <c r="L753" s="157">
        <v>23085.95</v>
      </c>
      <c r="M753" s="157">
        <v>3.44</v>
      </c>
      <c r="N753" s="159">
        <f t="shared" si="137"/>
        <v>2.1371176470588233</v>
      </c>
      <c r="O753" s="157">
        <v>21.25</v>
      </c>
      <c r="P753" s="157">
        <v>4.7889999999999997</v>
      </c>
      <c r="Q753" s="159">
        <f t="shared" si="138"/>
        <v>2.0540000000000003</v>
      </c>
      <c r="R753" s="157">
        <v>109.812</v>
      </c>
      <c r="S753" s="159">
        <f t="shared" si="139"/>
        <v>1.404625</v>
      </c>
      <c r="T753" s="157">
        <v>6.61</v>
      </c>
      <c r="U753" s="157">
        <v>19458.3</v>
      </c>
      <c r="V753" s="157">
        <v>39.86</v>
      </c>
      <c r="W753" s="159">
        <f t="shared" si="140"/>
        <v>488.1660812844957</v>
      </c>
      <c r="X753" s="159">
        <f t="shared" si="141"/>
        <v>2.5087807325639737</v>
      </c>
      <c r="Y753" s="157">
        <v>16159.9</v>
      </c>
      <c r="Z753" s="157">
        <v>31.31</v>
      </c>
      <c r="AA753" s="159">
        <f t="shared" si="142"/>
        <v>516.1258383902906</v>
      </c>
      <c r="AB753" s="159">
        <f t="shared" si="143"/>
        <v>3.1938677738741617</v>
      </c>
    </row>
    <row r="754" spans="1:28" x14ac:dyDescent="0.15">
      <c r="A754" s="155">
        <v>753</v>
      </c>
      <c r="B754" s="156">
        <v>45671</v>
      </c>
      <c r="C754" s="157">
        <v>42461600.229999997</v>
      </c>
      <c r="D754" s="174">
        <f t="shared" si="132"/>
        <v>490743.71834729839</v>
      </c>
      <c r="E754" s="157">
        <v>86.525000000000006</v>
      </c>
      <c r="F754" s="159">
        <f t="shared" si="133"/>
        <v>4.9074371834729842</v>
      </c>
      <c r="G754" s="159">
        <f>(F754/DataSheet!$C$12*100)</f>
        <v>130.48883574211365</v>
      </c>
      <c r="H754" s="159">
        <f t="shared" si="134"/>
        <v>1.4573085999999997</v>
      </c>
      <c r="I754" s="159">
        <f t="shared" si="135"/>
        <v>4.6860356138706658</v>
      </c>
      <c r="J754" s="159">
        <f t="shared" si="136"/>
        <v>1086.0379568884723</v>
      </c>
      <c r="K754" s="157">
        <v>6.8289999999999997</v>
      </c>
      <c r="L754" s="157">
        <v>23176.05</v>
      </c>
      <c r="M754" s="157">
        <v>3.46</v>
      </c>
      <c r="N754" s="159">
        <f t="shared" si="137"/>
        <v>2.1429643861293339</v>
      </c>
      <c r="O754" s="157">
        <v>21.34</v>
      </c>
      <c r="P754" s="157">
        <v>4.7919999999999998</v>
      </c>
      <c r="Q754" s="159">
        <f t="shared" si="138"/>
        <v>2.0369999999999999</v>
      </c>
      <c r="R754" s="157">
        <v>109.11</v>
      </c>
      <c r="S754" s="159">
        <f t="shared" si="139"/>
        <v>1.4127080000000001</v>
      </c>
      <c r="T754" s="157">
        <v>6.62</v>
      </c>
      <c r="U754" s="157">
        <v>19883.349999999999</v>
      </c>
      <c r="V754" s="157">
        <v>40.72</v>
      </c>
      <c r="W754" s="159">
        <f t="shared" si="140"/>
        <v>488.29444990176813</v>
      </c>
      <c r="X754" s="159">
        <f t="shared" si="141"/>
        <v>2.4557956777996068</v>
      </c>
      <c r="Y754" s="157">
        <v>16422.75</v>
      </c>
      <c r="Z754" s="157">
        <v>31.84</v>
      </c>
      <c r="AA754" s="159">
        <f t="shared" si="142"/>
        <v>515.7898869346734</v>
      </c>
      <c r="AB754" s="159">
        <f t="shared" si="143"/>
        <v>3.1407035175879403</v>
      </c>
    </row>
    <row r="755" spans="1:28" x14ac:dyDescent="0.15">
      <c r="A755" s="155">
        <v>754</v>
      </c>
      <c r="B755" s="156">
        <v>45672</v>
      </c>
      <c r="C755" s="157">
        <v>42573736.840000004</v>
      </c>
      <c r="D755" s="174">
        <f t="shared" si="132"/>
        <v>492865.67307247053</v>
      </c>
      <c r="E755" s="157">
        <v>86.38</v>
      </c>
      <c r="F755" s="159">
        <f t="shared" si="133"/>
        <v>4.9286567307247049</v>
      </c>
      <c r="G755" s="159">
        <f>(F755/DataSheet!$C$12*100)</f>
        <v>131.05306385392257</v>
      </c>
      <c r="H755" s="159">
        <f t="shared" si="134"/>
        <v>1.4559381000000002</v>
      </c>
      <c r="I755" s="159">
        <f t="shared" si="135"/>
        <v>4.6794571829667753</v>
      </c>
      <c r="J755" s="159">
        <f t="shared" si="136"/>
        <v>1086.2517547964435</v>
      </c>
      <c r="K755" s="157">
        <v>6.8129999999999997</v>
      </c>
      <c r="L755" s="157">
        <v>23213.200000000001</v>
      </c>
      <c r="M755" s="157">
        <v>3.46</v>
      </c>
      <c r="N755" s="159">
        <f t="shared" si="137"/>
        <v>2.1335428170332245</v>
      </c>
      <c r="O755" s="157">
        <v>21.37</v>
      </c>
      <c r="P755" s="157">
        <v>4.6539999999999999</v>
      </c>
      <c r="Q755" s="159">
        <f t="shared" si="138"/>
        <v>2.1589999999999998</v>
      </c>
      <c r="R755" s="157">
        <v>108.916</v>
      </c>
      <c r="S755" s="159">
        <f t="shared" si="139"/>
        <v>1.41042</v>
      </c>
      <c r="T755" s="157">
        <v>6.6</v>
      </c>
      <c r="U755" s="157">
        <v>19955.400000000001</v>
      </c>
      <c r="V755" s="157">
        <v>40.86</v>
      </c>
      <c r="W755" s="159">
        <f t="shared" si="140"/>
        <v>488.38472834067551</v>
      </c>
      <c r="X755" s="159">
        <f t="shared" si="141"/>
        <v>2.4473813020068529</v>
      </c>
      <c r="Y755" s="157">
        <v>16508.900000000001</v>
      </c>
      <c r="Z755" s="157">
        <v>31.98</v>
      </c>
      <c r="AA755" s="159">
        <f t="shared" si="142"/>
        <v>516.22576610381498</v>
      </c>
      <c r="AB755" s="159">
        <f t="shared" si="143"/>
        <v>3.1269543464665421</v>
      </c>
    </row>
    <row r="756" spans="1:28" x14ac:dyDescent="0.15">
      <c r="A756" s="155">
        <v>755</v>
      </c>
      <c r="B756" s="156">
        <v>45673</v>
      </c>
      <c r="C756" s="157">
        <v>42980829.600000001</v>
      </c>
      <c r="D756" s="174">
        <f t="shared" si="132"/>
        <v>496486.4225482269</v>
      </c>
      <c r="E756" s="157">
        <v>86.57</v>
      </c>
      <c r="F756" s="159">
        <f t="shared" si="133"/>
        <v>4.9648642254822688</v>
      </c>
      <c r="G756" s="159">
        <f>(F756/DataSheet!$C$12*100)</f>
        <v>132.01582173739882</v>
      </c>
      <c r="H756" s="159">
        <f t="shared" si="134"/>
        <v>1.4494083999999998</v>
      </c>
      <c r="I756" s="159">
        <f t="shared" si="135"/>
        <v>4.6598322460391426</v>
      </c>
      <c r="J756" s="159">
        <f t="shared" si="136"/>
        <v>1086.2907735321528</v>
      </c>
      <c r="K756" s="157">
        <v>6.7539999999999996</v>
      </c>
      <c r="L756" s="157">
        <v>23311.8</v>
      </c>
      <c r="M756" s="157">
        <v>3.48</v>
      </c>
      <c r="N756" s="159">
        <f t="shared" si="137"/>
        <v>2.094167753960857</v>
      </c>
      <c r="O756" s="157">
        <v>21.46</v>
      </c>
      <c r="P756" s="157">
        <v>4.6109999999999998</v>
      </c>
      <c r="Q756" s="159">
        <f t="shared" si="138"/>
        <v>2.1429999999999998</v>
      </c>
      <c r="R756" s="157">
        <v>108.81699999999999</v>
      </c>
      <c r="S756" s="159">
        <f t="shared" si="139"/>
        <v>1.4142140000000001</v>
      </c>
      <c r="T756" s="157">
        <v>6.59</v>
      </c>
      <c r="U756" s="157">
        <v>20172.650000000001</v>
      </c>
      <c r="V756" s="157">
        <v>41.27</v>
      </c>
      <c r="W756" s="159">
        <f t="shared" si="140"/>
        <v>488.79694693481946</v>
      </c>
      <c r="X756" s="159">
        <f t="shared" si="141"/>
        <v>2.4230676035861398</v>
      </c>
      <c r="Y756" s="157">
        <v>16707.900000000001</v>
      </c>
      <c r="Z756" s="157">
        <v>32.68</v>
      </c>
      <c r="AA756" s="159">
        <f t="shared" si="142"/>
        <v>511.25764993880051</v>
      </c>
      <c r="AB756" s="159">
        <f t="shared" si="143"/>
        <v>3.0599755201958385</v>
      </c>
    </row>
    <row r="757" spans="1:28" x14ac:dyDescent="0.15">
      <c r="A757" s="155">
        <v>756</v>
      </c>
      <c r="B757" s="156">
        <v>45674</v>
      </c>
      <c r="C757" s="157">
        <v>43014635.25</v>
      </c>
      <c r="D757" s="174">
        <f t="shared" si="132"/>
        <v>496871.18376823649</v>
      </c>
      <c r="E757" s="157">
        <v>86.570999999999998</v>
      </c>
      <c r="F757" s="159">
        <f t="shared" si="133"/>
        <v>4.9687118376823651</v>
      </c>
      <c r="G757" s="159">
        <f>(F757/DataSheet!$C$12*100)</f>
        <v>132.11812980933271</v>
      </c>
      <c r="H757" s="159">
        <f t="shared" si="134"/>
        <v>1.4469263999999999</v>
      </c>
      <c r="I757" s="159">
        <f t="shared" si="135"/>
        <v>4.6816479400749067</v>
      </c>
      <c r="J757" s="159">
        <f t="shared" si="136"/>
        <v>1086.2921348314608</v>
      </c>
      <c r="K757" s="157">
        <v>6.774</v>
      </c>
      <c r="L757" s="157">
        <v>23203.200000000001</v>
      </c>
      <c r="M757" s="157">
        <v>3.46</v>
      </c>
      <c r="N757" s="159">
        <f t="shared" si="137"/>
        <v>2.0923520599250933</v>
      </c>
      <c r="O757" s="157">
        <v>21.36</v>
      </c>
      <c r="P757" s="157">
        <v>4.6219999999999999</v>
      </c>
      <c r="Q757" s="159">
        <f t="shared" si="138"/>
        <v>2.1520000000000001</v>
      </c>
      <c r="R757" s="157">
        <v>109.203</v>
      </c>
      <c r="S757" s="159">
        <f t="shared" si="139"/>
        <v>1.411896</v>
      </c>
      <c r="T757" s="157">
        <v>6.61</v>
      </c>
      <c r="U757" s="157">
        <v>20195.900000000001</v>
      </c>
      <c r="V757" s="157">
        <v>41.28</v>
      </c>
      <c r="W757" s="159">
        <f t="shared" si="140"/>
        <v>489.24176356589152</v>
      </c>
      <c r="X757" s="159">
        <f t="shared" si="141"/>
        <v>2.4224806201550391</v>
      </c>
      <c r="Y757" s="157">
        <v>16700.5</v>
      </c>
      <c r="Z757" s="157">
        <v>32.69</v>
      </c>
      <c r="AA757" s="159">
        <f t="shared" si="142"/>
        <v>510.87488528602023</v>
      </c>
      <c r="AB757" s="159">
        <f t="shared" si="143"/>
        <v>3.0590394616090548</v>
      </c>
    </row>
    <row r="758" spans="1:28" x14ac:dyDescent="0.15">
      <c r="A758" s="155">
        <v>757</v>
      </c>
      <c r="B758" s="156">
        <v>45677</v>
      </c>
      <c r="C758" s="157">
        <v>43290177.420000002</v>
      </c>
      <c r="D758" s="174">
        <f t="shared" si="132"/>
        <v>502153.80551914533</v>
      </c>
      <c r="E758" s="157">
        <v>86.209000000000003</v>
      </c>
      <c r="F758" s="159">
        <f t="shared" si="133"/>
        <v>5.0215380551914537</v>
      </c>
      <c r="G758" s="159">
        <f>(F758/DataSheet!$C$12*100)</f>
        <v>133.52277980518704</v>
      </c>
      <c r="H758" s="159">
        <f t="shared" si="134"/>
        <v>1.4472819999999997</v>
      </c>
      <c r="I758" s="159">
        <f t="shared" si="135"/>
        <v>4.6728971962616832</v>
      </c>
      <c r="J758" s="159">
        <f t="shared" si="136"/>
        <v>1090.8761682242991</v>
      </c>
      <c r="K758" s="157">
        <v>6.7629999999999999</v>
      </c>
      <c r="L758" s="157">
        <v>23344.75</v>
      </c>
      <c r="M758" s="157">
        <v>3.48</v>
      </c>
      <c r="N758" s="159">
        <f t="shared" si="137"/>
        <v>2.0901028037383167</v>
      </c>
      <c r="O758" s="157">
        <v>21.4</v>
      </c>
      <c r="P758" s="157">
        <v>4.6219999999999999</v>
      </c>
      <c r="Q758" s="159">
        <f t="shared" si="138"/>
        <v>2.141</v>
      </c>
      <c r="R758" s="157">
        <v>109.203</v>
      </c>
      <c r="S758" s="159">
        <f t="shared" si="139"/>
        <v>1.4123999999999999</v>
      </c>
      <c r="T758" s="157">
        <v>6.6</v>
      </c>
      <c r="U758" s="157">
        <v>20350.900000000001</v>
      </c>
      <c r="V758" s="157">
        <v>41.63</v>
      </c>
      <c r="W758" s="159">
        <f t="shared" si="140"/>
        <v>488.85178957482583</v>
      </c>
      <c r="X758" s="159">
        <f t="shared" si="141"/>
        <v>2.4021138601969731</v>
      </c>
      <c r="Y758" s="157">
        <v>16841.400000000001</v>
      </c>
      <c r="Z758" s="157">
        <v>32.94</v>
      </c>
      <c r="AA758" s="159">
        <f t="shared" si="142"/>
        <v>511.2750455373407</v>
      </c>
      <c r="AB758" s="159">
        <f t="shared" si="143"/>
        <v>3.035822707953856</v>
      </c>
    </row>
    <row r="759" spans="1:28" x14ac:dyDescent="0.15">
      <c r="A759" s="155">
        <v>758</v>
      </c>
      <c r="B759" s="156">
        <v>45678</v>
      </c>
      <c r="C759" s="157">
        <v>42550839.770000003</v>
      </c>
      <c r="D759" s="174">
        <f t="shared" si="132"/>
        <v>492190.34574098926</v>
      </c>
      <c r="E759" s="157">
        <v>86.451999999999998</v>
      </c>
      <c r="F759" s="159">
        <f t="shared" si="133"/>
        <v>4.9219034574098925</v>
      </c>
      <c r="G759" s="159">
        <f>(F759/DataSheet!$C$12*100)</f>
        <v>130.87349420496895</v>
      </c>
      <c r="H759" s="159">
        <f t="shared" si="134"/>
        <v>1.4188537999999999</v>
      </c>
      <c r="I759" s="159">
        <f t="shared" si="135"/>
        <v>4.7460844803037494</v>
      </c>
      <c r="J759" s="159">
        <f t="shared" si="136"/>
        <v>1092.7693402942573</v>
      </c>
      <c r="K759" s="157">
        <v>6.734</v>
      </c>
      <c r="L759" s="157">
        <v>23024.65</v>
      </c>
      <c r="M759" s="157">
        <v>3.43</v>
      </c>
      <c r="N759" s="159">
        <f t="shared" si="137"/>
        <v>1.9879155196962506</v>
      </c>
      <c r="O759" s="157">
        <v>21.07</v>
      </c>
      <c r="P759" s="157">
        <v>4.5720000000000001</v>
      </c>
      <c r="Q759" s="159">
        <f t="shared" si="138"/>
        <v>2.1619999999999999</v>
      </c>
      <c r="R759" s="157">
        <v>107.861</v>
      </c>
      <c r="S759" s="159">
        <f t="shared" si="139"/>
        <v>1.3906199999999997</v>
      </c>
      <c r="T759" s="157">
        <v>6.6</v>
      </c>
      <c r="U759" s="157">
        <v>19946.3</v>
      </c>
      <c r="V759" s="157">
        <v>40.75</v>
      </c>
      <c r="W759" s="159">
        <f t="shared" si="140"/>
        <v>489.479754601227</v>
      </c>
      <c r="X759" s="159">
        <f t="shared" si="141"/>
        <v>2.4539877300613497</v>
      </c>
      <c r="Y759" s="157">
        <v>16484.099999999999</v>
      </c>
      <c r="Z759" s="157">
        <v>32.409999999999997</v>
      </c>
      <c r="AA759" s="159">
        <f t="shared" si="142"/>
        <v>508.61153964825672</v>
      </c>
      <c r="AB759" s="159">
        <f t="shared" si="143"/>
        <v>3.0854674483184206</v>
      </c>
    </row>
    <row r="760" spans="1:28" x14ac:dyDescent="0.15">
      <c r="A760" s="155">
        <v>759</v>
      </c>
      <c r="B760" s="156">
        <v>45679</v>
      </c>
      <c r="C760" s="157">
        <v>42326048.539999999</v>
      </c>
      <c r="D760" s="174">
        <f t="shared" si="132"/>
        <v>489601.48687102366</v>
      </c>
      <c r="E760" s="157">
        <v>86.45</v>
      </c>
      <c r="F760" s="159">
        <f t="shared" si="133"/>
        <v>4.8960148687102363</v>
      </c>
      <c r="G760" s="159">
        <f>(F760/DataSheet!$C$12*100)</f>
        <v>130.18511620396237</v>
      </c>
      <c r="H760" s="159">
        <f t="shared" si="134"/>
        <v>1.4237561000000003</v>
      </c>
      <c r="I760" s="159">
        <f t="shared" si="135"/>
        <v>4.7192071731949028</v>
      </c>
      <c r="J760" s="159">
        <f t="shared" si="136"/>
        <v>1092.748938178386</v>
      </c>
      <c r="K760" s="157">
        <v>6.7190000000000003</v>
      </c>
      <c r="L760" s="157">
        <v>23155.35</v>
      </c>
      <c r="M760" s="157">
        <v>3.45</v>
      </c>
      <c r="N760" s="159">
        <f t="shared" si="137"/>
        <v>1.9997928268050975</v>
      </c>
      <c r="O760" s="157">
        <v>21.19</v>
      </c>
      <c r="P760" s="157">
        <v>4.6120000000000001</v>
      </c>
      <c r="Q760" s="159">
        <f t="shared" si="138"/>
        <v>2.1070000000000002</v>
      </c>
      <c r="R760" s="157">
        <v>107.962</v>
      </c>
      <c r="S760" s="159">
        <f t="shared" si="139"/>
        <v>1.3985400000000001</v>
      </c>
      <c r="T760" s="157">
        <v>6.6</v>
      </c>
      <c r="U760" s="157">
        <v>19696.900000000001</v>
      </c>
      <c r="V760" s="157">
        <v>40.15</v>
      </c>
      <c r="W760" s="159">
        <f t="shared" si="140"/>
        <v>490.58281444582821</v>
      </c>
      <c r="X760" s="159">
        <f t="shared" si="141"/>
        <v>2.4906600249066004</v>
      </c>
      <c r="Y760" s="157">
        <v>16220.85</v>
      </c>
      <c r="Z760" s="157">
        <v>31.8</v>
      </c>
      <c r="AA760" s="159">
        <f t="shared" si="142"/>
        <v>510.08962264150944</v>
      </c>
      <c r="AB760" s="159">
        <f t="shared" si="143"/>
        <v>3.1446540880503147</v>
      </c>
    </row>
    <row r="761" spans="1:28" x14ac:dyDescent="0.15">
      <c r="A761" s="155">
        <v>760</v>
      </c>
      <c r="B761" s="156">
        <v>45680</v>
      </c>
      <c r="C761" s="157">
        <v>42599475.149999999</v>
      </c>
      <c r="D761" s="174">
        <f t="shared" si="132"/>
        <v>492878.34258937865</v>
      </c>
      <c r="E761" s="157">
        <v>86.43</v>
      </c>
      <c r="F761" s="159">
        <f t="shared" si="133"/>
        <v>4.9287834258937862</v>
      </c>
      <c r="G761" s="159">
        <f>(F761/DataSheet!$C$12*100)</f>
        <v>131.05643268056048</v>
      </c>
      <c r="H761" s="159">
        <f t="shared" si="134"/>
        <v>1.4307264</v>
      </c>
      <c r="I761" s="159">
        <f t="shared" si="135"/>
        <v>4.7080979284369118</v>
      </c>
      <c r="J761" s="159">
        <f t="shared" si="136"/>
        <v>1092.5306026365349</v>
      </c>
      <c r="K761" s="157">
        <v>6.7359999999999998</v>
      </c>
      <c r="L761" s="157">
        <v>23205.35</v>
      </c>
      <c r="M761" s="157">
        <v>3.46</v>
      </c>
      <c r="N761" s="159">
        <f t="shared" si="137"/>
        <v>2.027902071563088</v>
      </c>
      <c r="O761" s="157">
        <v>21.24</v>
      </c>
      <c r="P761" s="157">
        <v>4.6449999999999996</v>
      </c>
      <c r="Q761" s="159">
        <f t="shared" si="138"/>
        <v>2.0910000000000002</v>
      </c>
      <c r="R761" s="157">
        <v>107.863</v>
      </c>
      <c r="S761" s="159">
        <f t="shared" si="139"/>
        <v>1.406088</v>
      </c>
      <c r="T761" s="157">
        <v>6.62</v>
      </c>
      <c r="U761" s="157">
        <v>20047.95</v>
      </c>
      <c r="V761" s="157">
        <v>40.9</v>
      </c>
      <c r="W761" s="159">
        <f t="shared" si="140"/>
        <v>490.16992665036679</v>
      </c>
      <c r="X761" s="159">
        <f t="shared" si="141"/>
        <v>2.4449877750611249</v>
      </c>
      <c r="Y761" s="157">
        <v>16352.8</v>
      </c>
      <c r="Z761" s="157">
        <v>31.91</v>
      </c>
      <c r="AA761" s="159">
        <f t="shared" si="142"/>
        <v>512.46631150109681</v>
      </c>
      <c r="AB761" s="159">
        <f t="shared" si="143"/>
        <v>3.1338138514572234</v>
      </c>
    </row>
    <row r="762" spans="1:28" x14ac:dyDescent="0.15">
      <c r="A762" s="155">
        <v>761</v>
      </c>
      <c r="B762" s="156">
        <v>45681</v>
      </c>
      <c r="C762" s="157">
        <v>42086673.460000001</v>
      </c>
      <c r="D762" s="174">
        <f t="shared" si="132"/>
        <v>488244.47169373551</v>
      </c>
      <c r="E762" s="157">
        <v>86.2</v>
      </c>
      <c r="F762" s="159">
        <f t="shared" si="133"/>
        <v>4.8824447169373553</v>
      </c>
      <c r="G762" s="159">
        <f>(F762/DataSheet!$C$12*100)</f>
        <v>129.82428564424566</v>
      </c>
      <c r="H762" s="159">
        <f t="shared" si="134"/>
        <v>1.4172480000000001</v>
      </c>
      <c r="I762" s="159">
        <f t="shared" si="135"/>
        <v>4.7415836889521099</v>
      </c>
      <c r="J762" s="159">
        <f t="shared" si="136"/>
        <v>1094.9359886201992</v>
      </c>
      <c r="K762" s="157">
        <v>6.72</v>
      </c>
      <c r="L762" s="157">
        <v>23092.2</v>
      </c>
      <c r="M762" s="157">
        <v>3.44</v>
      </c>
      <c r="N762" s="159">
        <f t="shared" si="137"/>
        <v>1.9784163110478898</v>
      </c>
      <c r="O762" s="157">
        <v>21.09</v>
      </c>
      <c r="P762" s="157">
        <v>4.6159999999999997</v>
      </c>
      <c r="Q762" s="159">
        <f t="shared" si="138"/>
        <v>2.1040000000000001</v>
      </c>
      <c r="R762" s="157">
        <v>107.245</v>
      </c>
      <c r="S762" s="159">
        <f t="shared" si="139"/>
        <v>1.3940489999999999</v>
      </c>
      <c r="T762" s="157">
        <v>6.61</v>
      </c>
      <c r="U762" s="157">
        <v>19708.95</v>
      </c>
      <c r="V762" s="157">
        <v>40.1</v>
      </c>
      <c r="W762" s="159">
        <f t="shared" si="140"/>
        <v>491.49501246882795</v>
      </c>
      <c r="X762" s="159">
        <f t="shared" si="141"/>
        <v>2.4937655860349128</v>
      </c>
      <c r="Y762" s="157">
        <v>16001.7</v>
      </c>
      <c r="Z762" s="157">
        <v>31.23</v>
      </c>
      <c r="AA762" s="159">
        <f t="shared" si="142"/>
        <v>512.38232468780018</v>
      </c>
      <c r="AB762" s="159">
        <f t="shared" si="143"/>
        <v>3.2020493115593975</v>
      </c>
    </row>
    <row r="763" spans="1:28" x14ac:dyDescent="0.15">
      <c r="A763" s="155">
        <v>762</v>
      </c>
      <c r="B763" s="156">
        <v>45684</v>
      </c>
      <c r="C763" s="157">
        <v>41137032.539999999</v>
      </c>
      <c r="D763" s="174">
        <f t="shared" si="132"/>
        <v>476398.75552982051</v>
      </c>
      <c r="E763" s="157">
        <v>86.35</v>
      </c>
      <c r="F763" s="159">
        <f t="shared" si="133"/>
        <v>4.7639875552982049</v>
      </c>
      <c r="G763" s="159">
        <f>(F763/DataSheet!$C$12*100)</f>
        <v>126.6745077602486</v>
      </c>
      <c r="H763" s="159">
        <f t="shared" si="134"/>
        <v>1.3917374999999998</v>
      </c>
      <c r="I763" s="159">
        <f t="shared" si="135"/>
        <v>4.7961630695443649</v>
      </c>
      <c r="J763" s="159">
        <f t="shared" si="136"/>
        <v>1094.9232613908873</v>
      </c>
      <c r="K763" s="157">
        <v>6.6749999999999998</v>
      </c>
      <c r="L763" s="157">
        <v>22829.15</v>
      </c>
      <c r="M763" s="157">
        <v>3.4</v>
      </c>
      <c r="N763" s="159">
        <f t="shared" si="137"/>
        <v>1.8788369304556349</v>
      </c>
      <c r="O763" s="157">
        <v>20.85</v>
      </c>
      <c r="P763" s="157">
        <v>4.5330000000000004</v>
      </c>
      <c r="Q763" s="159">
        <f t="shared" si="138"/>
        <v>2.1419999999999995</v>
      </c>
      <c r="R763" s="157">
        <v>107.16</v>
      </c>
      <c r="S763" s="159">
        <f t="shared" si="139"/>
        <v>1.3781850000000002</v>
      </c>
      <c r="T763" s="157">
        <v>6.61</v>
      </c>
      <c r="U763" s="157">
        <v>19152.099999999999</v>
      </c>
      <c r="V763" s="157">
        <v>38</v>
      </c>
      <c r="W763" s="159">
        <f t="shared" si="140"/>
        <v>504.00263157894733</v>
      </c>
      <c r="X763" s="159">
        <f t="shared" si="141"/>
        <v>2.6315789473684208</v>
      </c>
      <c r="Y763" s="157">
        <v>15416.3</v>
      </c>
      <c r="Z763" s="157">
        <v>30.05</v>
      </c>
      <c r="AA763" s="159">
        <f t="shared" si="142"/>
        <v>513.02163061564056</v>
      </c>
      <c r="AB763" s="159">
        <f t="shared" si="143"/>
        <v>3.3277870216306153</v>
      </c>
    </row>
    <row r="764" spans="1:28" x14ac:dyDescent="0.15">
      <c r="A764" s="155">
        <v>763</v>
      </c>
      <c r="B764" s="156">
        <v>45685</v>
      </c>
      <c r="C764" s="157">
        <v>40991703.990000002</v>
      </c>
      <c r="D764" s="174">
        <f t="shared" si="132"/>
        <v>473432.7819227571</v>
      </c>
      <c r="E764" s="157">
        <v>86.584000000000003</v>
      </c>
      <c r="F764" s="159">
        <f t="shared" si="133"/>
        <v>4.7343278192275706</v>
      </c>
      <c r="G764" s="159">
        <f>(F764/DataSheet!$C$12*100)</f>
        <v>125.885854888377</v>
      </c>
      <c r="H764" s="159">
        <f t="shared" si="134"/>
        <v>1.3929885000000002</v>
      </c>
      <c r="I764" s="159">
        <f t="shared" si="135"/>
        <v>4.796163069544364</v>
      </c>
      <c r="J764" s="159">
        <f t="shared" si="136"/>
        <v>1101.0671462829735</v>
      </c>
      <c r="K764" s="157">
        <v>6.681</v>
      </c>
      <c r="L764" s="157">
        <v>22957.25</v>
      </c>
      <c r="M764" s="157">
        <v>3.42</v>
      </c>
      <c r="N764" s="159">
        <f t="shared" si="137"/>
        <v>1.8848369304556361</v>
      </c>
      <c r="O764" s="157">
        <v>20.85</v>
      </c>
      <c r="P764" s="157">
        <v>4.5330000000000004</v>
      </c>
      <c r="Q764" s="159">
        <f t="shared" si="138"/>
        <v>2.1479999999999997</v>
      </c>
      <c r="R764" s="157">
        <v>107.68300000000001</v>
      </c>
      <c r="S764" s="159">
        <f t="shared" si="139"/>
        <v>1.3719300000000001</v>
      </c>
      <c r="T764" s="157">
        <v>6.58</v>
      </c>
      <c r="U764" s="157">
        <v>19019.099999999999</v>
      </c>
      <c r="V764" s="157">
        <v>37.49</v>
      </c>
      <c r="W764" s="159">
        <f t="shared" si="140"/>
        <v>507.31128300880226</v>
      </c>
      <c r="X764" s="159">
        <f t="shared" si="141"/>
        <v>2.6673779674579885</v>
      </c>
      <c r="Y764" s="157">
        <v>15135.1</v>
      </c>
      <c r="Z764" s="157">
        <v>29.55</v>
      </c>
      <c r="AA764" s="159">
        <f t="shared" si="142"/>
        <v>512.1861252115059</v>
      </c>
      <c r="AB764" s="159">
        <f t="shared" si="143"/>
        <v>3.3840947546531304</v>
      </c>
    </row>
    <row r="765" spans="1:28" x14ac:dyDescent="0.15">
      <c r="A765" s="155">
        <v>764</v>
      </c>
      <c r="B765" s="156">
        <v>45686</v>
      </c>
      <c r="C765" s="157">
        <v>41765954</v>
      </c>
      <c r="D765" s="174">
        <f t="shared" si="132"/>
        <v>482118.82719612145</v>
      </c>
      <c r="E765" s="157">
        <v>86.63</v>
      </c>
      <c r="F765" s="159">
        <f t="shared" si="133"/>
        <v>4.8211882719612147</v>
      </c>
      <c r="G765" s="159">
        <f>(F765/DataSheet!$C$12*100)</f>
        <v>128.19547576083917</v>
      </c>
      <c r="H765" s="159">
        <f t="shared" si="134"/>
        <v>1.4074397999999997</v>
      </c>
      <c r="I765" s="159">
        <f t="shared" si="135"/>
        <v>4.7483380816714158</v>
      </c>
      <c r="J765" s="159">
        <f t="shared" si="136"/>
        <v>1099.8622981956316</v>
      </c>
      <c r="K765" s="157">
        <v>6.6829999999999998</v>
      </c>
      <c r="L765" s="157">
        <v>23163.1</v>
      </c>
      <c r="M765" s="157">
        <v>3.45</v>
      </c>
      <c r="N765" s="159">
        <f t="shared" si="137"/>
        <v>1.934661918328584</v>
      </c>
      <c r="O765" s="157">
        <v>21.06</v>
      </c>
      <c r="P765" s="157">
        <v>4.5330000000000004</v>
      </c>
      <c r="Q765" s="159">
        <f t="shared" si="138"/>
        <v>2.1499999999999995</v>
      </c>
      <c r="R765" s="157">
        <v>107.809</v>
      </c>
      <c r="S765" s="159">
        <f t="shared" si="139"/>
        <v>1.3878539999999999</v>
      </c>
      <c r="T765" s="157">
        <v>6.59</v>
      </c>
      <c r="U765" s="157">
        <v>19481.75</v>
      </c>
      <c r="V765" s="157">
        <v>38.450000000000003</v>
      </c>
      <c r="W765" s="159">
        <f t="shared" si="140"/>
        <v>506.67750325097524</v>
      </c>
      <c r="X765" s="159">
        <f t="shared" si="141"/>
        <v>2.6007802340702204</v>
      </c>
      <c r="Y765" s="157">
        <v>15613.35</v>
      </c>
      <c r="Z765" s="157">
        <v>29.79</v>
      </c>
      <c r="AA765" s="159">
        <f t="shared" si="142"/>
        <v>524.1137965760322</v>
      </c>
      <c r="AB765" s="159">
        <f t="shared" si="143"/>
        <v>3.3568311513930844</v>
      </c>
    </row>
    <row r="766" spans="1:28" x14ac:dyDescent="0.15">
      <c r="A766" s="155">
        <v>765</v>
      </c>
      <c r="B766" s="156">
        <v>45687</v>
      </c>
      <c r="C766" s="157">
        <v>41874921.630000003</v>
      </c>
      <c r="D766" s="174">
        <f t="shared" si="132"/>
        <v>483851.42561673123</v>
      </c>
      <c r="E766" s="157">
        <v>86.545000000000002</v>
      </c>
      <c r="F766" s="159">
        <f t="shared" si="133"/>
        <v>4.8385142561673122</v>
      </c>
      <c r="G766" s="159">
        <f>(F766/DataSheet!$C$12*100)</f>
        <v>128.65617396697286</v>
      </c>
      <c r="H766" s="159">
        <f t="shared" si="134"/>
        <v>1.4103936000000001</v>
      </c>
      <c r="I766" s="159">
        <f t="shared" si="135"/>
        <v>4.7348484848484844</v>
      </c>
      <c r="J766" s="159">
        <f t="shared" si="136"/>
        <v>1100.8285984848485</v>
      </c>
      <c r="K766" s="157">
        <v>6.6779999999999999</v>
      </c>
      <c r="L766" s="157">
        <v>23249.5</v>
      </c>
      <c r="M766" s="157">
        <v>3.47</v>
      </c>
      <c r="N766" s="159">
        <f t="shared" si="137"/>
        <v>1.9431515151515155</v>
      </c>
      <c r="O766" s="157">
        <v>21.12</v>
      </c>
      <c r="P766" s="157">
        <v>4.5190000000000001</v>
      </c>
      <c r="Q766" s="159">
        <f t="shared" si="138"/>
        <v>2.1589999999999998</v>
      </c>
      <c r="R766" s="157">
        <v>107.631</v>
      </c>
      <c r="S766" s="159">
        <f t="shared" si="139"/>
        <v>1.389696</v>
      </c>
      <c r="T766" s="157">
        <v>6.58</v>
      </c>
      <c r="U766" s="157">
        <v>19514.25</v>
      </c>
      <c r="V766" s="157">
        <v>38.26</v>
      </c>
      <c r="W766" s="159">
        <f t="shared" si="140"/>
        <v>510.04312598013593</v>
      </c>
      <c r="X766" s="159">
        <f t="shared" si="141"/>
        <v>2.6136957658128597</v>
      </c>
      <c r="Y766" s="157">
        <v>15585.95</v>
      </c>
      <c r="Z766" s="157">
        <v>29.79</v>
      </c>
      <c r="AA766" s="159">
        <f t="shared" si="142"/>
        <v>523.19402484055058</v>
      </c>
      <c r="AB766" s="159">
        <f t="shared" si="143"/>
        <v>3.3568311513930853</v>
      </c>
    </row>
    <row r="767" spans="1:28" x14ac:dyDescent="0.15">
      <c r="A767" s="155">
        <v>766</v>
      </c>
      <c r="B767" s="156">
        <v>45688</v>
      </c>
      <c r="C767" s="157">
        <v>42499887.210000001</v>
      </c>
      <c r="D767" s="174">
        <f t="shared" si="132"/>
        <v>491123.77750300453</v>
      </c>
      <c r="E767" s="157">
        <v>86.536000000000001</v>
      </c>
      <c r="F767" s="159">
        <f t="shared" si="133"/>
        <v>4.9112377750300453</v>
      </c>
      <c r="G767" s="159">
        <f>(F767/DataSheet!$C$12*100)</f>
        <v>130.58989353437281</v>
      </c>
      <c r="H767" s="159">
        <f t="shared" si="134"/>
        <v>1.4278301999999996</v>
      </c>
      <c r="I767" s="159">
        <f t="shared" si="135"/>
        <v>4.6882325363338033</v>
      </c>
      <c r="J767" s="159">
        <f t="shared" si="136"/>
        <v>1102.1284575714958</v>
      </c>
      <c r="K767" s="157">
        <v>6.694</v>
      </c>
      <c r="L767" s="157">
        <v>23508.400000000001</v>
      </c>
      <c r="M767" s="157">
        <v>3.51</v>
      </c>
      <c r="N767" s="159">
        <f t="shared" si="137"/>
        <v>2.0057674636661966</v>
      </c>
      <c r="O767" s="157">
        <v>21.33</v>
      </c>
      <c r="P767" s="157">
        <v>4.5419999999999998</v>
      </c>
      <c r="Q767" s="159">
        <f t="shared" si="138"/>
        <v>2.1520000000000001</v>
      </c>
      <c r="R767" s="157">
        <v>108.217</v>
      </c>
      <c r="S767" s="159">
        <f t="shared" si="139"/>
        <v>1.401381</v>
      </c>
      <c r="T767" s="157">
        <v>6.57</v>
      </c>
      <c r="U767" s="157">
        <v>19850.95</v>
      </c>
      <c r="V767" s="157">
        <v>38.76</v>
      </c>
      <c r="W767" s="159">
        <f t="shared" si="140"/>
        <v>512.15041279669765</v>
      </c>
      <c r="X767" s="159">
        <f t="shared" si="141"/>
        <v>2.5799793601651189</v>
      </c>
      <c r="Y767" s="157">
        <v>15851.05</v>
      </c>
      <c r="Z767" s="157">
        <v>30.18</v>
      </c>
      <c r="AA767" s="159">
        <f t="shared" si="142"/>
        <v>525.21703114645459</v>
      </c>
      <c r="AB767" s="159">
        <f t="shared" si="143"/>
        <v>3.313452617627568</v>
      </c>
    </row>
    <row r="768" spans="1:28" x14ac:dyDescent="0.15">
      <c r="A768" s="155">
        <v>767</v>
      </c>
      <c r="B768" s="156">
        <v>45689</v>
      </c>
      <c r="C768" s="157">
        <v>42480380.82</v>
      </c>
      <c r="D768" s="174">
        <f t="shared" si="132"/>
        <v>490898.363917907</v>
      </c>
      <c r="E768" s="157">
        <v>86.536000000000001</v>
      </c>
      <c r="F768" s="159">
        <f t="shared" si="133"/>
        <v>4.9089836391790698</v>
      </c>
      <c r="G768" s="159">
        <f>(F768/DataSheet!$C$12*100)</f>
        <v>130.52995602487417</v>
      </c>
      <c r="H768" s="159">
        <f t="shared" si="134"/>
        <v>1.4251525999999997</v>
      </c>
      <c r="I768" s="159">
        <f t="shared" si="135"/>
        <v>4.6970408642555199</v>
      </c>
      <c r="J768" s="159">
        <f t="shared" si="136"/>
        <v>1102.9661813057776</v>
      </c>
      <c r="K768" s="157">
        <v>6.694</v>
      </c>
      <c r="L768" s="157">
        <v>23482.15</v>
      </c>
      <c r="M768" s="157">
        <v>3.5</v>
      </c>
      <c r="N768" s="159">
        <f t="shared" si="137"/>
        <v>1.99695913574448</v>
      </c>
      <c r="O768" s="157">
        <v>21.29</v>
      </c>
      <c r="P768" s="157">
        <v>4.5419999999999998</v>
      </c>
      <c r="Q768" s="159">
        <f t="shared" si="138"/>
        <v>2.1520000000000001</v>
      </c>
      <c r="R768" s="157">
        <v>108.217</v>
      </c>
      <c r="S768" s="159">
        <f t="shared" si="139"/>
        <v>1.3987530000000001</v>
      </c>
      <c r="T768" s="157">
        <v>6.57</v>
      </c>
      <c r="U768" s="157">
        <v>19773.400000000001</v>
      </c>
      <c r="V768" s="157">
        <v>38.69</v>
      </c>
      <c r="W768" s="159">
        <f t="shared" si="140"/>
        <v>511.07262858619805</v>
      </c>
      <c r="X768" s="159">
        <f t="shared" si="141"/>
        <v>2.5846471956577926</v>
      </c>
      <c r="Y768" s="157">
        <v>15955.45</v>
      </c>
      <c r="Z768" s="157">
        <v>30.39</v>
      </c>
      <c r="AA768" s="159">
        <f t="shared" si="142"/>
        <v>525.02303389272788</v>
      </c>
      <c r="AB768" s="159">
        <f t="shared" si="143"/>
        <v>3.2905561039815727</v>
      </c>
    </row>
    <row r="769" spans="1:28" x14ac:dyDescent="0.15">
      <c r="A769" s="155">
        <v>768</v>
      </c>
      <c r="B769" s="156">
        <v>45691</v>
      </c>
      <c r="C769" s="157">
        <v>42031299.600000001</v>
      </c>
      <c r="D769" s="174">
        <f t="shared" si="132"/>
        <v>483340.61177552905</v>
      </c>
      <c r="E769" s="157">
        <v>86.96</v>
      </c>
      <c r="F769" s="159">
        <f t="shared" si="133"/>
        <v>4.8334061177552901</v>
      </c>
      <c r="G769" s="159">
        <f>(F769/DataSheet!$C$12*100)</f>
        <v>128.52034848224957</v>
      </c>
      <c r="H769" s="159">
        <f t="shared" si="134"/>
        <v>1.4153739999999999</v>
      </c>
      <c r="I769" s="159">
        <f t="shared" si="135"/>
        <v>4.7125353440150803</v>
      </c>
      <c r="J769" s="159">
        <f t="shared" si="136"/>
        <v>1100.8977379830349</v>
      </c>
      <c r="K769" s="157">
        <v>6.67</v>
      </c>
      <c r="L769" s="157">
        <v>23361.05</v>
      </c>
      <c r="M769" s="157">
        <v>3.48</v>
      </c>
      <c r="N769" s="159">
        <f t="shared" si="137"/>
        <v>1.9574646559849196</v>
      </c>
      <c r="O769" s="157">
        <v>21.22</v>
      </c>
      <c r="P769" s="157">
        <v>4.5510000000000002</v>
      </c>
      <c r="Q769" s="159">
        <f t="shared" si="138"/>
        <v>2.1189999999999998</v>
      </c>
      <c r="R769" s="157">
        <v>108.877</v>
      </c>
      <c r="S769" s="159">
        <f t="shared" si="139"/>
        <v>1.3941540000000001</v>
      </c>
      <c r="T769" s="157">
        <v>6.57</v>
      </c>
      <c r="U769" s="157">
        <v>19579.2</v>
      </c>
      <c r="V769" s="157">
        <v>36.770000000000003</v>
      </c>
      <c r="W769" s="159">
        <f t="shared" si="140"/>
        <v>532.4775632308947</v>
      </c>
      <c r="X769" s="159">
        <f t="shared" si="141"/>
        <v>2.7196083763937988</v>
      </c>
      <c r="Y769" s="157">
        <v>15677.65</v>
      </c>
      <c r="Z769" s="157">
        <v>29.88</v>
      </c>
      <c r="AA769" s="159">
        <f t="shared" si="142"/>
        <v>524.68708165997327</v>
      </c>
      <c r="AB769" s="159">
        <f t="shared" si="143"/>
        <v>3.3467202141900945</v>
      </c>
    </row>
    <row r="770" spans="1:28" x14ac:dyDescent="0.15">
      <c r="A770" s="155">
        <v>769</v>
      </c>
      <c r="B770" s="156">
        <v>45692</v>
      </c>
      <c r="C770" s="157">
        <v>42623721.469999999</v>
      </c>
      <c r="D770" s="174">
        <f t="shared" ref="D770:D827" si="144">C770/E770</f>
        <v>489533.95509360288</v>
      </c>
      <c r="E770" s="157">
        <v>87.07</v>
      </c>
      <c r="F770" s="159">
        <f t="shared" ref="F770:F827" si="145">D770/100000</f>
        <v>4.8953395509360291</v>
      </c>
      <c r="G770" s="159">
        <f>(F770/DataSheet!$C$12*100)</f>
        <v>130.16715949319507</v>
      </c>
      <c r="H770" s="159">
        <f t="shared" ref="H770:H827" si="146">K770/I770</f>
        <v>1.4384831999999999</v>
      </c>
      <c r="I770" s="159">
        <f t="shared" ref="I770:I827" si="147">(J770/L770)*100</f>
        <v>4.6382189239332101</v>
      </c>
      <c r="J770" s="159">
        <f t="shared" ref="J770:J827" si="148">L770/O770</f>
        <v>1101.0783858998145</v>
      </c>
      <c r="K770" s="157">
        <v>6.6719999999999997</v>
      </c>
      <c r="L770" s="157">
        <v>23739.25</v>
      </c>
      <c r="M770" s="157">
        <v>3.54</v>
      </c>
      <c r="N770" s="159">
        <f t="shared" ref="N770:N827" si="149">K770-I770</f>
        <v>2.0337810760667896</v>
      </c>
      <c r="O770" s="157">
        <v>21.56</v>
      </c>
      <c r="P770" s="157">
        <v>4.5119999999999996</v>
      </c>
      <c r="Q770" s="159">
        <f t="shared" ref="Q770:Q827" si="150">K770-P770</f>
        <v>2.16</v>
      </c>
      <c r="R770" s="157">
        <v>107.82299999999999</v>
      </c>
      <c r="S770" s="159">
        <f t="shared" ref="S770:S806" si="151">(O770*T770)/100</f>
        <v>1.4100239999999999</v>
      </c>
      <c r="T770" s="157">
        <v>6.54</v>
      </c>
      <c r="U770" s="157">
        <v>19849.150000000001</v>
      </c>
      <c r="V770" s="157">
        <v>37.29</v>
      </c>
      <c r="W770" s="159">
        <f t="shared" ref="W770:W827" si="152">U770/V770</f>
        <v>532.2914990614106</v>
      </c>
      <c r="X770" s="159">
        <f t="shared" ref="X770:X827" si="153">(W770/U770)*100</f>
        <v>2.6816840976133012</v>
      </c>
      <c r="Y770" s="157">
        <v>15855.95</v>
      </c>
      <c r="Z770" s="157">
        <v>30.24</v>
      </c>
      <c r="AA770" s="159">
        <f t="shared" ref="AA770:AA827" si="154">Y770/Z770</f>
        <v>524.336970899471</v>
      </c>
      <c r="AB770" s="159">
        <f t="shared" ref="AB770:AB827" si="155">(AA770/Y770)*100</f>
        <v>3.3068783068783074</v>
      </c>
    </row>
    <row r="771" spans="1:28" x14ac:dyDescent="0.15">
      <c r="A771" s="155">
        <v>770</v>
      </c>
      <c r="B771" s="156">
        <v>45693</v>
      </c>
      <c r="C771" s="157">
        <v>42803611.659999996</v>
      </c>
      <c r="D771" s="174">
        <f t="shared" si="144"/>
        <v>490102.72579463222</v>
      </c>
      <c r="E771" s="157">
        <v>87.335999999999999</v>
      </c>
      <c r="F771" s="159">
        <f t="shared" si="145"/>
        <v>4.9010272579463221</v>
      </c>
      <c r="G771" s="159">
        <f>(F771/DataSheet!$C$12*100)</f>
        <v>130.31839571651645</v>
      </c>
      <c r="H771" s="159">
        <f t="shared" si="146"/>
        <v>1.4340927999999999</v>
      </c>
      <c r="I771" s="159">
        <f t="shared" si="147"/>
        <v>4.6468401486988844</v>
      </c>
      <c r="J771" s="159">
        <f t="shared" si="148"/>
        <v>1101.1291821561338</v>
      </c>
      <c r="K771" s="157">
        <v>6.6639999999999997</v>
      </c>
      <c r="L771" s="157">
        <v>23696.3</v>
      </c>
      <c r="M771" s="157">
        <v>3.53</v>
      </c>
      <c r="N771" s="159">
        <f t="shared" si="149"/>
        <v>2.0171598513011153</v>
      </c>
      <c r="O771" s="157">
        <v>21.52</v>
      </c>
      <c r="P771" s="157">
        <v>4.423</v>
      </c>
      <c r="Q771" s="159">
        <f t="shared" si="150"/>
        <v>2.2409999999999997</v>
      </c>
      <c r="R771" s="157">
        <v>107.44199999999999</v>
      </c>
      <c r="S771" s="159">
        <f t="shared" si="151"/>
        <v>1.394496</v>
      </c>
      <c r="T771" s="157">
        <v>6.48</v>
      </c>
      <c r="U771" s="157">
        <v>19995.7</v>
      </c>
      <c r="V771" s="157">
        <v>37.58</v>
      </c>
      <c r="W771" s="159">
        <f t="shared" si="152"/>
        <v>532.08355508249076</v>
      </c>
      <c r="X771" s="159">
        <f t="shared" si="153"/>
        <v>2.6609898882384249</v>
      </c>
      <c r="Y771" s="157">
        <v>16104.4</v>
      </c>
      <c r="Z771" s="157">
        <v>30.7</v>
      </c>
      <c r="AA771" s="159">
        <f t="shared" si="154"/>
        <v>524.57328990228018</v>
      </c>
      <c r="AB771" s="159">
        <f t="shared" si="155"/>
        <v>3.2573289902280131</v>
      </c>
    </row>
    <row r="772" spans="1:28" x14ac:dyDescent="0.15">
      <c r="A772" s="155">
        <v>771</v>
      </c>
      <c r="B772" s="156">
        <v>45694</v>
      </c>
      <c r="C772" s="157">
        <v>42580986.850000001</v>
      </c>
      <c r="D772" s="174">
        <f t="shared" si="144"/>
        <v>486195.32827129483</v>
      </c>
      <c r="E772" s="157">
        <v>87.58</v>
      </c>
      <c r="F772" s="159">
        <f t="shared" si="145"/>
        <v>4.8619532827129479</v>
      </c>
      <c r="G772" s="159">
        <f>(F772/DataSheet!$C$12*100)</f>
        <v>129.27941806985592</v>
      </c>
      <c r="H772" s="159">
        <f t="shared" si="146"/>
        <v>1.4279264999999999</v>
      </c>
      <c r="I772" s="159">
        <f t="shared" si="147"/>
        <v>4.6620046620046622</v>
      </c>
      <c r="J772" s="159">
        <f t="shared" si="148"/>
        <v>1100.3892773892774</v>
      </c>
      <c r="K772" s="157">
        <v>6.657</v>
      </c>
      <c r="L772" s="157">
        <v>23603.35</v>
      </c>
      <c r="M772" s="157">
        <v>3.52</v>
      </c>
      <c r="N772" s="159">
        <f t="shared" si="149"/>
        <v>1.9949953379953378</v>
      </c>
      <c r="O772" s="157">
        <v>21.45</v>
      </c>
      <c r="P772" s="157">
        <v>4.4349999999999996</v>
      </c>
      <c r="Q772" s="159">
        <f t="shared" si="150"/>
        <v>2.2220000000000004</v>
      </c>
      <c r="R772" s="157">
        <v>107.547</v>
      </c>
      <c r="S772" s="159">
        <f t="shared" si="151"/>
        <v>1.3835249999999999</v>
      </c>
      <c r="T772" s="157">
        <v>6.45</v>
      </c>
      <c r="U772" s="157">
        <v>19793.75</v>
      </c>
      <c r="V772" s="157">
        <v>37.21</v>
      </c>
      <c r="W772" s="159">
        <f t="shared" si="152"/>
        <v>531.94705724267669</v>
      </c>
      <c r="X772" s="159">
        <f t="shared" si="153"/>
        <v>2.6874496103198067</v>
      </c>
      <c r="Y772" s="157">
        <v>16098.65</v>
      </c>
      <c r="Z772" s="157">
        <v>30.81</v>
      </c>
      <c r="AA772" s="159">
        <f t="shared" si="154"/>
        <v>522.51379422265495</v>
      </c>
      <c r="AB772" s="159">
        <f t="shared" si="155"/>
        <v>3.2456994482310937</v>
      </c>
    </row>
    <row r="773" spans="1:28" x14ac:dyDescent="0.15">
      <c r="A773" s="155">
        <v>772</v>
      </c>
      <c r="B773" s="156">
        <v>45695</v>
      </c>
      <c r="C773" s="157">
        <v>42478048.549999997</v>
      </c>
      <c r="D773" s="174">
        <f t="shared" si="144"/>
        <v>484759.81775023678</v>
      </c>
      <c r="E773" s="157">
        <v>87.626999999999995</v>
      </c>
      <c r="F773" s="159">
        <f t="shared" si="145"/>
        <v>4.847598177502368</v>
      </c>
      <c r="G773" s="159">
        <f>(F773/DataSheet!$C$12*100)</f>
        <v>128.89771558526934</v>
      </c>
      <c r="H773" s="159">
        <f t="shared" si="146"/>
        <v>1.4342559000000001</v>
      </c>
      <c r="I773" s="159">
        <f t="shared" si="147"/>
        <v>4.6707146193367581</v>
      </c>
      <c r="J773" s="159">
        <f t="shared" si="148"/>
        <v>1100.4180289584306</v>
      </c>
      <c r="K773" s="157">
        <v>6.6989999999999998</v>
      </c>
      <c r="L773" s="157">
        <v>23559.95</v>
      </c>
      <c r="M773" s="157">
        <v>3.51</v>
      </c>
      <c r="N773" s="159">
        <f t="shared" si="149"/>
        <v>2.0282853806632417</v>
      </c>
      <c r="O773" s="157">
        <v>21.41</v>
      </c>
      <c r="P773" s="157">
        <v>4.4939999999999998</v>
      </c>
      <c r="Q773" s="159">
        <f t="shared" si="150"/>
        <v>2.2050000000000001</v>
      </c>
      <c r="R773" s="157">
        <v>107.928</v>
      </c>
      <c r="S773" s="159">
        <f t="shared" si="151"/>
        <v>1.374522</v>
      </c>
      <c r="T773" s="157">
        <v>6.42</v>
      </c>
      <c r="U773" s="157">
        <v>19819.599999999999</v>
      </c>
      <c r="V773" s="157">
        <v>37.22</v>
      </c>
      <c r="W773" s="159">
        <f t="shared" si="152"/>
        <v>532.49865663621711</v>
      </c>
      <c r="X773" s="159">
        <f t="shared" si="153"/>
        <v>2.6867275658248255</v>
      </c>
      <c r="Y773" s="157">
        <v>16035.75</v>
      </c>
      <c r="Z773" s="157">
        <v>30.51</v>
      </c>
      <c r="AA773" s="159">
        <f t="shared" si="154"/>
        <v>525.58997050147491</v>
      </c>
      <c r="AB773" s="159">
        <f t="shared" si="155"/>
        <v>3.2776138970829232</v>
      </c>
    </row>
    <row r="774" spans="1:28" x14ac:dyDescent="0.15">
      <c r="A774" s="155">
        <v>773</v>
      </c>
      <c r="B774" s="156">
        <v>45698</v>
      </c>
      <c r="C774" s="157">
        <v>41856905.689999998</v>
      </c>
      <c r="D774" s="174">
        <f t="shared" si="144"/>
        <v>478534.1742788874</v>
      </c>
      <c r="E774" s="157">
        <v>87.468999999999994</v>
      </c>
      <c r="F774" s="159">
        <f t="shared" si="145"/>
        <v>4.7853417427888738</v>
      </c>
      <c r="G774" s="159">
        <f>(F774/DataSheet!$C$12*100)</f>
        <v>127.24231595823437</v>
      </c>
      <c r="H774" s="159">
        <f t="shared" si="146"/>
        <v>1.3976466000000001</v>
      </c>
      <c r="I774" s="159">
        <f t="shared" si="147"/>
        <v>4.8030739673390972</v>
      </c>
      <c r="J774" s="159">
        <f t="shared" si="148"/>
        <v>1123.0355427473582</v>
      </c>
      <c r="K774" s="157">
        <v>6.7130000000000001</v>
      </c>
      <c r="L774" s="157">
        <v>23381.599999999999</v>
      </c>
      <c r="M774" s="157">
        <v>3.48</v>
      </c>
      <c r="N774" s="159">
        <f t="shared" si="149"/>
        <v>1.9099260326609029</v>
      </c>
      <c r="O774" s="157">
        <v>20.82</v>
      </c>
      <c r="P774" s="157">
        <v>4.5</v>
      </c>
      <c r="Q774" s="159">
        <f t="shared" si="150"/>
        <v>2.2130000000000001</v>
      </c>
      <c r="R774" s="157">
        <v>108.193</v>
      </c>
      <c r="S774" s="159">
        <f t="shared" si="151"/>
        <v>1.3428900000000001</v>
      </c>
      <c r="T774" s="157">
        <v>6.45</v>
      </c>
      <c r="U774" s="157">
        <v>19406.95</v>
      </c>
      <c r="V774" s="157">
        <v>36.44</v>
      </c>
      <c r="W774" s="159">
        <f t="shared" si="152"/>
        <v>532.57272228320528</v>
      </c>
      <c r="X774" s="159">
        <f t="shared" si="153"/>
        <v>2.7442371020856204</v>
      </c>
      <c r="Y774" s="157">
        <v>15693.6</v>
      </c>
      <c r="Z774" s="157">
        <v>29.8</v>
      </c>
      <c r="AA774" s="159">
        <f t="shared" si="154"/>
        <v>526.63087248322142</v>
      </c>
      <c r="AB774" s="159">
        <f t="shared" si="155"/>
        <v>3.3557046979865763</v>
      </c>
    </row>
    <row r="775" spans="1:28" x14ac:dyDescent="0.15">
      <c r="A775" s="155">
        <v>774</v>
      </c>
      <c r="B775" s="156">
        <v>45699</v>
      </c>
      <c r="C775" s="157">
        <v>40926436.140000001</v>
      </c>
      <c r="D775" s="174">
        <f t="shared" si="144"/>
        <v>471562.48072912468</v>
      </c>
      <c r="E775" s="157">
        <v>86.789000000000001</v>
      </c>
      <c r="F775" s="159">
        <f t="shared" si="145"/>
        <v>4.7156248072912472</v>
      </c>
      <c r="G775" s="159">
        <f>(F775/DataSheet!$C$12*100)</f>
        <v>125.38854149215854</v>
      </c>
      <c r="H775" s="159">
        <f t="shared" si="146"/>
        <v>1.3748940999999999</v>
      </c>
      <c r="I775" s="159">
        <f t="shared" si="147"/>
        <v>4.8709206039941551</v>
      </c>
      <c r="J775" s="159">
        <f t="shared" si="148"/>
        <v>1123.8090599123234</v>
      </c>
      <c r="K775" s="157">
        <v>6.6970000000000001</v>
      </c>
      <c r="L775" s="157">
        <v>23071.8</v>
      </c>
      <c r="M775" s="157">
        <v>3.43</v>
      </c>
      <c r="N775" s="159">
        <f t="shared" si="149"/>
        <v>1.826079396005845</v>
      </c>
      <c r="O775" s="157">
        <v>20.53</v>
      </c>
      <c r="P775" s="157">
        <v>4.5359999999999996</v>
      </c>
      <c r="Q775" s="159">
        <f t="shared" si="150"/>
        <v>2.1610000000000005</v>
      </c>
      <c r="R775" s="157">
        <v>107.833</v>
      </c>
      <c r="S775" s="159">
        <f t="shared" si="151"/>
        <v>1.3241850000000002</v>
      </c>
      <c r="T775" s="157">
        <v>6.45</v>
      </c>
      <c r="U775" s="157">
        <v>18837</v>
      </c>
      <c r="V775" s="157">
        <v>35.479999999999997</v>
      </c>
      <c r="W775" s="159">
        <f t="shared" si="152"/>
        <v>530.91882750845548</v>
      </c>
      <c r="X775" s="159">
        <f t="shared" si="153"/>
        <v>2.818489289740699</v>
      </c>
      <c r="Y775" s="157">
        <v>15156.95</v>
      </c>
      <c r="Z775" s="157">
        <v>28.78</v>
      </c>
      <c r="AA775" s="159">
        <f t="shared" si="154"/>
        <v>526.6487143849896</v>
      </c>
      <c r="AB775" s="159">
        <f t="shared" si="155"/>
        <v>3.4746351633078527</v>
      </c>
    </row>
    <row r="776" spans="1:28" x14ac:dyDescent="0.15">
      <c r="A776" s="155">
        <v>775</v>
      </c>
      <c r="B776" s="156">
        <v>45700</v>
      </c>
      <c r="C776" s="157">
        <v>40823480.149999999</v>
      </c>
      <c r="D776" s="174">
        <f t="shared" si="144"/>
        <v>469775.37571921747</v>
      </c>
      <c r="E776" s="157">
        <v>86.9</v>
      </c>
      <c r="F776" s="159">
        <f t="shared" si="145"/>
        <v>4.6977537571921744</v>
      </c>
      <c r="G776" s="159">
        <f>(F776/DataSheet!$C$12*100)</f>
        <v>124.91334997493027</v>
      </c>
      <c r="H776" s="159">
        <f t="shared" si="146"/>
        <v>1.3742244000000001</v>
      </c>
      <c r="I776" s="159">
        <f t="shared" si="147"/>
        <v>4.8732943469785575</v>
      </c>
      <c r="J776" s="159">
        <f t="shared" si="148"/>
        <v>1123.062865497076</v>
      </c>
      <c r="K776" s="157">
        <v>6.6970000000000001</v>
      </c>
      <c r="L776" s="157">
        <v>23045.25</v>
      </c>
      <c r="M776" s="157">
        <v>3.43</v>
      </c>
      <c r="N776" s="159">
        <f t="shared" si="149"/>
        <v>1.8237056530214426</v>
      </c>
      <c r="O776" s="157">
        <v>20.52</v>
      </c>
      <c r="P776" s="157">
        <v>4.625</v>
      </c>
      <c r="Q776" s="159">
        <f t="shared" si="150"/>
        <v>2.0720000000000001</v>
      </c>
      <c r="R776" s="157">
        <v>107.82299999999999</v>
      </c>
      <c r="S776" s="159">
        <f t="shared" si="151"/>
        <v>1.3235400000000002</v>
      </c>
      <c r="T776" s="157">
        <v>6.45</v>
      </c>
      <c r="U776" s="157">
        <v>18766.849999999999</v>
      </c>
      <c r="V776" s="157">
        <v>35.33</v>
      </c>
      <c r="W776" s="159">
        <f t="shared" si="152"/>
        <v>531.187376167563</v>
      </c>
      <c r="X776" s="159">
        <f t="shared" si="153"/>
        <v>2.8304557033682425</v>
      </c>
      <c r="Y776" s="157">
        <v>15050.6</v>
      </c>
      <c r="Z776" s="157">
        <v>28.37</v>
      </c>
      <c r="AA776" s="159">
        <f t="shared" si="154"/>
        <v>530.51110327811068</v>
      </c>
      <c r="AB776" s="159">
        <f t="shared" si="155"/>
        <v>3.5248501938667602</v>
      </c>
    </row>
    <row r="777" spans="1:28" x14ac:dyDescent="0.15">
      <c r="A777" s="155">
        <v>776</v>
      </c>
      <c r="B777" s="156">
        <v>45701</v>
      </c>
      <c r="C777" s="157">
        <v>40804909.25</v>
      </c>
      <c r="D777" s="174">
        <f t="shared" si="144"/>
        <v>470699.14926750492</v>
      </c>
      <c r="E777" s="157">
        <v>86.69</v>
      </c>
      <c r="F777" s="159">
        <f t="shared" si="145"/>
        <v>4.7069914926750496</v>
      </c>
      <c r="G777" s="159">
        <f>(F777/DataSheet!$C$12*100)</f>
        <v>125.1589815139571</v>
      </c>
      <c r="H777" s="159">
        <f t="shared" si="146"/>
        <v>1.3766312000000001</v>
      </c>
      <c r="I777" s="159">
        <f t="shared" si="147"/>
        <v>4.8756704046806432</v>
      </c>
      <c r="J777" s="159">
        <f t="shared" si="148"/>
        <v>1122.9351535836176</v>
      </c>
      <c r="K777" s="157">
        <v>6.7119999999999997</v>
      </c>
      <c r="L777" s="157">
        <v>23031.4</v>
      </c>
      <c r="M777" s="157">
        <v>3.43</v>
      </c>
      <c r="N777" s="159">
        <f t="shared" si="149"/>
        <v>1.8363295953193566</v>
      </c>
      <c r="O777" s="157">
        <v>20.51</v>
      </c>
      <c r="P777" s="157">
        <v>4.532</v>
      </c>
      <c r="Q777" s="159">
        <f t="shared" si="150"/>
        <v>2.1799999999999997</v>
      </c>
      <c r="R777" s="157">
        <v>107.21599999999999</v>
      </c>
      <c r="S777" s="159">
        <f t="shared" si="151"/>
        <v>1.3249460000000002</v>
      </c>
      <c r="T777" s="157">
        <v>6.46</v>
      </c>
      <c r="U777" s="157">
        <v>18796.8</v>
      </c>
      <c r="V777" s="157">
        <v>35.369999999999997</v>
      </c>
      <c r="W777" s="159">
        <f t="shared" si="152"/>
        <v>531.4334181509754</v>
      </c>
      <c r="X777" s="159">
        <f t="shared" si="153"/>
        <v>2.8272547356516822</v>
      </c>
      <c r="Y777" s="157">
        <v>14997.5</v>
      </c>
      <c r="Z777" s="157">
        <v>28.23</v>
      </c>
      <c r="AA777" s="159">
        <f t="shared" si="154"/>
        <v>531.26106978391783</v>
      </c>
      <c r="AB777" s="159">
        <f t="shared" si="155"/>
        <v>3.5423308537017362</v>
      </c>
    </row>
    <row r="778" spans="1:28" x14ac:dyDescent="0.15">
      <c r="A778" s="155">
        <v>777</v>
      </c>
      <c r="B778" s="156">
        <v>45702</v>
      </c>
      <c r="C778" s="157">
        <v>40099281.109999999</v>
      </c>
      <c r="D778" s="174">
        <f t="shared" si="144"/>
        <v>462933.28457631031</v>
      </c>
      <c r="E778" s="157">
        <v>86.62</v>
      </c>
      <c r="F778" s="159">
        <f t="shared" si="145"/>
        <v>4.6293328457631029</v>
      </c>
      <c r="G778" s="159">
        <f>(F778/DataSheet!$C$12*100)</f>
        <v>123.09403681023778</v>
      </c>
      <c r="H778" s="159">
        <f t="shared" si="146"/>
        <v>1.3691610000000003</v>
      </c>
      <c r="I778" s="159">
        <f t="shared" si="147"/>
        <v>4.8971596474045045</v>
      </c>
      <c r="J778" s="159">
        <f t="shared" si="148"/>
        <v>1122.8819784524974</v>
      </c>
      <c r="K778" s="157">
        <v>6.7050000000000001</v>
      </c>
      <c r="L778" s="157">
        <v>22929.25</v>
      </c>
      <c r="M778" s="157">
        <v>3.41</v>
      </c>
      <c r="N778" s="159">
        <f t="shared" si="149"/>
        <v>1.8078403525954956</v>
      </c>
      <c r="O778" s="157">
        <v>20.420000000000002</v>
      </c>
      <c r="P778" s="157">
        <v>4.4770000000000003</v>
      </c>
      <c r="Q778" s="159">
        <f t="shared" si="150"/>
        <v>2.2279999999999998</v>
      </c>
      <c r="R778" s="157">
        <v>106.575</v>
      </c>
      <c r="S778" s="159">
        <f t="shared" si="151"/>
        <v>1.3170900000000001</v>
      </c>
      <c r="T778" s="157">
        <v>6.45</v>
      </c>
      <c r="U778" s="157">
        <v>18346.8</v>
      </c>
      <c r="V778" s="157">
        <v>34.409999999999997</v>
      </c>
      <c r="W778" s="159">
        <f t="shared" si="152"/>
        <v>533.18221447253711</v>
      </c>
      <c r="X778" s="159">
        <f t="shared" si="153"/>
        <v>2.9061319383900033</v>
      </c>
      <c r="Y778" s="157">
        <v>14501.65</v>
      </c>
      <c r="Z778" s="157">
        <v>27.52</v>
      </c>
      <c r="AA778" s="159">
        <f t="shared" si="154"/>
        <v>526.94949127906978</v>
      </c>
      <c r="AB778" s="159">
        <f t="shared" si="155"/>
        <v>3.6337209302325584</v>
      </c>
    </row>
    <row r="779" spans="1:28" x14ac:dyDescent="0.15">
      <c r="A779" s="155">
        <v>778</v>
      </c>
      <c r="B779" s="156">
        <v>45705</v>
      </c>
      <c r="C779" s="157">
        <v>40084756.530000001</v>
      </c>
      <c r="D779" s="174">
        <f t="shared" si="144"/>
        <v>461758.07266527665</v>
      </c>
      <c r="E779" s="157">
        <v>86.808999999999997</v>
      </c>
      <c r="F779" s="159">
        <f t="shared" si="145"/>
        <v>4.6175807266527666</v>
      </c>
      <c r="G779" s="159">
        <f>(F779/DataSheet!$C$12*100)</f>
        <v>122.78154776903824</v>
      </c>
      <c r="H779" s="159">
        <f t="shared" si="146"/>
        <v>1.3678447999999999</v>
      </c>
      <c r="I779" s="159">
        <f t="shared" si="147"/>
        <v>4.8923679060665366</v>
      </c>
      <c r="J779" s="159">
        <f t="shared" si="148"/>
        <v>1123.2632093933464</v>
      </c>
      <c r="K779" s="157">
        <v>6.6920000000000002</v>
      </c>
      <c r="L779" s="157">
        <v>22959.5</v>
      </c>
      <c r="M779" s="157">
        <v>3.42</v>
      </c>
      <c r="N779" s="159">
        <f t="shared" si="149"/>
        <v>1.7996320939334636</v>
      </c>
      <c r="O779" s="157">
        <v>20.440000000000001</v>
      </c>
      <c r="P779" s="157">
        <v>4.4770000000000003</v>
      </c>
      <c r="Q779" s="159">
        <f t="shared" si="150"/>
        <v>2.2149999999999999</v>
      </c>
      <c r="R779" s="157">
        <v>106.575</v>
      </c>
      <c r="S779" s="159">
        <f t="shared" si="151"/>
        <v>1.3245120000000004</v>
      </c>
      <c r="T779" s="157">
        <v>6.48</v>
      </c>
      <c r="U779" s="157">
        <v>18408.45</v>
      </c>
      <c r="V779" s="157">
        <v>34.520000000000003</v>
      </c>
      <c r="W779" s="159">
        <f t="shared" si="152"/>
        <v>533.26911935110081</v>
      </c>
      <c r="X779" s="159">
        <f t="shared" si="153"/>
        <v>2.8968713789107761</v>
      </c>
      <c r="Y779" s="157">
        <v>14468.25</v>
      </c>
      <c r="Z779" s="157">
        <v>27.52</v>
      </c>
      <c r="AA779" s="159">
        <f t="shared" si="154"/>
        <v>525.73582848837214</v>
      </c>
      <c r="AB779" s="159">
        <f t="shared" si="155"/>
        <v>3.6337209302325584</v>
      </c>
    </row>
    <row r="780" spans="1:28" x14ac:dyDescent="0.15">
      <c r="A780" s="155">
        <v>779</v>
      </c>
      <c r="B780" s="156">
        <v>45706</v>
      </c>
      <c r="C780" s="157">
        <v>39900574.920000002</v>
      </c>
      <c r="D780" s="174">
        <f t="shared" si="144"/>
        <v>459329.49129128439</v>
      </c>
      <c r="E780" s="157">
        <v>86.867000000000004</v>
      </c>
      <c r="F780" s="159">
        <f t="shared" si="145"/>
        <v>4.5932949129128442</v>
      </c>
      <c r="G780" s="159">
        <f>(F780/DataSheet!$C$12*100)</f>
        <v>122.13578758067662</v>
      </c>
      <c r="H780" s="159">
        <f t="shared" si="146"/>
        <v>1.3631279999999999</v>
      </c>
      <c r="I780" s="159">
        <f t="shared" si="147"/>
        <v>4.9019607843137258</v>
      </c>
      <c r="J780" s="159">
        <f t="shared" si="148"/>
        <v>1124.7696078431372</v>
      </c>
      <c r="K780" s="157">
        <v>6.6820000000000004</v>
      </c>
      <c r="L780" s="157">
        <v>22945.3</v>
      </c>
      <c r="M780" s="157">
        <v>3.42</v>
      </c>
      <c r="N780" s="159">
        <f t="shared" si="149"/>
        <v>1.7800392156862745</v>
      </c>
      <c r="O780" s="157">
        <v>20.399999999999999</v>
      </c>
      <c r="P780" s="157">
        <v>4.5510000000000002</v>
      </c>
      <c r="Q780" s="159">
        <f t="shared" si="150"/>
        <v>2.1310000000000002</v>
      </c>
      <c r="R780" s="157">
        <v>106.955</v>
      </c>
      <c r="S780" s="159">
        <f t="shared" si="151"/>
        <v>1.32192</v>
      </c>
      <c r="T780" s="157">
        <v>6.48</v>
      </c>
      <c r="U780" s="157">
        <v>18375.849999999999</v>
      </c>
      <c r="V780" s="157">
        <v>34.479999999999997</v>
      </c>
      <c r="W780" s="159">
        <f t="shared" si="152"/>
        <v>532.94228538283062</v>
      </c>
      <c r="X780" s="159">
        <f t="shared" si="153"/>
        <v>2.9002320185614852</v>
      </c>
      <c r="Y780" s="157">
        <v>14267.95</v>
      </c>
      <c r="Z780" s="157">
        <v>26.86</v>
      </c>
      <c r="AA780" s="159">
        <f t="shared" si="154"/>
        <v>531.19694713328374</v>
      </c>
      <c r="AB780" s="159">
        <f t="shared" si="155"/>
        <v>3.7230081906180197</v>
      </c>
    </row>
    <row r="781" spans="1:28" x14ac:dyDescent="0.15">
      <c r="A781" s="155">
        <v>780</v>
      </c>
      <c r="B781" s="156">
        <v>45707</v>
      </c>
      <c r="C781" s="157">
        <v>40251018.950000003</v>
      </c>
      <c r="D781" s="174">
        <f t="shared" si="144"/>
        <v>463241.09736448387</v>
      </c>
      <c r="E781" s="157">
        <v>86.89</v>
      </c>
      <c r="F781" s="159">
        <f t="shared" si="145"/>
        <v>4.6324109736448387</v>
      </c>
      <c r="G781" s="159">
        <f>(F781/DataSheet!$C$12*100)</f>
        <v>123.17588428144042</v>
      </c>
      <c r="H781" s="159">
        <f t="shared" si="146"/>
        <v>1.3617916000000001</v>
      </c>
      <c r="I781" s="159">
        <f t="shared" si="147"/>
        <v>4.9067713444553487</v>
      </c>
      <c r="J781" s="159">
        <f t="shared" si="148"/>
        <v>1125.2649656526007</v>
      </c>
      <c r="K781" s="157">
        <v>6.6820000000000004</v>
      </c>
      <c r="L781" s="157">
        <v>22932.9</v>
      </c>
      <c r="M781" s="157">
        <v>3.41</v>
      </c>
      <c r="N781" s="159">
        <f t="shared" si="149"/>
        <v>1.7752286555446517</v>
      </c>
      <c r="O781" s="157">
        <v>20.38</v>
      </c>
      <c r="P781" s="157">
        <v>4.5339999999999998</v>
      </c>
      <c r="Q781" s="159">
        <f t="shared" si="150"/>
        <v>2.1480000000000006</v>
      </c>
      <c r="R781" s="157">
        <v>107.063</v>
      </c>
      <c r="S781" s="159">
        <f t="shared" si="151"/>
        <v>1.320624</v>
      </c>
      <c r="T781" s="157">
        <v>6.48</v>
      </c>
      <c r="U781" s="157">
        <v>18644.900000000001</v>
      </c>
      <c r="V781" s="157">
        <v>35.119999999999997</v>
      </c>
      <c r="W781" s="159">
        <f t="shared" si="152"/>
        <v>530.89123006833722</v>
      </c>
      <c r="X781" s="159">
        <f t="shared" si="153"/>
        <v>2.8473804100227795</v>
      </c>
      <c r="Y781" s="157">
        <v>14588.65</v>
      </c>
      <c r="Z781" s="157">
        <v>27.46</v>
      </c>
      <c r="AA781" s="159">
        <f t="shared" si="154"/>
        <v>531.26911871813547</v>
      </c>
      <c r="AB781" s="159">
        <f t="shared" si="155"/>
        <v>3.6416605972323381</v>
      </c>
    </row>
    <row r="782" spans="1:28" x14ac:dyDescent="0.15">
      <c r="A782" s="155">
        <v>781</v>
      </c>
      <c r="B782" s="156">
        <v>45708</v>
      </c>
      <c r="C782" s="157">
        <v>40556203.219999999</v>
      </c>
      <c r="D782" s="174">
        <f t="shared" si="144"/>
        <v>468527.43406383932</v>
      </c>
      <c r="E782" s="157">
        <v>86.561000000000007</v>
      </c>
      <c r="F782" s="159">
        <f t="shared" si="145"/>
        <v>4.6852743406383928</v>
      </c>
      <c r="G782" s="159">
        <f>(F782/DataSheet!$C$12*100)</f>
        <v>124.58152208270008</v>
      </c>
      <c r="H782" s="159">
        <f t="shared" si="146"/>
        <v>1.3654010999999999</v>
      </c>
      <c r="I782" s="159">
        <f t="shared" si="147"/>
        <v>4.909180166912126</v>
      </c>
      <c r="J782" s="159">
        <f t="shared" si="148"/>
        <v>1124.8478154148258</v>
      </c>
      <c r="K782" s="157">
        <v>6.7030000000000003</v>
      </c>
      <c r="L782" s="157">
        <v>22913.15</v>
      </c>
      <c r="M782" s="157">
        <v>3.41</v>
      </c>
      <c r="N782" s="159">
        <f t="shared" si="149"/>
        <v>1.7938198330878743</v>
      </c>
      <c r="O782" s="157">
        <v>20.37</v>
      </c>
      <c r="P782" s="157">
        <v>4.5060000000000002</v>
      </c>
      <c r="Q782" s="159">
        <f t="shared" si="150"/>
        <v>2.1970000000000001</v>
      </c>
      <c r="R782" s="157">
        <v>106.26900000000001</v>
      </c>
      <c r="S782" s="159">
        <f t="shared" si="151"/>
        <v>1.3118280000000002</v>
      </c>
      <c r="T782" s="157">
        <v>6.44</v>
      </c>
      <c r="U782" s="157">
        <v>18888.8</v>
      </c>
      <c r="V782" s="157">
        <v>35.58</v>
      </c>
      <c r="W782" s="159">
        <f t="shared" si="152"/>
        <v>530.88251826869032</v>
      </c>
      <c r="X782" s="159">
        <f t="shared" si="153"/>
        <v>2.8105677346824063</v>
      </c>
      <c r="Y782" s="157">
        <v>14767.3</v>
      </c>
      <c r="Z782" s="157">
        <v>27.8</v>
      </c>
      <c r="AA782" s="159">
        <f t="shared" si="154"/>
        <v>531.19784172661866</v>
      </c>
      <c r="AB782" s="159">
        <f t="shared" si="155"/>
        <v>3.5971223021582732</v>
      </c>
    </row>
    <row r="783" spans="1:28" x14ac:dyDescent="0.15">
      <c r="A783" s="155">
        <v>782</v>
      </c>
      <c r="B783" s="156">
        <v>45709</v>
      </c>
      <c r="C783" s="157">
        <v>40295043.350000001</v>
      </c>
      <c r="D783" s="174">
        <f t="shared" si="144"/>
        <v>465451.22383680637</v>
      </c>
      <c r="E783" s="157">
        <v>86.572000000000003</v>
      </c>
      <c r="F783" s="159">
        <f t="shared" si="145"/>
        <v>4.6545122383680635</v>
      </c>
      <c r="G783" s="159">
        <f>(F783/DataSheet!$C$12*100)</f>
        <v>123.76355727537589</v>
      </c>
      <c r="H783" s="159">
        <f t="shared" si="146"/>
        <v>1.3590408000000003</v>
      </c>
      <c r="I783" s="159">
        <f t="shared" si="147"/>
        <v>4.9358341559723584</v>
      </c>
      <c r="J783" s="159">
        <f t="shared" si="148"/>
        <v>1125.167818361303</v>
      </c>
      <c r="K783" s="157">
        <v>6.7080000000000002</v>
      </c>
      <c r="L783" s="157">
        <v>22795.9</v>
      </c>
      <c r="M783" s="157">
        <v>3.39</v>
      </c>
      <c r="N783" s="159">
        <f t="shared" si="149"/>
        <v>1.7721658440276418</v>
      </c>
      <c r="O783" s="157">
        <v>20.260000000000002</v>
      </c>
      <c r="P783" s="157">
        <v>4.43</v>
      </c>
      <c r="Q783" s="159">
        <f t="shared" si="150"/>
        <v>2.2780000000000005</v>
      </c>
      <c r="R783" s="157">
        <v>106.51900000000001</v>
      </c>
      <c r="S783" s="159">
        <f t="shared" si="151"/>
        <v>1.3087960000000001</v>
      </c>
      <c r="T783" s="157">
        <v>6.46</v>
      </c>
      <c r="U783" s="157">
        <v>18681.349999999999</v>
      </c>
      <c r="V783" s="157">
        <v>35.19</v>
      </c>
      <c r="W783" s="159">
        <f t="shared" si="152"/>
        <v>530.8709860755896</v>
      </c>
      <c r="X783" s="159">
        <f t="shared" si="153"/>
        <v>2.841716396703609</v>
      </c>
      <c r="Y783" s="157">
        <v>14683.4</v>
      </c>
      <c r="Z783" s="157">
        <v>27.64</v>
      </c>
      <c r="AA783" s="159">
        <f t="shared" si="154"/>
        <v>531.23733719247468</v>
      </c>
      <c r="AB783" s="159">
        <f t="shared" si="155"/>
        <v>3.6179450072358899</v>
      </c>
    </row>
    <row r="784" spans="1:28" x14ac:dyDescent="0.15">
      <c r="A784" s="155">
        <v>783</v>
      </c>
      <c r="B784" s="156">
        <v>45712</v>
      </c>
      <c r="C784" s="157">
        <v>39853380.649999999</v>
      </c>
      <c r="D784" s="174">
        <f t="shared" si="144"/>
        <v>459882.07535195013</v>
      </c>
      <c r="E784" s="157">
        <v>86.66</v>
      </c>
      <c r="F784" s="159">
        <f t="shared" si="145"/>
        <v>4.5988207535195009</v>
      </c>
      <c r="G784" s="159">
        <f>(F784/DataSheet!$C$12*100)</f>
        <v>122.28271977365253</v>
      </c>
      <c r="H784" s="159">
        <f t="shared" si="146"/>
        <v>1.34335</v>
      </c>
      <c r="I784" s="159">
        <f t="shared" si="147"/>
        <v>4.9875311720698257</v>
      </c>
      <c r="J784" s="159">
        <f t="shared" si="148"/>
        <v>1124.85536159601</v>
      </c>
      <c r="K784" s="157">
        <v>6.7</v>
      </c>
      <c r="L784" s="157">
        <v>22553.35</v>
      </c>
      <c r="M784" s="157">
        <v>3.36</v>
      </c>
      <c r="N784" s="159">
        <f t="shared" si="149"/>
        <v>1.7124688279301745</v>
      </c>
      <c r="O784" s="157">
        <v>20.05</v>
      </c>
      <c r="P784" s="157">
        <v>4.399</v>
      </c>
      <c r="Q784" s="159">
        <f t="shared" si="150"/>
        <v>2.3010000000000002</v>
      </c>
      <c r="R784" s="157">
        <v>106.509</v>
      </c>
      <c r="S784" s="159">
        <f t="shared" si="151"/>
        <v>1.28721</v>
      </c>
      <c r="T784" s="157">
        <v>6.42</v>
      </c>
      <c r="U784" s="157">
        <v>18503.900000000001</v>
      </c>
      <c r="V784" s="157">
        <v>34.85</v>
      </c>
      <c r="W784" s="159">
        <f t="shared" si="152"/>
        <v>530.95839311334294</v>
      </c>
      <c r="X784" s="159">
        <f t="shared" si="153"/>
        <v>2.8694404591104736</v>
      </c>
      <c r="Y784" s="157">
        <v>14506.45</v>
      </c>
      <c r="Z784" s="157">
        <v>27.31</v>
      </c>
      <c r="AA784" s="159">
        <f t="shared" si="154"/>
        <v>531.17722445990489</v>
      </c>
      <c r="AB784" s="159">
        <f t="shared" si="155"/>
        <v>3.6616623947272067</v>
      </c>
    </row>
    <row r="785" spans="1:28" x14ac:dyDescent="0.15">
      <c r="A785" s="155">
        <v>784</v>
      </c>
      <c r="B785" s="156">
        <v>45713</v>
      </c>
      <c r="C785" s="157">
        <v>39721225.359999999</v>
      </c>
      <c r="D785" s="174">
        <f t="shared" si="144"/>
        <v>455884.60185929073</v>
      </c>
      <c r="E785" s="157">
        <v>87.13</v>
      </c>
      <c r="F785" s="159">
        <f t="shared" si="145"/>
        <v>4.5588460185929076</v>
      </c>
      <c r="G785" s="159">
        <f>(F785/DataSheet!$C$12*100)</f>
        <v>121.21979091187558</v>
      </c>
      <c r="H785" s="159">
        <f t="shared" si="146"/>
        <v>1.3438824</v>
      </c>
      <c r="I785" s="159">
        <f t="shared" si="147"/>
        <v>4.9900199600798407</v>
      </c>
      <c r="J785" s="159">
        <f t="shared" si="148"/>
        <v>1125.127245508982</v>
      </c>
      <c r="K785" s="157">
        <v>6.7060000000000004</v>
      </c>
      <c r="L785" s="157">
        <v>22547.55</v>
      </c>
      <c r="M785" s="157">
        <v>3.36</v>
      </c>
      <c r="N785" s="159">
        <f t="shared" si="149"/>
        <v>1.7159800399201597</v>
      </c>
      <c r="O785" s="157">
        <v>20.04</v>
      </c>
      <c r="P785" s="157">
        <v>4.2969999999999997</v>
      </c>
      <c r="Q785" s="159">
        <f t="shared" si="150"/>
        <v>2.4090000000000007</v>
      </c>
      <c r="R785" s="157">
        <v>106.22799999999999</v>
      </c>
      <c r="S785" s="159">
        <f t="shared" si="151"/>
        <v>1.2885719999999998</v>
      </c>
      <c r="T785" s="157">
        <v>6.43</v>
      </c>
      <c r="U785" s="157">
        <v>18408.75</v>
      </c>
      <c r="V785" s="157">
        <v>34.67</v>
      </c>
      <c r="W785" s="159">
        <f t="shared" si="152"/>
        <v>530.97057975194696</v>
      </c>
      <c r="X785" s="159">
        <f t="shared" si="153"/>
        <v>2.884338044418806</v>
      </c>
      <c r="Y785" s="157">
        <v>14441.7</v>
      </c>
      <c r="Z785" s="157">
        <v>27.18</v>
      </c>
      <c r="AA785" s="159">
        <f t="shared" si="154"/>
        <v>531.33554083885213</v>
      </c>
      <c r="AB785" s="159">
        <f t="shared" si="155"/>
        <v>3.6791758646063282</v>
      </c>
    </row>
    <row r="786" spans="1:28" x14ac:dyDescent="0.15">
      <c r="A786" s="155">
        <v>785</v>
      </c>
      <c r="B786" s="156">
        <v>45715</v>
      </c>
      <c r="C786" s="157">
        <v>39379355.460000001</v>
      </c>
      <c r="D786" s="174">
        <f t="shared" si="144"/>
        <v>450925.86121607694</v>
      </c>
      <c r="E786" s="157">
        <v>87.33</v>
      </c>
      <c r="F786" s="159">
        <f t="shared" si="145"/>
        <v>4.5092586121607692</v>
      </c>
      <c r="G786" s="159">
        <f>(F786/DataSheet!$C$12*100)</f>
        <v>119.9012609560379</v>
      </c>
      <c r="H786" s="159">
        <f t="shared" si="146"/>
        <v>1.344684</v>
      </c>
      <c r="I786" s="159">
        <f t="shared" si="147"/>
        <v>4.9900199600798407</v>
      </c>
      <c r="J786" s="159">
        <f t="shared" si="148"/>
        <v>1125.0024950099801</v>
      </c>
      <c r="K786" s="157">
        <v>6.71</v>
      </c>
      <c r="L786" s="157">
        <v>22545.05</v>
      </c>
      <c r="M786" s="157">
        <v>3.36</v>
      </c>
      <c r="N786" s="159">
        <f t="shared" si="149"/>
        <v>1.7199800399201592</v>
      </c>
      <c r="O786" s="157">
        <v>20.04</v>
      </c>
      <c r="P786" s="157">
        <v>4.2649999999999997</v>
      </c>
      <c r="Q786" s="159">
        <f t="shared" si="150"/>
        <v>2.4450000000000003</v>
      </c>
      <c r="R786" s="157">
        <v>107.176</v>
      </c>
      <c r="S786" s="159">
        <f t="shared" si="151"/>
        <v>1.2865679999999999</v>
      </c>
      <c r="T786" s="157">
        <v>6.42</v>
      </c>
      <c r="U786" s="157">
        <v>18176.849999999999</v>
      </c>
      <c r="V786" s="157">
        <v>34.24</v>
      </c>
      <c r="W786" s="159">
        <f t="shared" si="152"/>
        <v>530.86594626168221</v>
      </c>
      <c r="X786" s="159">
        <f t="shared" si="153"/>
        <v>2.9205607476635516</v>
      </c>
      <c r="Y786" s="157">
        <v>14200.2</v>
      </c>
      <c r="Z786" s="157">
        <v>26.73</v>
      </c>
      <c r="AA786" s="159">
        <f t="shared" si="154"/>
        <v>531.24579124579122</v>
      </c>
      <c r="AB786" s="159">
        <f t="shared" si="155"/>
        <v>3.7411148522259632</v>
      </c>
    </row>
    <row r="787" spans="1:28" x14ac:dyDescent="0.15">
      <c r="A787" s="155">
        <v>786</v>
      </c>
      <c r="B787" s="156">
        <v>45716</v>
      </c>
      <c r="C787" s="157">
        <v>38460048.270000003</v>
      </c>
      <c r="D787" s="174">
        <f t="shared" si="144"/>
        <v>439714.26920174703</v>
      </c>
      <c r="E787" s="157">
        <v>87.465999999999994</v>
      </c>
      <c r="F787" s="159">
        <f t="shared" si="145"/>
        <v>4.3971426920174705</v>
      </c>
      <c r="G787" s="159">
        <f>(F787/DataSheet!$C$12*100)</f>
        <v>116.92009678812465</v>
      </c>
      <c r="H787" s="159">
        <f t="shared" si="146"/>
        <v>1.3218239999999999</v>
      </c>
      <c r="I787" s="159">
        <f t="shared" si="147"/>
        <v>5.0838840874428062</v>
      </c>
      <c r="J787" s="159">
        <f t="shared" si="148"/>
        <v>1124.7941026944586</v>
      </c>
      <c r="K787" s="157">
        <v>6.72</v>
      </c>
      <c r="L787" s="157">
        <v>22124.7</v>
      </c>
      <c r="M787" s="157">
        <v>3.29</v>
      </c>
      <c r="N787" s="159">
        <f t="shared" si="149"/>
        <v>1.6361159125571936</v>
      </c>
      <c r="O787" s="157">
        <v>19.670000000000002</v>
      </c>
      <c r="P787" s="157">
        <v>4.202</v>
      </c>
      <c r="Q787" s="159">
        <f t="shared" si="150"/>
        <v>2.5179999999999998</v>
      </c>
      <c r="R787" s="157">
        <v>107.55800000000001</v>
      </c>
      <c r="S787" s="159">
        <f t="shared" si="151"/>
        <v>1.2647810000000002</v>
      </c>
      <c r="T787" s="157">
        <v>6.43</v>
      </c>
      <c r="U787" s="157">
        <v>17750.55</v>
      </c>
      <c r="V787" s="157">
        <v>33.44</v>
      </c>
      <c r="W787" s="159">
        <f t="shared" si="152"/>
        <v>530.81788277511964</v>
      </c>
      <c r="X787" s="159">
        <f t="shared" si="153"/>
        <v>2.9904306220095696</v>
      </c>
      <c r="Y787" s="157">
        <v>13844.55</v>
      </c>
      <c r="Z787" s="157">
        <v>26.09</v>
      </c>
      <c r="AA787" s="159">
        <f t="shared" si="154"/>
        <v>530.64584131851279</v>
      </c>
      <c r="AB787" s="159">
        <f t="shared" si="155"/>
        <v>3.8328861632809503</v>
      </c>
    </row>
    <row r="788" spans="1:28" x14ac:dyDescent="0.15">
      <c r="A788" s="155">
        <v>787</v>
      </c>
      <c r="B788" s="163">
        <v>45719</v>
      </c>
      <c r="C788" s="164">
        <v>38444417.770000003</v>
      </c>
      <c r="D788" s="173">
        <f t="shared" si="144"/>
        <v>440573.20387348154</v>
      </c>
      <c r="E788" s="164">
        <v>87.26</v>
      </c>
      <c r="F788" s="158">
        <f t="shared" si="145"/>
        <v>4.4057320387348158</v>
      </c>
      <c r="G788" s="159">
        <f>(F788/DataSheet!$C$12*100)</f>
        <v>117.14848765916959</v>
      </c>
      <c r="H788" s="158">
        <f t="shared" si="146"/>
        <v>1.3231180000000002</v>
      </c>
      <c r="I788" s="158">
        <f t="shared" si="147"/>
        <v>5.0864699898270596</v>
      </c>
      <c r="J788" s="159">
        <f t="shared" si="148"/>
        <v>1125.0915564598167</v>
      </c>
      <c r="K788" s="164">
        <v>6.73</v>
      </c>
      <c r="L788" s="164">
        <v>22119.3</v>
      </c>
      <c r="M788" s="164">
        <v>3.29</v>
      </c>
      <c r="N788" s="158">
        <f t="shared" si="149"/>
        <v>1.6435300101729409</v>
      </c>
      <c r="O788" s="164">
        <v>19.66</v>
      </c>
      <c r="P788" s="164">
        <v>4.1580000000000004</v>
      </c>
      <c r="Q788" s="158">
        <f t="shared" si="150"/>
        <v>2.5720000000000001</v>
      </c>
      <c r="R788" s="164">
        <v>106.669</v>
      </c>
      <c r="S788" s="159">
        <f t="shared" si="151"/>
        <v>1.2661040000000001</v>
      </c>
      <c r="T788" s="157">
        <v>6.44</v>
      </c>
      <c r="U788" s="157">
        <v>17778.55</v>
      </c>
      <c r="V788" s="157">
        <v>33.49</v>
      </c>
      <c r="W788" s="159">
        <f t="shared" si="152"/>
        <v>530.86145117945648</v>
      </c>
      <c r="X788" s="159">
        <f t="shared" si="153"/>
        <v>2.9859659599880559</v>
      </c>
      <c r="Y788" s="157">
        <v>13755.9</v>
      </c>
      <c r="Z788" s="157">
        <v>25.92</v>
      </c>
      <c r="AA788" s="159">
        <f t="shared" si="154"/>
        <v>530.70601851851848</v>
      </c>
      <c r="AB788" s="159">
        <f t="shared" si="155"/>
        <v>3.8580246913580245</v>
      </c>
    </row>
    <row r="789" spans="1:28" x14ac:dyDescent="0.15">
      <c r="A789" s="155">
        <v>788</v>
      </c>
      <c r="B789" s="156">
        <v>45720</v>
      </c>
      <c r="C789" s="157">
        <v>38559355</v>
      </c>
      <c r="D789" s="174">
        <f t="shared" si="144"/>
        <v>441915.70683628449</v>
      </c>
      <c r="E789" s="157">
        <v>87.254999999999995</v>
      </c>
      <c r="F789" s="159">
        <f t="shared" si="145"/>
        <v>4.4191570683628445</v>
      </c>
      <c r="G789" s="159">
        <f>(F789/DataSheet!$C$12*100)</f>
        <v>117.50545941865833</v>
      </c>
      <c r="H789" s="159">
        <f t="shared" si="146"/>
        <v>1.323062</v>
      </c>
      <c r="I789" s="159">
        <f t="shared" si="147"/>
        <v>5.0942435048395316</v>
      </c>
      <c r="J789" s="159">
        <f t="shared" si="148"/>
        <v>1124.943963321447</v>
      </c>
      <c r="K789" s="157">
        <v>6.74</v>
      </c>
      <c r="L789" s="157">
        <v>22082.65</v>
      </c>
      <c r="M789" s="157">
        <v>3.29</v>
      </c>
      <c r="N789" s="159">
        <f t="shared" si="149"/>
        <v>1.6457564951604686</v>
      </c>
      <c r="O789" s="157">
        <v>19.63</v>
      </c>
      <c r="P789" s="157">
        <v>4.2409999999999997</v>
      </c>
      <c r="Q789" s="159">
        <f t="shared" si="150"/>
        <v>2.4990000000000006</v>
      </c>
      <c r="R789" s="157">
        <v>105.687</v>
      </c>
      <c r="S789" s="159">
        <f t="shared" si="151"/>
        <v>1.2641720000000001</v>
      </c>
      <c r="T789" s="157">
        <v>6.44</v>
      </c>
      <c r="U789" s="157">
        <v>17807.3</v>
      </c>
      <c r="V789" s="157">
        <v>33.549999999999997</v>
      </c>
      <c r="W789" s="159">
        <f t="shared" si="152"/>
        <v>530.76900149031303</v>
      </c>
      <c r="X789" s="159">
        <f t="shared" si="153"/>
        <v>2.9806259314456041</v>
      </c>
      <c r="Y789" s="157">
        <v>13914.1</v>
      </c>
      <c r="Z789" s="157">
        <v>26.23</v>
      </c>
      <c r="AA789" s="159">
        <f t="shared" si="154"/>
        <v>530.46511627906978</v>
      </c>
      <c r="AB789" s="159">
        <f t="shared" si="155"/>
        <v>3.8124285169653072</v>
      </c>
    </row>
    <row r="790" spans="1:28" x14ac:dyDescent="0.15">
      <c r="A790" s="155">
        <v>789</v>
      </c>
      <c r="B790" s="156">
        <v>45721</v>
      </c>
      <c r="C790" s="157">
        <v>39362308.049999997</v>
      </c>
      <c r="D790" s="174">
        <f t="shared" si="144"/>
        <v>453065.23998618784</v>
      </c>
      <c r="E790" s="157">
        <v>86.88</v>
      </c>
      <c r="F790" s="159">
        <f t="shared" si="145"/>
        <v>4.5306523998618786</v>
      </c>
      <c r="G790" s="159">
        <f>(F790/DataSheet!$C$12*100)</f>
        <v>120.47012212427319</v>
      </c>
      <c r="H790" s="159">
        <f t="shared" si="146"/>
        <v>1.3326059999999997</v>
      </c>
      <c r="I790" s="159">
        <f t="shared" si="147"/>
        <v>5.0352467270896284</v>
      </c>
      <c r="J790" s="159">
        <f t="shared" si="148"/>
        <v>1124.7381671701914</v>
      </c>
      <c r="K790" s="157">
        <v>6.71</v>
      </c>
      <c r="L790" s="157">
        <v>22337.3</v>
      </c>
      <c r="M790" s="157">
        <v>3.33</v>
      </c>
      <c r="N790" s="159">
        <f t="shared" si="149"/>
        <v>1.6747532729103716</v>
      </c>
      <c r="O790" s="157">
        <v>19.86</v>
      </c>
      <c r="P790" s="157">
        <v>4.2789999999999999</v>
      </c>
      <c r="Q790" s="159">
        <f t="shared" si="150"/>
        <v>2.431</v>
      </c>
      <c r="R790" s="157">
        <v>104.252</v>
      </c>
      <c r="S790" s="159">
        <f t="shared" si="151"/>
        <v>1.2809700000000002</v>
      </c>
      <c r="T790" s="157">
        <v>6.45</v>
      </c>
      <c r="U790" s="157">
        <v>18240.150000000001</v>
      </c>
      <c r="V790" s="157">
        <v>34.36</v>
      </c>
      <c r="W790" s="159">
        <f t="shared" si="152"/>
        <v>530.85419091967412</v>
      </c>
      <c r="X790" s="159">
        <f t="shared" si="153"/>
        <v>2.9103608847497093</v>
      </c>
      <c r="Y790" s="157">
        <v>14291.05</v>
      </c>
      <c r="Z790" s="157">
        <v>26.94</v>
      </c>
      <c r="AA790" s="159">
        <f t="shared" si="154"/>
        <v>530.47698589458048</v>
      </c>
      <c r="AB790" s="159">
        <f t="shared" si="155"/>
        <v>3.7119524870081659</v>
      </c>
    </row>
    <row r="791" spans="1:28" x14ac:dyDescent="0.15">
      <c r="A791" s="155">
        <v>790</v>
      </c>
      <c r="B791" s="156">
        <v>45722</v>
      </c>
      <c r="C791" s="157">
        <v>39827293.979999997</v>
      </c>
      <c r="D791" s="174">
        <f t="shared" si="144"/>
        <v>457727.11473262002</v>
      </c>
      <c r="E791" s="157">
        <v>87.010999999999996</v>
      </c>
      <c r="F791" s="159">
        <f t="shared" si="145"/>
        <v>4.5772711473261998</v>
      </c>
      <c r="G791" s="159">
        <f>(F791/DataSheet!$C$12*100)</f>
        <v>121.7097153891369</v>
      </c>
      <c r="H791" s="159">
        <f t="shared" si="146"/>
        <v>1.3386719999999999</v>
      </c>
      <c r="I791" s="159">
        <f t="shared" si="147"/>
        <v>4.9900199600798407</v>
      </c>
      <c r="J791" s="159">
        <f t="shared" si="148"/>
        <v>1124.9850299401198</v>
      </c>
      <c r="K791" s="157">
        <v>6.68</v>
      </c>
      <c r="L791" s="157">
        <v>22544.7</v>
      </c>
      <c r="M791" s="157">
        <v>3.36</v>
      </c>
      <c r="N791" s="159">
        <f t="shared" si="149"/>
        <v>1.689980039920159</v>
      </c>
      <c r="O791" s="157">
        <v>20.04</v>
      </c>
      <c r="P791" s="157">
        <v>4.2789999999999999</v>
      </c>
      <c r="Q791" s="159">
        <f t="shared" si="150"/>
        <v>2.4009999999999998</v>
      </c>
      <c r="R791" s="157">
        <v>104.02800000000001</v>
      </c>
      <c r="S791" s="159">
        <f t="shared" si="151"/>
        <v>1.2965879999999999</v>
      </c>
      <c r="T791" s="157">
        <v>6.47</v>
      </c>
      <c r="U791" s="157">
        <v>18341</v>
      </c>
      <c r="V791" s="157">
        <v>34.549999999999997</v>
      </c>
      <c r="W791" s="159">
        <f t="shared" si="152"/>
        <v>530.85383502170771</v>
      </c>
      <c r="X791" s="159">
        <f t="shared" si="153"/>
        <v>2.8943560057887123</v>
      </c>
      <c r="Y791" s="157">
        <v>14503.3</v>
      </c>
      <c r="Z791" s="157">
        <v>27.34</v>
      </c>
      <c r="AA791" s="159">
        <f t="shared" si="154"/>
        <v>530.47915142648128</v>
      </c>
      <c r="AB791" s="159">
        <f t="shared" si="155"/>
        <v>3.6576444769568397</v>
      </c>
    </row>
    <row r="792" spans="1:28" x14ac:dyDescent="0.15">
      <c r="A792" s="155">
        <v>791</v>
      </c>
      <c r="B792" s="156">
        <v>45723</v>
      </c>
      <c r="C792" s="157">
        <v>39899021</v>
      </c>
      <c r="D792" s="174">
        <f t="shared" si="144"/>
        <v>458082.90470723307</v>
      </c>
      <c r="E792" s="157">
        <v>87.1</v>
      </c>
      <c r="F792" s="159">
        <f t="shared" si="145"/>
        <v>4.5808290470723305</v>
      </c>
      <c r="G792" s="159">
        <f>(F792/DataSheet!$C$12*100)</f>
        <v>121.804320002136</v>
      </c>
      <c r="H792" s="159">
        <f t="shared" si="146"/>
        <v>1.33934</v>
      </c>
      <c r="I792" s="159">
        <f t="shared" si="147"/>
        <v>4.9875311720698257</v>
      </c>
      <c r="J792" s="159">
        <f t="shared" si="148"/>
        <v>1124.8129675810474</v>
      </c>
      <c r="K792" s="157">
        <v>6.68</v>
      </c>
      <c r="L792" s="157">
        <v>22552.5</v>
      </c>
      <c r="M792" s="157">
        <v>3.36</v>
      </c>
      <c r="N792" s="159">
        <f t="shared" si="149"/>
        <v>1.6924688279301741</v>
      </c>
      <c r="O792" s="157">
        <v>20.05</v>
      </c>
      <c r="P792" s="157">
        <v>4.3040000000000003</v>
      </c>
      <c r="Q792" s="159">
        <f t="shared" si="150"/>
        <v>2.3759999999999994</v>
      </c>
      <c r="R792" s="157">
        <v>103.812</v>
      </c>
      <c r="S792" s="159">
        <f t="shared" si="151"/>
        <v>1.2972349999999999</v>
      </c>
      <c r="T792" s="157">
        <v>6.47</v>
      </c>
      <c r="U792" s="157">
        <v>18290.599999999999</v>
      </c>
      <c r="V792" s="157">
        <v>34.46</v>
      </c>
      <c r="W792" s="159">
        <f t="shared" si="152"/>
        <v>530.77771329077189</v>
      </c>
      <c r="X792" s="159">
        <f t="shared" si="153"/>
        <v>2.9019152640742893</v>
      </c>
      <c r="Y792" s="157">
        <v>14602.95</v>
      </c>
      <c r="Z792" s="157">
        <v>27.53</v>
      </c>
      <c r="AA792" s="159">
        <f t="shared" si="154"/>
        <v>530.43770432255724</v>
      </c>
      <c r="AB792" s="159">
        <f t="shared" si="155"/>
        <v>3.6324010170722851</v>
      </c>
    </row>
    <row r="793" spans="1:28" x14ac:dyDescent="0.15">
      <c r="A793" s="155">
        <v>792</v>
      </c>
      <c r="B793" s="156">
        <v>45726</v>
      </c>
      <c r="C793" s="157">
        <v>39441215.07</v>
      </c>
      <c r="D793" s="174">
        <f t="shared" si="144"/>
        <v>451841.16244701564</v>
      </c>
      <c r="E793" s="157">
        <v>87.29</v>
      </c>
      <c r="F793" s="159">
        <f t="shared" si="145"/>
        <v>4.518411624470156</v>
      </c>
      <c r="G793" s="159">
        <f>(F793/DataSheet!$C$12*100)</f>
        <v>120.1446397044827</v>
      </c>
      <c r="H793" s="159">
        <f t="shared" si="146"/>
        <v>1.3373200000000001</v>
      </c>
      <c r="I793" s="159">
        <f t="shared" si="147"/>
        <v>5.0100200400801604</v>
      </c>
      <c r="J793" s="159">
        <f t="shared" si="148"/>
        <v>1125.2655310621242</v>
      </c>
      <c r="K793" s="157">
        <v>6.7</v>
      </c>
      <c r="L793" s="157">
        <v>22460.3</v>
      </c>
      <c r="M793" s="157">
        <v>3.34</v>
      </c>
      <c r="N793" s="159">
        <f t="shared" si="149"/>
        <v>1.6899799599198397</v>
      </c>
      <c r="O793" s="157">
        <v>19.96</v>
      </c>
      <c r="P793" s="157">
        <v>4.218</v>
      </c>
      <c r="Q793" s="159">
        <f t="shared" si="150"/>
        <v>2.4820000000000002</v>
      </c>
      <c r="R793" s="157">
        <v>103.62</v>
      </c>
      <c r="S793" s="159">
        <f t="shared" si="151"/>
        <v>1.291412</v>
      </c>
      <c r="T793" s="157">
        <v>6.47</v>
      </c>
      <c r="U793" s="157">
        <v>18031.099999999999</v>
      </c>
      <c r="V793" s="157">
        <v>33.97</v>
      </c>
      <c r="W793" s="159">
        <f t="shared" si="152"/>
        <v>530.794818957904</v>
      </c>
      <c r="X793" s="159">
        <f t="shared" si="153"/>
        <v>2.9437739181630849</v>
      </c>
      <c r="Y793" s="157">
        <v>14325.15</v>
      </c>
      <c r="Z793" s="157">
        <v>27</v>
      </c>
      <c r="AA793" s="159">
        <f t="shared" si="154"/>
        <v>530.56111111111113</v>
      </c>
      <c r="AB793" s="159">
        <f t="shared" si="155"/>
        <v>3.7037037037037042</v>
      </c>
    </row>
    <row r="794" spans="1:28" x14ac:dyDescent="0.15">
      <c r="A794" s="155">
        <v>793</v>
      </c>
      <c r="B794" s="156">
        <v>45727</v>
      </c>
      <c r="C794" s="157">
        <v>39484060.520000003</v>
      </c>
      <c r="D794" s="174">
        <f t="shared" si="144"/>
        <v>452923.51702303387</v>
      </c>
      <c r="E794" s="157">
        <v>87.176000000000002</v>
      </c>
      <c r="F794" s="159">
        <f t="shared" si="145"/>
        <v>4.5292351702303391</v>
      </c>
      <c r="G794" s="159">
        <f>(F794/DataSheet!$C$12*100)</f>
        <v>120.4324379649687</v>
      </c>
      <c r="H794" s="159">
        <f t="shared" si="146"/>
        <v>1.3380000000000001</v>
      </c>
      <c r="I794" s="159">
        <f t="shared" si="147"/>
        <v>5</v>
      </c>
      <c r="J794" s="159">
        <f t="shared" si="148"/>
        <v>1124.895</v>
      </c>
      <c r="K794" s="157">
        <v>6.69</v>
      </c>
      <c r="L794" s="157">
        <v>22497.9</v>
      </c>
      <c r="M794" s="157">
        <v>3.35</v>
      </c>
      <c r="N794" s="159">
        <f t="shared" si="149"/>
        <v>1.6900000000000004</v>
      </c>
      <c r="O794" s="157">
        <v>20</v>
      </c>
      <c r="P794" s="157">
        <v>4.2809999999999997</v>
      </c>
      <c r="Q794" s="159">
        <f t="shared" si="150"/>
        <v>2.4090000000000007</v>
      </c>
      <c r="R794" s="157">
        <v>102.931</v>
      </c>
      <c r="S794" s="159">
        <f t="shared" si="151"/>
        <v>1.294</v>
      </c>
      <c r="T794" s="157">
        <v>6.47</v>
      </c>
      <c r="U794" s="157">
        <v>18106.900000000001</v>
      </c>
      <c r="V794" s="157">
        <v>34.11</v>
      </c>
      <c r="W794" s="159">
        <f t="shared" si="152"/>
        <v>530.83846379360898</v>
      </c>
      <c r="X794" s="159">
        <f t="shared" si="153"/>
        <v>2.9316915860451482</v>
      </c>
      <c r="Y794" s="157">
        <v>14232</v>
      </c>
      <c r="Z794" s="157">
        <v>26.83</v>
      </c>
      <c r="AA794" s="159">
        <f t="shared" si="154"/>
        <v>530.45098770033553</v>
      </c>
      <c r="AB794" s="159">
        <f t="shared" si="155"/>
        <v>3.727171077152442</v>
      </c>
    </row>
    <row r="795" spans="1:28" x14ac:dyDescent="0.15">
      <c r="A795" s="155">
        <v>794</v>
      </c>
      <c r="B795" s="156">
        <v>45728</v>
      </c>
      <c r="C795" s="157">
        <v>39343551.409999996</v>
      </c>
      <c r="D795" s="174">
        <f t="shared" si="144"/>
        <v>451446.37303499709</v>
      </c>
      <c r="E795" s="157">
        <v>87.15</v>
      </c>
      <c r="F795" s="159">
        <f t="shared" si="145"/>
        <v>4.5144637303499708</v>
      </c>
      <c r="G795" s="159">
        <f>(F795/DataSheet!$C$12*100)</f>
        <v>120.03966513463777</v>
      </c>
      <c r="H795" s="159">
        <f t="shared" si="146"/>
        <v>1.333996</v>
      </c>
      <c r="I795" s="159">
        <f t="shared" si="147"/>
        <v>5.0075112669003508</v>
      </c>
      <c r="J795" s="159">
        <f t="shared" si="148"/>
        <v>1125.2128192288433</v>
      </c>
      <c r="K795" s="157">
        <v>6.68</v>
      </c>
      <c r="L795" s="157">
        <v>22470.5</v>
      </c>
      <c r="M795" s="157">
        <v>3.34</v>
      </c>
      <c r="N795" s="159">
        <f t="shared" si="149"/>
        <v>1.672488733099649</v>
      </c>
      <c r="O795" s="157">
        <v>19.97</v>
      </c>
      <c r="P795" s="157">
        <v>4.3150000000000004</v>
      </c>
      <c r="Q795" s="159">
        <f t="shared" si="150"/>
        <v>2.3649999999999993</v>
      </c>
      <c r="R795" s="157">
        <v>103.587</v>
      </c>
      <c r="S795" s="159">
        <f t="shared" si="151"/>
        <v>1.2920589999999998</v>
      </c>
      <c r="T795" s="157">
        <v>6.47</v>
      </c>
      <c r="U795" s="157">
        <v>18014.25</v>
      </c>
      <c r="V795" s="157">
        <v>33.93</v>
      </c>
      <c r="W795" s="159">
        <f t="shared" si="152"/>
        <v>530.92396109637491</v>
      </c>
      <c r="X795" s="159">
        <f t="shared" si="153"/>
        <v>2.9472443265546713</v>
      </c>
      <c r="Y795" s="157">
        <v>14193.65</v>
      </c>
      <c r="Z795" s="157">
        <v>26.76</v>
      </c>
      <c r="AA795" s="159">
        <f t="shared" si="154"/>
        <v>530.40545590433476</v>
      </c>
      <c r="AB795" s="159">
        <f t="shared" si="155"/>
        <v>3.7369207772795212</v>
      </c>
    </row>
    <row r="796" spans="1:28" x14ac:dyDescent="0.15">
      <c r="A796" s="155">
        <v>795</v>
      </c>
      <c r="B796" s="156">
        <v>45729</v>
      </c>
      <c r="C796" s="157">
        <v>39177434.82</v>
      </c>
      <c r="D796" s="174">
        <f t="shared" si="144"/>
        <v>450849.10664349742</v>
      </c>
      <c r="E796" s="157">
        <v>86.897000000000006</v>
      </c>
      <c r="F796" s="159">
        <f t="shared" si="145"/>
        <v>4.5084910664349742</v>
      </c>
      <c r="G796" s="159">
        <f>(F796/DataSheet!$C$12*100)</f>
        <v>119.880851902515</v>
      </c>
      <c r="H796" s="159">
        <f t="shared" si="146"/>
        <v>1.3319790000000002</v>
      </c>
      <c r="I796" s="159">
        <f t="shared" si="147"/>
        <v>5.0226017076845801</v>
      </c>
      <c r="J796" s="159">
        <f t="shared" si="148"/>
        <v>1124.9221496735308</v>
      </c>
      <c r="K796" s="157">
        <v>6.69</v>
      </c>
      <c r="L796" s="157">
        <v>22397.200000000001</v>
      </c>
      <c r="M796" s="157">
        <v>3.33</v>
      </c>
      <c r="N796" s="159">
        <f t="shared" si="149"/>
        <v>1.6673982923154202</v>
      </c>
      <c r="O796" s="157">
        <v>19.91</v>
      </c>
      <c r="P796" s="157">
        <v>4.2690000000000001</v>
      </c>
      <c r="Q796" s="159">
        <f t="shared" si="150"/>
        <v>2.4210000000000003</v>
      </c>
      <c r="R796" s="157">
        <v>103.83</v>
      </c>
      <c r="S796" s="159">
        <f t="shared" si="151"/>
        <v>1.2901680000000002</v>
      </c>
      <c r="T796" s="157">
        <v>6.48</v>
      </c>
      <c r="U796" s="157">
        <v>17902</v>
      </c>
      <c r="V796" s="157">
        <v>33.72</v>
      </c>
      <c r="W796" s="159">
        <f t="shared" si="152"/>
        <v>530.9015421115065</v>
      </c>
      <c r="X796" s="159">
        <f t="shared" si="153"/>
        <v>2.9655990510083035</v>
      </c>
      <c r="Y796" s="157">
        <v>14095.6</v>
      </c>
      <c r="Z796" s="157">
        <v>26.57</v>
      </c>
      <c r="AA796" s="159">
        <f t="shared" si="154"/>
        <v>530.50809183289425</v>
      </c>
      <c r="AB796" s="159">
        <f t="shared" si="155"/>
        <v>3.7636432066240122</v>
      </c>
    </row>
    <row r="797" spans="1:28" x14ac:dyDescent="0.15">
      <c r="A797" s="155">
        <v>796</v>
      </c>
      <c r="B797" s="156">
        <v>45733</v>
      </c>
      <c r="C797" s="157">
        <v>39317232.219999999</v>
      </c>
      <c r="D797" s="174">
        <f t="shared" si="144"/>
        <v>453538.26531318494</v>
      </c>
      <c r="E797" s="157">
        <v>86.69</v>
      </c>
      <c r="F797" s="159">
        <f t="shared" si="145"/>
        <v>4.5353826531318493</v>
      </c>
      <c r="G797" s="159">
        <f>(F797/DataSheet!$C$12*100)</f>
        <v>120.59589963682956</v>
      </c>
      <c r="H797" s="159">
        <f t="shared" si="146"/>
        <v>1.3386690000000003</v>
      </c>
      <c r="I797" s="159">
        <f t="shared" si="147"/>
        <v>4.9975012493753113</v>
      </c>
      <c r="J797" s="159">
        <f t="shared" si="148"/>
        <v>1124.8750624687655</v>
      </c>
      <c r="K797" s="157">
        <v>6.69</v>
      </c>
      <c r="L797" s="157">
        <v>22508.75</v>
      </c>
      <c r="M797" s="157">
        <v>3.35</v>
      </c>
      <c r="N797" s="159">
        <f t="shared" si="149"/>
        <v>1.6924987506246891</v>
      </c>
      <c r="O797" s="157">
        <v>20.010000000000002</v>
      </c>
      <c r="P797" s="157">
        <v>4.298</v>
      </c>
      <c r="Q797" s="159">
        <f t="shared" si="150"/>
        <v>2.3920000000000003</v>
      </c>
      <c r="R797" s="157">
        <v>103.47</v>
      </c>
      <c r="S797" s="159">
        <f t="shared" si="151"/>
        <v>1.290645</v>
      </c>
      <c r="T797" s="157">
        <v>6.45</v>
      </c>
      <c r="U797" s="157">
        <v>18037.25</v>
      </c>
      <c r="V797" s="157">
        <v>33.979999999999997</v>
      </c>
      <c r="W797" s="159">
        <f t="shared" si="152"/>
        <v>530.81959976456744</v>
      </c>
      <c r="X797" s="159">
        <f t="shared" si="153"/>
        <v>2.9429075927015895</v>
      </c>
      <c r="Y797" s="157">
        <v>14141.7</v>
      </c>
      <c r="Z797" s="157">
        <v>26.66</v>
      </c>
      <c r="AA797" s="159">
        <f t="shared" si="154"/>
        <v>530.4463615903976</v>
      </c>
      <c r="AB797" s="159">
        <f t="shared" si="155"/>
        <v>3.7509377344336086</v>
      </c>
    </row>
    <row r="798" spans="1:28" x14ac:dyDescent="0.15">
      <c r="A798" s="155">
        <v>797</v>
      </c>
      <c r="B798" s="156">
        <v>45734</v>
      </c>
      <c r="C798" s="157">
        <v>40033591.939999998</v>
      </c>
      <c r="D798" s="174">
        <f t="shared" si="144"/>
        <v>462762.59322621656</v>
      </c>
      <c r="E798" s="157">
        <v>86.51</v>
      </c>
      <c r="F798" s="159">
        <f t="shared" si="145"/>
        <v>4.6276259322621653</v>
      </c>
      <c r="G798" s="159">
        <f>(F798/DataSheet!$C$12*100)</f>
        <v>123.04864995206259</v>
      </c>
      <c r="H798" s="159">
        <f t="shared" si="146"/>
        <v>1.3540099999999999</v>
      </c>
      <c r="I798" s="159">
        <f t="shared" si="147"/>
        <v>4.9261083743842367</v>
      </c>
      <c r="J798" s="159">
        <f t="shared" si="148"/>
        <v>1124.8423645320197</v>
      </c>
      <c r="K798" s="157">
        <v>6.67</v>
      </c>
      <c r="L798" s="157">
        <v>22834.3</v>
      </c>
      <c r="M798" s="157">
        <v>3.4</v>
      </c>
      <c r="N798" s="159">
        <f t="shared" si="149"/>
        <v>1.7438916256157633</v>
      </c>
      <c r="O798" s="157">
        <v>20.3</v>
      </c>
      <c r="P798" s="157">
        <v>4.2830000000000004</v>
      </c>
      <c r="Q798" s="159">
        <f t="shared" si="150"/>
        <v>2.3869999999999996</v>
      </c>
      <c r="R798" s="157">
        <v>102.892</v>
      </c>
      <c r="S798" s="159">
        <f t="shared" si="151"/>
        <v>1.30935</v>
      </c>
      <c r="T798" s="157">
        <v>6.45</v>
      </c>
      <c r="U798" s="157">
        <v>18408.400000000001</v>
      </c>
      <c r="V798" s="157">
        <v>34.68</v>
      </c>
      <c r="W798" s="159">
        <f t="shared" si="152"/>
        <v>530.80738177623994</v>
      </c>
      <c r="X798" s="159">
        <f t="shared" si="153"/>
        <v>2.8835063437139561</v>
      </c>
      <c r="Y798" s="157">
        <v>14517.6</v>
      </c>
      <c r="Z798" s="157">
        <v>27.36</v>
      </c>
      <c r="AA798" s="159">
        <f t="shared" si="154"/>
        <v>530.61403508771934</v>
      </c>
      <c r="AB798" s="159">
        <f t="shared" si="155"/>
        <v>3.6549707602339185</v>
      </c>
    </row>
    <row r="799" spans="1:28" x14ac:dyDescent="0.15">
      <c r="A799" s="155">
        <v>798</v>
      </c>
      <c r="B799" s="156">
        <v>45735</v>
      </c>
      <c r="C799" s="157">
        <v>40557822.049999997</v>
      </c>
      <c r="D799" s="174">
        <f t="shared" si="144"/>
        <v>469908.7249449658</v>
      </c>
      <c r="E799" s="157">
        <v>86.31</v>
      </c>
      <c r="F799" s="159">
        <f t="shared" si="145"/>
        <v>4.6990872494496578</v>
      </c>
      <c r="G799" s="159">
        <f>(F799/DataSheet!$C$12*100)</f>
        <v>124.94880755607589</v>
      </c>
      <c r="H799" s="159">
        <f t="shared" si="146"/>
        <v>1.3559759999999998</v>
      </c>
      <c r="I799" s="159">
        <f t="shared" si="147"/>
        <v>4.9115913555992146</v>
      </c>
      <c r="J799" s="159">
        <f t="shared" si="148"/>
        <v>1125.1277013752456</v>
      </c>
      <c r="K799" s="157">
        <v>6.66</v>
      </c>
      <c r="L799" s="157">
        <v>22907.599999999999</v>
      </c>
      <c r="M799" s="157">
        <v>3.41</v>
      </c>
      <c r="N799" s="159">
        <f t="shared" si="149"/>
        <v>1.7484086444007856</v>
      </c>
      <c r="O799" s="157">
        <v>20.36</v>
      </c>
      <c r="P799" s="157">
        <v>4.2460000000000004</v>
      </c>
      <c r="Q799" s="159">
        <f t="shared" si="150"/>
        <v>2.4139999999999997</v>
      </c>
      <c r="R799" s="157">
        <v>103.093</v>
      </c>
      <c r="S799" s="159">
        <f t="shared" si="151"/>
        <v>1.3132200000000001</v>
      </c>
      <c r="T799" s="157">
        <v>6.45</v>
      </c>
      <c r="U799" s="157">
        <v>18844.400000000001</v>
      </c>
      <c r="V799" s="157">
        <v>35.5</v>
      </c>
      <c r="W799" s="159">
        <f t="shared" si="152"/>
        <v>530.82816901408455</v>
      </c>
      <c r="X799" s="159">
        <f t="shared" si="153"/>
        <v>2.8169014084507045</v>
      </c>
      <c r="Y799" s="157">
        <v>14807</v>
      </c>
      <c r="Z799" s="157">
        <v>27.9</v>
      </c>
      <c r="AA799" s="159">
        <f t="shared" si="154"/>
        <v>530.71684587813627</v>
      </c>
      <c r="AB799" s="159">
        <f t="shared" si="155"/>
        <v>3.5842293906810041</v>
      </c>
    </row>
    <row r="800" spans="1:28" x14ac:dyDescent="0.15">
      <c r="A800" s="155">
        <v>799</v>
      </c>
      <c r="B800" s="156">
        <v>45736</v>
      </c>
      <c r="C800" s="157">
        <v>40924873</v>
      </c>
      <c r="D800" s="174">
        <f t="shared" si="144"/>
        <v>474106.49907321599</v>
      </c>
      <c r="E800" s="157">
        <v>86.32</v>
      </c>
      <c r="F800" s="159">
        <f t="shared" si="145"/>
        <v>4.74106499073216</v>
      </c>
      <c r="G800" s="159">
        <f>(F800/DataSheet!$C$12*100)</f>
        <v>126.0649963899309</v>
      </c>
      <c r="H800" s="159">
        <f t="shared" si="146"/>
        <v>1.3685039999999997</v>
      </c>
      <c r="I800" s="159">
        <f t="shared" si="147"/>
        <v>4.8520135856380406</v>
      </c>
      <c r="J800" s="159">
        <f t="shared" si="148"/>
        <v>1125.2134885977682</v>
      </c>
      <c r="K800" s="157">
        <v>6.64</v>
      </c>
      <c r="L800" s="157">
        <v>23190.65</v>
      </c>
      <c r="M800" s="157">
        <v>3.45</v>
      </c>
      <c r="N800" s="159">
        <f t="shared" si="149"/>
        <v>1.787986414361959</v>
      </c>
      <c r="O800" s="157">
        <v>20.61</v>
      </c>
      <c r="P800" s="157">
        <v>4.24</v>
      </c>
      <c r="Q800" s="159">
        <f t="shared" si="150"/>
        <v>2.3999999999999995</v>
      </c>
      <c r="R800" s="157">
        <v>103.497</v>
      </c>
      <c r="S800" s="159">
        <f t="shared" si="151"/>
        <v>1.3314060000000001</v>
      </c>
      <c r="T800" s="157">
        <v>6.46</v>
      </c>
      <c r="U800" s="157">
        <v>18948.45</v>
      </c>
      <c r="V800" s="157">
        <v>35.69</v>
      </c>
      <c r="W800" s="159">
        <f t="shared" si="152"/>
        <v>530.91762398430933</v>
      </c>
      <c r="X800" s="159">
        <f t="shared" si="153"/>
        <v>2.8019052956010086</v>
      </c>
      <c r="Y800" s="157">
        <v>14922.35</v>
      </c>
      <c r="Z800" s="157">
        <v>28.12</v>
      </c>
      <c r="AA800" s="159">
        <f t="shared" si="154"/>
        <v>530.66678520625885</v>
      </c>
      <c r="AB800" s="159">
        <f t="shared" si="155"/>
        <v>3.556187766714082</v>
      </c>
    </row>
    <row r="801" spans="1:28" x14ac:dyDescent="0.15">
      <c r="A801" s="155">
        <v>800</v>
      </c>
      <c r="B801" s="156">
        <v>45737</v>
      </c>
      <c r="C801" s="157">
        <v>41392614.030000001</v>
      </c>
      <c r="D801" s="174">
        <f t="shared" si="144"/>
        <v>481365.43819048733</v>
      </c>
      <c r="E801" s="157">
        <v>85.99</v>
      </c>
      <c r="F801" s="159">
        <f t="shared" si="145"/>
        <v>4.8136543819048736</v>
      </c>
      <c r="G801" s="159">
        <f>(F801/DataSheet!$C$12*100)</f>
        <v>127.99514949983843</v>
      </c>
      <c r="H801" s="159">
        <f t="shared" si="146"/>
        <v>1.3743120000000002</v>
      </c>
      <c r="I801" s="159">
        <f t="shared" si="147"/>
        <v>4.8169556840077066</v>
      </c>
      <c r="J801" s="159">
        <f t="shared" si="148"/>
        <v>1124.7784200385356</v>
      </c>
      <c r="K801" s="157">
        <v>6.62</v>
      </c>
      <c r="L801" s="157">
        <v>23350.400000000001</v>
      </c>
      <c r="M801" s="157">
        <v>3.48</v>
      </c>
      <c r="N801" s="159">
        <f t="shared" si="149"/>
        <v>1.8030443159922935</v>
      </c>
      <c r="O801" s="157">
        <v>20.76</v>
      </c>
      <c r="P801" s="157">
        <v>4.2489999999999997</v>
      </c>
      <c r="Q801" s="159">
        <f t="shared" si="150"/>
        <v>2.3710000000000004</v>
      </c>
      <c r="R801" s="157">
        <v>103.744</v>
      </c>
      <c r="S801" s="159">
        <f t="shared" si="151"/>
        <v>1.3410960000000001</v>
      </c>
      <c r="T801" s="157">
        <v>6.46</v>
      </c>
      <c r="U801" s="157">
        <v>19203.3</v>
      </c>
      <c r="V801" s="157">
        <v>36.17</v>
      </c>
      <c r="W801" s="159">
        <f t="shared" si="152"/>
        <v>530.91788775228088</v>
      </c>
      <c r="X801" s="159">
        <f t="shared" si="153"/>
        <v>2.7647221454243849</v>
      </c>
      <c r="Y801" s="157">
        <v>15242.3</v>
      </c>
      <c r="Z801" s="157">
        <v>28.89</v>
      </c>
      <c r="AA801" s="159">
        <f t="shared" si="154"/>
        <v>527.59778470058836</v>
      </c>
      <c r="AB801" s="159">
        <f t="shared" si="155"/>
        <v>3.4614053305642085</v>
      </c>
    </row>
    <row r="802" spans="1:28" x14ac:dyDescent="0.15">
      <c r="A802" s="155">
        <v>801</v>
      </c>
      <c r="B802" s="156">
        <v>45740</v>
      </c>
      <c r="C802" s="157">
        <v>41913920.140000001</v>
      </c>
      <c r="D802" s="174">
        <f t="shared" si="144"/>
        <v>489877.5144927536</v>
      </c>
      <c r="E802" s="157">
        <v>85.56</v>
      </c>
      <c r="F802" s="159">
        <f t="shared" si="145"/>
        <v>4.8987751449275363</v>
      </c>
      <c r="G802" s="159">
        <f>(F802/DataSheet!$C$12*100)</f>
        <v>130.25851199415914</v>
      </c>
      <c r="H802" s="159">
        <f t="shared" si="146"/>
        <v>1.3921860000000001</v>
      </c>
      <c r="I802" s="159">
        <f t="shared" si="147"/>
        <v>4.7551117451260101</v>
      </c>
      <c r="J802" s="159">
        <f t="shared" si="148"/>
        <v>1124.9809795530193</v>
      </c>
      <c r="K802" s="157">
        <v>6.62</v>
      </c>
      <c r="L802" s="157">
        <v>23658.35</v>
      </c>
      <c r="M802" s="157">
        <v>3.52</v>
      </c>
      <c r="N802" s="159">
        <f t="shared" si="149"/>
        <v>1.86488825487399</v>
      </c>
      <c r="O802" s="157">
        <v>21.03</v>
      </c>
      <c r="P802" s="157">
        <v>4.3380000000000001</v>
      </c>
      <c r="Q802" s="159">
        <f t="shared" si="150"/>
        <v>2.282</v>
      </c>
      <c r="R802" s="157">
        <v>103.93600000000001</v>
      </c>
      <c r="S802" s="159">
        <f t="shared" si="151"/>
        <v>1.3564350000000003</v>
      </c>
      <c r="T802" s="157">
        <v>6.45</v>
      </c>
      <c r="U802" s="157">
        <v>19418.3</v>
      </c>
      <c r="V802" s="157">
        <v>36.57</v>
      </c>
      <c r="W802" s="159">
        <f t="shared" si="152"/>
        <v>530.98988241728193</v>
      </c>
      <c r="X802" s="159">
        <f t="shared" si="153"/>
        <v>2.7344818156959256</v>
      </c>
      <c r="Y802" s="157">
        <v>15392.4</v>
      </c>
      <c r="Z802" s="157">
        <v>29.17</v>
      </c>
      <c r="AA802" s="159">
        <f t="shared" si="154"/>
        <v>527.67912238601298</v>
      </c>
      <c r="AB802" s="159">
        <f t="shared" si="155"/>
        <v>3.428179636612958</v>
      </c>
    </row>
    <row r="803" spans="1:28" x14ac:dyDescent="0.15">
      <c r="A803" s="155">
        <v>802</v>
      </c>
      <c r="B803" s="156">
        <v>45741</v>
      </c>
      <c r="C803" s="157">
        <v>41584517.859999999</v>
      </c>
      <c r="D803" s="174">
        <f t="shared" si="144"/>
        <v>485896.94051388709</v>
      </c>
      <c r="E803" s="157">
        <v>85.582999999999998</v>
      </c>
      <c r="F803" s="159">
        <f t="shared" si="145"/>
        <v>4.858969405138871</v>
      </c>
      <c r="G803" s="159">
        <f>(F803/DataSheet!$C$12*100)</f>
        <v>129.20007671589022</v>
      </c>
      <c r="H803" s="159">
        <f t="shared" si="146"/>
        <v>1.394952</v>
      </c>
      <c r="I803" s="159">
        <f t="shared" si="147"/>
        <v>4.752851711026616</v>
      </c>
      <c r="J803" s="159">
        <f t="shared" si="148"/>
        <v>1124.9358365019013</v>
      </c>
      <c r="K803" s="157">
        <v>6.63</v>
      </c>
      <c r="L803" s="157">
        <v>23668.65</v>
      </c>
      <c r="M803" s="157">
        <v>3.52</v>
      </c>
      <c r="N803" s="159">
        <f t="shared" si="149"/>
        <v>1.8771482889733839</v>
      </c>
      <c r="O803" s="157">
        <v>21.04</v>
      </c>
      <c r="P803" s="157">
        <v>4.3159999999999998</v>
      </c>
      <c r="Q803" s="159">
        <f t="shared" si="150"/>
        <v>2.3140000000000001</v>
      </c>
      <c r="R803" s="157">
        <v>103.831</v>
      </c>
      <c r="S803" s="159">
        <f t="shared" si="151"/>
        <v>1.3570800000000001</v>
      </c>
      <c r="T803" s="157">
        <v>6.45</v>
      </c>
      <c r="U803" s="157">
        <v>19228.349999999999</v>
      </c>
      <c r="V803" s="157">
        <v>36.21</v>
      </c>
      <c r="W803" s="159">
        <f t="shared" si="152"/>
        <v>531.02319801159899</v>
      </c>
      <c r="X803" s="159">
        <f t="shared" si="153"/>
        <v>2.7616680475006907</v>
      </c>
      <c r="Y803" s="157">
        <v>15184.45</v>
      </c>
      <c r="Z803" s="157">
        <v>28.78</v>
      </c>
      <c r="AA803" s="159">
        <f t="shared" si="154"/>
        <v>527.60423905489927</v>
      </c>
      <c r="AB803" s="159">
        <f t="shared" si="155"/>
        <v>3.4746351633078527</v>
      </c>
    </row>
    <row r="804" spans="1:28" x14ac:dyDescent="0.15">
      <c r="A804" s="155">
        <v>803</v>
      </c>
      <c r="B804" s="156">
        <v>45742</v>
      </c>
      <c r="C804" s="157">
        <v>41248623.07</v>
      </c>
      <c r="D804" s="174">
        <f t="shared" si="144"/>
        <v>481735.74388321169</v>
      </c>
      <c r="E804" s="157">
        <v>85.625</v>
      </c>
      <c r="F804" s="159">
        <f t="shared" si="145"/>
        <v>4.8173574388321168</v>
      </c>
      <c r="G804" s="159">
        <f>(F804/DataSheet!$C$12*100)</f>
        <v>128.09361384468019</v>
      </c>
      <c r="H804" s="159">
        <f t="shared" si="146"/>
        <v>1.3780799999999997</v>
      </c>
      <c r="I804" s="159">
        <f t="shared" si="147"/>
        <v>4.7892720306513414</v>
      </c>
      <c r="J804" s="159">
        <f t="shared" si="148"/>
        <v>1124.8491379310344</v>
      </c>
      <c r="K804" s="157">
        <v>6.6</v>
      </c>
      <c r="L804" s="157">
        <v>23486.85</v>
      </c>
      <c r="M804" s="157">
        <v>3.5</v>
      </c>
      <c r="N804" s="159">
        <f t="shared" si="149"/>
        <v>1.8107279693486582</v>
      </c>
      <c r="O804" s="157">
        <v>20.88</v>
      </c>
      <c r="P804" s="157">
        <v>4.3529999999999998</v>
      </c>
      <c r="Q804" s="159">
        <f t="shared" si="150"/>
        <v>2.2469999999999999</v>
      </c>
      <c r="R804" s="157">
        <v>104.20699999999999</v>
      </c>
      <c r="S804" s="159">
        <f t="shared" si="151"/>
        <v>1.34676</v>
      </c>
      <c r="T804" s="157">
        <v>6.45</v>
      </c>
      <c r="U804" s="157">
        <v>19106.650000000001</v>
      </c>
      <c r="V804" s="157">
        <v>35.979999999999997</v>
      </c>
      <c r="W804" s="159">
        <f t="shared" si="152"/>
        <v>531.03529738743759</v>
      </c>
      <c r="X804" s="159">
        <f t="shared" si="153"/>
        <v>2.7793218454697057</v>
      </c>
      <c r="Y804" s="157">
        <v>14970</v>
      </c>
      <c r="Z804" s="157">
        <v>28.37</v>
      </c>
      <c r="AA804" s="159">
        <f t="shared" si="154"/>
        <v>527.67007402185402</v>
      </c>
      <c r="AB804" s="159">
        <f t="shared" si="155"/>
        <v>3.5248501938667602</v>
      </c>
    </row>
    <row r="805" spans="1:28" x14ac:dyDescent="0.15">
      <c r="A805" s="155">
        <v>804</v>
      </c>
      <c r="B805" s="156">
        <v>45743</v>
      </c>
      <c r="C805" s="157">
        <v>41555437.409999996</v>
      </c>
      <c r="D805" s="174">
        <f t="shared" si="144"/>
        <v>485233.97255955159</v>
      </c>
      <c r="E805" s="157">
        <v>85.64</v>
      </c>
      <c r="F805" s="159">
        <f t="shared" si="145"/>
        <v>4.8523397255955159</v>
      </c>
      <c r="G805" s="159">
        <f>(F805/DataSheet!$C$12*100)</f>
        <v>129.02379342736049</v>
      </c>
      <c r="H805" s="159">
        <f t="shared" si="146"/>
        <v>1.3819229999999998</v>
      </c>
      <c r="I805" s="159">
        <f t="shared" si="147"/>
        <v>4.768717215069147</v>
      </c>
      <c r="J805" s="159">
        <f t="shared" si="148"/>
        <v>1125.0333810205057</v>
      </c>
      <c r="K805" s="157">
        <v>6.59</v>
      </c>
      <c r="L805" s="157">
        <v>23591.95</v>
      </c>
      <c r="M805" s="157">
        <v>3.51</v>
      </c>
      <c r="N805" s="159">
        <f t="shared" si="149"/>
        <v>1.8212827849308528</v>
      </c>
      <c r="O805" s="157">
        <v>20.97</v>
      </c>
      <c r="P805" s="157">
        <v>4.3600000000000003</v>
      </c>
      <c r="Q805" s="159">
        <f t="shared" si="150"/>
        <v>2.2299999999999995</v>
      </c>
      <c r="R805" s="157">
        <v>103.992</v>
      </c>
      <c r="S805" s="159">
        <f t="shared" si="151"/>
        <v>1.3588560000000001</v>
      </c>
      <c r="T805" s="157">
        <v>6.48</v>
      </c>
      <c r="U805" s="157">
        <v>19175.400000000001</v>
      </c>
      <c r="V805" s="157">
        <v>36.11</v>
      </c>
      <c r="W805" s="159">
        <f t="shared" si="152"/>
        <v>531.02741622819167</v>
      </c>
      <c r="X805" s="159">
        <f t="shared" si="153"/>
        <v>2.7693159789531987</v>
      </c>
      <c r="Y805" s="157">
        <v>15111.65</v>
      </c>
      <c r="Z805" s="157">
        <v>28.64</v>
      </c>
      <c r="AA805" s="159">
        <f t="shared" si="154"/>
        <v>527.64141061452517</v>
      </c>
      <c r="AB805" s="159">
        <f t="shared" si="155"/>
        <v>3.4916201117318439</v>
      </c>
    </row>
    <row r="806" spans="1:28" x14ac:dyDescent="0.15">
      <c r="A806" s="155">
        <v>805</v>
      </c>
      <c r="B806" s="156">
        <v>45744</v>
      </c>
      <c r="C806" s="157">
        <v>41375586.200000003</v>
      </c>
      <c r="D806" s="174">
        <f t="shared" si="144"/>
        <v>483732.62328430801</v>
      </c>
      <c r="E806" s="157">
        <v>85.534000000000006</v>
      </c>
      <c r="F806" s="159">
        <f t="shared" si="145"/>
        <v>4.8373262328430799</v>
      </c>
      <c r="G806" s="159">
        <f>(F806/DataSheet!$C$12*100)</f>
        <v>128.62458440716443</v>
      </c>
      <c r="H806" s="159">
        <f t="shared" si="146"/>
        <v>1.4061460000000001</v>
      </c>
      <c r="I806" s="159">
        <f t="shared" si="147"/>
        <v>4.6794571829667753</v>
      </c>
      <c r="J806" s="159">
        <f t="shared" si="148"/>
        <v>1100.5779129620962</v>
      </c>
      <c r="K806" s="157">
        <v>6.58</v>
      </c>
      <c r="L806" s="157">
        <v>23519.35</v>
      </c>
      <c r="M806" s="157">
        <v>3.48</v>
      </c>
      <c r="N806" s="159">
        <f t="shared" si="149"/>
        <v>1.9005428170332248</v>
      </c>
      <c r="O806" s="157">
        <v>21.37</v>
      </c>
      <c r="P806" s="157">
        <v>4.2510000000000003</v>
      </c>
      <c r="Q806" s="159">
        <f t="shared" si="150"/>
        <v>2.3289999999999997</v>
      </c>
      <c r="R806" s="157">
        <v>103.709</v>
      </c>
      <c r="S806" s="159">
        <f t="shared" si="151"/>
        <v>1.356995</v>
      </c>
      <c r="T806" s="157">
        <v>6.35</v>
      </c>
      <c r="U806" s="157">
        <v>19120.349999999999</v>
      </c>
      <c r="V806" s="157">
        <v>33.71</v>
      </c>
      <c r="W806" s="159">
        <f t="shared" si="152"/>
        <v>567.20112726193997</v>
      </c>
      <c r="X806" s="159">
        <f t="shared" si="153"/>
        <v>2.9664787896766533</v>
      </c>
      <c r="Y806" s="157">
        <v>15104.05</v>
      </c>
      <c r="Z806" s="157">
        <v>29.42</v>
      </c>
      <c r="AA806" s="159">
        <f t="shared" si="154"/>
        <v>513.39394969408556</v>
      </c>
      <c r="AB806" s="159">
        <f t="shared" si="155"/>
        <v>3.3990482664853836</v>
      </c>
    </row>
    <row r="807" spans="1:28" x14ac:dyDescent="0.15">
      <c r="A807" s="155">
        <v>806</v>
      </c>
      <c r="B807" s="168">
        <v>45748</v>
      </c>
      <c r="C807" s="157">
        <v>41016692.210000001</v>
      </c>
      <c r="D807" s="174">
        <f t="shared" si="144"/>
        <v>479334.95629309345</v>
      </c>
      <c r="E807" s="157">
        <v>85.57</v>
      </c>
      <c r="F807" s="159">
        <f t="shared" si="145"/>
        <v>4.7933495629309348</v>
      </c>
      <c r="G807" s="169">
        <f>(F807/DataSheet!$C$12*100)</f>
        <v>127.45524402804011</v>
      </c>
      <c r="H807" s="159">
        <f t="shared" si="146"/>
        <v>1.3850900000000002</v>
      </c>
      <c r="I807" s="159">
        <f t="shared" si="147"/>
        <v>4.7505938242280283</v>
      </c>
      <c r="J807" s="169">
        <f t="shared" si="148"/>
        <v>1100.5083135391924</v>
      </c>
      <c r="K807" s="170">
        <v>6.58</v>
      </c>
      <c r="L807" s="157">
        <v>23165.7</v>
      </c>
      <c r="M807" s="165">
        <v>3.43</v>
      </c>
      <c r="N807" s="159">
        <f t="shared" si="149"/>
        <v>1.8294061757719717</v>
      </c>
      <c r="O807" s="165">
        <v>21.05</v>
      </c>
      <c r="P807" s="157">
        <v>4.16</v>
      </c>
      <c r="Q807" s="169">
        <f t="shared" si="150"/>
        <v>2.42</v>
      </c>
      <c r="R807" s="165">
        <v>103.949</v>
      </c>
      <c r="S807" s="159">
        <f t="shared" ref="S807:S827" si="156">(O807*T807)</f>
        <v>133.66749999999999</v>
      </c>
      <c r="T807" s="157">
        <v>6.35</v>
      </c>
      <c r="U807" s="165">
        <v>18931.400000000001</v>
      </c>
      <c r="V807" s="157">
        <v>33.380000000000003</v>
      </c>
      <c r="W807" s="159">
        <f t="shared" si="152"/>
        <v>567.14799281006594</v>
      </c>
      <c r="X807" s="159">
        <f t="shared" si="153"/>
        <v>2.9958058717795089</v>
      </c>
      <c r="Y807" s="165">
        <v>15030.1</v>
      </c>
      <c r="Z807" s="165">
        <v>29.28</v>
      </c>
      <c r="AA807" s="159">
        <f t="shared" si="154"/>
        <v>513.32308743169403</v>
      </c>
      <c r="AB807" s="159">
        <f t="shared" si="155"/>
        <v>3.4153005464480879</v>
      </c>
    </row>
    <row r="808" spans="1:28" x14ac:dyDescent="0.15">
      <c r="A808" s="155">
        <v>807</v>
      </c>
      <c r="B808" s="168">
        <v>45749</v>
      </c>
      <c r="C808" s="157">
        <v>41377863.390000001</v>
      </c>
      <c r="D808" s="174">
        <f t="shared" si="144"/>
        <v>484234.79684025748</v>
      </c>
      <c r="E808" s="157">
        <v>85.45</v>
      </c>
      <c r="F808" s="159">
        <f t="shared" si="145"/>
        <v>4.8423479684025752</v>
      </c>
      <c r="G808" s="169">
        <f>(F808/DataSheet!$C$12*100)</f>
        <v>128.7581124386123</v>
      </c>
      <c r="H808" s="159">
        <f t="shared" si="146"/>
        <v>1.3737600000000001</v>
      </c>
      <c r="I808" s="159">
        <f t="shared" si="147"/>
        <v>4.716981132075472</v>
      </c>
      <c r="J808" s="169">
        <f t="shared" si="148"/>
        <v>1100.5825471698113</v>
      </c>
      <c r="K808" s="157">
        <v>6.48</v>
      </c>
      <c r="L808" s="157">
        <v>23332.35</v>
      </c>
      <c r="M808" s="165">
        <v>3.45</v>
      </c>
      <c r="N808" s="159">
        <f t="shared" si="149"/>
        <v>1.7630188679245284</v>
      </c>
      <c r="O808" s="165">
        <v>21.2</v>
      </c>
      <c r="P808" s="157">
        <v>4.125</v>
      </c>
      <c r="Q808" s="169">
        <f t="shared" si="150"/>
        <v>2.3550000000000004</v>
      </c>
      <c r="R808" s="165">
        <v>103.491</v>
      </c>
      <c r="S808" s="159">
        <f t="shared" si="156"/>
        <v>133.136</v>
      </c>
      <c r="T808" s="157">
        <v>6.28</v>
      </c>
      <c r="U808" s="165">
        <v>19200.75</v>
      </c>
      <c r="V808" s="157">
        <v>33.86</v>
      </c>
      <c r="W808" s="159">
        <f t="shared" si="152"/>
        <v>567.06290608387474</v>
      </c>
      <c r="X808" s="159">
        <f t="shared" si="153"/>
        <v>2.9533372711163612</v>
      </c>
      <c r="Y808" s="165">
        <v>15179.75</v>
      </c>
      <c r="Z808" s="165">
        <v>29.57</v>
      </c>
      <c r="AA808" s="159">
        <f t="shared" si="154"/>
        <v>513.34967872844095</v>
      </c>
      <c r="AB808" s="159">
        <f t="shared" si="155"/>
        <v>3.3818058843422385</v>
      </c>
    </row>
    <row r="809" spans="1:28" x14ac:dyDescent="0.15">
      <c r="A809" s="155">
        <v>808</v>
      </c>
      <c r="B809" s="168">
        <v>45750</v>
      </c>
      <c r="C809" s="157">
        <v>41416218.490000002</v>
      </c>
      <c r="D809" s="174">
        <f t="shared" si="144"/>
        <v>485837.84168357833</v>
      </c>
      <c r="E809" s="157">
        <v>85.247</v>
      </c>
      <c r="F809" s="159">
        <f t="shared" si="145"/>
        <v>4.8583784168357829</v>
      </c>
      <c r="G809" s="169">
        <f>(F809/DataSheet!$C$12*100)</f>
        <v>129.18436232715246</v>
      </c>
      <c r="H809" s="159">
        <f t="shared" si="146"/>
        <v>1.3734499999999996</v>
      </c>
      <c r="I809" s="159">
        <f t="shared" si="147"/>
        <v>4.7326076668244212</v>
      </c>
      <c r="J809" s="169">
        <f t="shared" si="148"/>
        <v>1100.3360151443446</v>
      </c>
      <c r="K809" s="157">
        <v>6.5</v>
      </c>
      <c r="L809" s="157">
        <v>23250.1</v>
      </c>
      <c r="M809" s="165">
        <v>3.44</v>
      </c>
      <c r="N809" s="159">
        <f t="shared" si="149"/>
        <v>1.7673923331755788</v>
      </c>
      <c r="O809" s="165">
        <v>21.13</v>
      </c>
      <c r="P809" s="157">
        <v>4.0359999999999996</v>
      </c>
      <c r="Q809" s="169">
        <f t="shared" si="150"/>
        <v>2.4640000000000004</v>
      </c>
      <c r="R809" s="165">
        <v>101.795</v>
      </c>
      <c r="S809" s="159">
        <f t="shared" si="156"/>
        <v>129.9495</v>
      </c>
      <c r="T809" s="157">
        <v>6.15</v>
      </c>
      <c r="U809" s="165">
        <v>19238.400000000001</v>
      </c>
      <c r="V809" s="157">
        <v>33.92</v>
      </c>
      <c r="W809" s="159">
        <f t="shared" si="152"/>
        <v>567.16981132075477</v>
      </c>
      <c r="X809" s="159">
        <f t="shared" si="153"/>
        <v>2.9481132075471699</v>
      </c>
      <c r="Y809" s="165">
        <v>15285.45</v>
      </c>
      <c r="Z809" s="165">
        <v>29.77</v>
      </c>
      <c r="AA809" s="159">
        <f t="shared" si="154"/>
        <v>513.45146120255299</v>
      </c>
      <c r="AB809" s="159">
        <f t="shared" si="155"/>
        <v>3.3590863285186434</v>
      </c>
    </row>
    <row r="810" spans="1:28" x14ac:dyDescent="0.15">
      <c r="A810" s="155">
        <v>809</v>
      </c>
      <c r="B810" s="168">
        <v>45751</v>
      </c>
      <c r="C810" s="157">
        <v>40409600.619999997</v>
      </c>
      <c r="D810" s="174">
        <f t="shared" si="144"/>
        <v>472615.85249467846</v>
      </c>
      <c r="E810" s="157">
        <v>85.501999999999995</v>
      </c>
      <c r="F810" s="159">
        <f t="shared" si="145"/>
        <v>4.7261585249467846</v>
      </c>
      <c r="G810" s="169">
        <f>(F810/DataSheet!$C$12*100)</f>
        <v>125.66863321855624</v>
      </c>
      <c r="H810" s="159">
        <f t="shared" si="146"/>
        <v>1.3449719999999998</v>
      </c>
      <c r="I810" s="159">
        <f t="shared" si="147"/>
        <v>4.8030739673390972</v>
      </c>
      <c r="J810" s="169">
        <f t="shared" si="148"/>
        <v>1100.1176753121999</v>
      </c>
      <c r="K810" s="157">
        <v>6.46</v>
      </c>
      <c r="L810" s="157">
        <v>22904.45</v>
      </c>
      <c r="M810" s="165">
        <v>3.39</v>
      </c>
      <c r="N810" s="159">
        <f t="shared" si="149"/>
        <v>1.6569260326609028</v>
      </c>
      <c r="O810" s="165">
        <v>20.82</v>
      </c>
      <c r="P810" s="157">
        <v>3.9990000000000001</v>
      </c>
      <c r="Q810" s="169">
        <f t="shared" si="150"/>
        <v>2.4609999999999999</v>
      </c>
      <c r="R810" s="165">
        <v>102.768</v>
      </c>
      <c r="S810" s="159">
        <f t="shared" si="156"/>
        <v>126.5856</v>
      </c>
      <c r="T810" s="157">
        <v>6.08</v>
      </c>
      <c r="U810" s="165">
        <v>18675.3</v>
      </c>
      <c r="V810" s="157">
        <v>32.93</v>
      </c>
      <c r="W810" s="159">
        <f t="shared" si="152"/>
        <v>567.12116610993019</v>
      </c>
      <c r="X810" s="159">
        <f t="shared" si="153"/>
        <v>3.0367446097783182</v>
      </c>
      <c r="Y810" s="165">
        <v>14780.5</v>
      </c>
      <c r="Z810" s="165">
        <v>28.79</v>
      </c>
      <c r="AA810" s="159">
        <f t="shared" si="154"/>
        <v>513.39006599513721</v>
      </c>
      <c r="AB810" s="159">
        <f t="shared" si="155"/>
        <v>3.4734282737061482</v>
      </c>
    </row>
    <row r="811" spans="1:28" x14ac:dyDescent="0.15">
      <c r="A811" s="155">
        <v>810</v>
      </c>
      <c r="B811" s="168">
        <v>45754</v>
      </c>
      <c r="C811" s="157">
        <v>38983100.810000002</v>
      </c>
      <c r="D811" s="174">
        <f t="shared" si="144"/>
        <v>454062.72054883878</v>
      </c>
      <c r="E811" s="157">
        <v>85.853999999999999</v>
      </c>
      <c r="F811" s="159">
        <f t="shared" si="145"/>
        <v>4.5406272054883878</v>
      </c>
      <c r="G811" s="169">
        <f>(F811/DataSheet!$C$12*100)</f>
        <v>120.73535237059005</v>
      </c>
      <c r="H811" s="159">
        <f t="shared" si="146"/>
        <v>1.3050720000000002</v>
      </c>
      <c r="I811" s="159">
        <f t="shared" si="147"/>
        <v>4.9652432969215488</v>
      </c>
      <c r="J811" s="169">
        <f t="shared" si="148"/>
        <v>1100.3773584905659</v>
      </c>
      <c r="K811" s="157">
        <v>6.48</v>
      </c>
      <c r="L811" s="157">
        <v>22161.599999999999</v>
      </c>
      <c r="M811" s="165">
        <v>3.28</v>
      </c>
      <c r="N811" s="159">
        <f t="shared" si="149"/>
        <v>1.5147567030784517</v>
      </c>
      <c r="O811" s="165">
        <v>20.14</v>
      </c>
      <c r="P811" s="157">
        <v>4.2009999999999996</v>
      </c>
      <c r="Q811" s="169">
        <f t="shared" si="150"/>
        <v>2.2790000000000008</v>
      </c>
      <c r="R811" s="165">
        <v>102.97199999999999</v>
      </c>
      <c r="S811" s="159">
        <f t="shared" si="156"/>
        <v>122.854</v>
      </c>
      <c r="T811" s="157">
        <v>6.1</v>
      </c>
      <c r="U811" s="165">
        <v>18005.099999999999</v>
      </c>
      <c r="V811" s="157">
        <v>31.75</v>
      </c>
      <c r="W811" s="159">
        <f t="shared" si="152"/>
        <v>567.08976377952752</v>
      </c>
      <c r="X811" s="159">
        <f t="shared" si="153"/>
        <v>3.1496062992125982</v>
      </c>
      <c r="Y811" s="165">
        <v>14190.2</v>
      </c>
      <c r="Z811" s="165">
        <v>27.64</v>
      </c>
      <c r="AA811" s="159">
        <f t="shared" si="154"/>
        <v>513.39363241678723</v>
      </c>
      <c r="AB811" s="159">
        <f t="shared" si="155"/>
        <v>3.6179450072358899</v>
      </c>
    </row>
    <row r="812" spans="1:28" x14ac:dyDescent="0.15">
      <c r="A812" s="155">
        <v>811</v>
      </c>
      <c r="B812" s="168">
        <v>45755</v>
      </c>
      <c r="C812" s="157">
        <v>39734358.649999999</v>
      </c>
      <c r="D812" s="174">
        <f t="shared" si="144"/>
        <v>460741.63555194804</v>
      </c>
      <c r="E812" s="157">
        <v>86.24</v>
      </c>
      <c r="F812" s="159">
        <f t="shared" si="145"/>
        <v>4.6074163555194803</v>
      </c>
      <c r="G812" s="169">
        <f>(F812/DataSheet!$C$12*100)</f>
        <v>122.51127697276598</v>
      </c>
      <c r="H812" s="159">
        <f t="shared" si="146"/>
        <v>1.325056</v>
      </c>
      <c r="I812" s="159">
        <f t="shared" si="147"/>
        <v>4.8828125</v>
      </c>
      <c r="J812" s="169">
        <f t="shared" si="148"/>
        <v>1100.38330078125</v>
      </c>
      <c r="K812" s="157">
        <v>6.47</v>
      </c>
      <c r="L812" s="157">
        <v>22535.85</v>
      </c>
      <c r="M812" s="165">
        <v>3.33</v>
      </c>
      <c r="N812" s="159">
        <f t="shared" si="149"/>
        <v>1.5871874999999998</v>
      </c>
      <c r="O812" s="165">
        <v>20.48</v>
      </c>
      <c r="P812" s="157">
        <v>4.2889999999999997</v>
      </c>
      <c r="Q812" s="169">
        <f t="shared" si="150"/>
        <v>2.181</v>
      </c>
      <c r="R812" s="165">
        <v>102.70099999999999</v>
      </c>
      <c r="S812" s="159">
        <f t="shared" si="156"/>
        <v>123.904</v>
      </c>
      <c r="T812" s="157">
        <v>6.05</v>
      </c>
      <c r="U812" s="165">
        <v>18387.05</v>
      </c>
      <c r="V812" s="157">
        <v>32.42</v>
      </c>
      <c r="W812" s="159">
        <f t="shared" si="152"/>
        <v>567.15144972239352</v>
      </c>
      <c r="X812" s="159">
        <f t="shared" si="153"/>
        <v>3.084515731030228</v>
      </c>
      <c r="Y812" s="165">
        <v>14498.4</v>
      </c>
      <c r="Z812" s="165">
        <v>28.24</v>
      </c>
      <c r="AA812" s="159">
        <f t="shared" si="154"/>
        <v>513.39943342776201</v>
      </c>
      <c r="AB812" s="159">
        <f t="shared" si="155"/>
        <v>3.5410764872521248</v>
      </c>
    </row>
    <row r="813" spans="1:28" x14ac:dyDescent="0.15">
      <c r="A813" s="155">
        <v>812</v>
      </c>
      <c r="B813" s="168">
        <v>45756</v>
      </c>
      <c r="C813" s="157">
        <v>39458658.369999997</v>
      </c>
      <c r="D813" s="174">
        <f t="shared" si="144"/>
        <v>455379.7849971148</v>
      </c>
      <c r="E813" s="157">
        <v>86.65</v>
      </c>
      <c r="F813" s="159">
        <f t="shared" si="145"/>
        <v>4.553797849971148</v>
      </c>
      <c r="G813" s="169">
        <f>(F813/DataSheet!$C$12*100)</f>
        <v>121.08556002486561</v>
      </c>
      <c r="H813" s="159">
        <f t="shared" si="146"/>
        <v>1.3111840000000001</v>
      </c>
      <c r="I813" s="159">
        <f t="shared" si="147"/>
        <v>4.9115913555992137</v>
      </c>
      <c r="J813" s="169">
        <f t="shared" si="148"/>
        <v>1100.1547151277014</v>
      </c>
      <c r="K813" s="157">
        <v>6.44</v>
      </c>
      <c r="L813" s="157">
        <v>22399.15</v>
      </c>
      <c r="M813" s="165">
        <v>3.31</v>
      </c>
      <c r="N813" s="159">
        <f t="shared" si="149"/>
        <v>1.5284086444007867</v>
      </c>
      <c r="O813" s="165">
        <v>20.36</v>
      </c>
      <c r="P813" s="157">
        <v>4.3250000000000002</v>
      </c>
      <c r="Q813" s="169">
        <f t="shared" si="150"/>
        <v>2.1150000000000002</v>
      </c>
      <c r="R813" s="165">
        <v>102.623</v>
      </c>
      <c r="S813" s="159">
        <f t="shared" si="156"/>
        <v>121.142</v>
      </c>
      <c r="T813" s="157">
        <v>5.95</v>
      </c>
      <c r="U813" s="165">
        <v>18272.75</v>
      </c>
      <c r="V813" s="157">
        <v>32.22</v>
      </c>
      <c r="W813" s="159">
        <f t="shared" si="152"/>
        <v>567.1244568590937</v>
      </c>
      <c r="X813" s="159">
        <f t="shared" si="153"/>
        <v>3.1036623215394163</v>
      </c>
      <c r="Y813" s="165">
        <v>14345.7</v>
      </c>
      <c r="Z813" s="165">
        <v>27.94</v>
      </c>
      <c r="AA813" s="159">
        <f t="shared" si="154"/>
        <v>513.44667143879747</v>
      </c>
      <c r="AB813" s="159">
        <f t="shared" si="155"/>
        <v>3.579098067287044</v>
      </c>
    </row>
    <row r="814" spans="1:28" x14ac:dyDescent="0.15">
      <c r="A814" s="155">
        <v>813</v>
      </c>
      <c r="B814" s="168">
        <v>45758</v>
      </c>
      <c r="C814" s="157">
        <v>40234966.43</v>
      </c>
      <c r="D814" s="174">
        <f t="shared" si="144"/>
        <v>466817.10674092121</v>
      </c>
      <c r="E814" s="157">
        <v>86.19</v>
      </c>
      <c r="F814" s="159">
        <f t="shared" si="145"/>
        <v>4.6681710674092125</v>
      </c>
      <c r="G814" s="169">
        <f>(F814/DataSheet!$C$12*100)</f>
        <v>124.12674576512008</v>
      </c>
      <c r="H814" s="159">
        <f t="shared" si="146"/>
        <v>1.3363</v>
      </c>
      <c r="I814" s="159">
        <f t="shared" si="147"/>
        <v>4.8192771084337354</v>
      </c>
      <c r="J814" s="169">
        <f t="shared" si="148"/>
        <v>1100.1710843373494</v>
      </c>
      <c r="K814" s="157">
        <v>6.44</v>
      </c>
      <c r="L814" s="157">
        <v>22828.55</v>
      </c>
      <c r="M814" s="165">
        <v>3.38</v>
      </c>
      <c r="N814" s="159">
        <f t="shared" si="149"/>
        <v>1.620722891566265</v>
      </c>
      <c r="O814" s="165">
        <v>20.75</v>
      </c>
      <c r="P814" s="157">
        <v>4.4950000000000001</v>
      </c>
      <c r="Q814" s="169">
        <f t="shared" si="150"/>
        <v>1.9450000000000003</v>
      </c>
      <c r="R814" s="165">
        <v>99.891999999999996</v>
      </c>
      <c r="S814" s="159">
        <f t="shared" si="156"/>
        <v>123.46250000000001</v>
      </c>
      <c r="T814" s="157">
        <v>5.95</v>
      </c>
      <c r="U814" s="165">
        <v>18614.150000000001</v>
      </c>
      <c r="V814" s="157">
        <v>32.82</v>
      </c>
      <c r="W814" s="159">
        <f t="shared" si="152"/>
        <v>567.15874466788546</v>
      </c>
      <c r="X814" s="159">
        <f t="shared" si="153"/>
        <v>3.0469226081657523</v>
      </c>
      <c r="Y814" s="165">
        <v>14786.3</v>
      </c>
      <c r="Z814" s="165">
        <v>28.84</v>
      </c>
      <c r="AA814" s="159">
        <f t="shared" si="154"/>
        <v>512.70110957004158</v>
      </c>
      <c r="AB814" s="159">
        <f t="shared" si="155"/>
        <v>3.467406380027739</v>
      </c>
    </row>
    <row r="815" spans="1:28" x14ac:dyDescent="0.15">
      <c r="A815" s="155">
        <v>814</v>
      </c>
      <c r="B815" s="168">
        <v>45762</v>
      </c>
      <c r="C815" s="157">
        <v>41286851.549999997</v>
      </c>
      <c r="D815" s="174">
        <f t="shared" si="144"/>
        <v>481867.05979155237</v>
      </c>
      <c r="E815" s="157">
        <v>85.680999999999997</v>
      </c>
      <c r="F815" s="159">
        <f t="shared" si="145"/>
        <v>4.8186705979155233</v>
      </c>
      <c r="G815" s="169">
        <f>(F815/DataSheet!$C$12*100)</f>
        <v>128.12853076639138</v>
      </c>
      <c r="H815" s="159">
        <f t="shared" si="146"/>
        <v>1.3589200000000001</v>
      </c>
      <c r="I815" s="159">
        <f t="shared" si="147"/>
        <v>4.7169811320754711</v>
      </c>
      <c r="J815" s="169">
        <f t="shared" si="148"/>
        <v>1100.4033018867924</v>
      </c>
      <c r="K815" s="157">
        <v>6.41</v>
      </c>
      <c r="L815" s="157">
        <v>23328.55</v>
      </c>
      <c r="M815" s="165">
        <v>3.45</v>
      </c>
      <c r="N815" s="159">
        <f t="shared" si="149"/>
        <v>1.693018867924529</v>
      </c>
      <c r="O815" s="165">
        <v>21.2</v>
      </c>
      <c r="P815" s="157">
        <v>4.3390000000000004</v>
      </c>
      <c r="Q815" s="169">
        <f t="shared" si="150"/>
        <v>2.0709999999999997</v>
      </c>
      <c r="R815" s="165">
        <v>99.962000000000003</v>
      </c>
      <c r="S815" s="159">
        <f t="shared" si="156"/>
        <v>126.14</v>
      </c>
      <c r="T815" s="157">
        <v>5.95</v>
      </c>
      <c r="U815" s="165">
        <v>19178.5</v>
      </c>
      <c r="V815" s="157">
        <v>33.82</v>
      </c>
      <c r="W815" s="159">
        <f t="shared" si="152"/>
        <v>567.07569485511533</v>
      </c>
      <c r="X815" s="159">
        <f t="shared" si="153"/>
        <v>2.9568302779420463</v>
      </c>
      <c r="Y815" s="165">
        <v>15238.45</v>
      </c>
      <c r="Z815" s="165">
        <v>29.72</v>
      </c>
      <c r="AA815" s="159">
        <f t="shared" si="154"/>
        <v>512.73384925975779</v>
      </c>
      <c r="AB815" s="159">
        <f t="shared" si="155"/>
        <v>3.3647375504710633</v>
      </c>
    </row>
    <row r="816" spans="1:28" x14ac:dyDescent="0.15">
      <c r="A816" s="155">
        <v>815</v>
      </c>
      <c r="B816" s="168">
        <v>45763</v>
      </c>
      <c r="C816" s="157">
        <v>41571814.439999998</v>
      </c>
      <c r="D816" s="174">
        <f t="shared" si="144"/>
        <v>485725.80461986043</v>
      </c>
      <c r="E816" s="157">
        <v>85.587000000000003</v>
      </c>
      <c r="F816" s="159">
        <f t="shared" si="145"/>
        <v>4.8572580461986039</v>
      </c>
      <c r="G816" s="169">
        <f>(F816/DataSheet!$C$12*100)</f>
        <v>129.1545716534099</v>
      </c>
      <c r="H816" s="159">
        <f t="shared" si="146"/>
        <v>1.3610700000000002</v>
      </c>
      <c r="I816" s="159">
        <f t="shared" si="147"/>
        <v>4.6948356807511731</v>
      </c>
      <c r="J816" s="169">
        <f t="shared" si="148"/>
        <v>1100.338028169014</v>
      </c>
      <c r="K816" s="157">
        <v>6.39</v>
      </c>
      <c r="L816" s="157">
        <v>23437.200000000001</v>
      </c>
      <c r="M816" s="165">
        <v>3.47</v>
      </c>
      <c r="N816" s="159">
        <f t="shared" si="149"/>
        <v>1.6951643192488266</v>
      </c>
      <c r="O816" s="165">
        <v>21.3</v>
      </c>
      <c r="P816" s="157">
        <v>4.28</v>
      </c>
      <c r="Q816" s="169">
        <f t="shared" si="150"/>
        <v>2.1099999999999994</v>
      </c>
      <c r="R816" s="165">
        <v>99.143000000000001</v>
      </c>
      <c r="S816" s="159">
        <f t="shared" si="156"/>
        <v>126.309</v>
      </c>
      <c r="T816" s="157">
        <v>5.93</v>
      </c>
      <c r="U816" s="165">
        <v>19320.599999999999</v>
      </c>
      <c r="V816" s="157">
        <v>34.07</v>
      </c>
      <c r="W816" s="159">
        <f t="shared" si="152"/>
        <v>567.08541238626356</v>
      </c>
      <c r="X816" s="159">
        <f t="shared" si="153"/>
        <v>2.9351335485764607</v>
      </c>
      <c r="Y816" s="165">
        <v>15382.45</v>
      </c>
      <c r="Z816" s="165">
        <v>30</v>
      </c>
      <c r="AA816" s="159">
        <f t="shared" si="154"/>
        <v>512.74833333333333</v>
      </c>
      <c r="AB816" s="159">
        <f t="shared" si="155"/>
        <v>3.3333333333333335</v>
      </c>
    </row>
    <row r="817" spans="1:28" x14ac:dyDescent="0.15">
      <c r="A817" s="155">
        <v>816</v>
      </c>
      <c r="B817" s="168">
        <v>45764</v>
      </c>
      <c r="C817" s="157">
        <v>42034029.119999997</v>
      </c>
      <c r="D817" s="174">
        <f t="shared" si="144"/>
        <v>492317.042867182</v>
      </c>
      <c r="E817" s="157">
        <v>85.38</v>
      </c>
      <c r="F817" s="159">
        <f t="shared" si="145"/>
        <v>4.9231704286718196</v>
      </c>
      <c r="G817" s="169">
        <f>(F817/DataSheet!$C$12*100)</f>
        <v>130.90718299174432</v>
      </c>
      <c r="H817" s="159">
        <f t="shared" si="146"/>
        <v>1.3810159999999998</v>
      </c>
      <c r="I817" s="159">
        <f t="shared" si="147"/>
        <v>4.6125461254612556</v>
      </c>
      <c r="J817" s="169">
        <f t="shared" si="148"/>
        <v>1100.1683579335795</v>
      </c>
      <c r="K817" s="157">
        <v>6.37</v>
      </c>
      <c r="L817" s="157">
        <v>23851.65</v>
      </c>
      <c r="M817" s="165">
        <v>3.53</v>
      </c>
      <c r="N817" s="159">
        <f t="shared" si="149"/>
        <v>1.7574538745387445</v>
      </c>
      <c r="O817" s="165">
        <v>21.68</v>
      </c>
      <c r="P817" s="157">
        <v>4.3319999999999999</v>
      </c>
      <c r="Q817" s="169">
        <f t="shared" si="150"/>
        <v>2.0380000000000003</v>
      </c>
      <c r="R817" s="165">
        <v>99.129000000000005</v>
      </c>
      <c r="S817" s="159">
        <f t="shared" si="156"/>
        <v>128.5624</v>
      </c>
      <c r="T817" s="157">
        <v>5.93</v>
      </c>
      <c r="U817" s="165">
        <v>19433.45</v>
      </c>
      <c r="V817" s="157">
        <v>34.270000000000003</v>
      </c>
      <c r="W817" s="159">
        <f t="shared" si="152"/>
        <v>567.06886489641079</v>
      </c>
      <c r="X817" s="159">
        <f t="shared" si="153"/>
        <v>2.9180040852057187</v>
      </c>
      <c r="Y817" s="165">
        <v>15452.1</v>
      </c>
      <c r="Z817" s="165">
        <v>30.14</v>
      </c>
      <c r="AA817" s="159">
        <f t="shared" si="154"/>
        <v>512.67750497677503</v>
      </c>
      <c r="AB817" s="159">
        <f t="shared" si="155"/>
        <v>3.3178500331785004</v>
      </c>
    </row>
    <row r="818" spans="1:28" x14ac:dyDescent="0.15">
      <c r="A818" s="155">
        <v>817</v>
      </c>
      <c r="B818" s="168">
        <v>45768</v>
      </c>
      <c r="C818" s="157">
        <v>42651251.549999997</v>
      </c>
      <c r="D818" s="174">
        <f t="shared" si="144"/>
        <v>500777.87425149698</v>
      </c>
      <c r="E818" s="157">
        <v>85.17</v>
      </c>
      <c r="F818" s="159">
        <f t="shared" si="145"/>
        <v>5.0077787425149696</v>
      </c>
      <c r="G818" s="169">
        <f>(F818/DataSheet!$C$12*100)</f>
        <v>133.15691945392004</v>
      </c>
      <c r="H818" s="159">
        <f t="shared" si="146"/>
        <v>1.3859760000000001</v>
      </c>
      <c r="I818" s="159">
        <f t="shared" si="147"/>
        <v>4.5599635202918378</v>
      </c>
      <c r="J818" s="169">
        <f t="shared" si="148"/>
        <v>1100.1162790697674</v>
      </c>
      <c r="K818" s="157">
        <v>6.32</v>
      </c>
      <c r="L818" s="157">
        <v>24125.55</v>
      </c>
      <c r="M818" s="165">
        <v>3.57</v>
      </c>
      <c r="N818" s="159">
        <f t="shared" si="149"/>
        <v>1.7600364797081625</v>
      </c>
      <c r="O818" s="165">
        <v>21.93</v>
      </c>
      <c r="P818" s="157">
        <v>4.4160000000000004</v>
      </c>
      <c r="Q818" s="169">
        <f t="shared" si="150"/>
        <v>1.9039999999999999</v>
      </c>
      <c r="R818" s="165">
        <v>98.043999999999997</v>
      </c>
      <c r="S818" s="159">
        <f t="shared" si="156"/>
        <v>129.387</v>
      </c>
      <c r="T818" s="157">
        <v>5.9</v>
      </c>
      <c r="U818" s="165">
        <v>19863.650000000001</v>
      </c>
      <c r="V818" s="157">
        <v>35.020000000000003</v>
      </c>
      <c r="W818" s="159">
        <f t="shared" si="152"/>
        <v>567.20873786407765</v>
      </c>
      <c r="X818" s="159">
        <f t="shared" si="153"/>
        <v>2.855511136493432</v>
      </c>
      <c r="Y818" s="165">
        <v>15751.85</v>
      </c>
      <c r="Z818" s="165">
        <v>30.72</v>
      </c>
      <c r="AA818" s="159">
        <f t="shared" si="154"/>
        <v>512.75553385416674</v>
      </c>
      <c r="AB818" s="159">
        <f t="shared" si="155"/>
        <v>3.2552083333333335</v>
      </c>
    </row>
    <row r="819" spans="1:28" x14ac:dyDescent="0.15">
      <c r="A819" s="155">
        <v>818</v>
      </c>
      <c r="B819" s="168">
        <v>45769</v>
      </c>
      <c r="C819" s="157">
        <v>42815583.530000001</v>
      </c>
      <c r="D819" s="174">
        <f t="shared" si="144"/>
        <v>502648.31568443292</v>
      </c>
      <c r="E819" s="157">
        <v>85.18</v>
      </c>
      <c r="F819" s="159">
        <f t="shared" si="145"/>
        <v>5.0264831568443293</v>
      </c>
      <c r="G819" s="169">
        <f>(F819/DataSheet!$C$12*100)</f>
        <v>133.65427013979249</v>
      </c>
      <c r="H819" s="159">
        <f t="shared" si="146"/>
        <v>1.3885039999999997</v>
      </c>
      <c r="I819" s="159">
        <f t="shared" si="147"/>
        <v>4.5516613563950852</v>
      </c>
      <c r="J819" s="169">
        <f t="shared" si="148"/>
        <v>1100.0113791533911</v>
      </c>
      <c r="K819" s="157">
        <v>6.32</v>
      </c>
      <c r="L819" s="157">
        <v>24167.25</v>
      </c>
      <c r="M819" s="165">
        <v>3.57</v>
      </c>
      <c r="N819" s="159">
        <f t="shared" si="149"/>
        <v>1.7683386436049151</v>
      </c>
      <c r="O819" s="165">
        <v>21.97</v>
      </c>
      <c r="P819" s="157">
        <v>4.4000000000000004</v>
      </c>
      <c r="Q819" s="169">
        <f t="shared" si="150"/>
        <v>1.92</v>
      </c>
      <c r="R819" s="165">
        <v>98.69</v>
      </c>
      <c r="S819" s="159">
        <f t="shared" si="156"/>
        <v>129.62299999999999</v>
      </c>
      <c r="T819" s="157">
        <v>5.9</v>
      </c>
      <c r="U819" s="165">
        <v>20032.3</v>
      </c>
      <c r="V819" s="157">
        <v>35.32</v>
      </c>
      <c r="W819" s="159">
        <f t="shared" si="152"/>
        <v>567.16591166477917</v>
      </c>
      <c r="X819" s="159">
        <f t="shared" si="153"/>
        <v>2.8312570781426958</v>
      </c>
      <c r="Y819" s="165">
        <v>15878.05</v>
      </c>
      <c r="Z819" s="165">
        <v>30.97</v>
      </c>
      <c r="AA819" s="159">
        <f t="shared" si="154"/>
        <v>512.69131417500807</v>
      </c>
      <c r="AB819" s="159">
        <f t="shared" si="155"/>
        <v>3.2289312237649339</v>
      </c>
    </row>
    <row r="820" spans="1:28" x14ac:dyDescent="0.15">
      <c r="A820" s="155">
        <v>819</v>
      </c>
      <c r="B820" s="168">
        <v>45770</v>
      </c>
      <c r="C820" s="157">
        <v>43127774.140000001</v>
      </c>
      <c r="D820" s="174">
        <f t="shared" si="144"/>
        <v>505304.91083772707</v>
      </c>
      <c r="E820" s="157">
        <v>85.35</v>
      </c>
      <c r="F820" s="159">
        <f t="shared" si="145"/>
        <v>5.0530491083772704</v>
      </c>
      <c r="G820" s="169">
        <f>(F820/DataSheet!$C$12*100)</f>
        <v>134.36065922972099</v>
      </c>
      <c r="H820" s="159">
        <f t="shared" si="146"/>
        <v>1.3919669999999997</v>
      </c>
      <c r="I820" s="159">
        <f t="shared" si="147"/>
        <v>4.5475216007276043</v>
      </c>
      <c r="J820" s="169">
        <f t="shared" si="148"/>
        <v>1106.3642564802185</v>
      </c>
      <c r="K820" s="157">
        <v>6.33</v>
      </c>
      <c r="L820" s="157">
        <v>24328.95</v>
      </c>
      <c r="M820" s="165">
        <v>3.6</v>
      </c>
      <c r="N820" s="159">
        <f t="shared" si="149"/>
        <v>1.7824783992723958</v>
      </c>
      <c r="O820" s="165">
        <v>21.99</v>
      </c>
      <c r="P820" s="157">
        <v>4.3840000000000003</v>
      </c>
      <c r="Q820" s="169">
        <f t="shared" si="150"/>
        <v>1.9459999999999997</v>
      </c>
      <c r="R820" s="165">
        <v>99.635999999999996</v>
      </c>
      <c r="S820" s="159">
        <f t="shared" si="156"/>
        <v>129.74099999999999</v>
      </c>
      <c r="T820" s="157">
        <v>5.9</v>
      </c>
      <c r="U820" s="165">
        <v>20229.05</v>
      </c>
      <c r="V820" s="157">
        <v>35.590000000000003</v>
      </c>
      <c r="W820" s="159">
        <f t="shared" si="152"/>
        <v>568.39140207923572</v>
      </c>
      <c r="X820" s="159">
        <f t="shared" si="153"/>
        <v>2.8097780275358244</v>
      </c>
      <c r="Y820" s="165">
        <v>15923.2</v>
      </c>
      <c r="Z820" s="165">
        <v>31.04</v>
      </c>
      <c r="AA820" s="159">
        <f t="shared" si="154"/>
        <v>512.98969072164948</v>
      </c>
      <c r="AB820" s="159">
        <f t="shared" si="155"/>
        <v>3.2216494845360821</v>
      </c>
    </row>
    <row r="821" spans="1:28" x14ac:dyDescent="0.15">
      <c r="A821" s="155">
        <v>820</v>
      </c>
      <c r="B821" s="168">
        <v>45771</v>
      </c>
      <c r="C821" s="157">
        <v>43042123.189999998</v>
      </c>
      <c r="D821" s="174">
        <f t="shared" si="144"/>
        <v>504443.23172303871</v>
      </c>
      <c r="E821" s="157">
        <v>85.325999999999993</v>
      </c>
      <c r="F821" s="159">
        <f t="shared" si="145"/>
        <v>5.0444323172303873</v>
      </c>
      <c r="G821" s="169">
        <f>(F821/DataSheet!$C$12*100)</f>
        <v>134.13153861084149</v>
      </c>
      <c r="H821" s="159">
        <f t="shared" si="146"/>
        <v>1.3847119999999999</v>
      </c>
      <c r="I821" s="159">
        <f t="shared" si="147"/>
        <v>4.5641259698767689</v>
      </c>
      <c r="J821" s="169">
        <f t="shared" si="148"/>
        <v>1106.6499315381104</v>
      </c>
      <c r="K821" s="157">
        <v>6.32</v>
      </c>
      <c r="L821" s="157">
        <v>24246.7</v>
      </c>
      <c r="M821" s="165">
        <v>3.59</v>
      </c>
      <c r="N821" s="159">
        <f t="shared" si="149"/>
        <v>1.7558740301232314</v>
      </c>
      <c r="O821" s="165">
        <v>21.91</v>
      </c>
      <c r="P821" s="157">
        <v>4.3140000000000001</v>
      </c>
      <c r="Q821" s="169">
        <f t="shared" si="150"/>
        <v>2.0060000000000002</v>
      </c>
      <c r="R821" s="165">
        <v>99.168000000000006</v>
      </c>
      <c r="S821" s="159">
        <f t="shared" si="156"/>
        <v>128.83080000000001</v>
      </c>
      <c r="T821" s="157">
        <v>5.88</v>
      </c>
      <c r="U821" s="165">
        <v>20194.400000000001</v>
      </c>
      <c r="V821" s="157">
        <v>35.54</v>
      </c>
      <c r="W821" s="159">
        <f t="shared" si="152"/>
        <v>568.21609454136194</v>
      </c>
      <c r="X821" s="159">
        <f t="shared" si="153"/>
        <v>2.8137310073157011</v>
      </c>
      <c r="Y821" s="165">
        <v>15915.25</v>
      </c>
      <c r="Z821" s="165">
        <v>31.02</v>
      </c>
      <c r="AA821" s="159">
        <f t="shared" si="154"/>
        <v>513.06415215989682</v>
      </c>
      <c r="AB821" s="159">
        <f t="shared" si="155"/>
        <v>3.2237266279819465</v>
      </c>
    </row>
    <row r="822" spans="1:28" x14ac:dyDescent="0.15">
      <c r="A822" s="155">
        <v>821</v>
      </c>
      <c r="B822" s="168">
        <v>45772</v>
      </c>
      <c r="C822" s="157">
        <v>42247389.770000003</v>
      </c>
      <c r="D822" s="174">
        <f t="shared" si="144"/>
        <v>494787.02078819467</v>
      </c>
      <c r="E822" s="157">
        <v>85.385000000000005</v>
      </c>
      <c r="F822" s="159">
        <f t="shared" si="145"/>
        <v>4.9478702078819463</v>
      </c>
      <c r="G822" s="169">
        <f>(F822/DataSheet!$C$12*100)</f>
        <v>131.56395052879424</v>
      </c>
      <c r="H822" s="159">
        <f t="shared" si="146"/>
        <v>1.381392</v>
      </c>
      <c r="I822" s="159">
        <f t="shared" si="147"/>
        <v>4.6040515653775325</v>
      </c>
      <c r="J822" s="169">
        <f t="shared" si="148"/>
        <v>1106.7840699815838</v>
      </c>
      <c r="K822" s="157">
        <v>6.36</v>
      </c>
      <c r="L822" s="157">
        <v>24039.35</v>
      </c>
      <c r="M822" s="165">
        <v>3.56</v>
      </c>
      <c r="N822" s="159">
        <f t="shared" si="149"/>
        <v>1.7559484346224679</v>
      </c>
      <c r="O822" s="165">
        <v>21.72</v>
      </c>
      <c r="P822" s="157">
        <v>4.2539999999999996</v>
      </c>
      <c r="Q822" s="169">
        <f t="shared" si="150"/>
        <v>2.1060000000000008</v>
      </c>
      <c r="R822" s="165">
        <v>99.254000000000005</v>
      </c>
      <c r="S822" s="159">
        <f t="shared" si="156"/>
        <v>128.148</v>
      </c>
      <c r="T822" s="157">
        <v>5.9</v>
      </c>
      <c r="U822" s="165">
        <v>19694.849999999999</v>
      </c>
      <c r="V822" s="157">
        <v>34.58</v>
      </c>
      <c r="W822" s="159">
        <f t="shared" si="152"/>
        <v>569.5445344129555</v>
      </c>
      <c r="X822" s="159">
        <f t="shared" si="153"/>
        <v>2.8918449971081555</v>
      </c>
      <c r="Y822" s="165">
        <v>15524.15</v>
      </c>
      <c r="Z822" s="165">
        <v>30.26</v>
      </c>
      <c r="AA822" s="159">
        <f t="shared" si="154"/>
        <v>513.02544613350949</v>
      </c>
      <c r="AB822" s="159">
        <f t="shared" si="155"/>
        <v>3.3046926635822862</v>
      </c>
    </row>
    <row r="823" spans="1:28" x14ac:dyDescent="0.15">
      <c r="A823" s="155">
        <v>822</v>
      </c>
      <c r="B823" s="168">
        <v>45775</v>
      </c>
      <c r="C823" s="157">
        <v>42680933.219999999</v>
      </c>
      <c r="D823" s="174">
        <f t="shared" si="144"/>
        <v>501167.56361330627</v>
      </c>
      <c r="E823" s="157">
        <v>85.162999999999997</v>
      </c>
      <c r="F823" s="159">
        <f t="shared" si="145"/>
        <v>5.011675636133063</v>
      </c>
      <c r="G823" s="169">
        <f>(F823/DataSheet!$C$12*100)</f>
        <v>133.26053791957219</v>
      </c>
      <c r="H823" s="159">
        <f t="shared" si="146"/>
        <v>1.403883</v>
      </c>
      <c r="I823" s="159">
        <f t="shared" si="147"/>
        <v>4.5516613563950843</v>
      </c>
      <c r="J823" s="169">
        <f t="shared" si="148"/>
        <v>1107.3509330905781</v>
      </c>
      <c r="K823" s="157">
        <v>6.39</v>
      </c>
      <c r="L823" s="157">
        <v>24328.5</v>
      </c>
      <c r="M823" s="165">
        <v>3.6</v>
      </c>
      <c r="N823" s="159">
        <f t="shared" si="149"/>
        <v>1.8383386436049154</v>
      </c>
      <c r="O823" s="165">
        <v>21.97</v>
      </c>
      <c r="P823" s="157">
        <v>4.2050000000000001</v>
      </c>
      <c r="Q823" s="169">
        <f t="shared" si="150"/>
        <v>2.1849999999999996</v>
      </c>
      <c r="R823" s="165">
        <v>98.789000000000001</v>
      </c>
      <c r="S823" s="159">
        <f t="shared" si="156"/>
        <v>129.18359999999998</v>
      </c>
      <c r="T823" s="157">
        <v>5.88</v>
      </c>
      <c r="U823" s="165">
        <v>19966.7</v>
      </c>
      <c r="V823" s="157">
        <v>35.08</v>
      </c>
      <c r="W823" s="159">
        <f t="shared" si="152"/>
        <v>569.17616875712656</v>
      </c>
      <c r="X823" s="159">
        <f t="shared" si="153"/>
        <v>2.8506271379703532</v>
      </c>
      <c r="Y823" s="165">
        <v>15607.15</v>
      </c>
      <c r="Z823" s="165">
        <v>30.32</v>
      </c>
      <c r="AA823" s="159">
        <f t="shared" si="154"/>
        <v>514.74769129287597</v>
      </c>
      <c r="AB823" s="159">
        <f t="shared" si="155"/>
        <v>3.2981530343007917</v>
      </c>
    </row>
    <row r="824" spans="1:28" x14ac:dyDescent="0.15">
      <c r="A824" s="155">
        <v>823</v>
      </c>
      <c r="B824" s="168">
        <v>45776</v>
      </c>
      <c r="C824" s="157">
        <v>42694248.689999998</v>
      </c>
      <c r="D824" s="174">
        <f t="shared" si="144"/>
        <v>501371.01391580055</v>
      </c>
      <c r="E824" s="157">
        <v>85.155000000000001</v>
      </c>
      <c r="F824" s="159">
        <f t="shared" si="145"/>
        <v>5.0137101391580057</v>
      </c>
      <c r="G824" s="169">
        <f>(F824/DataSheet!$C$12*100)</f>
        <v>133.31463538859995</v>
      </c>
      <c r="H824" s="159">
        <f t="shared" si="146"/>
        <v>1.3909960000000001</v>
      </c>
      <c r="I824" s="159">
        <f t="shared" si="147"/>
        <v>4.557885141294439</v>
      </c>
      <c r="J824" s="169">
        <f t="shared" si="148"/>
        <v>1109.204649042844</v>
      </c>
      <c r="K824" s="157">
        <v>6.34</v>
      </c>
      <c r="L824" s="157">
        <v>24335.95</v>
      </c>
      <c r="M824" s="165">
        <v>3.6</v>
      </c>
      <c r="N824" s="159">
        <f t="shared" si="149"/>
        <v>1.7821148587055609</v>
      </c>
      <c r="O824" s="165">
        <v>21.94</v>
      </c>
      <c r="P824" s="157">
        <v>4.1710000000000003</v>
      </c>
      <c r="Q824" s="169">
        <f t="shared" si="150"/>
        <v>2.1689999999999996</v>
      </c>
      <c r="R824" s="165">
        <v>99.018000000000001</v>
      </c>
      <c r="S824" s="159">
        <f t="shared" si="156"/>
        <v>129.00720000000001</v>
      </c>
      <c r="T824" s="157">
        <v>5.88</v>
      </c>
      <c r="U824" s="165">
        <v>20009.05</v>
      </c>
      <c r="V824" s="157">
        <v>35.33</v>
      </c>
      <c r="W824" s="159">
        <f t="shared" si="152"/>
        <v>566.34729691480334</v>
      </c>
      <c r="X824" s="159">
        <f t="shared" si="153"/>
        <v>2.8304557033682425</v>
      </c>
      <c r="Y824" s="165">
        <v>15639.7</v>
      </c>
      <c r="Z824" s="165">
        <v>30.43</v>
      </c>
      <c r="AA824" s="159">
        <f t="shared" si="154"/>
        <v>513.95662175484722</v>
      </c>
      <c r="AB824" s="159">
        <f t="shared" si="155"/>
        <v>3.2862306933946761</v>
      </c>
    </row>
    <row r="825" spans="1:28" x14ac:dyDescent="0.15">
      <c r="A825" s="155">
        <v>824</v>
      </c>
      <c r="B825" s="168">
        <v>45777</v>
      </c>
      <c r="C825" s="157">
        <v>42413092.600000001</v>
      </c>
      <c r="D825" s="174">
        <f t="shared" si="144"/>
        <v>501342.71799903072</v>
      </c>
      <c r="E825" s="157">
        <v>84.599000000000004</v>
      </c>
      <c r="F825" s="159">
        <f t="shared" si="145"/>
        <v>5.0134271799903072</v>
      </c>
      <c r="G825" s="169">
        <f>(F825/DataSheet!$C$12*100)</f>
        <v>133.30711149965853</v>
      </c>
      <c r="H825" s="159">
        <f t="shared" si="146"/>
        <v>1.3931899999999999</v>
      </c>
      <c r="I825" s="159">
        <f t="shared" si="147"/>
        <v>4.557885141294439</v>
      </c>
      <c r="J825" s="169">
        <f t="shared" si="148"/>
        <v>1109.1248860528715</v>
      </c>
      <c r="K825" s="157">
        <v>6.35</v>
      </c>
      <c r="L825" s="157">
        <v>24334.2</v>
      </c>
      <c r="M825" s="165">
        <v>3.6</v>
      </c>
      <c r="N825" s="159">
        <f t="shared" si="149"/>
        <v>1.7921148587055606</v>
      </c>
      <c r="O825" s="165">
        <v>21.94</v>
      </c>
      <c r="P825" s="157">
        <v>4.1669999999999998</v>
      </c>
      <c r="Q825" s="169">
        <f t="shared" si="150"/>
        <v>2.1829999999999998</v>
      </c>
      <c r="R825" s="165">
        <v>99.27</v>
      </c>
      <c r="S825" s="159">
        <f t="shared" si="156"/>
        <v>129.44600000000003</v>
      </c>
      <c r="T825" s="157">
        <v>5.9</v>
      </c>
      <c r="U825" s="165">
        <v>19873.150000000001</v>
      </c>
      <c r="V825" s="157">
        <v>34.01</v>
      </c>
      <c r="W825" s="159">
        <f t="shared" si="152"/>
        <v>584.33254925022061</v>
      </c>
      <c r="X825" s="159">
        <f t="shared" si="153"/>
        <v>2.9403116730373422</v>
      </c>
      <c r="Y825" s="165">
        <v>15359.45</v>
      </c>
      <c r="Z825" s="165">
        <v>30.04</v>
      </c>
      <c r="AA825" s="159">
        <f t="shared" si="154"/>
        <v>511.29993342210389</v>
      </c>
      <c r="AB825" s="159">
        <f t="shared" si="155"/>
        <v>3.3288948069241013</v>
      </c>
    </row>
    <row r="826" spans="1:28" x14ac:dyDescent="0.15">
      <c r="A826" s="155">
        <v>825</v>
      </c>
      <c r="B826" s="168">
        <v>45779</v>
      </c>
      <c r="C826" s="157">
        <v>42357227.189999998</v>
      </c>
      <c r="D826" s="174">
        <f t="shared" si="144"/>
        <v>501108.84320986189</v>
      </c>
      <c r="E826" s="157">
        <v>84.527000000000001</v>
      </c>
      <c r="F826" s="159">
        <f t="shared" si="145"/>
        <v>5.0110884320986191</v>
      </c>
      <c r="G826" s="169">
        <f>(F826/DataSheet!$C$12*100)</f>
        <v>133.2449241546002</v>
      </c>
      <c r="H826" s="159">
        <f t="shared" si="146"/>
        <v>1.3938249999999999</v>
      </c>
      <c r="I826" s="159">
        <f t="shared" si="147"/>
        <v>4.5558086560364464</v>
      </c>
      <c r="J826" s="169">
        <f t="shared" si="148"/>
        <v>1109.1890660592255</v>
      </c>
      <c r="K826" s="157">
        <v>6.35</v>
      </c>
      <c r="L826" s="157">
        <v>24346.7</v>
      </c>
      <c r="M826" s="165">
        <v>3.6</v>
      </c>
      <c r="N826" s="159">
        <f t="shared" si="149"/>
        <v>1.7941913439635533</v>
      </c>
      <c r="O826" s="165">
        <v>21.95</v>
      </c>
      <c r="P826" s="157">
        <v>4.3070000000000004</v>
      </c>
      <c r="Q826" s="169">
        <f t="shared" si="150"/>
        <v>2.0429999999999993</v>
      </c>
      <c r="R826" s="165">
        <v>99.84</v>
      </c>
      <c r="S826" s="159">
        <f t="shared" si="156"/>
        <v>129.28549999999998</v>
      </c>
      <c r="T826" s="157">
        <v>5.89</v>
      </c>
      <c r="U826" s="165">
        <v>19738.099999999999</v>
      </c>
      <c r="V826" s="157">
        <v>33.78</v>
      </c>
      <c r="W826" s="159">
        <f t="shared" si="152"/>
        <v>584.31320307874478</v>
      </c>
      <c r="X826" s="159">
        <f t="shared" si="153"/>
        <v>2.9603315571343991</v>
      </c>
      <c r="Y826" s="165">
        <v>15354.35</v>
      </c>
      <c r="Z826" s="165">
        <v>30.03</v>
      </c>
      <c r="AA826" s="159">
        <f t="shared" si="154"/>
        <v>511.30036630036631</v>
      </c>
      <c r="AB826" s="159">
        <f t="shared" si="155"/>
        <v>3.3300033300033296</v>
      </c>
    </row>
    <row r="827" spans="1:28" x14ac:dyDescent="0.15">
      <c r="A827" s="155">
        <v>826</v>
      </c>
      <c r="B827" s="168">
        <v>45782</v>
      </c>
      <c r="C827" s="157">
        <v>42814518.219999999</v>
      </c>
      <c r="D827" s="174">
        <f t="shared" si="144"/>
        <v>507912.90373094485</v>
      </c>
      <c r="E827" s="157">
        <v>84.295000000000002</v>
      </c>
      <c r="F827" s="159">
        <f t="shared" si="145"/>
        <v>5.0791290373094489</v>
      </c>
      <c r="G827" s="169">
        <f>(F827/DataSheet!$C$12*100)</f>
        <v>135.05412497066987</v>
      </c>
      <c r="H827" s="159">
        <f t="shared" si="146"/>
        <v>1.4115381</v>
      </c>
      <c r="I827" s="159">
        <f t="shared" si="147"/>
        <v>4.5475216007276034</v>
      </c>
      <c r="J827" s="169">
        <f t="shared" si="148"/>
        <v>1112.3760800363802</v>
      </c>
      <c r="K827" s="157">
        <v>6.4189999999999996</v>
      </c>
      <c r="L827" s="157">
        <v>24461.15</v>
      </c>
      <c r="M827" s="165">
        <v>3.62</v>
      </c>
      <c r="N827" s="159">
        <f t="shared" si="149"/>
        <v>1.8714783992723962</v>
      </c>
      <c r="O827" s="165">
        <v>21.99</v>
      </c>
      <c r="P827" s="157">
        <v>4.3479999999999999</v>
      </c>
      <c r="Q827" s="169">
        <f t="shared" si="150"/>
        <v>2.0709999999999997</v>
      </c>
      <c r="R827" s="165">
        <v>99.64</v>
      </c>
      <c r="S827" s="159">
        <f t="shared" si="156"/>
        <v>129.52109999999999</v>
      </c>
      <c r="T827" s="157">
        <v>5.89</v>
      </c>
      <c r="U827" s="165">
        <v>20049.150000000001</v>
      </c>
      <c r="V827" s="157">
        <v>34.21</v>
      </c>
      <c r="W827" s="159">
        <f t="shared" si="152"/>
        <v>586.06109324758847</v>
      </c>
      <c r="X827" s="159">
        <f t="shared" si="153"/>
        <v>2.9231218941829873</v>
      </c>
      <c r="Y827" s="165">
        <v>15528.3</v>
      </c>
      <c r="Z827" s="165">
        <v>30.54</v>
      </c>
      <c r="AA827" s="159">
        <f t="shared" si="154"/>
        <v>508.45776031434184</v>
      </c>
      <c r="AB827" s="159">
        <f t="shared" si="155"/>
        <v>3.2743942370661432</v>
      </c>
    </row>
    <row r="828" spans="1:28" x14ac:dyDescent="0.15">
      <c r="A828" s="170">
        <v>827</v>
      </c>
      <c r="B828" s="156">
        <v>45783</v>
      </c>
      <c r="C828" s="171">
        <v>42205723.799999997</v>
      </c>
      <c r="D828" s="174">
        <v>500631.32435798581</v>
      </c>
      <c r="E828" s="165">
        <v>84.305000000000007</v>
      </c>
      <c r="F828" s="159">
        <v>5.0063132435798581</v>
      </c>
      <c r="G828" s="169">
        <v>136.04112074945269</v>
      </c>
      <c r="H828" s="159">
        <v>1.3909715</v>
      </c>
      <c r="I828" s="159">
        <v>4.5558086560364464</v>
      </c>
      <c r="J828" s="169">
        <v>1110.687927107062</v>
      </c>
      <c r="K828" s="157">
        <v>6.3369999999999997</v>
      </c>
      <c r="L828" s="165">
        <v>24379.599999999999</v>
      </c>
      <c r="M828" s="157">
        <v>3.61</v>
      </c>
      <c r="N828" s="159">
        <v>1.7811913439635529</v>
      </c>
      <c r="O828" s="157">
        <v>21.95</v>
      </c>
      <c r="P828" s="157">
        <v>4.298</v>
      </c>
      <c r="Q828" s="169">
        <v>2.0390000000000001</v>
      </c>
      <c r="R828" s="165">
        <v>99.046999999999997</v>
      </c>
      <c r="S828" s="159">
        <v>0</v>
      </c>
      <c r="U828" s="157">
        <v>19646.2</v>
      </c>
      <c r="V828" s="165">
        <v>33.47</v>
      </c>
      <c r="W828" s="159">
        <v>586.97938452345386</v>
      </c>
      <c r="X828" s="159">
        <v>2.987750224081267</v>
      </c>
      <c r="Y828" s="157">
        <v>15181.45</v>
      </c>
      <c r="Z828" s="165">
        <v>29.89</v>
      </c>
      <c r="AA828" s="159">
        <v>507.91067246570759</v>
      </c>
      <c r="AB828" s="159">
        <v>3.3456005352960849</v>
      </c>
    </row>
    <row r="829" spans="1:28" x14ac:dyDescent="0.15">
      <c r="A829" s="170">
        <v>828</v>
      </c>
      <c r="B829" s="156">
        <v>45784</v>
      </c>
      <c r="C829" s="171">
        <v>42420124.810000002</v>
      </c>
      <c r="D829" s="174">
        <v>500703.77840204909</v>
      </c>
      <c r="E829" s="165">
        <v>84.721000000000004</v>
      </c>
      <c r="F829" s="159">
        <v>5.0070377840204907</v>
      </c>
      <c r="G829" s="169">
        <v>136.06080934838289</v>
      </c>
      <c r="H829" s="159">
        <v>1.4062604999999999</v>
      </c>
      <c r="I829" s="159">
        <v>4.5475216007276034</v>
      </c>
      <c r="J829" s="169">
        <v>1110.2501136880401</v>
      </c>
      <c r="K829" s="157">
        <v>6.3949999999999996</v>
      </c>
      <c r="L829" s="165">
        <v>24414.400000000001</v>
      </c>
      <c r="M829" s="157">
        <v>3.61</v>
      </c>
      <c r="N829" s="159">
        <v>1.847478399272396</v>
      </c>
      <c r="O829" s="157">
        <v>21.99</v>
      </c>
      <c r="P829" s="157">
        <v>4.2679999999999998</v>
      </c>
      <c r="Q829" s="169">
        <v>2.1269999999999998</v>
      </c>
      <c r="R829" s="165">
        <v>99.435000000000002</v>
      </c>
      <c r="S829" s="159">
        <v>0</v>
      </c>
      <c r="U829" s="157">
        <v>19943.650000000001</v>
      </c>
      <c r="V829" s="165">
        <v>33.950000000000003</v>
      </c>
      <c r="W829" s="159">
        <v>587.44182621502205</v>
      </c>
      <c r="X829" s="159">
        <v>2.9455081001472752</v>
      </c>
      <c r="Y829" s="157">
        <v>15362.7</v>
      </c>
      <c r="Z829" s="165">
        <v>30.23</v>
      </c>
      <c r="AA829" s="159">
        <v>508.19384717168379</v>
      </c>
      <c r="AB829" s="159">
        <v>3.3079722130334099</v>
      </c>
    </row>
    <row r="830" spans="1:28" x14ac:dyDescent="0.15">
      <c r="A830" s="170">
        <v>829</v>
      </c>
      <c r="B830" s="156">
        <v>45785</v>
      </c>
      <c r="C830" s="171">
        <v>41934056.710000001</v>
      </c>
      <c r="D830" s="174">
        <v>490250.3824120838</v>
      </c>
      <c r="E830" s="165">
        <v>85.536000000000001</v>
      </c>
      <c r="F830" s="159">
        <v>4.9025038241208376</v>
      </c>
      <c r="G830" s="169">
        <v>133.22021261197929</v>
      </c>
      <c r="H830" s="159">
        <v>1.3940121999999999</v>
      </c>
      <c r="I830" s="159">
        <v>4.574565416285453</v>
      </c>
      <c r="J830" s="169">
        <v>1110.4208600182981</v>
      </c>
      <c r="K830" s="157">
        <v>6.3769999999999998</v>
      </c>
      <c r="L830" s="165">
        <v>24273.8</v>
      </c>
      <c r="M830" s="157">
        <v>3.59</v>
      </c>
      <c r="N830" s="159">
        <v>1.802434583714547</v>
      </c>
      <c r="O830" s="157">
        <v>21.86</v>
      </c>
      <c r="P830" s="157">
        <v>4.3789999999999996</v>
      </c>
      <c r="Q830" s="169">
        <v>1.998</v>
      </c>
      <c r="R830" s="165">
        <v>100.49</v>
      </c>
      <c r="S830" s="159">
        <v>0</v>
      </c>
      <c r="U830" s="157">
        <v>19591.8</v>
      </c>
      <c r="V830" s="165">
        <v>33.200000000000003</v>
      </c>
      <c r="W830" s="159">
        <v>590.11445783132524</v>
      </c>
      <c r="X830" s="159">
        <v>3.012048192771084</v>
      </c>
      <c r="Y830" s="157">
        <v>15180.45</v>
      </c>
      <c r="Z830" s="165">
        <v>29.87</v>
      </c>
      <c r="AA830" s="159">
        <v>508.2172748577168</v>
      </c>
      <c r="AB830" s="159">
        <v>3.3478406427854028</v>
      </c>
    </row>
    <row r="831" spans="1:28" x14ac:dyDescent="0.15">
      <c r="A831" s="170">
        <v>830</v>
      </c>
      <c r="B831" s="156">
        <v>45786</v>
      </c>
      <c r="C831" s="171">
        <v>41701115.920000002</v>
      </c>
      <c r="D831" s="174">
        <v>488252.00997552951</v>
      </c>
      <c r="E831" s="165">
        <v>85.409000000000006</v>
      </c>
      <c r="F831" s="159">
        <v>4.8825200997552951</v>
      </c>
      <c r="G831" s="169">
        <v>132.67717662378519</v>
      </c>
      <c r="H831" s="159">
        <v>1.3787073999999999</v>
      </c>
      <c r="I831" s="159">
        <v>4.6253469010175774</v>
      </c>
      <c r="J831" s="169">
        <v>1110.4532839962999</v>
      </c>
      <c r="K831" s="157">
        <v>6.3769999999999998</v>
      </c>
      <c r="L831" s="165">
        <v>24008</v>
      </c>
      <c r="M831" s="157">
        <v>3.55</v>
      </c>
      <c r="N831" s="159">
        <v>1.7516530989824231</v>
      </c>
      <c r="O831" s="157">
        <v>21.62</v>
      </c>
      <c r="P831" s="157">
        <v>4.3810000000000002</v>
      </c>
      <c r="Q831" s="169">
        <v>1.996</v>
      </c>
      <c r="R831" s="165">
        <v>100.16800000000001</v>
      </c>
      <c r="S831" s="159">
        <v>0</v>
      </c>
      <c r="U831" s="157">
        <v>19596.25</v>
      </c>
      <c r="V831" s="165">
        <v>33.159999999999997</v>
      </c>
      <c r="W831" s="159">
        <v>590.96049457177332</v>
      </c>
      <c r="X831" s="159">
        <v>3.0156815440289511</v>
      </c>
      <c r="Y831" s="157">
        <v>15080.45</v>
      </c>
      <c r="Z831" s="165">
        <v>29.42</v>
      </c>
      <c r="AA831" s="159">
        <v>512.59177430319505</v>
      </c>
      <c r="AB831" s="159">
        <v>3.3990482664853841</v>
      </c>
    </row>
    <row r="832" spans="1:28" x14ac:dyDescent="0.15">
      <c r="A832" s="170">
        <v>831</v>
      </c>
      <c r="B832" s="156">
        <v>45789</v>
      </c>
      <c r="C832" s="171">
        <v>43313429.280000001</v>
      </c>
      <c r="D832" s="174">
        <v>510260.10814631562</v>
      </c>
      <c r="E832" s="165">
        <v>84.885000000000005</v>
      </c>
      <c r="F832" s="159">
        <v>5.1026010814631562</v>
      </c>
      <c r="G832" s="169">
        <v>138.65763808323791</v>
      </c>
      <c r="H832" s="159">
        <v>1.4097255</v>
      </c>
      <c r="I832" s="159">
        <v>4.4583147570218458</v>
      </c>
      <c r="J832" s="169">
        <v>1111.2215782434239</v>
      </c>
      <c r="K832" s="157">
        <v>6.2850000000000001</v>
      </c>
      <c r="L832" s="165">
        <v>24924.7</v>
      </c>
      <c r="M832" s="157">
        <v>3.69</v>
      </c>
      <c r="N832" s="159">
        <v>1.8266852429781539</v>
      </c>
      <c r="O832" s="157">
        <v>22.43</v>
      </c>
      <c r="P832" s="157">
        <v>4.4720000000000004</v>
      </c>
      <c r="Q832" s="169">
        <v>1.8129999999999999</v>
      </c>
      <c r="R832" s="165">
        <v>101.599</v>
      </c>
      <c r="S832" s="159">
        <v>0</v>
      </c>
      <c r="U832" s="157">
        <v>20331.5</v>
      </c>
      <c r="V832" s="165">
        <v>34.4</v>
      </c>
      <c r="W832" s="159">
        <v>591.03197674418607</v>
      </c>
      <c r="X832" s="159">
        <v>2.9069767441860459</v>
      </c>
      <c r="Y832" s="157">
        <v>15684.2</v>
      </c>
      <c r="Z832" s="165">
        <v>30.61</v>
      </c>
      <c r="AA832" s="159">
        <v>512.38810846128717</v>
      </c>
      <c r="AB832" s="159">
        <v>3.266906239790917</v>
      </c>
    </row>
    <row r="833" spans="1:28" x14ac:dyDescent="0.15">
      <c r="A833" s="170">
        <v>832</v>
      </c>
      <c r="B833" s="156">
        <v>45790</v>
      </c>
      <c r="C833" s="171">
        <v>43184842.460000001</v>
      </c>
      <c r="D833" s="174">
        <v>506418.55713866901</v>
      </c>
      <c r="E833" s="165">
        <v>85.275000000000006</v>
      </c>
      <c r="F833" s="159">
        <v>5.0641855713866901</v>
      </c>
      <c r="G833" s="169">
        <v>137.61373835289919</v>
      </c>
      <c r="H833" s="159">
        <v>1.3782335999999999</v>
      </c>
      <c r="I833" s="159">
        <v>4.5289855072463778</v>
      </c>
      <c r="J833" s="169">
        <v>1113.14990942029</v>
      </c>
      <c r="K833" s="157">
        <v>6.242</v>
      </c>
      <c r="L833" s="165">
        <v>24578.35</v>
      </c>
      <c r="M833" s="157">
        <v>3.64</v>
      </c>
      <c r="N833" s="159">
        <v>1.7130144927536219</v>
      </c>
      <c r="O833" s="157">
        <v>22.08</v>
      </c>
      <c r="P833" s="157">
        <v>4.47</v>
      </c>
      <c r="Q833" s="169">
        <v>1.772</v>
      </c>
      <c r="R833" s="165">
        <v>100.82599999999999</v>
      </c>
      <c r="S833" s="159">
        <v>0</v>
      </c>
      <c r="U833" s="157">
        <v>20379.3</v>
      </c>
      <c r="V833" s="165">
        <v>34.18</v>
      </c>
      <c r="W833" s="159">
        <v>596.23464014043293</v>
      </c>
      <c r="X833" s="159">
        <v>2.9256875365710941</v>
      </c>
      <c r="Y833" s="157">
        <v>15815.45</v>
      </c>
      <c r="Z833" s="165">
        <v>31.03</v>
      </c>
      <c r="AA833" s="159">
        <v>509.68256525942638</v>
      </c>
      <c r="AB833" s="159">
        <v>3.2226877215597809</v>
      </c>
    </row>
    <row r="834" spans="1:28" x14ac:dyDescent="0.15">
      <c r="A834" s="170">
        <v>833</v>
      </c>
      <c r="B834" s="156">
        <v>45791</v>
      </c>
      <c r="C834" s="171">
        <v>43564124.119999997</v>
      </c>
      <c r="D834" s="174">
        <v>510148.41758885182</v>
      </c>
      <c r="E834" s="165">
        <v>85.394999999999996</v>
      </c>
      <c r="F834" s="159">
        <v>5.1014841758885181</v>
      </c>
      <c r="G834" s="169">
        <v>138.62728738827491</v>
      </c>
      <c r="H834" s="159">
        <v>1.3795434</v>
      </c>
      <c r="I834" s="159">
        <v>4.5167118337850054</v>
      </c>
      <c r="J834" s="169">
        <v>1114.1327913279131</v>
      </c>
      <c r="K834" s="157">
        <v>6.2309999999999999</v>
      </c>
      <c r="L834" s="165">
        <v>24666.9</v>
      </c>
      <c r="M834" s="157">
        <v>3.65</v>
      </c>
      <c r="N834" s="159">
        <v>1.7142881662149949</v>
      </c>
      <c r="O834" s="157">
        <v>22.14</v>
      </c>
      <c r="P834" s="157">
        <v>4.5410000000000004</v>
      </c>
      <c r="Q834" s="169">
        <v>1.69</v>
      </c>
      <c r="R834" s="165">
        <v>100.873</v>
      </c>
      <c r="S834" s="159">
        <v>0</v>
      </c>
      <c r="U834" s="157">
        <v>20637.900000000001</v>
      </c>
      <c r="V834" s="165">
        <v>34.340000000000003</v>
      </c>
      <c r="W834" s="159">
        <v>600.98718695398952</v>
      </c>
      <c r="X834" s="159">
        <v>2.9120559114734998</v>
      </c>
      <c r="Y834" s="157">
        <v>16038.3</v>
      </c>
      <c r="Z834" s="165">
        <v>31.47</v>
      </c>
      <c r="AA834" s="159">
        <v>509.63775023832221</v>
      </c>
      <c r="AB834" s="159">
        <v>3.177629488401652</v>
      </c>
    </row>
    <row r="835" spans="1:28" x14ac:dyDescent="0.15">
      <c r="A835" s="170">
        <v>834</v>
      </c>
      <c r="B835" s="156">
        <v>45792</v>
      </c>
      <c r="C835" s="171">
        <v>44097971.969999999</v>
      </c>
      <c r="D835" s="174">
        <v>515488.41523858497</v>
      </c>
      <c r="E835" s="165">
        <v>85.546000000000006</v>
      </c>
      <c r="F835" s="159">
        <v>5.1548841523858506</v>
      </c>
      <c r="G835" s="169">
        <v>140.07837370613731</v>
      </c>
      <c r="H835" s="159">
        <v>1.395146</v>
      </c>
      <c r="I835" s="159">
        <v>4.4583147570218449</v>
      </c>
      <c r="J835" s="169">
        <v>1117.3473027195721</v>
      </c>
      <c r="K835" s="157">
        <v>6.22</v>
      </c>
      <c r="L835" s="165">
        <v>25062.1</v>
      </c>
      <c r="M835" s="157">
        <v>3.71</v>
      </c>
      <c r="N835" s="159">
        <v>1.7616852429781551</v>
      </c>
      <c r="O835" s="157">
        <v>22.43</v>
      </c>
      <c r="P835" s="157">
        <v>4.431</v>
      </c>
      <c r="Q835" s="169">
        <v>1.7889999999999999</v>
      </c>
      <c r="R835" s="165">
        <v>100.729</v>
      </c>
      <c r="S835" s="159">
        <v>0</v>
      </c>
      <c r="U835" s="157">
        <v>20781.150000000001</v>
      </c>
      <c r="V835" s="165">
        <v>34.590000000000003</v>
      </c>
      <c r="W835" s="159">
        <v>600.78490893321771</v>
      </c>
      <c r="X835" s="159">
        <v>2.891008962127783</v>
      </c>
      <c r="Y835" s="157">
        <v>16159.25</v>
      </c>
      <c r="Z835" s="165">
        <v>31.52</v>
      </c>
      <c r="AA835" s="159">
        <v>512.66656091370555</v>
      </c>
      <c r="AB835" s="159">
        <v>3.1725888324873091</v>
      </c>
    </row>
    <row r="836" spans="1:28" x14ac:dyDescent="0.15">
      <c r="A836" s="170">
        <v>835</v>
      </c>
      <c r="B836" s="156">
        <v>45793</v>
      </c>
      <c r="C836" s="171">
        <v>44366354.590000004</v>
      </c>
      <c r="D836" s="174">
        <v>518904.73204678373</v>
      </c>
      <c r="E836" s="165">
        <v>85.5</v>
      </c>
      <c r="F836" s="159">
        <v>5.1890473204678367</v>
      </c>
      <c r="G836" s="169">
        <v>141.0067206648869</v>
      </c>
      <c r="H836" s="159">
        <v>1.392658</v>
      </c>
      <c r="I836" s="159">
        <v>4.4662795891022773</v>
      </c>
      <c r="J836" s="169">
        <v>1117.4542206342121</v>
      </c>
      <c r="K836" s="157">
        <v>6.22</v>
      </c>
      <c r="L836" s="165">
        <v>25019.8</v>
      </c>
      <c r="M836" s="157">
        <v>3.7</v>
      </c>
      <c r="N836" s="159">
        <v>1.753720410897722</v>
      </c>
      <c r="O836" s="157">
        <v>22.39</v>
      </c>
      <c r="P836" s="157">
        <v>4.4429999999999996</v>
      </c>
      <c r="Q836" s="169">
        <v>1.7769999999999999</v>
      </c>
      <c r="R836" s="165">
        <v>100.946</v>
      </c>
      <c r="S836" s="159">
        <v>0</v>
      </c>
      <c r="U836" s="157">
        <v>20960.150000000001</v>
      </c>
      <c r="V836" s="165">
        <v>34.869999999999997</v>
      </c>
      <c r="W836" s="159">
        <v>601.09406366504163</v>
      </c>
      <c r="X836" s="159">
        <v>2.867794665901922</v>
      </c>
      <c r="Y836" s="157">
        <v>16405.7</v>
      </c>
      <c r="Z836" s="165">
        <v>31.98</v>
      </c>
      <c r="AA836" s="159">
        <v>512.99874921826142</v>
      </c>
      <c r="AB836" s="159">
        <v>3.1269543464665408</v>
      </c>
    </row>
    <row r="837" spans="1:28" x14ac:dyDescent="0.15">
      <c r="A837" s="170">
        <v>836</v>
      </c>
      <c r="B837" s="156">
        <v>45796</v>
      </c>
      <c r="C837" s="171">
        <v>44435080.259999998</v>
      </c>
      <c r="D837" s="174">
        <v>520378.03325916379</v>
      </c>
      <c r="E837" s="165">
        <v>85.39</v>
      </c>
      <c r="F837" s="159">
        <v>5.2037803325916379</v>
      </c>
      <c r="G837" s="169">
        <v>141.40707425520759</v>
      </c>
      <c r="H837" s="159">
        <v>1.391159</v>
      </c>
      <c r="I837" s="159">
        <v>4.4782803403493059</v>
      </c>
      <c r="J837" s="169">
        <v>1117.1271831616659</v>
      </c>
      <c r="K837" s="157">
        <v>6.23</v>
      </c>
      <c r="L837" s="165">
        <v>24945.45</v>
      </c>
      <c r="M837" s="157">
        <v>3.69</v>
      </c>
      <c r="N837" s="159">
        <v>1.751719659650695</v>
      </c>
      <c r="O837" s="157">
        <v>22.33</v>
      </c>
      <c r="P837" s="157">
        <v>4.4470000000000001</v>
      </c>
      <c r="Q837" s="169">
        <v>1.7829999999999999</v>
      </c>
      <c r="R837" s="165">
        <v>100.288</v>
      </c>
      <c r="S837" s="159">
        <v>0</v>
      </c>
      <c r="U837" s="157">
        <v>20992.799999999999</v>
      </c>
      <c r="V837" s="165">
        <v>34.92</v>
      </c>
      <c r="W837" s="159">
        <v>601.16838487972507</v>
      </c>
      <c r="X837" s="159">
        <v>2.86368843069874</v>
      </c>
      <c r="Y837" s="157">
        <v>16516.8</v>
      </c>
      <c r="Z837" s="165">
        <v>32.200000000000003</v>
      </c>
      <c r="AA837" s="159">
        <v>512.9440993788819</v>
      </c>
      <c r="AB837" s="159">
        <v>3.1055900621118009</v>
      </c>
    </row>
    <row r="838" spans="1:28" x14ac:dyDescent="0.15">
      <c r="A838" s="170">
        <v>837</v>
      </c>
      <c r="B838" s="156">
        <v>45797</v>
      </c>
      <c r="C838" s="171">
        <v>43882812.899999999</v>
      </c>
      <c r="D838" s="174">
        <v>513009.26934767357</v>
      </c>
      <c r="E838" s="165">
        <v>85.54</v>
      </c>
      <c r="F838" s="159">
        <v>5.1300926934767359</v>
      </c>
      <c r="G838" s="169">
        <v>139.40469275752</v>
      </c>
      <c r="H838" s="159">
        <v>1.3733759999999999</v>
      </c>
      <c r="I838" s="159">
        <v>4.5289855072463769</v>
      </c>
      <c r="J838" s="169">
        <v>1117.930253623188</v>
      </c>
      <c r="K838" s="157">
        <v>6.22</v>
      </c>
      <c r="L838" s="165">
        <v>24683.9</v>
      </c>
      <c r="M838" s="157">
        <v>3.65</v>
      </c>
      <c r="N838" s="159">
        <v>1.691014492753623</v>
      </c>
      <c r="O838" s="157">
        <v>22.08</v>
      </c>
      <c r="P838" s="157">
        <v>4.4829999999999997</v>
      </c>
      <c r="Q838" s="169">
        <v>1.7370000000000001</v>
      </c>
      <c r="R838" s="165">
        <v>99.977000000000004</v>
      </c>
      <c r="S838" s="159">
        <v>0</v>
      </c>
      <c r="U838" s="157">
        <v>20665.25</v>
      </c>
      <c r="V838" s="165">
        <v>34.130000000000003</v>
      </c>
      <c r="W838" s="159">
        <v>605.48637562261933</v>
      </c>
      <c r="X838" s="159">
        <v>2.929973630237328</v>
      </c>
      <c r="Y838" s="157">
        <v>16368.65</v>
      </c>
      <c r="Z838" s="165">
        <v>31.61</v>
      </c>
      <c r="AA838" s="159">
        <v>517.8313824739007</v>
      </c>
      <c r="AB838" s="159">
        <v>3.1635558367605192</v>
      </c>
    </row>
    <row r="839" spans="1:28" x14ac:dyDescent="0.15">
      <c r="A839" s="170">
        <v>838</v>
      </c>
      <c r="B839" s="156">
        <v>45798</v>
      </c>
      <c r="C839" s="171">
        <v>44197320.859999999</v>
      </c>
      <c r="D839" s="174">
        <v>516323.84182242991</v>
      </c>
      <c r="E839" s="165">
        <v>85.6</v>
      </c>
      <c r="F839" s="159">
        <v>5.1632384182242994</v>
      </c>
      <c r="G839" s="169">
        <v>140.30539179957341</v>
      </c>
      <c r="H839" s="159">
        <v>1.373561</v>
      </c>
      <c r="I839" s="159">
        <v>4.5065344749887331</v>
      </c>
      <c r="J839" s="169">
        <v>1118.2266786840919</v>
      </c>
      <c r="K839" s="157">
        <v>6.19</v>
      </c>
      <c r="L839" s="165">
        <v>24813.45</v>
      </c>
      <c r="M839" s="157">
        <v>3.67</v>
      </c>
      <c r="N839" s="159">
        <v>1.6834655250112669</v>
      </c>
      <c r="O839" s="157">
        <v>22.19</v>
      </c>
      <c r="P839" s="157">
        <v>4.5949999999999998</v>
      </c>
      <c r="Q839" s="169">
        <v>1.5950000000000011</v>
      </c>
      <c r="R839" s="165">
        <v>99.435000000000002</v>
      </c>
      <c r="S839" s="159">
        <v>0</v>
      </c>
      <c r="U839" s="157">
        <v>20828.75</v>
      </c>
      <c r="V839" s="165">
        <v>34.32</v>
      </c>
      <c r="W839" s="159">
        <v>606.89831002331005</v>
      </c>
      <c r="X839" s="159">
        <v>2.9137529137529139</v>
      </c>
      <c r="Y839" s="157">
        <v>16437.099999999999</v>
      </c>
      <c r="Z839" s="165">
        <v>31.75</v>
      </c>
      <c r="AA839" s="159">
        <v>517.70393700787395</v>
      </c>
      <c r="AB839" s="159">
        <v>3.1496062992125982</v>
      </c>
    </row>
    <row r="840" spans="1:28" x14ac:dyDescent="0.15">
      <c r="A840" s="170">
        <v>839</v>
      </c>
      <c r="B840" s="156">
        <v>45799</v>
      </c>
      <c r="C840" s="171">
        <v>43972553.130000003</v>
      </c>
      <c r="D840" s="174">
        <v>511338.48630734353</v>
      </c>
      <c r="E840" s="165">
        <v>85.995000000000005</v>
      </c>
      <c r="F840" s="159">
        <v>5.1133848630734349</v>
      </c>
      <c r="G840" s="169">
        <v>138.95067562699549</v>
      </c>
      <c r="H840" s="159">
        <v>1.3668210000000001</v>
      </c>
      <c r="I840" s="159">
        <v>4.5433893684688771</v>
      </c>
      <c r="J840" s="169">
        <v>1118.114493412085</v>
      </c>
      <c r="K840" s="157">
        <v>6.21</v>
      </c>
      <c r="L840" s="165">
        <v>24609.7</v>
      </c>
      <c r="M840" s="157">
        <v>3.64</v>
      </c>
      <c r="N840" s="159">
        <v>1.6666106315311231</v>
      </c>
      <c r="O840" s="157">
        <v>22.01</v>
      </c>
      <c r="P840" s="157">
        <v>4.5279999999999996</v>
      </c>
      <c r="Q840" s="169">
        <v>1.6819999999999999</v>
      </c>
      <c r="R840" s="165">
        <v>99.849000000000004</v>
      </c>
      <c r="S840" s="159">
        <v>0</v>
      </c>
      <c r="U840" s="157">
        <v>20752.7</v>
      </c>
      <c r="V840" s="165">
        <v>34.11</v>
      </c>
      <c r="W840" s="159">
        <v>608.40515977719144</v>
      </c>
      <c r="X840" s="159">
        <v>2.9316915860451478</v>
      </c>
      <c r="Y840" s="157">
        <v>16436.45</v>
      </c>
      <c r="Z840" s="165">
        <v>31.49</v>
      </c>
      <c r="AA840" s="159">
        <v>521.95776436964115</v>
      </c>
      <c r="AB840" s="159">
        <v>3.175611305176246</v>
      </c>
    </row>
    <row r="841" spans="1:28" x14ac:dyDescent="0.15">
      <c r="A841" s="170">
        <v>840</v>
      </c>
      <c r="B841" s="156">
        <v>45800</v>
      </c>
      <c r="C841" s="171">
        <v>44279044.170000002</v>
      </c>
      <c r="D841" s="174">
        <v>519707.09119718312</v>
      </c>
      <c r="E841" s="165">
        <v>85.2</v>
      </c>
      <c r="F841" s="159">
        <v>5.1970709119718306</v>
      </c>
      <c r="G841" s="169">
        <v>141.22475304271279</v>
      </c>
      <c r="H841" s="159">
        <v>1.3910400000000001</v>
      </c>
      <c r="I841" s="159">
        <v>4.4642857142857153</v>
      </c>
      <c r="J841" s="169">
        <v>1109.515625</v>
      </c>
      <c r="K841" s="157">
        <v>6.21</v>
      </c>
      <c r="L841" s="165">
        <v>24853.15</v>
      </c>
      <c r="M841" s="157">
        <v>3.68</v>
      </c>
      <c r="N841" s="159">
        <v>1.7457142857142851</v>
      </c>
      <c r="O841" s="157">
        <v>22.4</v>
      </c>
      <c r="P841" s="157">
        <v>4.5069999999999997</v>
      </c>
      <c r="Q841" s="169">
        <v>1.7030000000000001</v>
      </c>
      <c r="R841" s="165">
        <v>99.01</v>
      </c>
      <c r="S841" s="159">
        <v>124.768</v>
      </c>
      <c r="T841" s="157">
        <v>5.57</v>
      </c>
      <c r="U841" s="157">
        <v>20874.400000000001</v>
      </c>
      <c r="V841" s="165">
        <v>34.08</v>
      </c>
      <c r="W841" s="159">
        <v>612.51173708920192</v>
      </c>
      <c r="X841" s="159">
        <v>2.934272300469484</v>
      </c>
      <c r="Y841" s="157">
        <v>16532.95</v>
      </c>
      <c r="Z841" s="165">
        <v>31.66</v>
      </c>
      <c r="AA841" s="159">
        <v>522.2030953885029</v>
      </c>
      <c r="AB841" s="159">
        <v>3.1585596967782701</v>
      </c>
    </row>
    <row r="842" spans="1:28" x14ac:dyDescent="0.15">
      <c r="A842" s="170">
        <v>841</v>
      </c>
      <c r="B842" s="156">
        <v>45803</v>
      </c>
      <c r="C842" s="171">
        <v>44547996.329999998</v>
      </c>
      <c r="D842" s="174">
        <v>523552.04411902971</v>
      </c>
      <c r="E842" s="165">
        <v>85.087999999999994</v>
      </c>
      <c r="F842" s="159">
        <v>5.2355204411902969</v>
      </c>
      <c r="G842" s="169">
        <v>142.26957720625799</v>
      </c>
      <c r="H842" s="159">
        <v>1.3999600000000001</v>
      </c>
      <c r="I842" s="159">
        <v>4.4286979627989371</v>
      </c>
      <c r="J842" s="169">
        <v>1107.225420726307</v>
      </c>
      <c r="K842" s="157">
        <v>6.2</v>
      </c>
      <c r="L842" s="165">
        <v>25001.15</v>
      </c>
      <c r="M842" s="157">
        <v>3.7</v>
      </c>
      <c r="N842" s="159">
        <v>1.7713020372010631</v>
      </c>
      <c r="O842" s="157">
        <v>22.58</v>
      </c>
      <c r="P842" s="157">
        <v>4.5110000000000001</v>
      </c>
      <c r="Q842" s="169">
        <v>1.6890000000000001</v>
      </c>
      <c r="R842" s="165">
        <v>99.01</v>
      </c>
      <c r="S842" s="159">
        <v>125.5448</v>
      </c>
      <c r="T842" s="157">
        <v>5.56</v>
      </c>
      <c r="U842" s="157">
        <v>20991</v>
      </c>
      <c r="V842" s="165">
        <v>34.380000000000003</v>
      </c>
      <c r="W842" s="159">
        <v>610.55846422338561</v>
      </c>
      <c r="X842" s="159">
        <v>2.908667830133798</v>
      </c>
      <c r="Y842" s="157">
        <v>16619.099999999999</v>
      </c>
      <c r="Z842" s="165">
        <v>32</v>
      </c>
      <c r="AA842" s="159">
        <v>519.34687499999995</v>
      </c>
      <c r="AB842" s="159">
        <v>3.125</v>
      </c>
    </row>
    <row r="843" spans="1:28" x14ac:dyDescent="0.15">
      <c r="A843" s="170">
        <v>842</v>
      </c>
      <c r="B843" s="156">
        <v>45804</v>
      </c>
      <c r="C843" s="171">
        <v>44447038.07</v>
      </c>
      <c r="D843" s="174">
        <v>520884.07441696938</v>
      </c>
      <c r="E843" s="165">
        <v>85.33</v>
      </c>
      <c r="F843" s="159">
        <v>5.2088407441696942</v>
      </c>
      <c r="G843" s="169">
        <v>141.54458543939381</v>
      </c>
      <c r="H843" s="159">
        <v>1.3875599999999999</v>
      </c>
      <c r="I843" s="159">
        <v>4.4682752457551382</v>
      </c>
      <c r="J843" s="169">
        <v>1109.302949061662</v>
      </c>
      <c r="K843" s="157">
        <v>6.2</v>
      </c>
      <c r="L843" s="165">
        <v>24826.2</v>
      </c>
      <c r="M843" s="157">
        <v>3.67</v>
      </c>
      <c r="N843" s="159">
        <v>1.7317247542448619</v>
      </c>
      <c r="O843" s="157">
        <v>22.38</v>
      </c>
      <c r="P843" s="157">
        <v>4.4450000000000003</v>
      </c>
      <c r="Q843" s="169">
        <v>1.7549999999999999</v>
      </c>
      <c r="R843" s="165">
        <v>99.424999999999997</v>
      </c>
      <c r="S843" s="159">
        <v>123.3138</v>
      </c>
      <c r="T843" s="157">
        <v>5.51</v>
      </c>
      <c r="U843" s="157">
        <v>21034.45</v>
      </c>
      <c r="V843" s="165">
        <v>34.39</v>
      </c>
      <c r="W843" s="159">
        <v>611.64437336435014</v>
      </c>
      <c r="X843" s="159">
        <v>2.9078220412910731</v>
      </c>
      <c r="Y843" s="157">
        <v>16637.849999999999</v>
      </c>
      <c r="Z843" s="165">
        <v>32</v>
      </c>
      <c r="AA843" s="159">
        <v>519.93281249999995</v>
      </c>
      <c r="AB843" s="159">
        <v>3.125</v>
      </c>
    </row>
    <row r="844" spans="1:28" x14ac:dyDescent="0.15">
      <c r="A844" s="170">
        <v>843</v>
      </c>
      <c r="B844" s="156">
        <v>45805</v>
      </c>
      <c r="C844" s="171">
        <v>44462998.68</v>
      </c>
      <c r="D844" s="174">
        <v>520558.67515863909</v>
      </c>
      <c r="E844" s="165">
        <v>85.414000000000001</v>
      </c>
      <c r="F844" s="159">
        <v>5.2055867515863907</v>
      </c>
      <c r="G844" s="169">
        <v>141.45616172789099</v>
      </c>
      <c r="H844" s="159">
        <v>1.3749119999999999</v>
      </c>
      <c r="I844" s="159">
        <v>4.4802867383512543</v>
      </c>
      <c r="J844" s="169">
        <v>1108.9807347670251</v>
      </c>
      <c r="K844" s="157">
        <v>6.16</v>
      </c>
      <c r="L844" s="165">
        <v>24752.45</v>
      </c>
      <c r="M844" s="157">
        <v>3.66</v>
      </c>
      <c r="N844" s="159">
        <v>1.679713261648746</v>
      </c>
      <c r="O844" s="157">
        <v>22.32</v>
      </c>
      <c r="P844" s="157">
        <v>4.4740000000000002</v>
      </c>
      <c r="Q844" s="169">
        <v>1.6859999999999999</v>
      </c>
      <c r="R844" s="165">
        <v>99.784999999999997</v>
      </c>
      <c r="S844" s="159">
        <v>123.42959999999999</v>
      </c>
      <c r="T844" s="157">
        <v>5.53</v>
      </c>
      <c r="U844" s="157">
        <v>21044.400000000001</v>
      </c>
      <c r="V844" s="165">
        <v>34.14</v>
      </c>
      <c r="W844" s="159">
        <v>616.414762741652</v>
      </c>
      <c r="X844" s="159">
        <v>2.9291154071470409</v>
      </c>
      <c r="Y844" s="157">
        <v>16706.349999999999</v>
      </c>
      <c r="Z844" s="165">
        <v>32.119999999999997</v>
      </c>
      <c r="AA844" s="159">
        <v>520.12297633872981</v>
      </c>
      <c r="AB844" s="159">
        <v>3.1133250311332512</v>
      </c>
    </row>
    <row r="845" spans="1:28" x14ac:dyDescent="0.15">
      <c r="A845" s="170">
        <v>844</v>
      </c>
      <c r="B845" s="156">
        <v>45806</v>
      </c>
      <c r="C845" s="171">
        <v>44628305.460000001</v>
      </c>
      <c r="D845" s="174">
        <v>522463.45028623613</v>
      </c>
      <c r="E845" s="165">
        <v>85.418999999999997</v>
      </c>
      <c r="F845" s="159">
        <v>5.2246345028623624</v>
      </c>
      <c r="G845" s="169">
        <v>141.9737636647381</v>
      </c>
      <c r="H845" s="159">
        <v>1.383702</v>
      </c>
      <c r="I845" s="159">
        <v>4.4662795891022782</v>
      </c>
      <c r="J845" s="169">
        <v>1109.138008039303</v>
      </c>
      <c r="K845" s="157">
        <v>6.18</v>
      </c>
      <c r="L845" s="165">
        <v>24833.599999999999</v>
      </c>
      <c r="M845" s="157">
        <v>3.63</v>
      </c>
      <c r="N845" s="159">
        <v>1.713720410897722</v>
      </c>
      <c r="O845" s="157">
        <v>22.39</v>
      </c>
      <c r="P845" s="157">
        <v>4.4249999999999998</v>
      </c>
      <c r="Q845" s="169">
        <v>1.7549999999999999</v>
      </c>
      <c r="R845" s="165">
        <v>99.209000000000003</v>
      </c>
      <c r="S845" s="159">
        <v>123.8167</v>
      </c>
      <c r="T845" s="157">
        <v>5.53</v>
      </c>
      <c r="U845" s="157">
        <v>21163.15</v>
      </c>
      <c r="V845" s="165">
        <v>34.32</v>
      </c>
      <c r="W845" s="159">
        <v>616.64189976689977</v>
      </c>
      <c r="X845" s="159">
        <v>2.913752913752913</v>
      </c>
      <c r="Y845" s="157">
        <v>16779.55</v>
      </c>
      <c r="Z845" s="165">
        <v>32.17</v>
      </c>
      <c r="AA845" s="159">
        <v>521.58999067454147</v>
      </c>
      <c r="AB845" s="159">
        <v>3.1084861672365558</v>
      </c>
    </row>
    <row r="846" spans="1:28" x14ac:dyDescent="0.15">
      <c r="A846" s="170">
        <v>845</v>
      </c>
      <c r="B846" s="156">
        <v>45807</v>
      </c>
      <c r="C846" s="171">
        <v>44508662.950000003</v>
      </c>
      <c r="D846" s="174">
        <v>520416.9885998246</v>
      </c>
      <c r="E846" s="165">
        <v>85.525000000000006</v>
      </c>
      <c r="F846" s="159">
        <v>5.2041698859982457</v>
      </c>
      <c r="G846" s="169">
        <v>141.4176599456045</v>
      </c>
      <c r="H846" s="159">
        <v>1.38384</v>
      </c>
      <c r="I846" s="159">
        <v>4.4802867383512543</v>
      </c>
      <c r="J846" s="169">
        <v>1108.902329749104</v>
      </c>
      <c r="K846" s="157">
        <v>6.2</v>
      </c>
      <c r="L846" s="165">
        <v>24750.7</v>
      </c>
      <c r="M846" s="157">
        <v>3.62</v>
      </c>
      <c r="N846" s="159">
        <v>1.719713261648746</v>
      </c>
      <c r="O846" s="157">
        <v>22.32</v>
      </c>
      <c r="P846" s="157">
        <v>4.3970000000000002</v>
      </c>
      <c r="Q846" s="169">
        <v>1.8029999999999999</v>
      </c>
      <c r="R846" s="165">
        <v>99.259</v>
      </c>
      <c r="S846" s="159">
        <v>122.9832</v>
      </c>
      <c r="T846" s="157">
        <v>5.51</v>
      </c>
      <c r="U846" s="157">
        <v>21125.55</v>
      </c>
      <c r="V846" s="165">
        <v>34.26</v>
      </c>
      <c r="W846" s="159">
        <v>616.62434325744312</v>
      </c>
      <c r="X846" s="159">
        <v>2.9188558085230589</v>
      </c>
      <c r="Y846" s="157">
        <v>16833.05</v>
      </c>
      <c r="Z846" s="165">
        <v>32.19</v>
      </c>
      <c r="AA846" s="159">
        <v>522.92792792792795</v>
      </c>
      <c r="AB846" s="159">
        <v>3.1065548306927622</v>
      </c>
    </row>
    <row r="847" spans="1:28" x14ac:dyDescent="0.15">
      <c r="A847" s="170">
        <v>846</v>
      </c>
      <c r="B847" s="156">
        <v>45810</v>
      </c>
      <c r="C847" s="171">
        <v>44622419.539999999</v>
      </c>
      <c r="D847" s="174">
        <v>522792.36520842608</v>
      </c>
      <c r="E847" s="165">
        <v>85.353999999999999</v>
      </c>
      <c r="F847" s="159">
        <v>5.2279236520842609</v>
      </c>
      <c r="G847" s="169">
        <v>142.063142719681</v>
      </c>
      <c r="H847" s="159">
        <v>1.3864380000000001</v>
      </c>
      <c r="I847" s="159">
        <v>4.4863167339614183</v>
      </c>
      <c r="J847" s="169">
        <v>1108.864961866308</v>
      </c>
      <c r="K847" s="157">
        <v>6.22</v>
      </c>
      <c r="L847" s="165">
        <v>24716.6</v>
      </c>
      <c r="M847" s="157">
        <v>3.62</v>
      </c>
      <c r="N847" s="159">
        <v>1.733683266038581</v>
      </c>
      <c r="O847" s="157">
        <v>22.29</v>
      </c>
      <c r="P847" s="157">
        <v>4.4409999999999998</v>
      </c>
      <c r="Q847" s="169">
        <v>1.7789999999999999</v>
      </c>
      <c r="R847" s="165">
        <v>98.635000000000005</v>
      </c>
      <c r="S847" s="159">
        <v>123.0408</v>
      </c>
      <c r="T847" s="157">
        <v>5.52</v>
      </c>
      <c r="U847" s="157">
        <v>21240.799999999999</v>
      </c>
      <c r="V847" s="165">
        <v>34.450000000000003</v>
      </c>
      <c r="W847" s="159">
        <v>616.56894049346874</v>
      </c>
      <c r="X847" s="159">
        <v>2.9027576197387521</v>
      </c>
      <c r="Y847" s="157">
        <v>16953.75</v>
      </c>
      <c r="Z847" s="165">
        <v>32.24</v>
      </c>
      <c r="AA847" s="159">
        <v>525.86073200992553</v>
      </c>
      <c r="AB847" s="159">
        <v>3.1017369727047139</v>
      </c>
    </row>
    <row r="848" spans="1:28" x14ac:dyDescent="0.15">
      <c r="A848" s="170">
        <v>847</v>
      </c>
      <c r="B848" s="156">
        <v>45811</v>
      </c>
      <c r="C848" s="171">
        <v>44403871.770000003</v>
      </c>
      <c r="D848" s="174">
        <v>518077.11873898888</v>
      </c>
      <c r="E848" s="165">
        <v>85.709000000000003</v>
      </c>
      <c r="F848" s="159">
        <v>5.1807711873898894</v>
      </c>
      <c r="G848" s="169">
        <v>140.78182574429039</v>
      </c>
      <c r="H848" s="159">
        <v>1.3683399999999999</v>
      </c>
      <c r="I848" s="159">
        <v>4.5310376076121432</v>
      </c>
      <c r="J848" s="169">
        <v>1112.02990484821</v>
      </c>
      <c r="K848" s="157">
        <v>6.2</v>
      </c>
      <c r="L848" s="165">
        <v>24542.5</v>
      </c>
      <c r="M848" s="157">
        <v>3.59</v>
      </c>
      <c r="N848" s="159">
        <v>1.6689623923878569</v>
      </c>
      <c r="O848" s="157">
        <v>22.07</v>
      </c>
      <c r="P848" s="157">
        <v>4.4569999999999999</v>
      </c>
      <c r="Q848" s="169">
        <v>1.7430000000000001</v>
      </c>
      <c r="R848" s="165">
        <v>99.159000000000006</v>
      </c>
      <c r="S848" s="159">
        <v>121.38500000000001</v>
      </c>
      <c r="T848" s="157">
        <v>5.5</v>
      </c>
      <c r="U848" s="157">
        <v>21164.75</v>
      </c>
      <c r="V848" s="165">
        <v>33.85</v>
      </c>
      <c r="W848" s="159">
        <v>625.25110782865579</v>
      </c>
      <c r="X848" s="159">
        <v>2.954209748892171</v>
      </c>
      <c r="Y848" s="157">
        <v>16971.25</v>
      </c>
      <c r="Z848" s="165">
        <v>32.380000000000003</v>
      </c>
      <c r="AA848" s="159">
        <v>524.12754786905498</v>
      </c>
      <c r="AB848" s="159">
        <v>3.088326127239037</v>
      </c>
    </row>
    <row r="849" spans="1:28" x14ac:dyDescent="0.15">
      <c r="A849" s="170">
        <v>848</v>
      </c>
      <c r="B849" s="156">
        <v>45812</v>
      </c>
      <c r="C849" s="171">
        <v>44607489.960000001</v>
      </c>
      <c r="D849" s="174">
        <v>519446.75353711791</v>
      </c>
      <c r="E849" s="165">
        <v>85.875</v>
      </c>
      <c r="F849" s="159">
        <v>5.1944675353711789</v>
      </c>
      <c r="G849" s="169">
        <v>141.15400911334731</v>
      </c>
      <c r="H849" s="159">
        <v>1.3748940000000001</v>
      </c>
      <c r="I849" s="159">
        <v>4.5167118337850054</v>
      </c>
      <c r="J849" s="169">
        <v>1112.023486901536</v>
      </c>
      <c r="K849" s="157">
        <v>6.21</v>
      </c>
      <c r="L849" s="165">
        <v>24620.2</v>
      </c>
      <c r="M849" s="157">
        <v>3.6</v>
      </c>
      <c r="N849" s="159">
        <v>1.693288166214995</v>
      </c>
      <c r="O849" s="157">
        <v>22.14</v>
      </c>
      <c r="P849" s="157">
        <v>4.3559999999999999</v>
      </c>
      <c r="Q849" s="169">
        <v>1.8540000000000001</v>
      </c>
      <c r="R849" s="165">
        <v>98.73</v>
      </c>
      <c r="S849" s="159">
        <v>121.54859999999999</v>
      </c>
      <c r="T849" s="157">
        <v>5.49</v>
      </c>
      <c r="U849" s="157">
        <v>21334.6</v>
      </c>
      <c r="V849" s="165">
        <v>34.14</v>
      </c>
      <c r="W849" s="159">
        <v>624.91505565319267</v>
      </c>
      <c r="X849" s="159">
        <v>2.9291154071470422</v>
      </c>
      <c r="Y849" s="157">
        <v>17060.8</v>
      </c>
      <c r="Z849" s="165">
        <v>32.51</v>
      </c>
      <c r="AA849" s="159">
        <v>524.78621962473085</v>
      </c>
      <c r="AB849" s="159">
        <v>3.0759766225776688</v>
      </c>
    </row>
    <row r="850" spans="1:28" x14ac:dyDescent="0.15">
      <c r="A850" s="170">
        <v>849</v>
      </c>
      <c r="B850" s="156">
        <v>45813</v>
      </c>
      <c r="C850" s="171">
        <v>44838576.68</v>
      </c>
      <c r="D850" s="174">
        <v>522381.04130016902</v>
      </c>
      <c r="E850" s="165">
        <v>85.834999999999994</v>
      </c>
      <c r="F850" s="159">
        <v>5.22381041300169</v>
      </c>
      <c r="G850" s="169">
        <v>141.95136991852419</v>
      </c>
      <c r="H850" s="159">
        <v>1.3750500000000001</v>
      </c>
      <c r="I850" s="159">
        <v>4.4943820224719104</v>
      </c>
      <c r="J850" s="169">
        <v>1112.4000000000001</v>
      </c>
      <c r="K850" s="157">
        <v>6.18</v>
      </c>
      <c r="L850" s="165">
        <v>24750.9</v>
      </c>
      <c r="M850" s="157">
        <v>3.62</v>
      </c>
      <c r="N850" s="159">
        <v>1.6856179775280891</v>
      </c>
      <c r="O850" s="157">
        <v>22.25</v>
      </c>
      <c r="P850" s="157">
        <v>4.3890000000000002</v>
      </c>
      <c r="Q850" s="169">
        <v>1.790999999999999</v>
      </c>
      <c r="R850" s="165">
        <v>98.703999999999994</v>
      </c>
      <c r="S850" s="159">
        <v>121.93</v>
      </c>
      <c r="T850" s="157">
        <v>5.48</v>
      </c>
      <c r="U850" s="157">
        <v>21476.45</v>
      </c>
      <c r="V850" s="165">
        <v>34.369999999999997</v>
      </c>
      <c r="W850" s="159">
        <v>624.86034332266513</v>
      </c>
      <c r="X850" s="159">
        <v>2.9095141111434391</v>
      </c>
      <c r="Y850" s="157">
        <v>17173.45</v>
      </c>
      <c r="Z850" s="165">
        <v>32.68</v>
      </c>
      <c r="AA850" s="159">
        <v>525.50336597307228</v>
      </c>
      <c r="AB850" s="159">
        <v>3.059975520195839</v>
      </c>
    </row>
    <row r="851" spans="1:28" x14ac:dyDescent="0.15">
      <c r="A851" s="170">
        <v>850</v>
      </c>
      <c r="B851" s="156">
        <v>45814</v>
      </c>
      <c r="C851" s="171">
        <v>45201565.259999998</v>
      </c>
      <c r="D851" s="174">
        <v>526910.74604247778</v>
      </c>
      <c r="E851" s="165">
        <v>85.786000000000001</v>
      </c>
      <c r="F851" s="159">
        <v>5.2691074604247774</v>
      </c>
      <c r="G851" s="169">
        <v>143.18226794632551</v>
      </c>
      <c r="H851" s="159">
        <v>1.3998809999999999</v>
      </c>
      <c r="I851" s="159">
        <v>4.4503782821539826</v>
      </c>
      <c r="J851" s="169">
        <v>1112.730307076102</v>
      </c>
      <c r="K851" s="157">
        <v>6.23</v>
      </c>
      <c r="L851" s="165">
        <v>25003.05</v>
      </c>
      <c r="M851" s="157">
        <v>3.65</v>
      </c>
      <c r="N851" s="159">
        <v>1.779621717846017</v>
      </c>
      <c r="O851" s="157">
        <v>22.47</v>
      </c>
      <c r="P851" s="157">
        <v>4.5049999999999999</v>
      </c>
      <c r="Q851" s="169">
        <v>1.725000000000001</v>
      </c>
      <c r="R851" s="165">
        <v>99.141999999999996</v>
      </c>
      <c r="S851" s="159">
        <v>117.06870000000001</v>
      </c>
      <c r="T851" s="157">
        <v>5.21</v>
      </c>
      <c r="U851" s="157">
        <v>21688.6</v>
      </c>
      <c r="V851" s="165">
        <v>34.700000000000003</v>
      </c>
      <c r="W851" s="159">
        <v>625.03170028818431</v>
      </c>
      <c r="X851" s="159">
        <v>2.8818443804034581</v>
      </c>
      <c r="Y851" s="157">
        <v>17285.75</v>
      </c>
      <c r="Z851" s="165">
        <v>32.89</v>
      </c>
      <c r="AA851" s="159">
        <v>525.56248099726361</v>
      </c>
      <c r="AB851" s="159">
        <v>3.0404378230465192</v>
      </c>
    </row>
    <row r="852" spans="1:28" x14ac:dyDescent="0.15">
      <c r="A852" s="170">
        <v>851</v>
      </c>
      <c r="B852" s="156">
        <v>45817</v>
      </c>
      <c r="C852" s="171">
        <v>45587212.240000002</v>
      </c>
      <c r="D852" s="174">
        <v>532125.74109956808</v>
      </c>
      <c r="E852" s="165">
        <v>85.67</v>
      </c>
      <c r="F852" s="159">
        <v>5.3212574109956812</v>
      </c>
      <c r="G852" s="169">
        <v>144.59938616836089</v>
      </c>
      <c r="H852" s="159">
        <v>1.414512</v>
      </c>
      <c r="I852" s="159">
        <v>4.4326241134751774</v>
      </c>
      <c r="J852" s="169">
        <v>1112.730496453901</v>
      </c>
      <c r="K852" s="157">
        <v>6.27</v>
      </c>
      <c r="L852" s="165">
        <v>25103.200000000001</v>
      </c>
      <c r="M852" s="157">
        <v>3.66</v>
      </c>
      <c r="N852" s="159">
        <v>1.837375886524822</v>
      </c>
      <c r="O852" s="157">
        <v>22.56</v>
      </c>
      <c r="P852" s="157">
        <v>4.4749999999999996</v>
      </c>
      <c r="Q852" s="169">
        <v>1.7949999999999999</v>
      </c>
      <c r="R852" s="165">
        <v>98.441999999999993</v>
      </c>
      <c r="S852" s="159">
        <v>117.5376</v>
      </c>
      <c r="T852" s="157">
        <v>5.21</v>
      </c>
      <c r="U852" s="157">
        <v>21908.35</v>
      </c>
      <c r="V852" s="165">
        <v>35.049999999999997</v>
      </c>
      <c r="W852" s="159">
        <v>625.05991440798857</v>
      </c>
      <c r="X852" s="159">
        <v>2.8530670470756059</v>
      </c>
      <c r="Y852" s="157">
        <v>17515.150000000001</v>
      </c>
      <c r="Z852" s="165">
        <v>33.33</v>
      </c>
      <c r="AA852" s="159">
        <v>525.50705070507058</v>
      </c>
      <c r="AB852" s="159">
        <v>3.0003000300030012</v>
      </c>
    </row>
    <row r="853" spans="1:28" x14ac:dyDescent="0.15">
      <c r="A853" s="170">
        <v>852</v>
      </c>
      <c r="B853" s="156">
        <v>45818</v>
      </c>
      <c r="C853" s="171">
        <v>45633871.920000002</v>
      </c>
      <c r="D853" s="174">
        <v>533130.89303238469</v>
      </c>
      <c r="E853" s="165">
        <v>85.596000000000004</v>
      </c>
      <c r="F853" s="159">
        <v>5.3313089303238472</v>
      </c>
      <c r="G853" s="169">
        <v>144.87252528053929</v>
      </c>
      <c r="H853" s="159">
        <v>1.4173960000000001</v>
      </c>
      <c r="I853" s="159">
        <v>4.4306601683650868</v>
      </c>
      <c r="J853" s="169">
        <v>1112.284005316792</v>
      </c>
      <c r="K853" s="157">
        <v>6.28</v>
      </c>
      <c r="L853" s="165">
        <v>25104.25</v>
      </c>
      <c r="M853" s="157">
        <v>3.66</v>
      </c>
      <c r="N853" s="159">
        <v>1.849339831634913</v>
      </c>
      <c r="O853" s="157">
        <v>22.57</v>
      </c>
      <c r="P853" s="157">
        <v>4.4729999999999999</v>
      </c>
      <c r="Q853" s="169">
        <v>1.8069999999999999</v>
      </c>
      <c r="R853" s="165">
        <v>99.07</v>
      </c>
      <c r="S853" s="159">
        <v>117.58969999999999</v>
      </c>
      <c r="T853" s="157">
        <v>5.21</v>
      </c>
      <c r="U853" s="157">
        <v>21915.9</v>
      </c>
      <c r="V853" s="165">
        <v>35.049999999999997</v>
      </c>
      <c r="W853" s="159">
        <v>625.27532097004291</v>
      </c>
      <c r="X853" s="159">
        <v>2.8530670470756072</v>
      </c>
      <c r="Y853" s="157">
        <v>17544.3</v>
      </c>
      <c r="Z853" s="165">
        <v>33.380000000000003</v>
      </c>
      <c r="AA853" s="159">
        <v>525.59316956261227</v>
      </c>
      <c r="AB853" s="159">
        <v>2.995805871779508</v>
      </c>
    </row>
    <row r="854" spans="1:28" x14ac:dyDescent="0.15">
      <c r="A854" s="170">
        <v>853</v>
      </c>
      <c r="B854" s="156">
        <v>45819</v>
      </c>
      <c r="C854" s="171">
        <v>45653428.960000001</v>
      </c>
      <c r="D854" s="174">
        <v>534158.15229091584</v>
      </c>
      <c r="E854" s="165">
        <v>85.468000000000004</v>
      </c>
      <c r="F854" s="159">
        <v>5.3415815229091583</v>
      </c>
      <c r="G854" s="169">
        <v>145.15167181818359</v>
      </c>
      <c r="H854" s="159">
        <v>1.42154</v>
      </c>
      <c r="I854" s="159">
        <v>4.4247787610619467</v>
      </c>
      <c r="J854" s="169">
        <v>1112.451327433628</v>
      </c>
      <c r="K854" s="157">
        <v>6.29</v>
      </c>
      <c r="L854" s="165">
        <v>25141.4</v>
      </c>
      <c r="M854" s="157">
        <v>3.66</v>
      </c>
      <c r="N854" s="159">
        <v>1.8652212389380529</v>
      </c>
      <c r="O854" s="157">
        <v>22.6</v>
      </c>
      <c r="P854" s="157">
        <v>4.4189999999999996</v>
      </c>
      <c r="Q854" s="169">
        <v>1.871</v>
      </c>
      <c r="R854" s="165">
        <v>98.603999999999999</v>
      </c>
      <c r="S854" s="159">
        <v>119.102</v>
      </c>
      <c r="T854" s="157">
        <v>5.27</v>
      </c>
      <c r="U854" s="157">
        <v>21846.05</v>
      </c>
      <c r="V854" s="165">
        <v>34.94</v>
      </c>
      <c r="W854" s="159">
        <v>625.24470520892964</v>
      </c>
      <c r="X854" s="159">
        <v>2.8620492272467088</v>
      </c>
      <c r="Y854" s="157">
        <v>17528.95</v>
      </c>
      <c r="Z854" s="165">
        <v>33.35</v>
      </c>
      <c r="AA854" s="159">
        <v>525.60569715142424</v>
      </c>
      <c r="AB854" s="159">
        <v>2.9985007496251872</v>
      </c>
    </row>
    <row r="855" spans="1:28" x14ac:dyDescent="0.15">
      <c r="A855" s="170">
        <v>854</v>
      </c>
      <c r="B855" s="156">
        <v>45820</v>
      </c>
      <c r="C855" s="171">
        <v>45052928.25</v>
      </c>
      <c r="D855" s="174">
        <v>526436.10439233005</v>
      </c>
      <c r="E855" s="165">
        <v>85.581000000000003</v>
      </c>
      <c r="F855" s="159">
        <v>5.2643610439233006</v>
      </c>
      <c r="G855" s="169">
        <v>143.05328923704619</v>
      </c>
      <c r="H855" s="159">
        <v>1.404836</v>
      </c>
      <c r="I855" s="159">
        <v>4.4702726866338844</v>
      </c>
      <c r="J855" s="169">
        <v>1112.570406794815</v>
      </c>
      <c r="K855" s="157">
        <v>6.28</v>
      </c>
      <c r="L855" s="165">
        <v>24888.2</v>
      </c>
      <c r="M855" s="157">
        <v>3.62</v>
      </c>
      <c r="N855" s="159">
        <v>1.809727313366116</v>
      </c>
      <c r="O855" s="157">
        <v>22.37</v>
      </c>
      <c r="P855" s="157">
        <v>4.3639999999999999</v>
      </c>
      <c r="Q855" s="169">
        <v>1.9159999999999999</v>
      </c>
      <c r="R855" s="165">
        <v>97.900999999999996</v>
      </c>
      <c r="S855" s="159">
        <v>118.3373</v>
      </c>
      <c r="T855" s="157">
        <v>5.29</v>
      </c>
      <c r="U855" s="157">
        <v>21509.65</v>
      </c>
      <c r="V855" s="165">
        <v>34.4</v>
      </c>
      <c r="W855" s="159">
        <v>625.28052325581405</v>
      </c>
      <c r="X855" s="159">
        <v>2.9069767441860468</v>
      </c>
      <c r="Y855" s="157">
        <v>17276.900000000001</v>
      </c>
      <c r="Z855" s="165">
        <v>32.869999999999997</v>
      </c>
      <c r="AA855" s="159">
        <v>525.6130209917859</v>
      </c>
      <c r="AB855" s="159">
        <v>3.0422878004259211</v>
      </c>
    </row>
    <row r="856" spans="1:28" x14ac:dyDescent="0.15">
      <c r="A856" s="170">
        <v>855</v>
      </c>
      <c r="B856" s="156">
        <v>45821</v>
      </c>
      <c r="C856" s="171">
        <v>44809183.060000002</v>
      </c>
      <c r="D856" s="174">
        <v>520383.50745575322</v>
      </c>
      <c r="E856" s="165">
        <v>86.108000000000004</v>
      </c>
      <c r="F856" s="159">
        <v>5.2038350745575324</v>
      </c>
      <c r="G856" s="169">
        <v>141.4085618086286</v>
      </c>
      <c r="H856" s="159">
        <v>1.3976379999999999</v>
      </c>
      <c r="I856" s="159">
        <v>4.5004500450045004</v>
      </c>
      <c r="J856" s="169">
        <v>1112.4482448244819</v>
      </c>
      <c r="K856" s="157">
        <v>6.29</v>
      </c>
      <c r="L856" s="165">
        <v>24718.6</v>
      </c>
      <c r="M856" s="157">
        <v>3.6</v>
      </c>
      <c r="N856" s="159">
        <v>1.7895499549955001</v>
      </c>
      <c r="O856" s="157">
        <v>22.22</v>
      </c>
      <c r="P856" s="157">
        <v>4.4059999999999997</v>
      </c>
      <c r="Q856" s="169">
        <v>1.8839999999999999</v>
      </c>
      <c r="R856" s="165">
        <v>98.176000000000002</v>
      </c>
      <c r="S856" s="159">
        <v>117.5438</v>
      </c>
      <c r="T856" s="157">
        <v>5.29</v>
      </c>
      <c r="U856" s="157">
        <v>21433.05</v>
      </c>
      <c r="V856" s="165">
        <v>34.28</v>
      </c>
      <c r="W856" s="159">
        <v>625.23483080513415</v>
      </c>
      <c r="X856" s="159">
        <v>2.9171528588098021</v>
      </c>
      <c r="Y856" s="157">
        <v>17210.400000000001</v>
      </c>
      <c r="Z856" s="165">
        <v>32.74</v>
      </c>
      <c r="AA856" s="159">
        <v>525.66890653634698</v>
      </c>
      <c r="AB856" s="159">
        <v>3.0543677458766032</v>
      </c>
    </row>
    <row r="857" spans="1:28" x14ac:dyDescent="0.15">
      <c r="A857" s="170">
        <v>856</v>
      </c>
      <c r="B857" s="156">
        <v>45824</v>
      </c>
      <c r="C857" s="171">
        <v>45129220.920000002</v>
      </c>
      <c r="D857" s="174">
        <v>525699.75211425114</v>
      </c>
      <c r="E857" s="165">
        <v>85.846000000000004</v>
      </c>
      <c r="F857" s="159">
        <v>5.2569975211425124</v>
      </c>
      <c r="G857" s="169">
        <v>142.8531935093074</v>
      </c>
      <c r="H857" s="159">
        <v>1.403492</v>
      </c>
      <c r="I857" s="159">
        <v>4.4603033006244424</v>
      </c>
      <c r="J857" s="169">
        <v>1112.689562890276</v>
      </c>
      <c r="K857" s="157">
        <v>6.26</v>
      </c>
      <c r="L857" s="165">
        <v>24946.5</v>
      </c>
      <c r="M857" s="157">
        <v>3.63</v>
      </c>
      <c r="N857" s="159">
        <v>1.799696699375557</v>
      </c>
      <c r="O857" s="157">
        <v>22.42</v>
      </c>
      <c r="P857" s="157">
        <v>4.4480000000000004</v>
      </c>
      <c r="Q857" s="169">
        <v>1.8119999999999989</v>
      </c>
      <c r="R857" s="165">
        <v>97.701999999999998</v>
      </c>
      <c r="S857" s="159">
        <v>118.6018</v>
      </c>
      <c r="T857" s="157">
        <v>5.29</v>
      </c>
      <c r="U857" s="157">
        <v>21594.45</v>
      </c>
      <c r="V857" s="165">
        <v>34.54</v>
      </c>
      <c r="W857" s="159">
        <v>625.2012159814708</v>
      </c>
      <c r="X857" s="159">
        <v>2.8951939779965259</v>
      </c>
      <c r="Y857" s="157">
        <v>17296.3</v>
      </c>
      <c r="Z857" s="165">
        <v>32.909999999999997</v>
      </c>
      <c r="AA857" s="159">
        <v>525.56365846247343</v>
      </c>
      <c r="AB857" s="159">
        <v>3.0385900941962931</v>
      </c>
    </row>
    <row r="858" spans="1:28" x14ac:dyDescent="0.15">
      <c r="A858" s="170">
        <v>857</v>
      </c>
      <c r="B858" s="156">
        <v>45825</v>
      </c>
      <c r="C858" s="171">
        <v>44887121.509999998</v>
      </c>
      <c r="D858" s="174">
        <v>520020.40721518098</v>
      </c>
      <c r="E858" s="165">
        <v>86.317999999999998</v>
      </c>
      <c r="F858" s="159">
        <v>5.2002040721518101</v>
      </c>
      <c r="G858" s="169">
        <v>141.3098932649948</v>
      </c>
      <c r="H858" s="159">
        <v>1.39625</v>
      </c>
      <c r="I858" s="159">
        <v>4.476275738585497</v>
      </c>
      <c r="J858" s="169">
        <v>1112.5067144136081</v>
      </c>
      <c r="K858" s="157">
        <v>6.25</v>
      </c>
      <c r="L858" s="165">
        <v>24853.4</v>
      </c>
      <c r="M858" s="157">
        <v>3.62</v>
      </c>
      <c r="N858" s="159">
        <v>1.773724261414503</v>
      </c>
      <c r="O858" s="157">
        <v>22.34</v>
      </c>
      <c r="P858" s="157">
        <v>4.3860000000000001</v>
      </c>
      <c r="Q858" s="169">
        <v>1.8640000000000001</v>
      </c>
      <c r="R858" s="165">
        <v>98.394000000000005</v>
      </c>
      <c r="S858" s="159">
        <v>117.73180000000001</v>
      </c>
      <c r="T858" s="157">
        <v>5.27</v>
      </c>
      <c r="U858" s="157">
        <v>21460.95</v>
      </c>
      <c r="V858" s="165">
        <v>34.33</v>
      </c>
      <c r="W858" s="159">
        <v>625.13690649577632</v>
      </c>
      <c r="X858" s="159">
        <v>2.9129041654529568</v>
      </c>
      <c r="Y858" s="157">
        <v>17177.3</v>
      </c>
      <c r="Z858" s="165">
        <v>32.67</v>
      </c>
      <c r="AA858" s="159">
        <v>525.78206305479023</v>
      </c>
      <c r="AB858" s="159">
        <v>3.0609121518212419</v>
      </c>
    </row>
    <row r="859" spans="1:28" x14ac:dyDescent="0.15">
      <c r="A859" s="170">
        <v>858</v>
      </c>
      <c r="B859" s="156">
        <v>45826</v>
      </c>
      <c r="C859" s="171">
        <v>44719545.409999996</v>
      </c>
      <c r="D859" s="174">
        <v>517407.67569131078</v>
      </c>
      <c r="E859" s="165">
        <v>86.43</v>
      </c>
      <c r="F859" s="159">
        <v>5.1740767569131076</v>
      </c>
      <c r="G859" s="169">
        <v>140.59991187263881</v>
      </c>
      <c r="H859" s="159">
        <v>1.39375</v>
      </c>
      <c r="I859" s="159">
        <v>4.4843049327354256</v>
      </c>
      <c r="J859" s="169">
        <v>1112.6479820627801</v>
      </c>
      <c r="K859" s="157">
        <v>6.25</v>
      </c>
      <c r="L859" s="165">
        <v>24812.05</v>
      </c>
      <c r="M859" s="157">
        <v>3.61</v>
      </c>
      <c r="N859" s="159">
        <v>1.7656950672645739</v>
      </c>
      <c r="O859" s="157">
        <v>22.3</v>
      </c>
      <c r="P859" s="157">
        <v>4.3899999999999997</v>
      </c>
      <c r="Q859" s="169">
        <v>1.86</v>
      </c>
      <c r="R859" s="165">
        <v>98.468000000000004</v>
      </c>
      <c r="S859" s="159">
        <v>117.075</v>
      </c>
      <c r="T859" s="157">
        <v>5.25</v>
      </c>
      <c r="U859" s="157">
        <v>21358.5</v>
      </c>
      <c r="V859" s="165">
        <v>34.159999999999997</v>
      </c>
      <c r="W859" s="159">
        <v>625.24882903981268</v>
      </c>
      <c r="X859" s="159">
        <v>2.9274004683840751</v>
      </c>
      <c r="Y859" s="157">
        <v>17143.599999999999</v>
      </c>
      <c r="Z859" s="165">
        <v>32.61</v>
      </c>
      <c r="AA859" s="159">
        <v>525.71603802514562</v>
      </c>
      <c r="AB859" s="159">
        <v>3.0665440049064712</v>
      </c>
    </row>
    <row r="860" spans="1:28" x14ac:dyDescent="0.15">
      <c r="A860" s="170">
        <v>859</v>
      </c>
      <c r="B860" s="156">
        <v>45827</v>
      </c>
      <c r="C860" s="171">
        <v>44370983.659999996</v>
      </c>
      <c r="D860" s="174">
        <v>510950.98641179182</v>
      </c>
      <c r="E860" s="165">
        <v>86.84</v>
      </c>
      <c r="F860" s="159">
        <v>5.1095098641179177</v>
      </c>
      <c r="G860" s="169">
        <v>138.84537674233471</v>
      </c>
      <c r="H860" s="159">
        <v>1.4042699999999999</v>
      </c>
      <c r="I860" s="159">
        <v>4.4863167339614183</v>
      </c>
      <c r="J860" s="169">
        <v>1112.3037236428891</v>
      </c>
      <c r="K860" s="157">
        <v>6.3</v>
      </c>
      <c r="L860" s="165">
        <v>24793.25</v>
      </c>
      <c r="M860" s="157">
        <v>3.61</v>
      </c>
      <c r="N860" s="159">
        <v>1.813683266038582</v>
      </c>
      <c r="O860" s="157">
        <v>22.29</v>
      </c>
      <c r="P860" s="157">
        <v>4.3849999999999998</v>
      </c>
      <c r="Q860" s="169">
        <v>1.915</v>
      </c>
      <c r="R860" s="165">
        <v>98.468000000000004</v>
      </c>
      <c r="S860" s="159">
        <v>117.02249999999999</v>
      </c>
      <c r="T860" s="157">
        <v>5.25</v>
      </c>
      <c r="U860" s="157">
        <v>21022.95</v>
      </c>
      <c r="V860" s="165">
        <v>33.630000000000003</v>
      </c>
      <c r="W860" s="159">
        <v>625.12488849241743</v>
      </c>
      <c r="X860" s="159">
        <v>2.9735355337496281</v>
      </c>
      <c r="Y860" s="157">
        <v>16813.05</v>
      </c>
      <c r="Z860" s="165">
        <v>31.98</v>
      </c>
      <c r="AA860" s="159">
        <v>525.73639774859282</v>
      </c>
      <c r="AB860" s="159">
        <v>3.1269543464665408</v>
      </c>
    </row>
    <row r="861" spans="1:28" x14ac:dyDescent="0.15">
      <c r="A861" s="170">
        <v>860</v>
      </c>
      <c r="B861" s="156">
        <v>45828</v>
      </c>
      <c r="C861" s="171">
        <v>44875555.390000001</v>
      </c>
      <c r="D861" s="174">
        <v>518313.18306768307</v>
      </c>
      <c r="E861" s="165">
        <v>86.58</v>
      </c>
      <c r="F861" s="159">
        <v>5.1831318306768308</v>
      </c>
      <c r="G861" s="169">
        <v>140.84597365969651</v>
      </c>
      <c r="H861" s="159">
        <v>1.424167</v>
      </c>
      <c r="I861" s="159">
        <v>4.4306601683650859</v>
      </c>
      <c r="J861" s="169">
        <v>1112.6451041205139</v>
      </c>
      <c r="K861" s="157">
        <v>6.31</v>
      </c>
      <c r="L861" s="165">
        <v>25112.400000000001</v>
      </c>
      <c r="M861" s="157">
        <v>3.65</v>
      </c>
      <c r="N861" s="159">
        <v>1.8793398316349139</v>
      </c>
      <c r="O861" s="157">
        <v>22.57</v>
      </c>
      <c r="P861" s="157">
        <v>4.3760000000000003</v>
      </c>
      <c r="Q861" s="169">
        <v>1.9339999999999991</v>
      </c>
      <c r="R861" s="165">
        <v>98.281999999999996</v>
      </c>
      <c r="S861" s="159">
        <v>117.58969999999999</v>
      </c>
      <c r="T861" s="157">
        <v>5.21</v>
      </c>
      <c r="U861" s="157">
        <v>21285.45</v>
      </c>
      <c r="V861" s="165">
        <v>34.04</v>
      </c>
      <c r="W861" s="159">
        <v>625.30699177438316</v>
      </c>
      <c r="X861" s="159">
        <v>2.9377203290246769</v>
      </c>
      <c r="Y861" s="157">
        <v>16916.95</v>
      </c>
      <c r="Z861" s="165">
        <v>32.18</v>
      </c>
      <c r="AA861" s="159">
        <v>525.69763828464886</v>
      </c>
      <c r="AB861" s="159">
        <v>3.1075201988812928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showGridLines="0" workbookViewId="0"/>
  </sheetViews>
  <sheetFormatPr baseColWidth="10" defaultColWidth="11.5" defaultRowHeight="15" x14ac:dyDescent="0.2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/>
  </sheetViews>
  <sheetFormatPr baseColWidth="10" defaultColWidth="11.5" defaultRowHeight="15" x14ac:dyDescent="0.2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workbookViewId="0"/>
  </sheetViews>
  <sheetFormatPr baseColWidth="10" defaultColWidth="11.5" defaultRowHeight="15" x14ac:dyDescent="0.2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showGridLines="0" workbookViewId="0"/>
  </sheetViews>
  <sheetFormatPr baseColWidth="10" defaultColWidth="11.5" defaultRowHeight="15" x14ac:dyDescent="0.2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workbookViewId="0">
      <selection activeCell="K51" sqref="K51"/>
    </sheetView>
  </sheetViews>
  <sheetFormatPr baseColWidth="10" defaultColWidth="11.5" defaultRowHeight="15" x14ac:dyDescent="0.2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zoomScale="62" workbookViewId="0"/>
  </sheetViews>
  <sheetFormatPr baseColWidth="10" defaultColWidth="11.5" defaultRowHeight="15" x14ac:dyDescent="0.2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showGridLines="0" workbookViewId="0"/>
  </sheetViews>
  <sheetFormatPr baseColWidth="10" defaultColWidth="11.5" defaultRowHeight="15" x14ac:dyDescent="0.2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showGridLines="0" zoomScale="82" workbookViewId="0">
      <selection activeCell="B2" sqref="B2"/>
    </sheetView>
  </sheetViews>
  <sheetFormatPr baseColWidth="10" defaultColWidth="11.5" defaultRowHeight="15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649"/>
  <sheetViews>
    <sheetView zoomScale="105" zoomScaleNormal="160" workbookViewId="0">
      <pane ySplit="1" topLeftCell="A612" activePane="bottomLeft" state="frozen"/>
      <selection pane="bottomLeft" activeCell="A2" sqref="A2:AB649"/>
    </sheetView>
  </sheetViews>
  <sheetFormatPr baseColWidth="10" defaultColWidth="8.83203125" defaultRowHeight="15" x14ac:dyDescent="0.2"/>
  <cols>
    <col min="1" max="1" width="10.83203125" style="3" bestFit="1" customWidth="1"/>
    <col min="2" max="2" width="21.5" style="3" bestFit="1" customWidth="1"/>
    <col min="3" max="3" width="12.83203125" style="2" bestFit="1" customWidth="1"/>
    <col min="4" max="4" width="12.83203125" bestFit="1" customWidth="1"/>
    <col min="5" max="5" width="8.83203125" bestFit="1" customWidth="1"/>
    <col min="6" max="6" width="8.33203125" bestFit="1" customWidth="1"/>
    <col min="7" max="7" width="21" bestFit="1" customWidth="1"/>
    <col min="8" max="8" width="18.6640625" bestFit="1" customWidth="1"/>
    <col min="9" max="9" width="23.1640625" bestFit="1" customWidth="1"/>
    <col min="10" max="10" width="17.83203125" bestFit="1" customWidth="1"/>
    <col min="11" max="11" width="13.33203125" bestFit="1" customWidth="1"/>
    <col min="12" max="12" width="9.1640625" bestFit="1" customWidth="1"/>
    <col min="13" max="13" width="11.5" bestFit="1" customWidth="1"/>
    <col min="14" max="14" width="14.83203125" bestFit="1" customWidth="1"/>
    <col min="15" max="15" width="9.83203125" bestFit="1" customWidth="1"/>
    <col min="16" max="16" width="12.6640625" bestFit="1" customWidth="1"/>
    <col min="17" max="17" width="14.83203125" bestFit="1" customWidth="1"/>
    <col min="18" max="18" width="10.6640625" bestFit="1" customWidth="1"/>
    <col min="19" max="19" width="12.6640625" bestFit="1" customWidth="1"/>
    <col min="20" max="20" width="15.1640625" bestFit="1" customWidth="1"/>
    <col min="21" max="21" width="14.6640625" bestFit="1" customWidth="1"/>
    <col min="22" max="22" width="12.5" bestFit="1" customWidth="1"/>
    <col min="23" max="23" width="10.1640625" style="1" bestFit="1" customWidth="1"/>
    <col min="24" max="24" width="17.6640625" bestFit="1" customWidth="1"/>
    <col min="25" max="25" width="16.1640625" bestFit="1" customWidth="1"/>
    <col min="26" max="26" width="14" bestFit="1" customWidth="1"/>
    <col min="27" max="27" width="18.33203125" bestFit="1" customWidth="1"/>
    <col min="28" max="28" width="19" bestFit="1" customWidth="1"/>
    <col min="29" max="29" width="14.33203125" bestFit="1" customWidth="1"/>
    <col min="30" max="30" width="11.6640625" bestFit="1" customWidth="1"/>
    <col min="31" max="31" width="19.5" bestFit="1" customWidth="1"/>
  </cols>
  <sheetData>
    <row r="1" spans="1:28" s="55" customFormat="1" x14ac:dyDescent="0.2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3" t="s">
        <v>6</v>
      </c>
      <c r="H1" s="53" t="s">
        <v>7</v>
      </c>
      <c r="I1" s="53" t="s">
        <v>8</v>
      </c>
      <c r="J1" s="53" t="s">
        <v>9</v>
      </c>
      <c r="K1" s="53" t="s">
        <v>10</v>
      </c>
      <c r="L1" s="53" t="s">
        <v>11</v>
      </c>
      <c r="M1" s="54" t="s">
        <v>12</v>
      </c>
      <c r="N1" s="53" t="s">
        <v>56</v>
      </c>
      <c r="O1" s="53" t="s">
        <v>14</v>
      </c>
      <c r="P1" s="53" t="s">
        <v>15</v>
      </c>
      <c r="Q1" s="53" t="s">
        <v>16</v>
      </c>
      <c r="R1" s="53" t="s">
        <v>17</v>
      </c>
      <c r="S1" s="53" t="s">
        <v>18</v>
      </c>
      <c r="T1" s="53" t="s">
        <v>19</v>
      </c>
      <c r="U1" s="53" t="s">
        <v>20</v>
      </c>
      <c r="V1" s="53" t="s">
        <v>21</v>
      </c>
      <c r="W1" s="53" t="s">
        <v>22</v>
      </c>
      <c r="X1" s="53" t="s">
        <v>23</v>
      </c>
      <c r="Y1" s="53" t="s">
        <v>24</v>
      </c>
      <c r="Z1" s="53" t="s">
        <v>25</v>
      </c>
      <c r="AA1" s="53" t="s">
        <v>26</v>
      </c>
      <c r="AB1" s="53" t="s">
        <v>27</v>
      </c>
    </row>
    <row r="2" spans="1:28" s="68" customFormat="1" x14ac:dyDescent="0.2">
      <c r="A2" s="71">
        <v>1</v>
      </c>
      <c r="B2" s="72">
        <v>44795</v>
      </c>
      <c r="C2" s="73">
        <v>27395002.870000001</v>
      </c>
      <c r="D2" s="66">
        <f t="shared" ref="D2:D65" si="0">C2/E2</f>
        <v>343037.85211620334</v>
      </c>
      <c r="E2" s="66">
        <v>79.86</v>
      </c>
      <c r="F2" s="66">
        <f t="shared" ref="F2:F65" si="1">D2/100000</f>
        <v>3.4303785211620332</v>
      </c>
      <c r="G2" s="66">
        <f>(F2/DataSheet!$C$9*100)</f>
        <v>108.30710741938748</v>
      </c>
      <c r="H2" s="66">
        <f t="shared" ref="H2:H65" si="2">K2/I2</f>
        <v>1.5179759999999998</v>
      </c>
      <c r="I2" s="65">
        <f t="shared" ref="I2:I65" si="3">(J2/L2)*100</f>
        <v>4.7892720306513414</v>
      </c>
      <c r="J2" s="7">
        <f t="shared" ref="J2:J65" si="4">L2/O2</f>
        <v>837.67720306513422</v>
      </c>
      <c r="K2" s="60">
        <v>7.27</v>
      </c>
      <c r="L2" s="67">
        <v>17490.7</v>
      </c>
      <c r="M2" s="57">
        <v>4.09</v>
      </c>
      <c r="N2" s="59">
        <f t="shared" ref="N2:N65" si="5">K2-I2</f>
        <v>2.4807279693486581</v>
      </c>
      <c r="O2" s="64">
        <v>20.88</v>
      </c>
      <c r="P2" s="60">
        <v>3.024</v>
      </c>
      <c r="Q2" s="59">
        <f t="shared" ref="Q2:Q65" si="6">K2-P2</f>
        <v>4.2459999999999996</v>
      </c>
      <c r="R2" s="60">
        <v>108.98099999999999</v>
      </c>
      <c r="S2" s="7">
        <f t="shared" ref="S2:S65" si="7">(O2*T2)</f>
        <v>116.51039999999999</v>
      </c>
      <c r="T2" s="12">
        <v>5.58</v>
      </c>
      <c r="U2" s="60">
        <v>11489.8</v>
      </c>
      <c r="V2" s="60">
        <v>25.24</v>
      </c>
      <c r="W2" s="59">
        <f t="shared" ref="W2:W65" si="8">U2/V2</f>
        <v>455.22187004754358</v>
      </c>
      <c r="X2" s="59">
        <f t="shared" ref="X2:X65" si="9">(W2/U2)*100</f>
        <v>3.9619651347068152</v>
      </c>
      <c r="Y2" s="60">
        <v>8960.2999999999993</v>
      </c>
      <c r="Z2" s="60">
        <v>18.670000000000002</v>
      </c>
      <c r="AA2" s="59">
        <f t="shared" ref="AA2:AA65" si="10">Y2/Z2</f>
        <v>479.93036957686121</v>
      </c>
      <c r="AB2" s="59">
        <f t="shared" ref="AB2:AB65" si="11">(AA2/Y2)*100</f>
        <v>5.3561863952865556</v>
      </c>
    </row>
    <row r="3" spans="1:28" x14ac:dyDescent="0.2">
      <c r="A3" s="14">
        <v>2</v>
      </c>
      <c r="B3" s="9">
        <v>44796</v>
      </c>
      <c r="C3" s="24">
        <v>27528171.050000001</v>
      </c>
      <c r="D3" s="7">
        <f t="shared" si="0"/>
        <v>345007.78355683666</v>
      </c>
      <c r="E3" s="7">
        <v>79.790000000000006</v>
      </c>
      <c r="F3" s="7">
        <f t="shared" si="1"/>
        <v>3.4500778355683668</v>
      </c>
      <c r="G3" s="7">
        <f>(F3/DataSheet!$C$9*100)</f>
        <v>108.92907253149768</v>
      </c>
      <c r="H3" s="7">
        <f t="shared" si="2"/>
        <v>1.5275538</v>
      </c>
      <c r="I3" s="4">
        <f t="shared" si="3"/>
        <v>4.7664442326024785</v>
      </c>
      <c r="J3" s="7">
        <f t="shared" si="4"/>
        <v>837.82173498570069</v>
      </c>
      <c r="K3" s="23">
        <v>7.2809999999999997</v>
      </c>
      <c r="L3" s="23">
        <v>17577.5</v>
      </c>
      <c r="M3" s="21">
        <v>4.1100000000000003</v>
      </c>
      <c r="N3" s="7">
        <f t="shared" si="5"/>
        <v>2.5145557673975212</v>
      </c>
      <c r="O3" s="21">
        <v>20.98</v>
      </c>
      <c r="P3" s="23">
        <v>3.0569999999999999</v>
      </c>
      <c r="Q3" s="7">
        <f t="shared" si="6"/>
        <v>4.2240000000000002</v>
      </c>
      <c r="R3" s="23">
        <v>108.554</v>
      </c>
      <c r="S3" s="7">
        <f t="shared" si="7"/>
        <v>115.80959999999999</v>
      </c>
      <c r="T3" s="12">
        <v>5.52</v>
      </c>
      <c r="U3" s="23">
        <v>11598.85</v>
      </c>
      <c r="V3" s="23">
        <v>25.48</v>
      </c>
      <c r="W3" s="7">
        <f t="shared" si="8"/>
        <v>455.21389324960757</v>
      </c>
      <c r="X3" s="7">
        <f t="shared" si="9"/>
        <v>3.9246467817896389</v>
      </c>
      <c r="Y3" s="23">
        <v>9050.85</v>
      </c>
      <c r="Z3" s="23">
        <v>18.86</v>
      </c>
      <c r="AA3" s="7">
        <f t="shared" si="10"/>
        <v>479.89660657476145</v>
      </c>
      <c r="AB3" s="7">
        <f t="shared" si="11"/>
        <v>5.3022269353128317</v>
      </c>
    </row>
    <row r="4" spans="1:28" x14ac:dyDescent="0.2">
      <c r="A4" s="14">
        <v>3</v>
      </c>
      <c r="B4" s="9">
        <v>44797</v>
      </c>
      <c r="C4" s="7">
        <v>27616281.23</v>
      </c>
      <c r="D4" s="7">
        <f t="shared" si="0"/>
        <v>345860.6506111612</v>
      </c>
      <c r="E4" s="7">
        <v>79.847999999999999</v>
      </c>
      <c r="F4" s="7">
        <f t="shared" si="1"/>
        <v>3.4586065061116118</v>
      </c>
      <c r="G4" s="7">
        <f>(F4/DataSheet!$C$9*100)</f>
        <v>109.19834766570618</v>
      </c>
      <c r="H4" s="7">
        <f t="shared" si="2"/>
        <v>1.5315171999999999</v>
      </c>
      <c r="I4" s="4">
        <f t="shared" si="3"/>
        <v>4.7573739295908659</v>
      </c>
      <c r="J4" s="7">
        <f t="shared" si="4"/>
        <v>837.53330161750716</v>
      </c>
      <c r="K4" s="23">
        <v>7.2859999999999996</v>
      </c>
      <c r="L4" s="23">
        <v>17604.95</v>
      </c>
      <c r="M4" s="21">
        <v>4.1100000000000003</v>
      </c>
      <c r="N4" s="7">
        <f t="shared" si="5"/>
        <v>2.5286260704091337</v>
      </c>
      <c r="O4" s="21">
        <v>21.02</v>
      </c>
      <c r="P4" s="23">
        <v>3.109</v>
      </c>
      <c r="Q4" s="7">
        <f t="shared" si="6"/>
        <v>4.1769999999999996</v>
      </c>
      <c r="R4" s="23">
        <v>108.616</v>
      </c>
      <c r="S4" s="7">
        <f t="shared" si="7"/>
        <v>117.2916</v>
      </c>
      <c r="T4" s="12">
        <v>5.58</v>
      </c>
      <c r="U4" s="23">
        <v>11675.05</v>
      </c>
      <c r="V4" s="23">
        <v>25.55</v>
      </c>
      <c r="W4" s="7">
        <f t="shared" si="8"/>
        <v>456.94911937377685</v>
      </c>
      <c r="X4" s="7">
        <f t="shared" si="9"/>
        <v>3.9138943248532287</v>
      </c>
      <c r="Y4" s="23">
        <v>9129.9</v>
      </c>
      <c r="Z4" s="23">
        <v>19.02</v>
      </c>
      <c r="AA4" s="7">
        <f t="shared" si="10"/>
        <v>480.01577287066243</v>
      </c>
      <c r="AB4" s="7">
        <f t="shared" si="11"/>
        <v>5.2576235541535228</v>
      </c>
    </row>
    <row r="5" spans="1:28" x14ac:dyDescent="0.2">
      <c r="A5" s="14">
        <v>4</v>
      </c>
      <c r="B5" s="9">
        <v>44798</v>
      </c>
      <c r="C5" s="7">
        <v>27584524.420000002</v>
      </c>
      <c r="D5" s="7">
        <f t="shared" si="0"/>
        <v>345471.58805700974</v>
      </c>
      <c r="E5" s="7">
        <v>79.846000000000004</v>
      </c>
      <c r="F5" s="7">
        <f t="shared" si="1"/>
        <v>3.4547158805700975</v>
      </c>
      <c r="G5" s="7">
        <f>(F5/DataSheet!$C$9*100)</f>
        <v>109.07550921045879</v>
      </c>
      <c r="H5" s="7">
        <f t="shared" si="2"/>
        <v>1.5254863999999999</v>
      </c>
      <c r="I5" s="4">
        <f t="shared" si="3"/>
        <v>4.7801147227533463</v>
      </c>
      <c r="J5" s="7">
        <f t="shared" si="4"/>
        <v>837.59321223709367</v>
      </c>
      <c r="K5" s="23">
        <v>7.2919999999999998</v>
      </c>
      <c r="L5" s="23">
        <v>17522.45</v>
      </c>
      <c r="M5" s="21">
        <v>4.09</v>
      </c>
      <c r="N5" s="7">
        <f t="shared" si="5"/>
        <v>2.5118852772466536</v>
      </c>
      <c r="O5" s="21">
        <v>20.92</v>
      </c>
      <c r="P5" s="23">
        <v>3.0310000000000001</v>
      </c>
      <c r="Q5" s="7">
        <f t="shared" si="6"/>
        <v>4.2609999999999992</v>
      </c>
      <c r="R5" s="23">
        <v>108.43300000000001</v>
      </c>
      <c r="S5" s="7">
        <f t="shared" si="7"/>
        <v>117.57040000000001</v>
      </c>
      <c r="T5" s="12">
        <v>5.62</v>
      </c>
      <c r="U5" s="23">
        <v>11685.85</v>
      </c>
      <c r="V5" s="23">
        <v>25.58</v>
      </c>
      <c r="W5" s="7">
        <f t="shared" si="8"/>
        <v>456.83541829554343</v>
      </c>
      <c r="X5" s="7">
        <f t="shared" si="9"/>
        <v>3.9093041438623923</v>
      </c>
      <c r="Y5" s="23">
        <v>9160.6</v>
      </c>
      <c r="Z5" s="23">
        <v>19.09</v>
      </c>
      <c r="AA5" s="7">
        <f t="shared" si="10"/>
        <v>479.86380303823995</v>
      </c>
      <c r="AB5" s="7">
        <f t="shared" si="11"/>
        <v>5.2383446830801468</v>
      </c>
    </row>
    <row r="6" spans="1:28" x14ac:dyDescent="0.2">
      <c r="A6" s="14">
        <v>5</v>
      </c>
      <c r="B6" s="9">
        <v>44799</v>
      </c>
      <c r="C6" s="7">
        <v>27696111.600000001</v>
      </c>
      <c r="D6" s="7">
        <f t="shared" si="0"/>
        <v>345829.62814973906</v>
      </c>
      <c r="E6" s="7">
        <v>80.085999999999999</v>
      </c>
      <c r="F6" s="7">
        <f t="shared" si="1"/>
        <v>3.4582962814973905</v>
      </c>
      <c r="G6" s="7">
        <f>(F6/DataSheet!$C$9*100)</f>
        <v>109.18855296508951</v>
      </c>
      <c r="H6" s="7">
        <f t="shared" si="2"/>
        <v>1.5126832000000001</v>
      </c>
      <c r="I6" s="4">
        <f t="shared" si="3"/>
        <v>4.7709923664122131</v>
      </c>
      <c r="J6" s="7">
        <f t="shared" si="4"/>
        <v>837.73377862595419</v>
      </c>
      <c r="K6" s="23">
        <v>7.2169999999999996</v>
      </c>
      <c r="L6" s="23">
        <v>17558.900000000001</v>
      </c>
      <c r="M6" s="21">
        <v>4.0999999999999996</v>
      </c>
      <c r="N6" s="7">
        <f t="shared" si="5"/>
        <v>2.4460076335877865</v>
      </c>
      <c r="O6" s="21">
        <v>20.96</v>
      </c>
      <c r="P6" s="23">
        <v>3.03</v>
      </c>
      <c r="Q6" s="7">
        <f t="shared" si="6"/>
        <v>4.1869999999999994</v>
      </c>
      <c r="R6" s="23">
        <v>108.751</v>
      </c>
      <c r="S6" s="7">
        <f t="shared" si="7"/>
        <v>117.1664</v>
      </c>
      <c r="T6" s="12">
        <v>5.59</v>
      </c>
      <c r="U6" s="23">
        <v>11730.6</v>
      </c>
      <c r="V6" s="23">
        <v>25.68</v>
      </c>
      <c r="W6" s="7">
        <f t="shared" si="8"/>
        <v>456.79906542056079</v>
      </c>
      <c r="X6" s="7">
        <f t="shared" si="9"/>
        <v>3.8940809968847354</v>
      </c>
      <c r="Y6" s="23">
        <v>9227.0499999999993</v>
      </c>
      <c r="Z6" s="23">
        <v>19.22</v>
      </c>
      <c r="AA6" s="7">
        <f t="shared" si="10"/>
        <v>480.07544224765866</v>
      </c>
      <c r="AB6" s="7">
        <f t="shared" si="11"/>
        <v>5.2029136316337148</v>
      </c>
    </row>
    <row r="7" spans="1:28" x14ac:dyDescent="0.2">
      <c r="A7" s="14">
        <v>6</v>
      </c>
      <c r="B7" s="9">
        <v>44802</v>
      </c>
      <c r="C7" s="7">
        <v>27456316.27</v>
      </c>
      <c r="D7" s="7">
        <f t="shared" si="0"/>
        <v>343221.11443072156</v>
      </c>
      <c r="E7" s="7">
        <v>79.995999999999995</v>
      </c>
      <c r="F7" s="7">
        <f t="shared" si="1"/>
        <v>3.4322111443072156</v>
      </c>
      <c r="G7" s="7">
        <f>(F7/DataSheet!$C$9*100)</f>
        <v>108.36496870513773</v>
      </c>
      <c r="H7" s="7">
        <f t="shared" si="2"/>
        <v>1.4975415000000003</v>
      </c>
      <c r="I7" s="4">
        <f t="shared" si="3"/>
        <v>4.8379293662312524</v>
      </c>
      <c r="J7" s="7">
        <f t="shared" si="4"/>
        <v>837.54233188195451</v>
      </c>
      <c r="K7" s="7">
        <v>7.2450000000000001</v>
      </c>
      <c r="L7" s="7">
        <v>17312</v>
      </c>
      <c r="M7" s="7">
        <v>4.05</v>
      </c>
      <c r="N7" s="7">
        <f t="shared" si="5"/>
        <v>2.4070706337687477</v>
      </c>
      <c r="O7" s="21">
        <v>20.67</v>
      </c>
      <c r="P7" s="23">
        <v>3.1139999999999999</v>
      </c>
      <c r="Q7" s="7">
        <f t="shared" si="6"/>
        <v>4.1310000000000002</v>
      </c>
      <c r="R7" s="23">
        <v>108.79</v>
      </c>
      <c r="S7" s="7">
        <f t="shared" si="7"/>
        <v>115.752</v>
      </c>
      <c r="T7" s="12">
        <v>5.6</v>
      </c>
      <c r="U7" s="23">
        <v>11633.9</v>
      </c>
      <c r="V7" s="23">
        <v>25.46</v>
      </c>
      <c r="W7" s="7">
        <f t="shared" si="8"/>
        <v>456.94815396700704</v>
      </c>
      <c r="X7" s="7">
        <f t="shared" si="9"/>
        <v>3.9277297721916731</v>
      </c>
      <c r="Y7" s="23">
        <v>9172.2000000000007</v>
      </c>
      <c r="Z7" s="23">
        <v>19.11</v>
      </c>
      <c r="AA7" s="7">
        <f t="shared" si="10"/>
        <v>479.96860282574573</v>
      </c>
      <c r="AB7" s="7">
        <f t="shared" si="11"/>
        <v>5.2328623757195185</v>
      </c>
    </row>
    <row r="8" spans="1:28" x14ac:dyDescent="0.2">
      <c r="A8" s="14">
        <v>7</v>
      </c>
      <c r="B8" s="8">
        <v>44803</v>
      </c>
      <c r="C8" s="23">
        <v>28024622</v>
      </c>
      <c r="D8" s="7">
        <f t="shared" si="0"/>
        <v>352422.30885311874</v>
      </c>
      <c r="E8" s="4">
        <v>79.52</v>
      </c>
      <c r="F8" s="7">
        <f t="shared" si="1"/>
        <v>3.5242230885311874</v>
      </c>
      <c r="G8" s="7">
        <f>(F8/DataSheet!$C$9*100)</f>
        <v>111.27005555355835</v>
      </c>
      <c r="H8" s="7">
        <f t="shared" si="2"/>
        <v>1.524068</v>
      </c>
      <c r="I8" s="4">
        <f t="shared" si="3"/>
        <v>4.716981132075472</v>
      </c>
      <c r="J8" s="7">
        <f t="shared" si="4"/>
        <v>837.70283018867929</v>
      </c>
      <c r="K8" s="4">
        <v>7.1890000000000001</v>
      </c>
      <c r="L8" s="4">
        <v>17759.3</v>
      </c>
      <c r="M8" s="4">
        <v>4.12</v>
      </c>
      <c r="N8" s="7">
        <f t="shared" si="5"/>
        <v>2.4720188679245281</v>
      </c>
      <c r="O8" s="21">
        <v>21.2</v>
      </c>
      <c r="P8" s="23">
        <v>3.1120000000000001</v>
      </c>
      <c r="Q8" s="7">
        <f t="shared" si="6"/>
        <v>4.077</v>
      </c>
      <c r="R8" s="23">
        <v>108.749</v>
      </c>
      <c r="S8" s="7">
        <f t="shared" si="7"/>
        <v>118.508</v>
      </c>
      <c r="T8" s="12">
        <v>5.59</v>
      </c>
      <c r="U8" s="23">
        <v>11867</v>
      </c>
      <c r="V8" s="23">
        <v>26</v>
      </c>
      <c r="W8" s="7">
        <f t="shared" si="8"/>
        <v>456.42307692307691</v>
      </c>
      <c r="X8" s="7">
        <f t="shared" si="9"/>
        <v>3.8461538461538458</v>
      </c>
      <c r="Y8" s="23">
        <v>9285.7999999999993</v>
      </c>
      <c r="Z8" s="23">
        <v>19.350000000000001</v>
      </c>
      <c r="AA8" s="7">
        <f t="shared" si="10"/>
        <v>479.88630490956064</v>
      </c>
      <c r="AB8" s="7">
        <f t="shared" si="11"/>
        <v>5.1679586563307494</v>
      </c>
    </row>
    <row r="9" spans="1:28" x14ac:dyDescent="0.2">
      <c r="A9" s="14">
        <v>8</v>
      </c>
      <c r="B9" s="9">
        <v>44805</v>
      </c>
      <c r="C9" s="7">
        <v>27875475</v>
      </c>
      <c r="D9" s="7">
        <f t="shared" si="0"/>
        <v>350150.42080140684</v>
      </c>
      <c r="E9" s="7">
        <v>79.61</v>
      </c>
      <c r="F9" s="7">
        <f t="shared" si="1"/>
        <v>3.5015042080140684</v>
      </c>
      <c r="G9" s="7">
        <f>(F9/DataSheet!$C$9*100)</f>
        <v>110.55275388628279</v>
      </c>
      <c r="H9" s="7">
        <f t="shared" si="2"/>
        <v>1.5108210000000002</v>
      </c>
      <c r="I9" s="4">
        <f t="shared" si="3"/>
        <v>4.7755491881566376</v>
      </c>
      <c r="J9" s="7">
        <f t="shared" si="4"/>
        <v>837.76504297994256</v>
      </c>
      <c r="K9" s="4">
        <v>7.2149999999999999</v>
      </c>
      <c r="L9" s="4">
        <v>17542.8</v>
      </c>
      <c r="M9" s="4">
        <v>4.07</v>
      </c>
      <c r="N9" s="7">
        <f t="shared" si="5"/>
        <v>2.4394508118433622</v>
      </c>
      <c r="O9" s="21">
        <v>20.94</v>
      </c>
      <c r="P9" s="23">
        <v>3.1960000000000002</v>
      </c>
      <c r="Q9" s="7">
        <f t="shared" si="6"/>
        <v>4.0190000000000001</v>
      </c>
      <c r="R9" s="23">
        <v>108.66500000000001</v>
      </c>
      <c r="S9" s="7">
        <f t="shared" si="7"/>
        <v>118.52040000000001</v>
      </c>
      <c r="T9" s="12">
        <v>5.66</v>
      </c>
      <c r="U9" s="23">
        <v>11896.95</v>
      </c>
      <c r="V9" s="23">
        <v>26.06</v>
      </c>
      <c r="W9" s="7">
        <f t="shared" si="8"/>
        <v>456.52148887183426</v>
      </c>
      <c r="X9" s="7">
        <f t="shared" si="9"/>
        <v>3.8372985418265539</v>
      </c>
      <c r="Y9" s="23">
        <v>9313.85</v>
      </c>
      <c r="Z9" s="23">
        <v>19.399999999999999</v>
      </c>
      <c r="AA9" s="7">
        <f t="shared" si="10"/>
        <v>480.09536082474233</v>
      </c>
      <c r="AB9" s="7">
        <f t="shared" si="11"/>
        <v>5.1546391752577323</v>
      </c>
    </row>
    <row r="10" spans="1:28" x14ac:dyDescent="0.2">
      <c r="A10" s="14">
        <v>9</v>
      </c>
      <c r="B10" s="8">
        <v>44806</v>
      </c>
      <c r="C10" s="4">
        <v>27846733</v>
      </c>
      <c r="D10" s="4">
        <f t="shared" si="0"/>
        <v>348781.72595190379</v>
      </c>
      <c r="E10" s="4">
        <v>79.84</v>
      </c>
      <c r="F10" s="4">
        <f t="shared" si="1"/>
        <v>3.487817259519038</v>
      </c>
      <c r="G10" s="7">
        <f>(F10/DataSheet!$C$9*100)</f>
        <v>110.12061679361211</v>
      </c>
      <c r="H10" s="4">
        <f t="shared" si="2"/>
        <v>1.5150090000000003</v>
      </c>
      <c r="I10" s="4">
        <f t="shared" si="3"/>
        <v>4.7755491881566376</v>
      </c>
      <c r="J10" s="7">
        <f t="shared" si="4"/>
        <v>837.6050620821394</v>
      </c>
      <c r="K10" s="4">
        <v>7.2350000000000003</v>
      </c>
      <c r="L10" s="4">
        <v>17539.45</v>
      </c>
      <c r="M10" s="4">
        <v>4.07</v>
      </c>
      <c r="N10" s="7">
        <f t="shared" si="5"/>
        <v>2.4594508118433627</v>
      </c>
      <c r="O10" s="21">
        <v>20.94</v>
      </c>
      <c r="P10" s="23">
        <v>3.2589999999999999</v>
      </c>
      <c r="Q10" s="7">
        <f t="shared" si="6"/>
        <v>3.9760000000000004</v>
      </c>
      <c r="R10" s="23">
        <v>109.678</v>
      </c>
      <c r="S10" s="7">
        <f t="shared" si="7"/>
        <v>117.8922</v>
      </c>
      <c r="T10" s="12">
        <v>5.63</v>
      </c>
      <c r="U10" s="23">
        <v>11865.55</v>
      </c>
      <c r="V10" s="23">
        <v>26</v>
      </c>
      <c r="W10" s="7">
        <f t="shared" si="8"/>
        <v>456.36730769230769</v>
      </c>
      <c r="X10" s="7">
        <f t="shared" si="9"/>
        <v>3.8461538461538463</v>
      </c>
      <c r="Y10" s="23">
        <v>9333.9500000000007</v>
      </c>
      <c r="Z10" s="23">
        <v>19.45</v>
      </c>
      <c r="AA10" s="7">
        <f t="shared" si="10"/>
        <v>479.89460154241652</v>
      </c>
      <c r="AB10" s="7">
        <f t="shared" si="11"/>
        <v>5.1413881748071981</v>
      </c>
    </row>
    <row r="11" spans="1:28" x14ac:dyDescent="0.2">
      <c r="A11" s="14">
        <v>10</v>
      </c>
      <c r="B11" s="8">
        <v>44809</v>
      </c>
      <c r="C11" s="4">
        <v>27982150</v>
      </c>
      <c r="D11" s="4">
        <f t="shared" si="0"/>
        <v>350697.45582153148</v>
      </c>
      <c r="E11" s="4">
        <v>79.790000000000006</v>
      </c>
      <c r="F11" s="4">
        <f t="shared" si="1"/>
        <v>3.5069745582153149</v>
      </c>
      <c r="G11" s="7">
        <f>(F11/DataSheet!$C$9*100)</f>
        <v>110.72546888062323</v>
      </c>
      <c r="H11" s="4">
        <f t="shared" si="2"/>
        <v>1.5224871000000002</v>
      </c>
      <c r="I11" s="4">
        <f t="shared" si="3"/>
        <v>4.7415836889521099</v>
      </c>
      <c r="J11" s="7">
        <f t="shared" si="4"/>
        <v>837.63869132290176</v>
      </c>
      <c r="K11" s="4">
        <v>7.2190000000000003</v>
      </c>
      <c r="L11" s="4">
        <v>17665.8</v>
      </c>
      <c r="M11" s="4">
        <v>4.0999999999999996</v>
      </c>
      <c r="N11" s="7">
        <f t="shared" si="5"/>
        <v>2.4774163110478904</v>
      </c>
      <c r="O11" s="21">
        <v>21.09</v>
      </c>
      <c r="P11" s="23">
        <v>3.1949999999999998</v>
      </c>
      <c r="Q11" s="7">
        <f t="shared" si="6"/>
        <v>4.0240000000000009</v>
      </c>
      <c r="R11" s="23">
        <v>109.51</v>
      </c>
      <c r="S11" s="7">
        <f t="shared" si="7"/>
        <v>118.7367</v>
      </c>
      <c r="T11" s="12">
        <v>5.63</v>
      </c>
      <c r="U11" s="23">
        <v>11930.35</v>
      </c>
      <c r="V11" s="23">
        <v>26.14</v>
      </c>
      <c r="W11" s="7">
        <f t="shared" si="8"/>
        <v>456.40206579954094</v>
      </c>
      <c r="X11" s="7">
        <f t="shared" si="9"/>
        <v>3.8255547054322872</v>
      </c>
      <c r="Y11" s="23">
        <v>9427.4500000000007</v>
      </c>
      <c r="Z11" s="23">
        <v>19.64</v>
      </c>
      <c r="AA11" s="7">
        <f t="shared" si="10"/>
        <v>480.01272912423627</v>
      </c>
      <c r="AB11" s="7">
        <f t="shared" si="11"/>
        <v>5.0916496945010179</v>
      </c>
    </row>
    <row r="12" spans="1:28" x14ac:dyDescent="0.2">
      <c r="A12" s="14">
        <v>11</v>
      </c>
      <c r="B12" s="9">
        <v>44810</v>
      </c>
      <c r="C12" s="7">
        <v>28036303</v>
      </c>
      <c r="D12" s="7">
        <f t="shared" si="0"/>
        <v>351389.36167546088</v>
      </c>
      <c r="E12" s="7">
        <v>79.787000000000006</v>
      </c>
      <c r="F12" s="7">
        <f t="shared" si="1"/>
        <v>3.5138936167546087</v>
      </c>
      <c r="G12" s="7">
        <f>(F12/DataSheet!$C$9*100)</f>
        <v>110.94392384465515</v>
      </c>
      <c r="H12" s="4">
        <f t="shared" si="2"/>
        <v>1.5137547999999998</v>
      </c>
      <c r="I12" s="4">
        <f t="shared" si="3"/>
        <v>4.7438330170777991</v>
      </c>
      <c r="J12" s="7">
        <f t="shared" si="4"/>
        <v>837.55218216318781</v>
      </c>
      <c r="K12" s="7">
        <v>7.181</v>
      </c>
      <c r="L12" s="7">
        <v>17655.599999999999</v>
      </c>
      <c r="M12" s="7">
        <v>4.0999999999999996</v>
      </c>
      <c r="N12" s="7">
        <f t="shared" si="5"/>
        <v>2.4371669829222009</v>
      </c>
      <c r="O12" s="21">
        <v>21.08</v>
      </c>
      <c r="P12" s="23">
        <v>3.2229999999999999</v>
      </c>
      <c r="Q12" s="7">
        <f t="shared" si="6"/>
        <v>3.9580000000000002</v>
      </c>
      <c r="R12" s="23">
        <v>109.51</v>
      </c>
      <c r="S12" s="7">
        <f t="shared" si="7"/>
        <v>118.04799999999999</v>
      </c>
      <c r="T12" s="12">
        <v>5.6</v>
      </c>
      <c r="U12" s="23">
        <v>11974.95</v>
      </c>
      <c r="V12" s="23">
        <v>26.23</v>
      </c>
      <c r="W12" s="7">
        <f t="shared" si="8"/>
        <v>456.53640869233703</v>
      </c>
      <c r="X12" s="7">
        <f t="shared" si="9"/>
        <v>3.8124285169653072</v>
      </c>
      <c r="Y12" s="23">
        <v>9457.25</v>
      </c>
      <c r="Z12" s="23">
        <v>19.7</v>
      </c>
      <c r="AA12" s="7">
        <f t="shared" si="10"/>
        <v>480.06345177664974</v>
      </c>
      <c r="AB12" s="7">
        <f t="shared" si="11"/>
        <v>5.0761421319796955</v>
      </c>
    </row>
    <row r="13" spans="1:28" x14ac:dyDescent="0.2">
      <c r="A13" s="14">
        <v>12</v>
      </c>
      <c r="B13" s="9">
        <v>44811</v>
      </c>
      <c r="C13" s="7">
        <v>28089962</v>
      </c>
      <c r="D13" s="7">
        <f t="shared" si="0"/>
        <v>351563.97997496871</v>
      </c>
      <c r="E13" s="7">
        <v>79.900000000000006</v>
      </c>
      <c r="F13" s="7">
        <f t="shared" si="1"/>
        <v>3.5156397997496871</v>
      </c>
      <c r="G13" s="7">
        <f>(F13/DataSheet!$C$9*100)</f>
        <v>110.99905596143327</v>
      </c>
      <c r="H13" s="4">
        <f t="shared" si="2"/>
        <v>1.5115136</v>
      </c>
      <c r="I13" s="4">
        <f t="shared" si="3"/>
        <v>4.752851711026616</v>
      </c>
      <c r="J13" s="7">
        <f t="shared" si="4"/>
        <v>837.66159695817498</v>
      </c>
      <c r="K13" s="4">
        <v>7.1840000000000002</v>
      </c>
      <c r="L13" s="4">
        <v>17624.400000000001</v>
      </c>
      <c r="M13" s="4">
        <v>4.0999999999999996</v>
      </c>
      <c r="N13" s="7">
        <f t="shared" si="5"/>
        <v>2.4311482889733842</v>
      </c>
      <c r="O13" s="21">
        <v>21.04</v>
      </c>
      <c r="P13" s="23">
        <v>3.351</v>
      </c>
      <c r="Q13" s="7">
        <f t="shared" si="6"/>
        <v>3.8330000000000002</v>
      </c>
      <c r="R13" s="23">
        <v>110.20399999999999</v>
      </c>
      <c r="S13" s="7">
        <f t="shared" si="7"/>
        <v>117.61359999999999</v>
      </c>
      <c r="T13" s="12">
        <v>5.59</v>
      </c>
      <c r="U13" s="23">
        <v>12038.85</v>
      </c>
      <c r="V13" s="23">
        <v>26.38</v>
      </c>
      <c r="W13" s="7">
        <f t="shared" si="8"/>
        <v>456.36277482941625</v>
      </c>
      <c r="X13" s="7">
        <f t="shared" si="9"/>
        <v>3.7907505686125851</v>
      </c>
      <c r="Y13" s="23">
        <v>9533.5499999999993</v>
      </c>
      <c r="Z13" s="23">
        <v>19.86</v>
      </c>
      <c r="AA13" s="7">
        <f t="shared" si="10"/>
        <v>480.03776435045313</v>
      </c>
      <c r="AB13" s="7">
        <f t="shared" si="11"/>
        <v>5.0352467270896275</v>
      </c>
    </row>
    <row r="14" spans="1:28" x14ac:dyDescent="0.2">
      <c r="A14" s="14">
        <v>13</v>
      </c>
      <c r="B14" s="8">
        <v>44812</v>
      </c>
      <c r="C14" s="4">
        <v>28279904.309999999</v>
      </c>
      <c r="D14" s="4">
        <f t="shared" si="0"/>
        <v>354829.41417816811</v>
      </c>
      <c r="E14" s="4">
        <v>79.7</v>
      </c>
      <c r="F14" s="4">
        <f t="shared" si="1"/>
        <v>3.5482941417816809</v>
      </c>
      <c r="G14" s="7">
        <f>(F14/DataSheet!$C$9*100)</f>
        <v>112.03004927845373</v>
      </c>
      <c r="H14" s="4">
        <f t="shared" si="2"/>
        <v>1.5161874999999998</v>
      </c>
      <c r="I14" s="4">
        <f t="shared" si="3"/>
        <v>4.7058823529411766</v>
      </c>
      <c r="J14" s="7">
        <f t="shared" si="4"/>
        <v>837.58823529411768</v>
      </c>
      <c r="K14" s="4">
        <v>7.1349999999999998</v>
      </c>
      <c r="L14" s="4">
        <v>17798.75</v>
      </c>
      <c r="M14" s="4">
        <v>4.13</v>
      </c>
      <c r="N14" s="7">
        <f t="shared" si="5"/>
        <v>2.4291176470588232</v>
      </c>
      <c r="O14" s="21">
        <v>21.25</v>
      </c>
      <c r="P14" s="23">
        <v>3.2669999999999999</v>
      </c>
      <c r="Q14" s="7">
        <f t="shared" si="6"/>
        <v>3.8679999999999999</v>
      </c>
      <c r="R14" s="23">
        <v>109.83199999999999</v>
      </c>
      <c r="S14" s="7">
        <f t="shared" si="7"/>
        <v>119.85</v>
      </c>
      <c r="T14" s="12">
        <v>5.64</v>
      </c>
      <c r="U14" s="23">
        <v>12080.8</v>
      </c>
      <c r="V14" s="23">
        <v>26.47</v>
      </c>
      <c r="W14" s="7">
        <f t="shared" si="8"/>
        <v>456.39591990933133</v>
      </c>
      <c r="X14" s="7">
        <f t="shared" si="9"/>
        <v>3.7778617302606725</v>
      </c>
      <c r="Y14" s="23">
        <v>9600.7000000000007</v>
      </c>
      <c r="Z14" s="23">
        <v>20</v>
      </c>
      <c r="AA14" s="7">
        <f t="shared" si="10"/>
        <v>480.03500000000003</v>
      </c>
      <c r="AB14" s="7">
        <f t="shared" si="11"/>
        <v>5</v>
      </c>
    </row>
    <row r="15" spans="1:28" x14ac:dyDescent="0.2">
      <c r="A15" s="14">
        <v>14</v>
      </c>
      <c r="B15" s="9">
        <v>44813</v>
      </c>
      <c r="C15" s="7">
        <v>28301067</v>
      </c>
      <c r="D15" s="4">
        <f t="shared" si="0"/>
        <v>355719.79638009047</v>
      </c>
      <c r="E15" s="7">
        <v>79.56</v>
      </c>
      <c r="F15" s="4">
        <f t="shared" si="1"/>
        <v>3.5571979638009048</v>
      </c>
      <c r="G15" s="7">
        <f>(F15/DataSheet!$C$9*100)</f>
        <v>112.31116904466323</v>
      </c>
      <c r="H15" s="7">
        <f t="shared" si="2"/>
        <v>1.5262800999999997</v>
      </c>
      <c r="I15" s="4">
        <f t="shared" si="3"/>
        <v>4.6970408642555199</v>
      </c>
      <c r="J15" s="7">
        <f t="shared" si="4"/>
        <v>837.63973696571156</v>
      </c>
      <c r="K15" s="4">
        <v>7.1689999999999996</v>
      </c>
      <c r="L15" s="4">
        <v>17833.349999999999</v>
      </c>
      <c r="M15" s="7">
        <v>4.13</v>
      </c>
      <c r="N15" s="7">
        <f t="shared" si="5"/>
        <v>2.4719591357444797</v>
      </c>
      <c r="O15" s="21">
        <v>21.29</v>
      </c>
      <c r="P15" s="23">
        <v>3.323</v>
      </c>
      <c r="Q15" s="7">
        <f t="shared" si="6"/>
        <v>3.8459999999999996</v>
      </c>
      <c r="R15" s="23">
        <v>109.71299999999999</v>
      </c>
      <c r="S15" s="7">
        <f t="shared" si="7"/>
        <v>120.07559999999999</v>
      </c>
      <c r="T15" s="12">
        <v>5.64</v>
      </c>
      <c r="U15" s="23">
        <v>12129.45</v>
      </c>
      <c r="V15" s="23">
        <v>26.57</v>
      </c>
      <c r="W15" s="7">
        <f t="shared" si="8"/>
        <v>456.50922092585625</v>
      </c>
      <c r="X15" s="7">
        <f t="shared" si="9"/>
        <v>3.7636432066240122</v>
      </c>
      <c r="Y15" s="23">
        <v>9581.65</v>
      </c>
      <c r="Z15" s="23">
        <v>20.02</v>
      </c>
      <c r="AA15" s="7">
        <f t="shared" si="10"/>
        <v>478.60389610389609</v>
      </c>
      <c r="AB15" s="7">
        <f t="shared" si="11"/>
        <v>4.9950049950049955</v>
      </c>
    </row>
    <row r="16" spans="1:28" x14ac:dyDescent="0.2">
      <c r="A16" s="14">
        <v>15</v>
      </c>
      <c r="B16" s="9">
        <v>44816</v>
      </c>
      <c r="C16" s="21">
        <v>28526694</v>
      </c>
      <c r="D16" s="4">
        <f t="shared" si="0"/>
        <v>358015.73795180721</v>
      </c>
      <c r="E16" s="7">
        <v>79.680000000000007</v>
      </c>
      <c r="F16" s="4">
        <f t="shared" si="1"/>
        <v>3.5801573795180723</v>
      </c>
      <c r="G16" s="7">
        <f>(F16/DataSheet!$C$9*100)</f>
        <v>113.03606511342805</v>
      </c>
      <c r="H16" s="7">
        <f t="shared" si="2"/>
        <v>1.5383085000000001</v>
      </c>
      <c r="I16" s="4">
        <f t="shared" si="3"/>
        <v>4.6707146193367581</v>
      </c>
      <c r="J16" s="7">
        <f t="shared" si="4"/>
        <v>837.75572162540857</v>
      </c>
      <c r="K16" s="7">
        <v>7.1849999999999996</v>
      </c>
      <c r="L16" s="7">
        <v>17936.349999999999</v>
      </c>
      <c r="M16" s="4">
        <v>4.16</v>
      </c>
      <c r="N16" s="7">
        <f t="shared" si="5"/>
        <v>2.5142853806632415</v>
      </c>
      <c r="O16" s="21">
        <v>21.41</v>
      </c>
      <c r="P16" s="23">
        <v>3.3149999999999999</v>
      </c>
      <c r="Q16" s="7">
        <f t="shared" si="6"/>
        <v>3.8699999999999997</v>
      </c>
      <c r="R16" s="23">
        <v>108.997</v>
      </c>
      <c r="S16" s="7">
        <f t="shared" si="7"/>
        <v>121.1806</v>
      </c>
      <c r="T16" s="12">
        <v>5.66</v>
      </c>
      <c r="U16" s="23">
        <v>12228.05</v>
      </c>
      <c r="V16" s="23">
        <v>26.79</v>
      </c>
      <c r="W16" s="7">
        <f t="shared" si="8"/>
        <v>456.44083613288541</v>
      </c>
      <c r="X16" s="7">
        <f t="shared" si="9"/>
        <v>3.7327360955580446</v>
      </c>
      <c r="Y16" s="23">
        <v>9672.35</v>
      </c>
      <c r="Z16" s="23">
        <v>20.21</v>
      </c>
      <c r="AA16" s="7">
        <f t="shared" si="10"/>
        <v>478.59228104898563</v>
      </c>
      <c r="AB16" s="7">
        <f t="shared" si="11"/>
        <v>4.948045522018802</v>
      </c>
    </row>
    <row r="17" spans="1:28" x14ac:dyDescent="0.2">
      <c r="A17" s="14">
        <v>16</v>
      </c>
      <c r="B17" s="9">
        <v>44817</v>
      </c>
      <c r="C17" s="7">
        <v>28671194</v>
      </c>
      <c r="D17" s="4">
        <f t="shared" si="0"/>
        <v>360870.91252359975</v>
      </c>
      <c r="E17" s="7">
        <v>79.45</v>
      </c>
      <c r="F17" s="4">
        <f t="shared" si="1"/>
        <v>3.6087091252359973</v>
      </c>
      <c r="G17" s="7">
        <f>(F17/DataSheet!$C$9*100)</f>
        <v>113.93752743643573</v>
      </c>
      <c r="H17" s="7">
        <f t="shared" si="2"/>
        <v>1.5334113000000003</v>
      </c>
      <c r="I17" s="4">
        <f t="shared" si="3"/>
        <v>4.6360686138154836</v>
      </c>
      <c r="J17" s="7">
        <f t="shared" si="4"/>
        <v>837.73991655076486</v>
      </c>
      <c r="K17" s="7">
        <v>7.109</v>
      </c>
      <c r="L17" s="7">
        <v>18070.05</v>
      </c>
      <c r="M17" s="4">
        <v>4.1900000000000004</v>
      </c>
      <c r="N17" s="7">
        <f t="shared" si="5"/>
        <v>2.4729313861845164</v>
      </c>
      <c r="O17" s="21">
        <v>21.57</v>
      </c>
      <c r="P17" s="23">
        <v>3.3580000000000001</v>
      </c>
      <c r="Q17" s="7">
        <f t="shared" si="6"/>
        <v>3.7509999999999999</v>
      </c>
      <c r="R17" s="23">
        <v>108.316</v>
      </c>
      <c r="S17" s="7">
        <f t="shared" si="7"/>
        <v>122.08620000000001</v>
      </c>
      <c r="T17" s="12">
        <v>5.66</v>
      </c>
      <c r="U17" s="23">
        <v>12245.65</v>
      </c>
      <c r="V17" s="23">
        <v>26.83</v>
      </c>
      <c r="W17" s="7">
        <f t="shared" si="8"/>
        <v>456.41632500931792</v>
      </c>
      <c r="X17" s="7">
        <f t="shared" si="9"/>
        <v>3.7271710771524411</v>
      </c>
      <c r="Y17" s="23">
        <v>9683</v>
      </c>
      <c r="Z17" s="23">
        <v>20.23</v>
      </c>
      <c r="AA17" s="7">
        <f t="shared" si="10"/>
        <v>478.64557587740978</v>
      </c>
      <c r="AB17" s="7">
        <f t="shared" si="11"/>
        <v>4.9431537320810675</v>
      </c>
    </row>
    <row r="18" spans="1:28" x14ac:dyDescent="0.2">
      <c r="A18" s="14">
        <v>17</v>
      </c>
      <c r="B18" s="9">
        <v>44818</v>
      </c>
      <c r="C18" s="7">
        <v>28594672</v>
      </c>
      <c r="D18" s="7">
        <f t="shared" si="0"/>
        <v>359907.76589049713</v>
      </c>
      <c r="E18" s="7">
        <v>79.45</v>
      </c>
      <c r="F18" s="7">
        <f t="shared" si="1"/>
        <v>3.5990776589049713</v>
      </c>
      <c r="G18" s="7">
        <f>(F18/DataSheet!$C$9*100)</f>
        <v>113.63343380592661</v>
      </c>
      <c r="H18" s="7">
        <f t="shared" si="2"/>
        <v>1.5376094999999999</v>
      </c>
      <c r="I18" s="4">
        <f t="shared" si="3"/>
        <v>4.6533271288971623</v>
      </c>
      <c r="J18" s="7">
        <f t="shared" si="4"/>
        <v>837.77338296882272</v>
      </c>
      <c r="K18" s="7">
        <v>7.1550000000000002</v>
      </c>
      <c r="L18" s="7">
        <v>18003.75</v>
      </c>
      <c r="M18" s="7">
        <v>4.18</v>
      </c>
      <c r="N18" s="7">
        <f t="shared" si="5"/>
        <v>2.501672871102838</v>
      </c>
      <c r="O18" s="21">
        <v>21.49</v>
      </c>
      <c r="P18" s="23">
        <v>3.4119999999999999</v>
      </c>
      <c r="Q18" s="7">
        <f t="shared" si="6"/>
        <v>3.7430000000000003</v>
      </c>
      <c r="R18" s="23">
        <v>109.809</v>
      </c>
      <c r="S18" s="7">
        <f t="shared" si="7"/>
        <v>122.49299999999999</v>
      </c>
      <c r="T18" s="12">
        <v>5.7</v>
      </c>
      <c r="U18" s="23">
        <v>12203.55</v>
      </c>
      <c r="V18" s="23">
        <v>26.74</v>
      </c>
      <c r="W18" s="7">
        <f t="shared" si="8"/>
        <v>456.37808526551981</v>
      </c>
      <c r="X18" s="7">
        <f t="shared" si="9"/>
        <v>3.7397157816005984</v>
      </c>
      <c r="Y18" s="23">
        <v>9692.1</v>
      </c>
      <c r="Z18" s="23">
        <v>20.25</v>
      </c>
      <c r="AA18" s="7">
        <f t="shared" si="10"/>
        <v>478.62222222222226</v>
      </c>
      <c r="AB18" s="7">
        <f t="shared" si="11"/>
        <v>4.9382716049382722</v>
      </c>
    </row>
    <row r="19" spans="1:28" x14ac:dyDescent="0.2">
      <c r="A19" s="14">
        <v>18</v>
      </c>
      <c r="B19" s="9">
        <v>44819</v>
      </c>
      <c r="C19" s="7">
        <v>28587353</v>
      </c>
      <c r="D19" s="7">
        <f t="shared" si="0"/>
        <v>358058.02855711419</v>
      </c>
      <c r="E19" s="7">
        <v>79.84</v>
      </c>
      <c r="F19" s="7">
        <f t="shared" si="1"/>
        <v>3.5805802855711417</v>
      </c>
      <c r="G19" s="7">
        <f>(F19/DataSheet!$C$9*100)</f>
        <v>113.04941749743918</v>
      </c>
      <c r="H19" s="7">
        <f t="shared" si="2"/>
        <v>1.5445892000000003</v>
      </c>
      <c r="I19" s="4">
        <f t="shared" si="3"/>
        <v>4.6860356138706649</v>
      </c>
      <c r="J19" s="7">
        <f t="shared" si="4"/>
        <v>837.74133083411436</v>
      </c>
      <c r="K19" s="7">
        <v>7.2380000000000004</v>
      </c>
      <c r="L19" s="7">
        <v>17877.400000000001</v>
      </c>
      <c r="M19" s="7">
        <v>4.1500000000000004</v>
      </c>
      <c r="N19" s="7">
        <f t="shared" si="5"/>
        <v>2.5519643861293355</v>
      </c>
      <c r="O19" s="21">
        <v>21.34</v>
      </c>
      <c r="P19" s="23">
        <v>3.4039999999999999</v>
      </c>
      <c r="Q19" s="7">
        <f t="shared" si="6"/>
        <v>3.8340000000000005</v>
      </c>
      <c r="R19" s="23">
        <v>109.631</v>
      </c>
      <c r="S19" s="7">
        <f t="shared" si="7"/>
        <v>122.91839999999999</v>
      </c>
      <c r="T19" s="12">
        <v>5.76</v>
      </c>
      <c r="U19" s="23">
        <v>12242.85</v>
      </c>
      <c r="V19" s="23">
        <v>26.82</v>
      </c>
      <c r="W19" s="7">
        <f t="shared" si="8"/>
        <v>456.4821029082774</v>
      </c>
      <c r="X19" s="7">
        <f t="shared" si="9"/>
        <v>3.7285607755406409</v>
      </c>
      <c r="Y19" s="23">
        <v>9690.0499999999993</v>
      </c>
      <c r="Z19" s="23">
        <v>20.239999999999998</v>
      </c>
      <c r="AA19" s="7">
        <f t="shared" si="10"/>
        <v>478.75741106719369</v>
      </c>
      <c r="AB19" s="7">
        <f t="shared" si="11"/>
        <v>4.9407114624505937</v>
      </c>
    </row>
    <row r="20" spans="1:28" x14ac:dyDescent="0.2">
      <c r="A20" s="14">
        <v>19</v>
      </c>
      <c r="B20" s="9">
        <v>44820</v>
      </c>
      <c r="C20" s="7">
        <v>27968822</v>
      </c>
      <c r="D20" s="7">
        <f t="shared" si="0"/>
        <v>350838.20873055694</v>
      </c>
      <c r="E20" s="7">
        <v>79.72</v>
      </c>
      <c r="F20" s="7">
        <f t="shared" si="1"/>
        <v>3.5083820873055696</v>
      </c>
      <c r="G20" s="7">
        <f>(F20/DataSheet!$C$9*100)</f>
        <v>110.76990870072869</v>
      </c>
      <c r="H20" s="7">
        <f t="shared" si="2"/>
        <v>1.5207737999999997</v>
      </c>
      <c r="I20" s="4">
        <f t="shared" si="3"/>
        <v>4.7778308647873873</v>
      </c>
      <c r="J20" s="7">
        <f t="shared" si="4"/>
        <v>837.59436215957953</v>
      </c>
      <c r="K20" s="7">
        <v>7.266</v>
      </c>
      <c r="L20" s="7">
        <v>17530.849999999999</v>
      </c>
      <c r="M20" s="7">
        <v>4.07</v>
      </c>
      <c r="N20" s="7">
        <f t="shared" si="5"/>
        <v>2.4881691352126127</v>
      </c>
      <c r="O20" s="21">
        <v>20.93</v>
      </c>
      <c r="P20" s="23">
        <v>3.4489999999999998</v>
      </c>
      <c r="Q20" s="7">
        <f t="shared" si="6"/>
        <v>3.8170000000000002</v>
      </c>
      <c r="R20" s="23">
        <v>109.711</v>
      </c>
      <c r="S20" s="7">
        <f t="shared" si="7"/>
        <v>120.76609999999999</v>
      </c>
      <c r="T20" s="12">
        <v>5.77</v>
      </c>
      <c r="U20" s="23">
        <v>11933.3</v>
      </c>
      <c r="V20" s="23">
        <v>26.14</v>
      </c>
      <c r="W20" s="7">
        <f t="shared" si="8"/>
        <v>456.51491966335112</v>
      </c>
      <c r="X20" s="7">
        <f t="shared" si="9"/>
        <v>3.8255547054322872</v>
      </c>
      <c r="Y20" s="23">
        <v>9467.85</v>
      </c>
      <c r="Z20" s="23">
        <v>19.78</v>
      </c>
      <c r="AA20" s="7">
        <f t="shared" si="10"/>
        <v>478.65773508594538</v>
      </c>
      <c r="AB20" s="7">
        <f t="shared" si="11"/>
        <v>5.0556117290192111</v>
      </c>
    </row>
    <row r="21" spans="1:28" x14ac:dyDescent="0.2">
      <c r="A21" s="14">
        <v>20</v>
      </c>
      <c r="B21" s="9">
        <v>44823</v>
      </c>
      <c r="C21" s="7">
        <v>28060174</v>
      </c>
      <c r="D21" s="7">
        <f t="shared" si="0"/>
        <v>351895.83646852273</v>
      </c>
      <c r="E21" s="7">
        <v>79.739999999999995</v>
      </c>
      <c r="F21" s="7">
        <f t="shared" si="1"/>
        <v>3.5189583646852274</v>
      </c>
      <c r="G21" s="7">
        <f>(F21/DataSheet!$C$9*100)</f>
        <v>111.10383278612899</v>
      </c>
      <c r="H21" s="7">
        <f t="shared" si="2"/>
        <v>1.5315015999999999</v>
      </c>
      <c r="I21" s="7">
        <f t="shared" si="3"/>
        <v>4.752851711026616</v>
      </c>
      <c r="J21" s="7">
        <f t="shared" si="4"/>
        <v>837.55941064638785</v>
      </c>
      <c r="K21" s="7">
        <v>7.2789999999999999</v>
      </c>
      <c r="L21" s="7">
        <v>17622.25</v>
      </c>
      <c r="M21" s="7">
        <v>4.09</v>
      </c>
      <c r="N21" s="7">
        <f t="shared" si="5"/>
        <v>2.5261482889733839</v>
      </c>
      <c r="O21" s="21">
        <v>21.04</v>
      </c>
      <c r="P21" s="23">
        <v>3.4550000000000001</v>
      </c>
      <c r="Q21" s="7">
        <f t="shared" si="6"/>
        <v>3.8239999999999998</v>
      </c>
      <c r="R21" s="23">
        <v>109.736</v>
      </c>
      <c r="S21" s="7">
        <f t="shared" si="7"/>
        <v>121.6112</v>
      </c>
      <c r="T21" s="12">
        <v>5.78</v>
      </c>
      <c r="U21" s="23">
        <v>11936.55</v>
      </c>
      <c r="V21" s="23">
        <v>26.15</v>
      </c>
      <c r="W21" s="7">
        <f t="shared" si="8"/>
        <v>456.46462715105162</v>
      </c>
      <c r="X21" s="7">
        <f t="shared" si="9"/>
        <v>3.8240917782026771</v>
      </c>
      <c r="Y21" s="23">
        <v>9398.2999999999993</v>
      </c>
      <c r="Z21" s="23">
        <v>19.63</v>
      </c>
      <c r="AA21" s="7">
        <f t="shared" si="10"/>
        <v>478.77228731533364</v>
      </c>
      <c r="AB21" s="7">
        <f t="shared" si="11"/>
        <v>5.0942435048395316</v>
      </c>
    </row>
    <row r="22" spans="1:28" x14ac:dyDescent="0.2">
      <c r="A22" s="14">
        <v>21</v>
      </c>
      <c r="B22" s="9">
        <v>44824</v>
      </c>
      <c r="C22" s="7">
        <v>28342214</v>
      </c>
      <c r="D22" s="7">
        <f t="shared" si="0"/>
        <v>355611.21706398996</v>
      </c>
      <c r="E22" s="7">
        <v>79.7</v>
      </c>
      <c r="F22" s="7">
        <f t="shared" si="1"/>
        <v>3.5561121706398997</v>
      </c>
      <c r="G22" s="7">
        <f>(F22/DataSheet!$C$9*100)</f>
        <v>112.27688737113981</v>
      </c>
      <c r="H22" s="7">
        <f t="shared" si="2"/>
        <v>1.5518591999999998</v>
      </c>
      <c r="I22" s="7">
        <f t="shared" si="3"/>
        <v>4.7014574518100618</v>
      </c>
      <c r="J22" s="7">
        <f t="shared" si="4"/>
        <v>837.62341325811008</v>
      </c>
      <c r="K22" s="7">
        <v>7.2960000000000003</v>
      </c>
      <c r="L22" s="7">
        <v>17816.25</v>
      </c>
      <c r="M22" s="7">
        <v>4.13</v>
      </c>
      <c r="N22" s="7">
        <f t="shared" si="5"/>
        <v>2.5945425481899385</v>
      </c>
      <c r="O22" s="21">
        <v>21.27</v>
      </c>
      <c r="P22" s="23">
        <v>3.4940000000000002</v>
      </c>
      <c r="Q22" s="7">
        <f t="shared" si="6"/>
        <v>3.802</v>
      </c>
      <c r="R22" s="23">
        <v>109.982</v>
      </c>
      <c r="S22" s="7">
        <f t="shared" si="7"/>
        <v>123.1533</v>
      </c>
      <c r="T22" s="12">
        <v>5.79</v>
      </c>
      <c r="U22" s="23">
        <v>12111.3</v>
      </c>
      <c r="V22" s="23">
        <v>26.53</v>
      </c>
      <c r="W22" s="7">
        <f t="shared" si="8"/>
        <v>456.51338107802485</v>
      </c>
      <c r="X22" s="7">
        <f t="shared" si="9"/>
        <v>3.7693177534866189</v>
      </c>
      <c r="Y22" s="23">
        <v>9506.25</v>
      </c>
      <c r="Z22" s="23">
        <v>19.86</v>
      </c>
      <c r="AA22" s="7">
        <f t="shared" si="10"/>
        <v>478.66314199395771</v>
      </c>
      <c r="AB22" s="7">
        <f t="shared" si="11"/>
        <v>5.0352467270896275</v>
      </c>
    </row>
    <row r="23" spans="1:28" x14ac:dyDescent="0.2">
      <c r="A23" s="14">
        <v>22</v>
      </c>
      <c r="B23" s="9">
        <v>44825</v>
      </c>
      <c r="C23" s="7">
        <v>28117658</v>
      </c>
      <c r="D23" s="7">
        <f t="shared" si="0"/>
        <v>351778.53121481295</v>
      </c>
      <c r="E23" s="7">
        <v>79.930000000000007</v>
      </c>
      <c r="F23" s="7">
        <f t="shared" si="1"/>
        <v>3.5177853121481295</v>
      </c>
      <c r="G23" s="7">
        <f>(F23/DataSheet!$C$9*100)</f>
        <v>111.06679607826709</v>
      </c>
      <c r="H23" s="7">
        <f t="shared" si="2"/>
        <v>1.53549</v>
      </c>
      <c r="I23" s="7">
        <f t="shared" si="3"/>
        <v>4.7281323877068555</v>
      </c>
      <c r="J23" s="7">
        <f t="shared" si="4"/>
        <v>837.74704491725765</v>
      </c>
      <c r="K23" s="7">
        <v>7.26</v>
      </c>
      <c r="L23" s="7">
        <v>17718.349999999999</v>
      </c>
      <c r="M23" s="7">
        <v>4.1100000000000003</v>
      </c>
      <c r="N23" s="7">
        <f t="shared" si="5"/>
        <v>2.5318676122931443</v>
      </c>
      <c r="O23" s="21">
        <v>21.15</v>
      </c>
      <c r="P23" s="23">
        <v>3.569</v>
      </c>
      <c r="Q23" s="7">
        <f t="shared" si="6"/>
        <v>3.6909999999999998</v>
      </c>
      <c r="R23" s="23">
        <v>109.94199999999999</v>
      </c>
      <c r="S23" s="7">
        <f t="shared" si="7"/>
        <v>123.72749999999998</v>
      </c>
      <c r="T23" s="12">
        <v>5.85</v>
      </c>
      <c r="U23" s="23">
        <v>12027.5</v>
      </c>
      <c r="V23" s="23">
        <v>26.35</v>
      </c>
      <c r="W23" s="7">
        <f t="shared" si="8"/>
        <v>456.45161290322579</v>
      </c>
      <c r="X23" s="7">
        <f t="shared" si="9"/>
        <v>3.795066413662239</v>
      </c>
      <c r="Y23" s="23">
        <v>9446.7000000000007</v>
      </c>
      <c r="Z23" s="23">
        <v>19.73</v>
      </c>
      <c r="AA23" s="7">
        <f t="shared" si="10"/>
        <v>478.79878357830717</v>
      </c>
      <c r="AB23" s="7">
        <f t="shared" si="11"/>
        <v>5.0684237202230111</v>
      </c>
    </row>
    <row r="24" spans="1:28" x14ac:dyDescent="0.2">
      <c r="A24" s="14">
        <v>23</v>
      </c>
      <c r="B24" s="9">
        <v>44826</v>
      </c>
      <c r="C24" s="7">
        <v>28154729</v>
      </c>
      <c r="D24" s="7">
        <f t="shared" si="0"/>
        <v>348104.95796241349</v>
      </c>
      <c r="E24" s="7">
        <v>80.88</v>
      </c>
      <c r="F24" s="7">
        <f t="shared" si="1"/>
        <v>3.481049579624135</v>
      </c>
      <c r="G24" s="7">
        <f>(F24/DataSheet!$C$9*100)</f>
        <v>109.90694129720976</v>
      </c>
      <c r="H24" s="7">
        <f t="shared" si="2"/>
        <v>1.5225465</v>
      </c>
      <c r="I24" s="7">
        <f t="shared" si="3"/>
        <v>4.7505938242280283</v>
      </c>
      <c r="J24" s="7">
        <f t="shared" si="4"/>
        <v>837.52019002375289</v>
      </c>
      <c r="K24" s="7">
        <v>7.2329999999999997</v>
      </c>
      <c r="L24" s="7">
        <v>17629.8</v>
      </c>
      <c r="M24" s="7">
        <v>4.09</v>
      </c>
      <c r="N24" s="7">
        <f t="shared" si="5"/>
        <v>2.4824061757719713</v>
      </c>
      <c r="O24" s="21">
        <v>21.05</v>
      </c>
      <c r="P24" s="23">
        <v>3.5339999999999998</v>
      </c>
      <c r="Q24" s="7">
        <f t="shared" si="6"/>
        <v>3.6989999999999998</v>
      </c>
      <c r="R24" s="23">
        <v>110.346</v>
      </c>
      <c r="S24" s="7">
        <f t="shared" si="7"/>
        <v>123.774</v>
      </c>
      <c r="T24" s="12">
        <v>5.88</v>
      </c>
      <c r="U24" s="23">
        <v>12067.4</v>
      </c>
      <c r="V24" s="23">
        <v>26.44</v>
      </c>
      <c r="W24" s="7">
        <f t="shared" si="8"/>
        <v>456.40695915279878</v>
      </c>
      <c r="X24" s="7">
        <f t="shared" si="9"/>
        <v>3.7821482602118004</v>
      </c>
      <c r="Y24" s="23">
        <v>9500.4</v>
      </c>
      <c r="Z24" s="23">
        <v>19.84</v>
      </c>
      <c r="AA24" s="7">
        <f t="shared" si="10"/>
        <v>478.85080645161287</v>
      </c>
      <c r="AB24" s="7">
        <f t="shared" si="11"/>
        <v>5.040322580645161</v>
      </c>
    </row>
    <row r="25" spans="1:28" x14ac:dyDescent="0.2">
      <c r="A25" s="14">
        <v>24</v>
      </c>
      <c r="B25" s="9">
        <v>44827</v>
      </c>
      <c r="C25" s="4">
        <v>27664567</v>
      </c>
      <c r="D25" s="7">
        <f t="shared" si="0"/>
        <v>341285.0604490501</v>
      </c>
      <c r="E25" s="7">
        <v>81.06</v>
      </c>
      <c r="F25" s="7">
        <f t="shared" si="1"/>
        <v>3.4128506044905009</v>
      </c>
      <c r="G25" s="7">
        <f>(F25/DataSheet!$C$9*100)</f>
        <v>107.75369970007299</v>
      </c>
      <c r="H25" s="7">
        <f t="shared" si="2"/>
        <v>1.5296117</v>
      </c>
      <c r="I25" s="7">
        <f t="shared" si="3"/>
        <v>4.8332527791203477</v>
      </c>
      <c r="J25" s="7">
        <f t="shared" si="4"/>
        <v>837.47462542290953</v>
      </c>
      <c r="K25" s="7">
        <v>7.3929999999999998</v>
      </c>
      <c r="L25" s="7">
        <v>17327.349999999999</v>
      </c>
      <c r="M25" s="7">
        <v>4.0199999999999996</v>
      </c>
      <c r="N25" s="7">
        <f t="shared" si="5"/>
        <v>2.5597472208796521</v>
      </c>
      <c r="O25" s="21">
        <v>20.69</v>
      </c>
      <c r="P25" s="23">
        <v>3.71</v>
      </c>
      <c r="Q25" s="7">
        <f t="shared" si="6"/>
        <v>3.6829999999999998</v>
      </c>
      <c r="R25" s="23">
        <v>111.105</v>
      </c>
      <c r="S25" s="7">
        <f t="shared" si="7"/>
        <v>122.07100000000001</v>
      </c>
      <c r="T25" s="12">
        <v>5.9</v>
      </c>
      <c r="U25" s="23">
        <v>11811.9</v>
      </c>
      <c r="V25" s="23">
        <v>25.88</v>
      </c>
      <c r="W25" s="7">
        <f t="shared" si="8"/>
        <v>456.41035548686244</v>
      </c>
      <c r="X25" s="7">
        <f t="shared" si="9"/>
        <v>3.863987635239567</v>
      </c>
      <c r="Y25" s="23">
        <v>9312.4500000000007</v>
      </c>
      <c r="Z25" s="23">
        <v>19.45</v>
      </c>
      <c r="AA25" s="7">
        <f t="shared" si="10"/>
        <v>478.78920308483293</v>
      </c>
      <c r="AB25" s="7">
        <f t="shared" si="11"/>
        <v>5.1413881748071981</v>
      </c>
    </row>
    <row r="26" spans="1:28" x14ac:dyDescent="0.2">
      <c r="A26" s="14">
        <v>25</v>
      </c>
      <c r="B26" s="9">
        <v>44830</v>
      </c>
      <c r="C26" s="7">
        <v>27011460</v>
      </c>
      <c r="D26" s="7">
        <f t="shared" si="0"/>
        <v>331022.79411764711</v>
      </c>
      <c r="E26" s="7">
        <v>81.599999999999994</v>
      </c>
      <c r="F26" s="7">
        <f t="shared" si="1"/>
        <v>3.3102279411764712</v>
      </c>
      <c r="G26" s="7">
        <f>(F26/DataSheet!$C$9*100)</f>
        <v>104.51360134047528</v>
      </c>
      <c r="H26" s="7">
        <f t="shared" si="2"/>
        <v>1.4960345999999995</v>
      </c>
      <c r="I26" s="7">
        <f t="shared" si="3"/>
        <v>4.9236829148202865</v>
      </c>
      <c r="J26" s="7">
        <f t="shared" si="4"/>
        <v>837.8286558345643</v>
      </c>
      <c r="K26" s="7">
        <v>7.3659999999999997</v>
      </c>
      <c r="L26" s="7">
        <v>17016.3</v>
      </c>
      <c r="M26" s="7">
        <v>3.95</v>
      </c>
      <c r="N26" s="7">
        <f t="shared" si="5"/>
        <v>2.4423170851797131</v>
      </c>
      <c r="O26" s="21">
        <v>20.309999999999999</v>
      </c>
      <c r="P26" s="23">
        <v>3.6869999999999998</v>
      </c>
      <c r="Q26" s="7">
        <f t="shared" si="6"/>
        <v>3.6789999999999998</v>
      </c>
      <c r="R26" s="23">
        <v>112.962</v>
      </c>
      <c r="S26" s="7">
        <f t="shared" si="7"/>
        <v>120.6414</v>
      </c>
      <c r="T26" s="12">
        <v>5.94</v>
      </c>
      <c r="U26" s="23">
        <v>11461.7</v>
      </c>
      <c r="V26" s="23">
        <v>25.11</v>
      </c>
      <c r="W26" s="7">
        <f t="shared" si="8"/>
        <v>456.45957785742735</v>
      </c>
      <c r="X26" s="7">
        <f t="shared" si="9"/>
        <v>3.9824771007566708</v>
      </c>
      <c r="Y26" s="23">
        <v>9001</v>
      </c>
      <c r="Z26" s="23">
        <v>18.8</v>
      </c>
      <c r="AA26" s="7">
        <f t="shared" si="10"/>
        <v>478.77659574468083</v>
      </c>
      <c r="AB26" s="7">
        <f t="shared" si="11"/>
        <v>5.3191489361702127</v>
      </c>
    </row>
    <row r="27" spans="1:28" x14ac:dyDescent="0.2">
      <c r="A27" s="14">
        <v>26</v>
      </c>
      <c r="B27" s="9">
        <v>44831</v>
      </c>
      <c r="C27" s="7">
        <v>27016183</v>
      </c>
      <c r="D27" s="7">
        <f t="shared" si="0"/>
        <v>331202.43962241022</v>
      </c>
      <c r="E27" s="7">
        <v>81.569999999999993</v>
      </c>
      <c r="F27" s="7">
        <f t="shared" si="1"/>
        <v>3.3120243962241021</v>
      </c>
      <c r="G27" s="7">
        <f>(F27/DataSheet!$C$9*100)</f>
        <v>104.57032069334483</v>
      </c>
      <c r="H27" s="7">
        <f t="shared" si="2"/>
        <v>1.4812909999999999</v>
      </c>
      <c r="I27" s="7">
        <f t="shared" si="3"/>
        <v>4.9261083743842367</v>
      </c>
      <c r="J27" s="7">
        <f t="shared" si="4"/>
        <v>837.80295566502468</v>
      </c>
      <c r="K27" s="7">
        <v>7.2969999999999997</v>
      </c>
      <c r="L27" s="7">
        <v>17007.400000000001</v>
      </c>
      <c r="M27" s="7">
        <v>3.95</v>
      </c>
      <c r="N27" s="7">
        <f t="shared" si="5"/>
        <v>2.3708916256157631</v>
      </c>
      <c r="O27" s="21">
        <v>20.3</v>
      </c>
      <c r="P27" s="23">
        <v>3.9279999999999999</v>
      </c>
      <c r="Q27" s="7">
        <f t="shared" si="6"/>
        <v>3.3689999999999998</v>
      </c>
      <c r="R27" s="23">
        <v>114.02</v>
      </c>
      <c r="S27" s="7">
        <f t="shared" si="7"/>
        <v>121.191</v>
      </c>
      <c r="T27" s="12">
        <v>5.97</v>
      </c>
      <c r="U27" s="23">
        <v>11469.75</v>
      </c>
      <c r="V27" s="23">
        <v>25.13</v>
      </c>
      <c r="W27" s="7">
        <f t="shared" si="8"/>
        <v>456.41663350576999</v>
      </c>
      <c r="X27" s="7">
        <f t="shared" si="9"/>
        <v>3.979307600477517</v>
      </c>
      <c r="Y27" s="23">
        <v>9048.9500000000007</v>
      </c>
      <c r="Z27" s="23">
        <v>18.899999999999999</v>
      </c>
      <c r="AA27" s="7">
        <f t="shared" si="10"/>
        <v>478.78042328042335</v>
      </c>
      <c r="AB27" s="7">
        <f t="shared" si="11"/>
        <v>5.2910052910052912</v>
      </c>
    </row>
    <row r="28" spans="1:28" x14ac:dyDescent="0.2">
      <c r="A28" s="14">
        <v>27</v>
      </c>
      <c r="B28" s="8">
        <v>44832</v>
      </c>
      <c r="C28" s="7">
        <v>26842958</v>
      </c>
      <c r="D28" s="7">
        <f t="shared" si="0"/>
        <v>328474.76749877632</v>
      </c>
      <c r="E28" s="7">
        <v>81.72</v>
      </c>
      <c r="F28" s="7">
        <f t="shared" si="1"/>
        <v>3.2847476749877633</v>
      </c>
      <c r="G28" s="7">
        <f>(F28/DataSheet!$C$9*100)</f>
        <v>103.70911463145748</v>
      </c>
      <c r="H28" s="7">
        <f t="shared" si="2"/>
        <v>1.4761328999999999</v>
      </c>
      <c r="I28" s="7">
        <f t="shared" si="3"/>
        <v>4.9677098857426731</v>
      </c>
      <c r="J28" s="7">
        <f t="shared" si="4"/>
        <v>837.48633879781414</v>
      </c>
      <c r="K28" s="7">
        <v>7.3330000000000002</v>
      </c>
      <c r="L28" s="7">
        <v>16858.599999999999</v>
      </c>
      <c r="M28" s="7">
        <v>3.91</v>
      </c>
      <c r="N28" s="7">
        <f t="shared" si="5"/>
        <v>2.365290114257327</v>
      </c>
      <c r="O28" s="7">
        <v>20.13</v>
      </c>
      <c r="P28" s="23">
        <v>3.9489999999999998</v>
      </c>
      <c r="Q28" s="7">
        <f t="shared" si="6"/>
        <v>3.3840000000000003</v>
      </c>
      <c r="R28" s="23">
        <v>114.047</v>
      </c>
      <c r="S28" s="7">
        <f t="shared" si="7"/>
        <v>122.79299999999999</v>
      </c>
      <c r="T28" s="12">
        <v>6.1</v>
      </c>
      <c r="U28" s="23">
        <v>11439.4</v>
      </c>
      <c r="V28" s="23">
        <v>25.06</v>
      </c>
      <c r="W28" s="7">
        <f t="shared" si="8"/>
        <v>456.48044692737432</v>
      </c>
      <c r="X28" s="7">
        <f t="shared" si="9"/>
        <v>3.9904229848363926</v>
      </c>
      <c r="Y28" s="23">
        <v>9009.0499999999993</v>
      </c>
      <c r="Z28" s="23">
        <v>18.82</v>
      </c>
      <c r="AA28" s="7">
        <f t="shared" si="10"/>
        <v>478.6955366631243</v>
      </c>
      <c r="AB28" s="7">
        <f t="shared" si="11"/>
        <v>5.3134962805526031</v>
      </c>
    </row>
    <row r="29" spans="1:28" x14ac:dyDescent="0.2">
      <c r="A29" s="14">
        <v>28</v>
      </c>
      <c r="B29" s="9">
        <v>44833</v>
      </c>
      <c r="C29" s="7">
        <v>26814559</v>
      </c>
      <c r="D29" s="7">
        <f t="shared" si="0"/>
        <v>328006.83792048931</v>
      </c>
      <c r="E29" s="7">
        <v>81.75</v>
      </c>
      <c r="F29" s="7">
        <f t="shared" si="1"/>
        <v>3.2800683792048932</v>
      </c>
      <c r="G29" s="7">
        <f>(F29/DataSheet!$C$9*100)</f>
        <v>103.5613755443929</v>
      </c>
      <c r="H29" s="7">
        <f t="shared" si="2"/>
        <v>1.4738720000000001</v>
      </c>
      <c r="I29" s="7">
        <f t="shared" si="3"/>
        <v>4.9800796812749004</v>
      </c>
      <c r="J29" s="7">
        <f t="shared" si="4"/>
        <v>837.55478087649408</v>
      </c>
      <c r="K29" s="7">
        <v>7.34</v>
      </c>
      <c r="L29" s="7">
        <v>16818.099999999999</v>
      </c>
      <c r="M29" s="7">
        <v>3.9</v>
      </c>
      <c r="N29" s="7">
        <f t="shared" si="5"/>
        <v>2.3599203187250994</v>
      </c>
      <c r="O29" s="7">
        <v>20.079999999999998</v>
      </c>
      <c r="P29" s="7">
        <v>3.82</v>
      </c>
      <c r="Q29" s="7">
        <f t="shared" si="6"/>
        <v>3.52</v>
      </c>
      <c r="R29" s="23">
        <v>112.508</v>
      </c>
      <c r="S29" s="7">
        <f t="shared" si="7"/>
        <v>122.28719999999998</v>
      </c>
      <c r="T29" s="12">
        <v>6.09</v>
      </c>
      <c r="U29" s="23">
        <v>11488.6</v>
      </c>
      <c r="V29" s="23">
        <v>25.17</v>
      </c>
      <c r="W29" s="7">
        <f t="shared" si="8"/>
        <v>456.44020659515292</v>
      </c>
      <c r="X29" s="7">
        <f t="shared" si="9"/>
        <v>3.9729837107667851</v>
      </c>
      <c r="Y29" s="23">
        <v>9060.15</v>
      </c>
      <c r="Z29" s="23">
        <v>18.93</v>
      </c>
      <c r="AA29" s="7">
        <f t="shared" si="10"/>
        <v>478.61331220285263</v>
      </c>
      <c r="AB29" s="7">
        <f t="shared" si="11"/>
        <v>5.2826201796090864</v>
      </c>
    </row>
    <row r="30" spans="1:28" x14ac:dyDescent="0.2">
      <c r="A30" s="14">
        <v>29</v>
      </c>
      <c r="B30" s="9">
        <v>44834</v>
      </c>
      <c r="C30" s="7">
        <v>27186899</v>
      </c>
      <c r="D30" s="7">
        <f t="shared" si="0"/>
        <v>333950.36236334604</v>
      </c>
      <c r="E30" s="7">
        <v>81.41</v>
      </c>
      <c r="F30" s="7">
        <f t="shared" si="1"/>
        <v>3.3395036236334605</v>
      </c>
      <c r="G30" s="7">
        <f>(F30/DataSheet!$C$9*100)</f>
        <v>105.43792046884101</v>
      </c>
      <c r="H30" s="7">
        <f t="shared" si="2"/>
        <v>1.5259152</v>
      </c>
      <c r="I30" s="7">
        <f t="shared" si="3"/>
        <v>4.8449612403100772</v>
      </c>
      <c r="J30" s="7">
        <f t="shared" si="4"/>
        <v>828.21463178294562</v>
      </c>
      <c r="K30" s="7">
        <v>7.3929999999999998</v>
      </c>
      <c r="L30" s="7">
        <v>17094.349999999999</v>
      </c>
      <c r="M30" s="7">
        <v>4.0199999999999996</v>
      </c>
      <c r="N30" s="7">
        <f t="shared" si="5"/>
        <v>2.5480387596899225</v>
      </c>
      <c r="O30" s="7">
        <v>20.64</v>
      </c>
      <c r="P30" s="7">
        <v>3.6859999999999999</v>
      </c>
      <c r="Q30" s="7">
        <f t="shared" si="6"/>
        <v>3.7069999999999999</v>
      </c>
      <c r="R30" s="23">
        <v>112.202</v>
      </c>
      <c r="S30" s="7">
        <f t="shared" si="7"/>
        <v>125.69759999999999</v>
      </c>
      <c r="T30" s="12">
        <v>6.09</v>
      </c>
      <c r="U30" s="23">
        <v>11654.45</v>
      </c>
      <c r="V30" s="23">
        <v>24.69</v>
      </c>
      <c r="W30" s="7">
        <f t="shared" si="8"/>
        <v>472.03118671526937</v>
      </c>
      <c r="X30" s="7">
        <f t="shared" si="9"/>
        <v>4.0502227622519236</v>
      </c>
      <c r="Y30" s="23">
        <v>9198.75</v>
      </c>
      <c r="Z30" s="23">
        <v>18.82</v>
      </c>
      <c r="AA30" s="7">
        <f t="shared" si="10"/>
        <v>488.7752391073326</v>
      </c>
      <c r="AB30" s="7">
        <f t="shared" si="11"/>
        <v>5.3134962805526031</v>
      </c>
    </row>
    <row r="31" spans="1:28" x14ac:dyDescent="0.2">
      <c r="A31" s="14">
        <v>30</v>
      </c>
      <c r="B31" s="9">
        <v>44837</v>
      </c>
      <c r="C31" s="7">
        <v>26826421</v>
      </c>
      <c r="D31" s="7">
        <f t="shared" si="0"/>
        <v>327831.12550409388</v>
      </c>
      <c r="E31" s="7">
        <v>81.83</v>
      </c>
      <c r="F31" s="7">
        <f t="shared" si="1"/>
        <v>3.278311255040939</v>
      </c>
      <c r="G31" s="7">
        <f>(F31/DataSheet!$C$9*100)</f>
        <v>103.50589798283502</v>
      </c>
      <c r="H31" s="7">
        <f t="shared" si="2"/>
        <v>1.5231330000000001</v>
      </c>
      <c r="I31" s="7">
        <f t="shared" si="3"/>
        <v>4.9043648847474248</v>
      </c>
      <c r="J31" s="7">
        <f t="shared" si="4"/>
        <v>828.21726336439417</v>
      </c>
      <c r="K31" s="7">
        <v>7.47</v>
      </c>
      <c r="L31" s="7">
        <v>16887.349999999999</v>
      </c>
      <c r="M31" s="7">
        <v>3.97</v>
      </c>
      <c r="N31" s="7">
        <f t="shared" si="5"/>
        <v>2.5656351152525749</v>
      </c>
      <c r="O31" s="7">
        <v>20.39</v>
      </c>
      <c r="P31" s="7">
        <v>3.72</v>
      </c>
      <c r="Q31" s="7">
        <f t="shared" si="6"/>
        <v>3.7499999999999996</v>
      </c>
      <c r="R31" s="23">
        <v>112.084</v>
      </c>
      <c r="S31" s="7">
        <f t="shared" si="7"/>
        <v>121.93220000000001</v>
      </c>
      <c r="T31" s="12">
        <v>5.98</v>
      </c>
      <c r="U31" s="23">
        <v>11533.35</v>
      </c>
      <c r="V31" s="23">
        <v>24.43</v>
      </c>
      <c r="W31" s="7">
        <f t="shared" si="8"/>
        <v>472.09783053622596</v>
      </c>
      <c r="X31" s="7">
        <f t="shared" si="9"/>
        <v>4.0933278755628324</v>
      </c>
      <c r="Y31" s="23">
        <v>9163.9500000000007</v>
      </c>
      <c r="Z31" s="23">
        <v>18.739999999999998</v>
      </c>
      <c r="AA31" s="7">
        <f t="shared" si="10"/>
        <v>489.00480256136615</v>
      </c>
      <c r="AB31" s="7">
        <f t="shared" si="11"/>
        <v>5.3361792956243335</v>
      </c>
    </row>
    <row r="32" spans="1:28" x14ac:dyDescent="0.2">
      <c r="A32" s="14">
        <v>31</v>
      </c>
      <c r="B32" s="9">
        <v>44838</v>
      </c>
      <c r="C32" s="21">
        <v>27386547</v>
      </c>
      <c r="D32" s="7">
        <f t="shared" si="0"/>
        <v>335825.22378908645</v>
      </c>
      <c r="E32" s="7">
        <v>81.55</v>
      </c>
      <c r="F32" s="7">
        <f t="shared" si="1"/>
        <v>3.3582522378908646</v>
      </c>
      <c r="G32" s="7">
        <f>(F32/DataSheet!$C$9*100)</f>
        <v>106.02986918989745</v>
      </c>
      <c r="H32" s="7">
        <f t="shared" si="2"/>
        <v>1.5357131999999998</v>
      </c>
      <c r="I32" s="7">
        <f t="shared" si="3"/>
        <v>4.7938638542665393</v>
      </c>
      <c r="J32" s="7">
        <f t="shared" si="4"/>
        <v>828.10642377756471</v>
      </c>
      <c r="K32" s="7">
        <v>7.3620000000000001</v>
      </c>
      <c r="L32" s="7">
        <v>17274.3</v>
      </c>
      <c r="M32" s="7">
        <v>4.0599999999999996</v>
      </c>
      <c r="N32" s="7">
        <f t="shared" si="5"/>
        <v>2.5681361457334608</v>
      </c>
      <c r="O32" s="7">
        <v>20.86</v>
      </c>
      <c r="P32" s="7">
        <v>3.57</v>
      </c>
      <c r="Q32" s="7">
        <f t="shared" si="6"/>
        <v>3.7920000000000003</v>
      </c>
      <c r="R32" s="23">
        <v>111.65600000000001</v>
      </c>
      <c r="S32" s="7">
        <f t="shared" si="7"/>
        <v>124.32559999999999</v>
      </c>
      <c r="T32" s="12">
        <v>5.96</v>
      </c>
      <c r="U32" s="23">
        <v>11794.35</v>
      </c>
      <c r="V32" s="23">
        <v>24.98</v>
      </c>
      <c r="W32" s="7">
        <f t="shared" si="8"/>
        <v>472.15172137710169</v>
      </c>
      <c r="X32" s="7">
        <f t="shared" si="9"/>
        <v>4.0032025620496396</v>
      </c>
      <c r="Y32" s="23">
        <v>9285.2999999999993</v>
      </c>
      <c r="Z32" s="23">
        <v>18.989999999999998</v>
      </c>
      <c r="AA32" s="7">
        <f t="shared" si="10"/>
        <v>488.957345971564</v>
      </c>
      <c r="AB32" s="7">
        <f t="shared" si="11"/>
        <v>5.2659294365455507</v>
      </c>
    </row>
    <row r="33" spans="1:28" x14ac:dyDescent="0.2">
      <c r="A33" s="14">
        <v>32</v>
      </c>
      <c r="B33" s="9">
        <v>44840</v>
      </c>
      <c r="C33" s="7">
        <v>27587301</v>
      </c>
      <c r="D33" s="7">
        <f t="shared" si="0"/>
        <v>335693.61158432707</v>
      </c>
      <c r="E33" s="7">
        <v>82.18</v>
      </c>
      <c r="F33" s="7">
        <f t="shared" si="1"/>
        <v>3.3569361158432707</v>
      </c>
      <c r="G33" s="7">
        <f>(F33/DataSheet!$C$9*100)</f>
        <v>105.98831535812454</v>
      </c>
      <c r="H33" s="7">
        <f t="shared" si="2"/>
        <v>1.5601221999999999</v>
      </c>
      <c r="I33" s="7">
        <f t="shared" si="3"/>
        <v>4.7778308647873864</v>
      </c>
      <c r="J33" s="7">
        <f t="shared" si="4"/>
        <v>828.08408982322021</v>
      </c>
      <c r="K33" s="7">
        <v>7.4539999999999997</v>
      </c>
      <c r="L33" s="7">
        <v>17331.8</v>
      </c>
      <c r="M33" s="7">
        <v>4.07</v>
      </c>
      <c r="N33" s="7">
        <f t="shared" si="5"/>
        <v>2.6761691352126133</v>
      </c>
      <c r="O33" s="7">
        <v>20.93</v>
      </c>
      <c r="P33" s="7">
        <v>3.7810000000000001</v>
      </c>
      <c r="Q33" s="7">
        <f t="shared" si="6"/>
        <v>3.6729999999999996</v>
      </c>
      <c r="R33" s="7">
        <v>111.34</v>
      </c>
      <c r="S33" s="7">
        <f t="shared" si="7"/>
        <v>127.46369999999999</v>
      </c>
      <c r="T33" s="12">
        <v>6.09</v>
      </c>
      <c r="U33" s="23">
        <v>11933.35</v>
      </c>
      <c r="V33" s="23">
        <v>25.28</v>
      </c>
      <c r="W33" s="7">
        <f t="shared" si="8"/>
        <v>472.0470727848101</v>
      </c>
      <c r="X33" s="7">
        <f t="shared" si="9"/>
        <v>3.9556962025316453</v>
      </c>
      <c r="Y33" s="23">
        <v>9387.2000000000007</v>
      </c>
      <c r="Z33" s="23">
        <v>19.190000000000001</v>
      </c>
      <c r="AA33" s="7">
        <f t="shared" si="10"/>
        <v>489.17144346013549</v>
      </c>
      <c r="AB33" s="7">
        <f t="shared" si="11"/>
        <v>5.2110474205315258</v>
      </c>
    </row>
    <row r="34" spans="1:28" x14ac:dyDescent="0.2">
      <c r="A34" s="14">
        <v>33</v>
      </c>
      <c r="B34" s="9">
        <v>44841</v>
      </c>
      <c r="C34" s="7">
        <v>27561547</v>
      </c>
      <c r="D34" s="7">
        <f t="shared" si="0"/>
        <v>335135.54231517512</v>
      </c>
      <c r="E34" s="7">
        <v>82.24</v>
      </c>
      <c r="F34" s="7">
        <f t="shared" si="1"/>
        <v>3.3513554231517513</v>
      </c>
      <c r="G34" s="7">
        <f>(F34/DataSheet!$C$9*100)</f>
        <v>105.81211652785369</v>
      </c>
      <c r="H34" s="7">
        <f t="shared" si="2"/>
        <v>1.5595579999999996</v>
      </c>
      <c r="I34" s="7">
        <f t="shared" si="3"/>
        <v>4.784688995215312</v>
      </c>
      <c r="J34" s="7">
        <f t="shared" si="4"/>
        <v>828.45215311004802</v>
      </c>
      <c r="K34" s="7">
        <v>7.4619999999999997</v>
      </c>
      <c r="L34" s="7">
        <v>17314.650000000001</v>
      </c>
      <c r="M34" s="7">
        <v>4.07</v>
      </c>
      <c r="N34" s="7">
        <f t="shared" si="5"/>
        <v>2.6773110047846878</v>
      </c>
      <c r="O34" s="7">
        <v>20.9</v>
      </c>
      <c r="P34" s="7">
        <v>3.8410000000000002</v>
      </c>
      <c r="Q34" s="7">
        <f t="shared" si="6"/>
        <v>3.6209999999999996</v>
      </c>
      <c r="R34" s="7">
        <v>111.98699999999999</v>
      </c>
      <c r="S34" s="7">
        <f t="shared" si="7"/>
        <v>127.90799999999999</v>
      </c>
      <c r="T34" s="12">
        <v>6.12</v>
      </c>
      <c r="U34" s="23">
        <v>11903.05</v>
      </c>
      <c r="V34" s="23">
        <v>25.22</v>
      </c>
      <c r="W34" s="7">
        <f t="shared" si="8"/>
        <v>471.96867565424265</v>
      </c>
      <c r="X34" s="7">
        <f t="shared" si="9"/>
        <v>3.9651070578905627</v>
      </c>
      <c r="Y34" s="23">
        <v>9417.4</v>
      </c>
      <c r="Z34" s="23">
        <v>19.260000000000002</v>
      </c>
      <c r="AA34" s="7">
        <f t="shared" si="10"/>
        <v>488.96157840083066</v>
      </c>
      <c r="AB34" s="7">
        <f t="shared" si="11"/>
        <v>5.192107995846313</v>
      </c>
    </row>
    <row r="35" spans="1:28" x14ac:dyDescent="0.2">
      <c r="A35" s="14">
        <v>34</v>
      </c>
      <c r="B35" s="9">
        <v>44844</v>
      </c>
      <c r="C35" s="7">
        <v>27427707</v>
      </c>
      <c r="D35" s="7">
        <f t="shared" si="0"/>
        <v>332658.6658580958</v>
      </c>
      <c r="E35" s="7">
        <v>82.45</v>
      </c>
      <c r="F35" s="7">
        <f t="shared" si="1"/>
        <v>3.326586658580958</v>
      </c>
      <c r="G35" s="7">
        <f>(F35/DataSheet!$C$9*100)</f>
        <v>105.0300940109608</v>
      </c>
      <c r="H35" s="7">
        <f t="shared" si="2"/>
        <v>1.5571278</v>
      </c>
      <c r="I35" s="7">
        <f t="shared" si="3"/>
        <v>4.8030739673390972</v>
      </c>
      <c r="J35" s="7">
        <f t="shared" si="4"/>
        <v>828.09798270893373</v>
      </c>
      <c r="K35" s="7">
        <v>7.4790000000000001</v>
      </c>
      <c r="L35" s="7">
        <v>17241</v>
      </c>
      <c r="M35" s="7">
        <v>4.05</v>
      </c>
      <c r="N35" s="7">
        <f t="shared" si="5"/>
        <v>2.6759260326609029</v>
      </c>
      <c r="O35" s="7">
        <v>20.82</v>
      </c>
      <c r="P35" s="7">
        <v>3.8879999999999999</v>
      </c>
      <c r="Q35" s="7">
        <f t="shared" si="6"/>
        <v>3.5910000000000002</v>
      </c>
      <c r="R35" s="7">
        <v>113.11</v>
      </c>
      <c r="S35" s="7">
        <f t="shared" si="7"/>
        <v>127.6266</v>
      </c>
      <c r="T35" s="12">
        <v>6.13</v>
      </c>
      <c r="U35" s="23">
        <v>11796.05</v>
      </c>
      <c r="V35" s="23">
        <v>24.99</v>
      </c>
      <c r="W35" s="7">
        <f t="shared" si="8"/>
        <v>472.03081232492997</v>
      </c>
      <c r="X35" s="7">
        <f t="shared" si="9"/>
        <v>4.0016006402561022</v>
      </c>
      <c r="Y35" s="23">
        <v>9365.75</v>
      </c>
      <c r="Z35" s="23">
        <v>19.149999999999999</v>
      </c>
      <c r="AA35" s="7">
        <f t="shared" si="10"/>
        <v>489.07310704960838</v>
      </c>
      <c r="AB35" s="7">
        <f t="shared" si="11"/>
        <v>5.2219321148825069</v>
      </c>
    </row>
    <row r="36" spans="1:28" x14ac:dyDescent="0.2">
      <c r="A36" s="14">
        <v>35</v>
      </c>
      <c r="B36" s="9">
        <v>44845</v>
      </c>
      <c r="C36" s="7">
        <v>27011275</v>
      </c>
      <c r="D36" s="7">
        <f t="shared" si="0"/>
        <v>328684.29058164998</v>
      </c>
      <c r="E36" s="7">
        <v>82.18</v>
      </c>
      <c r="F36" s="7">
        <f t="shared" si="1"/>
        <v>3.2868429058164996</v>
      </c>
      <c r="G36" s="7">
        <f>(F36/DataSheet!$C$9*100)</f>
        <v>103.77526721171544</v>
      </c>
      <c r="H36" s="7">
        <f t="shared" si="2"/>
        <v>1.5236879000000001</v>
      </c>
      <c r="I36" s="7">
        <f t="shared" si="3"/>
        <v>4.8756704046806432</v>
      </c>
      <c r="J36" s="7">
        <f t="shared" si="4"/>
        <v>828.06192101413933</v>
      </c>
      <c r="K36" s="7">
        <v>7.4290000000000003</v>
      </c>
      <c r="L36" s="7">
        <v>16983.55</v>
      </c>
      <c r="M36" s="7">
        <v>3.99</v>
      </c>
      <c r="N36" s="7">
        <f t="shared" si="5"/>
        <v>2.5533295953193571</v>
      </c>
      <c r="O36" s="7">
        <v>20.51</v>
      </c>
      <c r="P36" s="7">
        <v>3.927</v>
      </c>
      <c r="Q36" s="7">
        <f t="shared" si="6"/>
        <v>3.5020000000000002</v>
      </c>
      <c r="R36" s="7">
        <v>112.875</v>
      </c>
      <c r="S36" s="7">
        <f t="shared" si="7"/>
        <v>127.16200000000002</v>
      </c>
      <c r="T36" s="12">
        <v>6.2</v>
      </c>
      <c r="U36" s="23">
        <v>11607</v>
      </c>
      <c r="V36" s="23">
        <v>24.59</v>
      </c>
      <c r="W36" s="7">
        <f t="shared" si="8"/>
        <v>472.02114680764538</v>
      </c>
      <c r="X36" s="7">
        <f t="shared" si="9"/>
        <v>4.0666937779585197</v>
      </c>
      <c r="Y36" s="23">
        <v>9221.15</v>
      </c>
      <c r="Z36" s="23">
        <v>18.850000000000001</v>
      </c>
      <c r="AA36" s="7">
        <f t="shared" si="10"/>
        <v>489.18567639257287</v>
      </c>
      <c r="AB36" s="7">
        <f t="shared" si="11"/>
        <v>5.3050397877984077</v>
      </c>
    </row>
    <row r="37" spans="1:28" x14ac:dyDescent="0.2">
      <c r="A37" s="14">
        <v>36</v>
      </c>
      <c r="B37" s="9">
        <v>44846</v>
      </c>
      <c r="C37" s="7">
        <v>27164340</v>
      </c>
      <c r="D37" s="7">
        <f t="shared" si="0"/>
        <v>330064.88456865126</v>
      </c>
      <c r="E37" s="7">
        <v>82.3</v>
      </c>
      <c r="F37" s="7">
        <f t="shared" si="1"/>
        <v>3.3006488456865126</v>
      </c>
      <c r="G37" s="7">
        <f>(F37/DataSheet!$C$9*100)</f>
        <v>104.21116121096443</v>
      </c>
      <c r="H37" s="7">
        <f t="shared" si="2"/>
        <v>1.5368145000000002</v>
      </c>
      <c r="I37" s="7">
        <f t="shared" si="3"/>
        <v>4.8379293662312524</v>
      </c>
      <c r="J37" s="7">
        <f t="shared" si="4"/>
        <v>828.42767295597469</v>
      </c>
      <c r="K37" s="7">
        <v>7.4349999999999996</v>
      </c>
      <c r="L37" s="7">
        <v>17123.599999999999</v>
      </c>
      <c r="M37" s="7">
        <v>4.0199999999999996</v>
      </c>
      <c r="N37" s="7">
        <f t="shared" si="5"/>
        <v>2.5970706337687472</v>
      </c>
      <c r="O37" s="7">
        <v>20.67</v>
      </c>
      <c r="P37" s="7">
        <v>3.9510000000000001</v>
      </c>
      <c r="Q37" s="7">
        <f t="shared" si="6"/>
        <v>3.4839999999999995</v>
      </c>
      <c r="R37" s="7">
        <v>113.08199999999999</v>
      </c>
      <c r="S37" s="7">
        <f t="shared" si="7"/>
        <v>128.77410000000003</v>
      </c>
      <c r="T37" s="12">
        <v>6.23</v>
      </c>
      <c r="U37" s="23">
        <v>11672.45</v>
      </c>
      <c r="V37" s="23">
        <v>24.73</v>
      </c>
      <c r="W37" s="7">
        <f t="shared" si="8"/>
        <v>471.99555196118075</v>
      </c>
      <c r="X37" s="7">
        <f t="shared" si="9"/>
        <v>4.0436716538617068</v>
      </c>
      <c r="Y37" s="23">
        <v>9261.4500000000007</v>
      </c>
      <c r="Z37" s="23">
        <v>18.940000000000001</v>
      </c>
      <c r="AA37" s="7">
        <f t="shared" si="10"/>
        <v>488.98891235480465</v>
      </c>
      <c r="AB37" s="7">
        <f t="shared" si="11"/>
        <v>5.2798310454065467</v>
      </c>
    </row>
    <row r="38" spans="1:28" x14ac:dyDescent="0.2">
      <c r="A38" s="14">
        <v>37</v>
      </c>
      <c r="B38" s="9">
        <v>44847</v>
      </c>
      <c r="C38" s="7">
        <v>26985420</v>
      </c>
      <c r="D38" s="7">
        <f t="shared" si="0"/>
        <v>328369.67632027256</v>
      </c>
      <c r="E38" s="7">
        <v>82.18</v>
      </c>
      <c r="F38" s="7">
        <f t="shared" si="1"/>
        <v>3.2836967632027254</v>
      </c>
      <c r="G38" s="7">
        <f>(F38/DataSheet!$C$9*100)</f>
        <v>103.67593426524184</v>
      </c>
      <c r="H38" s="7">
        <f t="shared" si="2"/>
        <v>1.5237365999999999</v>
      </c>
      <c r="I38" s="7">
        <f t="shared" si="3"/>
        <v>4.8709206039941551</v>
      </c>
      <c r="J38" s="7">
        <f t="shared" si="4"/>
        <v>828.75547978567943</v>
      </c>
      <c r="K38" s="7">
        <v>7.4219999999999997</v>
      </c>
      <c r="L38" s="7">
        <v>17014.349999999999</v>
      </c>
      <c r="M38" s="7">
        <v>4</v>
      </c>
      <c r="N38" s="7">
        <f t="shared" si="5"/>
        <v>2.5510793960058447</v>
      </c>
      <c r="O38" s="7">
        <v>20.53</v>
      </c>
      <c r="P38" s="7">
        <v>3.8580000000000001</v>
      </c>
      <c r="Q38" s="7">
        <f t="shared" si="6"/>
        <v>3.5639999999999996</v>
      </c>
      <c r="R38" s="7">
        <v>112.675</v>
      </c>
      <c r="S38" s="7">
        <f t="shared" si="7"/>
        <v>129.339</v>
      </c>
      <c r="T38" s="12">
        <v>6.3</v>
      </c>
      <c r="U38" s="23">
        <v>11599.7</v>
      </c>
      <c r="V38" s="23">
        <v>24.57</v>
      </c>
      <c r="W38" s="7">
        <f t="shared" si="8"/>
        <v>472.10826210826212</v>
      </c>
      <c r="X38" s="7">
        <f t="shared" si="9"/>
        <v>4.0700040700040701</v>
      </c>
      <c r="Y38" s="23">
        <v>9212.0499999999993</v>
      </c>
      <c r="Z38" s="23">
        <v>18.809999999999999</v>
      </c>
      <c r="AA38" s="7">
        <f t="shared" si="10"/>
        <v>489.74215842636897</v>
      </c>
      <c r="AB38" s="7">
        <f t="shared" si="11"/>
        <v>5.3163211057947901</v>
      </c>
    </row>
    <row r="39" spans="1:28" x14ac:dyDescent="0.2">
      <c r="A39" s="14">
        <v>38</v>
      </c>
      <c r="B39" s="9">
        <v>44848</v>
      </c>
      <c r="C39" s="7">
        <v>27028769</v>
      </c>
      <c r="D39" s="7">
        <f t="shared" si="0"/>
        <v>328457.51610159193</v>
      </c>
      <c r="E39" s="7">
        <v>82.29</v>
      </c>
      <c r="F39" s="7">
        <f t="shared" si="1"/>
        <v>3.2845751610159195</v>
      </c>
      <c r="G39" s="7">
        <f>(F39/DataSheet!$C$9*100)</f>
        <v>103.7036678595737</v>
      </c>
      <c r="H39" s="7">
        <f t="shared" si="2"/>
        <v>1.5492779999999997</v>
      </c>
      <c r="I39" s="7">
        <f t="shared" si="3"/>
        <v>4.821600771456124</v>
      </c>
      <c r="J39" s="7">
        <f t="shared" si="4"/>
        <v>828.62584378013514</v>
      </c>
      <c r="K39" s="7">
        <v>7.47</v>
      </c>
      <c r="L39" s="7">
        <v>17185.7</v>
      </c>
      <c r="M39" s="7">
        <v>4.04</v>
      </c>
      <c r="N39" s="7">
        <f t="shared" si="5"/>
        <v>2.6483992285438758</v>
      </c>
      <c r="O39" s="7">
        <v>20.74</v>
      </c>
      <c r="P39" s="7">
        <v>3.948</v>
      </c>
      <c r="Q39" s="7">
        <f t="shared" si="6"/>
        <v>3.5219999999999998</v>
      </c>
      <c r="R39" s="7">
        <v>113.02</v>
      </c>
      <c r="S39" s="7">
        <f t="shared" si="7"/>
        <v>131.2842</v>
      </c>
      <c r="T39" s="12">
        <v>6.33</v>
      </c>
      <c r="U39" s="23">
        <v>11591.65</v>
      </c>
      <c r="V39" s="23">
        <v>24.56</v>
      </c>
      <c r="W39" s="7">
        <f t="shared" si="8"/>
        <v>471.97271986970685</v>
      </c>
      <c r="X39" s="7">
        <f t="shared" si="9"/>
        <v>4.0716612377850163</v>
      </c>
      <c r="Y39" s="23">
        <v>9215.7000000000007</v>
      </c>
      <c r="Z39" s="23">
        <v>18.82</v>
      </c>
      <c r="AA39" s="7">
        <f t="shared" si="10"/>
        <v>489.67587672688632</v>
      </c>
      <c r="AB39" s="7">
        <f t="shared" si="11"/>
        <v>5.3134962805526031</v>
      </c>
    </row>
    <row r="40" spans="1:28" x14ac:dyDescent="0.2">
      <c r="A40" s="14">
        <v>39</v>
      </c>
      <c r="B40" s="9">
        <v>44851</v>
      </c>
      <c r="C40" s="7">
        <v>27179781</v>
      </c>
      <c r="D40" s="7">
        <f t="shared" si="0"/>
        <v>330212.38002672821</v>
      </c>
      <c r="E40" s="7">
        <v>82.31</v>
      </c>
      <c r="F40" s="7">
        <f t="shared" si="1"/>
        <v>3.3021238002672821</v>
      </c>
      <c r="G40" s="7">
        <f>(F40/DataSheet!$C$9*100)</f>
        <v>104.25772985148984</v>
      </c>
      <c r="H40" s="7">
        <f t="shared" si="2"/>
        <v>1.5467689999999998</v>
      </c>
      <c r="I40" s="7">
        <f t="shared" si="3"/>
        <v>4.7938638542665393</v>
      </c>
      <c r="J40" s="7">
        <f t="shared" si="4"/>
        <v>829.90412272291462</v>
      </c>
      <c r="K40" s="7">
        <v>7.415</v>
      </c>
      <c r="L40" s="7">
        <v>17311.8</v>
      </c>
      <c r="M40" s="7">
        <v>4.07</v>
      </c>
      <c r="N40" s="7">
        <f t="shared" si="5"/>
        <v>2.6211361457334608</v>
      </c>
      <c r="O40" s="7">
        <v>20.86</v>
      </c>
      <c r="P40" s="7">
        <v>3.95</v>
      </c>
      <c r="Q40" s="7">
        <f t="shared" si="6"/>
        <v>3.4649999999999999</v>
      </c>
      <c r="R40" s="7">
        <v>112.83</v>
      </c>
      <c r="S40" s="7">
        <f t="shared" si="7"/>
        <v>131.41800000000001</v>
      </c>
      <c r="T40" s="12">
        <v>6.3</v>
      </c>
      <c r="U40" s="23">
        <v>11611.65</v>
      </c>
      <c r="V40" s="23">
        <v>24.6</v>
      </c>
      <c r="W40" s="7">
        <f t="shared" si="8"/>
        <v>472.01829268292681</v>
      </c>
      <c r="X40" s="7">
        <f t="shared" si="9"/>
        <v>4.0650406504065035</v>
      </c>
      <c r="Y40" s="23">
        <v>9239.25</v>
      </c>
      <c r="Z40" s="23">
        <v>18.86</v>
      </c>
      <c r="AA40" s="7">
        <f t="shared" si="10"/>
        <v>489.88600212089079</v>
      </c>
      <c r="AB40" s="7">
        <f t="shared" si="11"/>
        <v>5.3022269353128317</v>
      </c>
    </row>
    <row r="41" spans="1:28" x14ac:dyDescent="0.2">
      <c r="A41" s="14">
        <v>40</v>
      </c>
      <c r="B41" s="9">
        <v>44852</v>
      </c>
      <c r="C41" s="7">
        <v>27447761</v>
      </c>
      <c r="D41" s="7">
        <f t="shared" si="0"/>
        <v>333306.14450516092</v>
      </c>
      <c r="E41" s="7">
        <v>82.35</v>
      </c>
      <c r="F41" s="7">
        <f t="shared" si="1"/>
        <v>3.3330614450516092</v>
      </c>
      <c r="G41" s="7">
        <f>(F41/DataSheet!$C$9*100)</f>
        <v>105.23452200322706</v>
      </c>
      <c r="H41" s="7">
        <f t="shared" si="2"/>
        <v>1.5589272999999997</v>
      </c>
      <c r="I41" s="7">
        <f t="shared" si="3"/>
        <v>4.7641734159123397</v>
      </c>
      <c r="J41" s="7">
        <f t="shared" si="4"/>
        <v>833.10862315388295</v>
      </c>
      <c r="K41" s="7">
        <v>7.4269999999999996</v>
      </c>
      <c r="L41" s="7">
        <v>17486.95</v>
      </c>
      <c r="M41" s="7">
        <v>4.1100000000000003</v>
      </c>
      <c r="N41" s="7">
        <f t="shared" si="5"/>
        <v>2.6628265840876599</v>
      </c>
      <c r="O41" s="7">
        <v>20.99</v>
      </c>
      <c r="P41" s="7">
        <v>3.99</v>
      </c>
      <c r="Q41" s="7">
        <f t="shared" si="6"/>
        <v>3.4369999999999994</v>
      </c>
      <c r="R41" s="7">
        <v>112.078</v>
      </c>
      <c r="S41" s="7">
        <f t="shared" si="7"/>
        <v>132.23699999999999</v>
      </c>
      <c r="T41" s="12">
        <v>6.3</v>
      </c>
      <c r="U41" s="23">
        <v>11727.75</v>
      </c>
      <c r="V41" s="23">
        <v>24.74</v>
      </c>
      <c r="W41" s="7">
        <f t="shared" si="8"/>
        <v>474.04001616814878</v>
      </c>
      <c r="X41" s="7">
        <f t="shared" si="9"/>
        <v>4.0420371867421183</v>
      </c>
      <c r="Y41" s="23">
        <v>9313.65</v>
      </c>
      <c r="Z41" s="23">
        <v>19.03</v>
      </c>
      <c r="AA41" s="7">
        <f t="shared" si="10"/>
        <v>489.41933788754591</v>
      </c>
      <c r="AB41" s="7">
        <f t="shared" si="11"/>
        <v>5.2548607461902259</v>
      </c>
    </row>
    <row r="42" spans="1:28" x14ac:dyDescent="0.2">
      <c r="A42" s="14">
        <v>41</v>
      </c>
      <c r="B42" s="9">
        <v>44853</v>
      </c>
      <c r="C42" s="7">
        <v>27457936</v>
      </c>
      <c r="D42" s="7">
        <f t="shared" si="0"/>
        <v>330818.50602409639</v>
      </c>
      <c r="E42" s="7">
        <v>83</v>
      </c>
      <c r="F42" s="7">
        <f t="shared" si="1"/>
        <v>3.3081850602409641</v>
      </c>
      <c r="G42" s="7">
        <f>(F42/DataSheet!$C$9*100)</f>
        <v>104.4491015998309</v>
      </c>
      <c r="H42" s="7">
        <f t="shared" si="2"/>
        <v>1.56599</v>
      </c>
      <c r="I42" s="7">
        <f t="shared" si="3"/>
        <v>4.7573739295908659</v>
      </c>
      <c r="J42" s="7">
        <f t="shared" si="4"/>
        <v>833.12321598477638</v>
      </c>
      <c r="K42" s="7">
        <v>7.45</v>
      </c>
      <c r="L42" s="7">
        <v>17512.25</v>
      </c>
      <c r="M42" s="7">
        <v>4.12</v>
      </c>
      <c r="N42" s="7">
        <f t="shared" si="5"/>
        <v>2.6926260704091343</v>
      </c>
      <c r="O42" s="7">
        <v>21.02</v>
      </c>
      <c r="P42" s="7">
        <v>4.0979999999999999</v>
      </c>
      <c r="Q42" s="7">
        <f t="shared" si="6"/>
        <v>3.3520000000000003</v>
      </c>
      <c r="R42" s="7">
        <v>112.75</v>
      </c>
      <c r="S42" s="7">
        <f t="shared" si="7"/>
        <v>133.0566</v>
      </c>
      <c r="T42" s="12">
        <v>6.33</v>
      </c>
      <c r="U42" s="23">
        <v>11737.9</v>
      </c>
      <c r="V42" s="23">
        <v>24.72</v>
      </c>
      <c r="W42" s="7">
        <f t="shared" si="8"/>
        <v>474.83414239482204</v>
      </c>
      <c r="X42" s="7">
        <f t="shared" si="9"/>
        <v>4.0453074433656964</v>
      </c>
      <c r="Y42" s="23">
        <v>9316.4</v>
      </c>
      <c r="Z42" s="23">
        <v>19.02</v>
      </c>
      <c r="AA42" s="7">
        <f t="shared" si="10"/>
        <v>489.82124079915877</v>
      </c>
      <c r="AB42" s="7">
        <f t="shared" si="11"/>
        <v>5.2576235541535228</v>
      </c>
    </row>
    <row r="43" spans="1:28" x14ac:dyDescent="0.2">
      <c r="A43" s="14">
        <v>42</v>
      </c>
      <c r="B43" s="9">
        <v>44854</v>
      </c>
      <c r="C43" s="7">
        <v>27457936</v>
      </c>
      <c r="D43" s="7">
        <f t="shared" si="0"/>
        <v>332299.84267215297</v>
      </c>
      <c r="E43" s="7">
        <v>82.63</v>
      </c>
      <c r="F43" s="7">
        <f t="shared" si="1"/>
        <v>3.3229984267215298</v>
      </c>
      <c r="G43" s="7">
        <f>(F43/DataSheet!$C$9*100)</f>
        <v>104.9168030108431</v>
      </c>
      <c r="H43" s="7">
        <f t="shared" si="2"/>
        <v>1.5746562000000002</v>
      </c>
      <c r="I43" s="7">
        <f t="shared" si="3"/>
        <v>4.7483380816714149</v>
      </c>
      <c r="J43" s="7">
        <f t="shared" si="4"/>
        <v>833.99572649572656</v>
      </c>
      <c r="K43" s="7">
        <v>7.4770000000000003</v>
      </c>
      <c r="L43" s="7">
        <v>17563.95</v>
      </c>
      <c r="M43" s="7">
        <v>4.13</v>
      </c>
      <c r="N43" s="7">
        <f t="shared" si="5"/>
        <v>2.7286619183285854</v>
      </c>
      <c r="O43" s="7">
        <v>21.06</v>
      </c>
      <c r="P43" s="7">
        <v>4.12</v>
      </c>
      <c r="Q43" s="7">
        <f t="shared" si="6"/>
        <v>3.3570000000000002</v>
      </c>
      <c r="R43" s="7">
        <v>112.32</v>
      </c>
      <c r="S43" s="7">
        <f t="shared" si="7"/>
        <v>134.36279999999999</v>
      </c>
      <c r="T43" s="12">
        <v>6.38</v>
      </c>
      <c r="U43" s="23">
        <v>11706.15</v>
      </c>
      <c r="V43" s="23">
        <v>24.62</v>
      </c>
      <c r="W43" s="7">
        <f t="shared" si="8"/>
        <v>475.47319252640125</v>
      </c>
      <c r="X43" s="7">
        <f t="shared" si="9"/>
        <v>4.0617384240454912</v>
      </c>
      <c r="Y43" s="23">
        <v>9327</v>
      </c>
      <c r="Z43" s="23">
        <v>19.03</v>
      </c>
      <c r="AA43" s="7">
        <f t="shared" si="10"/>
        <v>490.12086179716232</v>
      </c>
      <c r="AB43" s="7">
        <f t="shared" si="11"/>
        <v>5.2548607461902259</v>
      </c>
    </row>
    <row r="44" spans="1:28" x14ac:dyDescent="0.2">
      <c r="A44" s="14">
        <v>43</v>
      </c>
      <c r="B44" s="9">
        <v>44855</v>
      </c>
      <c r="C44" s="7">
        <v>27458602.149999999</v>
      </c>
      <c r="D44" s="7">
        <f t="shared" si="0"/>
        <v>332670.2465471286</v>
      </c>
      <c r="E44" s="7">
        <v>82.54</v>
      </c>
      <c r="F44" s="7">
        <f t="shared" si="1"/>
        <v>3.326702465471286</v>
      </c>
      <c r="G44" s="7">
        <f>(F44/DataSheet!$C$9*100)</f>
        <v>105.03375037402198</v>
      </c>
      <c r="H44" s="7">
        <f t="shared" si="2"/>
        <v>1.5825677</v>
      </c>
      <c r="I44" s="7">
        <f t="shared" si="3"/>
        <v>4.7460844803037494</v>
      </c>
      <c r="J44" s="7">
        <f t="shared" si="4"/>
        <v>834.18604651162786</v>
      </c>
      <c r="K44" s="7">
        <v>7.5110000000000001</v>
      </c>
      <c r="L44" s="7">
        <v>17576.3</v>
      </c>
      <c r="M44" s="7">
        <v>4.13</v>
      </c>
      <c r="N44" s="7">
        <f t="shared" si="5"/>
        <v>2.7649155196962507</v>
      </c>
      <c r="O44" s="7">
        <v>21.07</v>
      </c>
      <c r="P44" s="7">
        <v>4.21</v>
      </c>
      <c r="Q44" s="7">
        <f t="shared" si="6"/>
        <v>3.3010000000000002</v>
      </c>
      <c r="R44" s="7">
        <v>112.01</v>
      </c>
      <c r="S44" s="7">
        <f t="shared" si="7"/>
        <v>134.42660000000001</v>
      </c>
      <c r="T44" s="12">
        <v>6.38</v>
      </c>
      <c r="U44" s="23">
        <v>11637.6</v>
      </c>
      <c r="V44" s="23">
        <v>24.48</v>
      </c>
      <c r="W44" s="7">
        <f t="shared" si="8"/>
        <v>475.39215686274508</v>
      </c>
      <c r="X44" s="7">
        <f t="shared" si="9"/>
        <v>4.0849673202614376</v>
      </c>
      <c r="Y44" s="23">
        <v>9287.35</v>
      </c>
      <c r="Z44" s="23">
        <v>18.95</v>
      </c>
      <c r="AA44" s="7">
        <f t="shared" si="10"/>
        <v>490.09762532981534</v>
      </c>
      <c r="AB44" s="7">
        <f t="shared" si="11"/>
        <v>5.2770448548812663</v>
      </c>
    </row>
    <row r="45" spans="1:28" x14ac:dyDescent="0.2">
      <c r="A45" s="14">
        <v>44</v>
      </c>
      <c r="B45" s="9">
        <v>44858</v>
      </c>
      <c r="C45" s="7">
        <v>27655388.989999998</v>
      </c>
      <c r="D45" s="7">
        <f t="shared" si="0"/>
        <v>334487.04632317362</v>
      </c>
      <c r="E45" s="7">
        <v>82.68</v>
      </c>
      <c r="F45" s="7">
        <f t="shared" si="1"/>
        <v>3.3448704632317363</v>
      </c>
      <c r="G45" s="7">
        <f>(F45/DataSheet!$C$9*100)</f>
        <v>105.60736732996354</v>
      </c>
      <c r="H45" s="7">
        <f t="shared" si="2"/>
        <v>1.5968385999999999</v>
      </c>
      <c r="I45" s="7">
        <f t="shared" si="3"/>
        <v>4.7036688617121358</v>
      </c>
      <c r="J45" s="7">
        <f t="shared" si="4"/>
        <v>833.99576669802445</v>
      </c>
      <c r="K45" s="7">
        <v>7.5110000000000001</v>
      </c>
      <c r="L45" s="7">
        <v>17730.75</v>
      </c>
      <c r="M45" s="7">
        <v>4.17</v>
      </c>
      <c r="N45" s="7">
        <f t="shared" si="5"/>
        <v>2.8073311382878643</v>
      </c>
      <c r="O45" s="7">
        <v>21.26</v>
      </c>
      <c r="P45" s="7">
        <v>4.24</v>
      </c>
      <c r="Q45" s="7">
        <f t="shared" si="6"/>
        <v>3.2709999999999999</v>
      </c>
      <c r="R45" s="7">
        <v>111.99</v>
      </c>
      <c r="S45" s="7">
        <f t="shared" si="7"/>
        <v>135.6388</v>
      </c>
      <c r="T45" s="12">
        <v>6.38</v>
      </c>
      <c r="U45" s="23">
        <v>11703</v>
      </c>
      <c r="V45" s="23">
        <v>24.62</v>
      </c>
      <c r="W45" s="7">
        <f t="shared" si="8"/>
        <v>475.34524776604383</v>
      </c>
      <c r="X45" s="7">
        <f t="shared" si="9"/>
        <v>4.0617384240454912</v>
      </c>
      <c r="Y45" s="23">
        <v>9374.2999999999993</v>
      </c>
      <c r="Z45" s="23">
        <v>19.13</v>
      </c>
      <c r="AA45" s="7">
        <f t="shared" si="10"/>
        <v>490.03136434918974</v>
      </c>
      <c r="AB45" s="7">
        <f t="shared" si="11"/>
        <v>5.2273915316257193</v>
      </c>
    </row>
    <row r="46" spans="1:28" x14ac:dyDescent="0.2">
      <c r="A46" s="14">
        <v>45</v>
      </c>
      <c r="B46" s="9">
        <v>44859</v>
      </c>
      <c r="C46" s="7">
        <v>27586062.02</v>
      </c>
      <c r="D46" s="7">
        <f t="shared" si="0"/>
        <v>334457.5899612027</v>
      </c>
      <c r="E46" s="7">
        <v>82.48</v>
      </c>
      <c r="F46" s="7">
        <f t="shared" si="1"/>
        <v>3.3445758996120269</v>
      </c>
      <c r="G46" s="7">
        <f>(F46/DataSheet!$C$9*100)</f>
        <v>105.59806709286002</v>
      </c>
      <c r="H46" s="7">
        <f t="shared" si="2"/>
        <v>1.5628200000000001</v>
      </c>
      <c r="I46" s="7">
        <f t="shared" si="3"/>
        <v>4.7619047619047619</v>
      </c>
      <c r="J46" s="7">
        <f t="shared" si="4"/>
        <v>840.77857142857135</v>
      </c>
      <c r="K46" s="7">
        <v>7.4420000000000002</v>
      </c>
      <c r="L46" s="7">
        <v>17656.349999999999</v>
      </c>
      <c r="M46" s="7">
        <v>4.1500000000000004</v>
      </c>
      <c r="N46" s="7">
        <f t="shared" si="5"/>
        <v>2.6800952380952383</v>
      </c>
      <c r="O46" s="7">
        <v>21</v>
      </c>
      <c r="P46" s="7">
        <v>4.0999999999999996</v>
      </c>
      <c r="Q46" s="7">
        <f t="shared" si="6"/>
        <v>3.3420000000000005</v>
      </c>
      <c r="R46" s="7">
        <v>110.95</v>
      </c>
      <c r="S46" s="7">
        <f t="shared" si="7"/>
        <v>133.56</v>
      </c>
      <c r="T46" s="12">
        <v>6.36</v>
      </c>
      <c r="U46" s="23">
        <v>11718.9</v>
      </c>
      <c r="V46" s="23">
        <v>24.23</v>
      </c>
      <c r="W46" s="7">
        <f t="shared" si="8"/>
        <v>483.65249690466362</v>
      </c>
      <c r="X46" s="7">
        <f t="shared" si="9"/>
        <v>4.1271151465125877</v>
      </c>
      <c r="Y46" s="23">
        <v>9357.25</v>
      </c>
      <c r="Z46" s="23">
        <v>18.95</v>
      </c>
      <c r="AA46" s="7">
        <f t="shared" si="10"/>
        <v>493.7862796833773</v>
      </c>
      <c r="AB46" s="7">
        <f t="shared" si="11"/>
        <v>5.2770448548812663</v>
      </c>
    </row>
    <row r="47" spans="1:28" x14ac:dyDescent="0.2">
      <c r="A47" s="14">
        <v>46</v>
      </c>
      <c r="B47" s="9">
        <v>44861</v>
      </c>
      <c r="C47" s="7">
        <v>27705193</v>
      </c>
      <c r="D47" s="7">
        <f t="shared" si="0"/>
        <v>336105.70180759428</v>
      </c>
      <c r="E47" s="7">
        <v>82.43</v>
      </c>
      <c r="F47" s="7">
        <f t="shared" si="1"/>
        <v>3.3610570180759427</v>
      </c>
      <c r="G47" s="7">
        <f>(F47/DataSheet!$C$9*100)</f>
        <v>106.11842432365863</v>
      </c>
      <c r="H47" s="7">
        <f t="shared" si="2"/>
        <v>1.5641430000000001</v>
      </c>
      <c r="I47" s="7">
        <f t="shared" si="3"/>
        <v>4.7393364928909953</v>
      </c>
      <c r="J47" s="7">
        <f t="shared" si="4"/>
        <v>840.61374407582935</v>
      </c>
      <c r="K47" s="7">
        <v>7.4130000000000003</v>
      </c>
      <c r="L47" s="7">
        <v>17736.95</v>
      </c>
      <c r="M47" s="7">
        <v>4.17</v>
      </c>
      <c r="N47" s="7">
        <f t="shared" si="5"/>
        <v>2.6736635071090049</v>
      </c>
      <c r="O47" s="7">
        <v>21.1</v>
      </c>
      <c r="P47" s="7">
        <v>4.0599999999999996</v>
      </c>
      <c r="Q47" s="7">
        <f t="shared" si="6"/>
        <v>3.3530000000000006</v>
      </c>
      <c r="R47" s="7">
        <v>110.1</v>
      </c>
      <c r="S47" s="7">
        <f t="shared" si="7"/>
        <v>134.61799999999999</v>
      </c>
      <c r="T47" s="12">
        <v>6.38</v>
      </c>
      <c r="U47" s="23">
        <v>11791.8</v>
      </c>
      <c r="V47" s="23">
        <v>24.38</v>
      </c>
      <c r="W47" s="7">
        <f t="shared" si="8"/>
        <v>483.66694011484822</v>
      </c>
      <c r="X47" s="7">
        <f t="shared" si="9"/>
        <v>4.1017227235438884</v>
      </c>
      <c r="Y47" s="23">
        <v>9394.4500000000007</v>
      </c>
      <c r="Z47" s="23">
        <v>19.03</v>
      </c>
      <c r="AA47" s="7">
        <f t="shared" si="10"/>
        <v>493.66526537046769</v>
      </c>
      <c r="AB47" s="7">
        <f t="shared" si="11"/>
        <v>5.2548607461902259</v>
      </c>
    </row>
    <row r="48" spans="1:28" x14ac:dyDescent="0.2">
      <c r="A48" s="14">
        <v>47</v>
      </c>
      <c r="B48" s="9">
        <v>44862</v>
      </c>
      <c r="C48" s="7">
        <v>27688451</v>
      </c>
      <c r="D48" s="7">
        <f t="shared" si="0"/>
        <v>335861.85104318295</v>
      </c>
      <c r="E48" s="7">
        <v>82.44</v>
      </c>
      <c r="F48" s="7">
        <f t="shared" si="1"/>
        <v>3.3586185104318296</v>
      </c>
      <c r="G48" s="7">
        <f>(F48/DataSheet!$C$9*100)</f>
        <v>106.04143348788799</v>
      </c>
      <c r="H48" s="7">
        <f t="shared" si="2"/>
        <v>1.5689069999999998</v>
      </c>
      <c r="I48" s="7">
        <f t="shared" si="3"/>
        <v>4.7281323877068564</v>
      </c>
      <c r="J48" s="7">
        <f t="shared" si="4"/>
        <v>840.98345153664309</v>
      </c>
      <c r="K48" s="7">
        <v>7.4180000000000001</v>
      </c>
      <c r="L48" s="7">
        <v>17786.8</v>
      </c>
      <c r="M48" s="7">
        <v>4.18</v>
      </c>
      <c r="N48" s="7">
        <f t="shared" si="5"/>
        <v>2.6898676122931438</v>
      </c>
      <c r="O48" s="7">
        <v>21.15</v>
      </c>
      <c r="P48" s="7">
        <v>4</v>
      </c>
      <c r="Q48" s="7">
        <f t="shared" si="6"/>
        <v>3.4180000000000001</v>
      </c>
      <c r="R48" s="7">
        <v>110.68</v>
      </c>
      <c r="S48" s="7">
        <f t="shared" si="7"/>
        <v>136.41749999999999</v>
      </c>
      <c r="T48" s="12">
        <v>6.45</v>
      </c>
      <c r="U48" s="23">
        <v>11715.55</v>
      </c>
      <c r="V48" s="23">
        <v>24.23</v>
      </c>
      <c r="W48" s="7">
        <f t="shared" si="8"/>
        <v>483.51423854725545</v>
      </c>
      <c r="X48" s="7">
        <f t="shared" si="9"/>
        <v>4.1271151465125877</v>
      </c>
      <c r="Y48" s="23">
        <v>9337</v>
      </c>
      <c r="Z48" s="23">
        <v>18.96</v>
      </c>
      <c r="AA48" s="7">
        <f t="shared" si="10"/>
        <v>492.457805907173</v>
      </c>
      <c r="AB48" s="7">
        <f t="shared" si="11"/>
        <v>5.2742616033755274</v>
      </c>
    </row>
    <row r="49" spans="1:28" x14ac:dyDescent="0.2">
      <c r="A49" s="14">
        <v>48</v>
      </c>
      <c r="B49" s="9">
        <v>44865</v>
      </c>
      <c r="C49" s="7">
        <v>27994094</v>
      </c>
      <c r="D49" s="7">
        <f t="shared" si="0"/>
        <v>337929.67165620474</v>
      </c>
      <c r="E49" s="7">
        <v>82.84</v>
      </c>
      <c r="F49" s="7">
        <f t="shared" si="1"/>
        <v>3.3792967165620476</v>
      </c>
      <c r="G49" s="7">
        <f>(F49/DataSheet!$C$9*100)</f>
        <v>106.69430508172803</v>
      </c>
      <c r="H49" s="7">
        <f t="shared" si="2"/>
        <v>1.5951474000000003</v>
      </c>
      <c r="I49" s="7">
        <f t="shared" si="3"/>
        <v>4.6685340802987856</v>
      </c>
      <c r="J49" s="7">
        <f t="shared" si="4"/>
        <v>840.90569561157793</v>
      </c>
      <c r="K49" s="7">
        <v>7.4470000000000001</v>
      </c>
      <c r="L49" s="7">
        <v>18012.2</v>
      </c>
      <c r="M49" s="7">
        <v>4.2300000000000004</v>
      </c>
      <c r="N49" s="7">
        <f t="shared" si="5"/>
        <v>2.7784659197012145</v>
      </c>
      <c r="O49" s="7">
        <v>21.42</v>
      </c>
      <c r="P49" s="7">
        <v>4.05</v>
      </c>
      <c r="Q49" s="7">
        <f t="shared" si="6"/>
        <v>3.3970000000000002</v>
      </c>
      <c r="R49" s="7">
        <v>111.08</v>
      </c>
      <c r="S49" s="7">
        <f t="shared" si="7"/>
        <v>137.94480000000001</v>
      </c>
      <c r="T49" s="12">
        <v>6.44</v>
      </c>
      <c r="U49" s="23">
        <v>11868.15</v>
      </c>
      <c r="V49" s="23">
        <v>24.45</v>
      </c>
      <c r="W49" s="7">
        <f t="shared" si="8"/>
        <v>485.40490797546011</v>
      </c>
      <c r="X49" s="7">
        <f t="shared" si="9"/>
        <v>4.0899795501022496</v>
      </c>
      <c r="Y49" s="23">
        <v>9372</v>
      </c>
      <c r="Z49" s="23">
        <v>19.05</v>
      </c>
      <c r="AA49" s="7">
        <f t="shared" si="10"/>
        <v>491.96850393700788</v>
      </c>
      <c r="AB49" s="7">
        <f t="shared" si="11"/>
        <v>5.2493438320209975</v>
      </c>
    </row>
    <row r="50" spans="1:28" x14ac:dyDescent="0.2">
      <c r="A50" s="14">
        <v>49</v>
      </c>
      <c r="B50" s="9">
        <v>44866</v>
      </c>
      <c r="C50" s="4">
        <v>28228225.73</v>
      </c>
      <c r="D50" s="4">
        <f t="shared" si="0"/>
        <v>341539.33127646701</v>
      </c>
      <c r="E50" s="4">
        <v>82.65</v>
      </c>
      <c r="F50" s="4">
        <f t="shared" si="1"/>
        <v>3.4153933127646701</v>
      </c>
      <c r="G50" s="7">
        <f>(F50/DataSheet!$C$9*100)</f>
        <v>107.83398045523968</v>
      </c>
      <c r="H50" s="4">
        <f t="shared" si="2"/>
        <v>1.6271199999999999</v>
      </c>
      <c r="I50" s="4">
        <f t="shared" si="3"/>
        <v>4.5454545454545459</v>
      </c>
      <c r="J50" s="7">
        <f t="shared" si="4"/>
        <v>824.79090909090917</v>
      </c>
      <c r="K50" s="4">
        <v>7.3959999999999999</v>
      </c>
      <c r="L50" s="4">
        <v>18145.400000000001</v>
      </c>
      <c r="M50" s="4">
        <v>4.3</v>
      </c>
      <c r="N50" s="4">
        <f t="shared" si="5"/>
        <v>2.850545454545454</v>
      </c>
      <c r="O50" s="4">
        <v>22</v>
      </c>
      <c r="P50" s="4">
        <v>4.05</v>
      </c>
      <c r="Q50" s="4">
        <f t="shared" si="6"/>
        <v>3.3460000000000001</v>
      </c>
      <c r="R50" s="4">
        <v>111.35</v>
      </c>
      <c r="S50" s="7">
        <f t="shared" si="7"/>
        <v>141.9</v>
      </c>
      <c r="T50" s="12">
        <v>6.45</v>
      </c>
      <c r="U50" s="23">
        <v>11967.9</v>
      </c>
      <c r="V50" s="23">
        <v>24.66</v>
      </c>
      <c r="W50" s="7">
        <f t="shared" si="8"/>
        <v>485.31630170316299</v>
      </c>
      <c r="X50" s="7">
        <f t="shared" si="9"/>
        <v>4.0551500405515002</v>
      </c>
      <c r="Y50" s="23">
        <v>9385.2999999999993</v>
      </c>
      <c r="Z50" s="23">
        <v>19.149999999999999</v>
      </c>
      <c r="AA50" s="7">
        <f t="shared" si="10"/>
        <v>490.09399477806789</v>
      </c>
      <c r="AB50" s="7">
        <f t="shared" si="11"/>
        <v>5.2219321148825069</v>
      </c>
    </row>
    <row r="51" spans="1:28" x14ac:dyDescent="0.2">
      <c r="A51" s="14">
        <v>50</v>
      </c>
      <c r="B51" s="9">
        <v>44867</v>
      </c>
      <c r="C51" s="4">
        <v>28175407.530000001</v>
      </c>
      <c r="D51" s="4">
        <f t="shared" si="0"/>
        <v>340652.97461008345</v>
      </c>
      <c r="E51" s="4">
        <v>82.71</v>
      </c>
      <c r="F51" s="4">
        <f t="shared" si="1"/>
        <v>3.4065297461008344</v>
      </c>
      <c r="G51" s="7">
        <f>(F51/DataSheet!$C$9*100)</f>
        <v>107.55413166862422</v>
      </c>
      <c r="H51" s="4">
        <f t="shared" si="2"/>
        <v>1.6155527999999999</v>
      </c>
      <c r="I51" s="4">
        <f t="shared" si="3"/>
        <v>4.5829514207149407</v>
      </c>
      <c r="J51" s="7">
        <f t="shared" si="4"/>
        <v>828.7282309807515</v>
      </c>
      <c r="K51" s="4">
        <v>7.4039999999999999</v>
      </c>
      <c r="L51" s="4">
        <v>18082.849999999999</v>
      </c>
      <c r="M51" s="4">
        <v>4.25</v>
      </c>
      <c r="N51" s="4">
        <f t="shared" si="5"/>
        <v>2.8210485792850593</v>
      </c>
      <c r="O51" s="4">
        <v>21.82</v>
      </c>
      <c r="P51" s="4">
        <v>4.0599999999999996</v>
      </c>
      <c r="Q51" s="4">
        <f t="shared" si="6"/>
        <v>3.3440000000000003</v>
      </c>
      <c r="R51" s="4">
        <v>111.22</v>
      </c>
      <c r="S51" s="7">
        <f t="shared" si="7"/>
        <v>141.1754</v>
      </c>
      <c r="T51" s="12">
        <v>6.47</v>
      </c>
      <c r="U51" s="23">
        <v>11965.65</v>
      </c>
      <c r="V51" s="23">
        <v>24.69</v>
      </c>
      <c r="W51" s="7">
        <f t="shared" si="8"/>
        <v>484.63547995139731</v>
      </c>
      <c r="X51" s="7">
        <f t="shared" si="9"/>
        <v>4.0502227622519236</v>
      </c>
      <c r="Y51" s="23">
        <v>9386.9</v>
      </c>
      <c r="Z51" s="23">
        <v>19.18</v>
      </c>
      <c r="AA51" s="7">
        <f t="shared" si="10"/>
        <v>489.41084462982275</v>
      </c>
      <c r="AB51" s="7">
        <f t="shared" si="11"/>
        <v>5.2137643378519298</v>
      </c>
    </row>
    <row r="52" spans="1:28" x14ac:dyDescent="0.2">
      <c r="A52" s="14">
        <v>51</v>
      </c>
      <c r="B52" s="9">
        <v>44868</v>
      </c>
      <c r="C52" s="4">
        <v>28157664</v>
      </c>
      <c r="D52" s="4">
        <f t="shared" si="0"/>
        <v>339699.16757148027</v>
      </c>
      <c r="E52" s="4">
        <v>82.89</v>
      </c>
      <c r="F52" s="4">
        <f t="shared" si="1"/>
        <v>3.3969916757148026</v>
      </c>
      <c r="G52" s="7">
        <f>(F52/DataSheet!$C$9*100)</f>
        <v>107.25298682192559</v>
      </c>
      <c r="H52" s="4">
        <f t="shared" si="2"/>
        <v>1.6305457000000001</v>
      </c>
      <c r="I52" s="4">
        <f t="shared" si="3"/>
        <v>4.5892611289582375</v>
      </c>
      <c r="J52" s="7">
        <f t="shared" si="4"/>
        <v>828.48554382744385</v>
      </c>
      <c r="K52" s="4">
        <v>7.4829999999999997</v>
      </c>
      <c r="L52" s="4">
        <v>18052.7</v>
      </c>
      <c r="M52" s="4">
        <v>4.24</v>
      </c>
      <c r="N52" s="4">
        <f t="shared" si="5"/>
        <v>2.8937388710417622</v>
      </c>
      <c r="O52" s="4">
        <v>21.79</v>
      </c>
      <c r="P52" s="4">
        <v>4.1900000000000004</v>
      </c>
      <c r="Q52" s="4">
        <f t="shared" si="6"/>
        <v>3.2929999999999993</v>
      </c>
      <c r="R52" s="4">
        <v>112.82</v>
      </c>
      <c r="S52" s="7">
        <f t="shared" si="7"/>
        <v>140.76339999999999</v>
      </c>
      <c r="T52" s="12">
        <v>6.46</v>
      </c>
      <c r="U52" s="23">
        <v>11984.75</v>
      </c>
      <c r="V52" s="23">
        <v>24.81</v>
      </c>
      <c r="W52" s="7">
        <f t="shared" si="8"/>
        <v>483.06126561870218</v>
      </c>
      <c r="X52" s="7">
        <f t="shared" si="9"/>
        <v>4.0306328093510686</v>
      </c>
      <c r="Y52" s="23">
        <v>9398.75</v>
      </c>
      <c r="Z52" s="23">
        <v>19.21</v>
      </c>
      <c r="AA52" s="7">
        <f t="shared" si="10"/>
        <v>489.26340447683498</v>
      </c>
      <c r="AB52" s="7">
        <f t="shared" si="11"/>
        <v>5.2056220718375847</v>
      </c>
    </row>
    <row r="53" spans="1:28" x14ac:dyDescent="0.2">
      <c r="A53" s="14">
        <v>52</v>
      </c>
      <c r="B53" s="9">
        <v>44869</v>
      </c>
      <c r="C53" s="7">
        <v>28324925.350000001</v>
      </c>
      <c r="D53" s="7">
        <f t="shared" si="0"/>
        <v>345594.50158613961</v>
      </c>
      <c r="E53" s="7">
        <v>81.96</v>
      </c>
      <c r="F53" s="7">
        <f t="shared" si="1"/>
        <v>3.455945015861396</v>
      </c>
      <c r="G53" s="7">
        <f>(F53/DataSheet!$C$9*100)</f>
        <v>109.11431661529949</v>
      </c>
      <c r="H53" s="7">
        <f t="shared" si="2"/>
        <v>1.6260013</v>
      </c>
      <c r="I53" s="4">
        <f t="shared" si="3"/>
        <v>4.5934772622875517</v>
      </c>
      <c r="J53" s="7">
        <f t="shared" si="4"/>
        <v>832.21175930179152</v>
      </c>
      <c r="K53" s="4">
        <v>7.4690000000000003</v>
      </c>
      <c r="L53" s="4">
        <v>18117.25</v>
      </c>
      <c r="M53" s="4">
        <v>4.26</v>
      </c>
      <c r="N53" s="4">
        <f t="shared" si="5"/>
        <v>2.8755227377124486</v>
      </c>
      <c r="O53" s="4">
        <v>21.77</v>
      </c>
      <c r="P53" s="4">
        <v>4.1500000000000004</v>
      </c>
      <c r="Q53" s="4">
        <f t="shared" si="6"/>
        <v>3.319</v>
      </c>
      <c r="R53" s="4">
        <v>110.774</v>
      </c>
      <c r="S53" s="7">
        <f t="shared" si="7"/>
        <v>141.06960000000001</v>
      </c>
      <c r="T53" s="12">
        <v>6.48</v>
      </c>
      <c r="U53" s="23">
        <v>11978.15</v>
      </c>
      <c r="V53" s="23">
        <v>25.66</v>
      </c>
      <c r="W53" s="7">
        <f t="shared" si="8"/>
        <v>466.8024162120031</v>
      </c>
      <c r="X53" s="7">
        <f t="shared" si="9"/>
        <v>3.8971161340607949</v>
      </c>
      <c r="Y53" s="23">
        <v>9442.1</v>
      </c>
      <c r="Z53" s="23">
        <v>19.25</v>
      </c>
      <c r="AA53" s="7">
        <f t="shared" si="10"/>
        <v>490.49870129870129</v>
      </c>
      <c r="AB53" s="7">
        <f t="shared" si="11"/>
        <v>5.1948051948051948</v>
      </c>
    </row>
    <row r="54" spans="1:28" x14ac:dyDescent="0.2">
      <c r="A54" s="14">
        <v>53</v>
      </c>
      <c r="B54" s="8">
        <v>44872</v>
      </c>
      <c r="C54" s="4">
        <v>28477828</v>
      </c>
      <c r="D54" s="4">
        <f t="shared" si="0"/>
        <v>347629.736328125</v>
      </c>
      <c r="E54" s="4">
        <v>81.92</v>
      </c>
      <c r="F54" s="4">
        <f t="shared" si="1"/>
        <v>3.4762973632812502</v>
      </c>
      <c r="G54" s="7">
        <f>(F54/DataSheet!$C$9*100)</f>
        <v>109.75689989427015</v>
      </c>
      <c r="H54" s="4">
        <f t="shared" si="2"/>
        <v>1.6145727000000001</v>
      </c>
      <c r="I54" s="4">
        <f t="shared" si="3"/>
        <v>4.6061722708429294</v>
      </c>
      <c r="J54" s="7">
        <f t="shared" si="4"/>
        <v>838.45232611699669</v>
      </c>
      <c r="K54" s="4">
        <v>7.4370000000000003</v>
      </c>
      <c r="L54" s="4">
        <v>18202.8</v>
      </c>
      <c r="M54" s="4">
        <v>4.28</v>
      </c>
      <c r="N54" s="4">
        <f t="shared" si="5"/>
        <v>2.8308277291570709</v>
      </c>
      <c r="O54" s="4">
        <v>21.71</v>
      </c>
      <c r="P54" s="4">
        <v>4.13</v>
      </c>
      <c r="Q54" s="4">
        <f t="shared" si="6"/>
        <v>3.3070000000000004</v>
      </c>
      <c r="R54" s="4">
        <v>110.37</v>
      </c>
      <c r="S54" s="7">
        <f t="shared" si="7"/>
        <v>140.46369999999999</v>
      </c>
      <c r="T54" s="12">
        <v>6.47</v>
      </c>
      <c r="U54" s="23">
        <v>12066.05</v>
      </c>
      <c r="V54" s="23">
        <v>25.83</v>
      </c>
      <c r="W54" s="7">
        <f t="shared" si="8"/>
        <v>467.13317847464191</v>
      </c>
      <c r="X54" s="7">
        <f t="shared" si="9"/>
        <v>3.8714672861014328</v>
      </c>
      <c r="Y54" s="23">
        <v>9512.7999999999993</v>
      </c>
      <c r="Z54" s="23">
        <v>19.23</v>
      </c>
      <c r="AA54" s="7">
        <f t="shared" si="10"/>
        <v>494.68538741549656</v>
      </c>
      <c r="AB54" s="7">
        <f t="shared" si="11"/>
        <v>5.2002080083203328</v>
      </c>
    </row>
    <row r="55" spans="1:28" x14ac:dyDescent="0.2">
      <c r="A55" s="14">
        <v>54</v>
      </c>
      <c r="B55" s="9">
        <v>44874</v>
      </c>
      <c r="C55" s="7">
        <v>28401452</v>
      </c>
      <c r="D55" s="7">
        <f t="shared" si="0"/>
        <v>348997.93561071518</v>
      </c>
      <c r="E55" s="7">
        <v>81.38</v>
      </c>
      <c r="F55" s="7">
        <f t="shared" si="1"/>
        <v>3.4899793561071517</v>
      </c>
      <c r="G55" s="7">
        <f>(F55/DataSheet!$C$9*100)</f>
        <v>110.18888052193694</v>
      </c>
      <c r="H55" s="7">
        <f t="shared" si="2"/>
        <v>1.6000242</v>
      </c>
      <c r="I55" s="7">
        <f t="shared" si="3"/>
        <v>4.6168051708217908</v>
      </c>
      <c r="J55" s="7">
        <f t="shared" si="4"/>
        <v>838.27331486611263</v>
      </c>
      <c r="K55" s="7">
        <v>7.3869999999999996</v>
      </c>
      <c r="L55" s="7">
        <v>18157</v>
      </c>
      <c r="M55" s="7">
        <v>4.2699999999999996</v>
      </c>
      <c r="N55" s="4">
        <f t="shared" si="5"/>
        <v>2.7701948291782088</v>
      </c>
      <c r="O55" s="7">
        <v>21.66</v>
      </c>
      <c r="P55" s="7">
        <v>4.13</v>
      </c>
      <c r="Q55" s="7">
        <f t="shared" si="6"/>
        <v>3.2569999999999997</v>
      </c>
      <c r="R55" s="7">
        <v>109.83</v>
      </c>
      <c r="S55" s="7">
        <f t="shared" si="7"/>
        <v>139.70699999999999</v>
      </c>
      <c r="T55" s="12">
        <v>6.45</v>
      </c>
      <c r="U55" s="23">
        <v>11991.25</v>
      </c>
      <c r="V55" s="23">
        <v>25.67</v>
      </c>
      <c r="W55" s="7">
        <f t="shared" si="8"/>
        <v>467.13089209193606</v>
      </c>
      <c r="X55" s="7">
        <f t="shared" si="9"/>
        <v>3.895597974289053</v>
      </c>
      <c r="Y55" s="23">
        <v>9475.85</v>
      </c>
      <c r="Z55" s="23">
        <v>19.16</v>
      </c>
      <c r="AA55" s="7">
        <f t="shared" si="10"/>
        <v>494.56419624217119</v>
      </c>
      <c r="AB55" s="7">
        <f t="shared" si="11"/>
        <v>5.2192066805845512</v>
      </c>
    </row>
    <row r="56" spans="1:28" x14ac:dyDescent="0.2">
      <c r="A56" s="14">
        <v>55</v>
      </c>
      <c r="B56" s="9">
        <v>44875</v>
      </c>
      <c r="C56" s="7">
        <v>28159222</v>
      </c>
      <c r="D56" s="7">
        <f t="shared" si="0"/>
        <v>344623.93831844331</v>
      </c>
      <c r="E56" s="7">
        <v>81.709999999999994</v>
      </c>
      <c r="F56" s="7">
        <f t="shared" si="1"/>
        <v>3.4462393831844329</v>
      </c>
      <c r="G56" s="7">
        <f>(F56/DataSheet!$C$9*100)</f>
        <v>108.80788133580128</v>
      </c>
      <c r="H56" s="7">
        <f t="shared" si="2"/>
        <v>1.5822397000000001</v>
      </c>
      <c r="I56" s="7">
        <f t="shared" si="3"/>
        <v>4.6446818392940079</v>
      </c>
      <c r="J56" s="7">
        <f t="shared" si="4"/>
        <v>837.35253135160235</v>
      </c>
      <c r="K56" s="7">
        <v>7.3490000000000002</v>
      </c>
      <c r="L56" s="7">
        <v>18028.2</v>
      </c>
      <c r="M56" s="7">
        <v>4.24</v>
      </c>
      <c r="N56" s="4">
        <f t="shared" si="5"/>
        <v>2.7043181607059923</v>
      </c>
      <c r="O56" s="7">
        <v>21.53</v>
      </c>
      <c r="P56" s="7">
        <v>4.0999999999999996</v>
      </c>
      <c r="Q56" s="7">
        <f t="shared" si="6"/>
        <v>3.2490000000000006</v>
      </c>
      <c r="R56" s="7">
        <v>110.73</v>
      </c>
      <c r="S56" s="7">
        <f t="shared" si="7"/>
        <v>138.86850000000001</v>
      </c>
      <c r="T56" s="12">
        <v>6.45</v>
      </c>
      <c r="U56" s="23">
        <v>11881.95</v>
      </c>
      <c r="V56" s="23">
        <v>25.41</v>
      </c>
      <c r="W56" s="7">
        <f t="shared" si="8"/>
        <v>467.60920897284535</v>
      </c>
      <c r="X56" s="7">
        <f t="shared" si="9"/>
        <v>3.935458480913026</v>
      </c>
      <c r="Y56" s="23">
        <v>9359.5</v>
      </c>
      <c r="Z56" s="23">
        <v>18.98</v>
      </c>
      <c r="AA56" s="7">
        <f t="shared" si="10"/>
        <v>493.12434141201265</v>
      </c>
      <c r="AB56" s="7">
        <f t="shared" si="11"/>
        <v>5.2687038988408856</v>
      </c>
    </row>
    <row r="57" spans="1:28" x14ac:dyDescent="0.2">
      <c r="A57" s="14">
        <v>56</v>
      </c>
      <c r="B57" s="9">
        <v>44876</v>
      </c>
      <c r="C57" s="4">
        <v>28480625.640000001</v>
      </c>
      <c r="D57" s="7">
        <f t="shared" si="0"/>
        <v>353928.49061762146</v>
      </c>
      <c r="E57" s="4">
        <v>80.47</v>
      </c>
      <c r="F57" s="7">
        <f t="shared" si="1"/>
        <v>3.5392849061762144</v>
      </c>
      <c r="G57" s="7">
        <f>(F57/DataSheet!$C$9*100)</f>
        <v>111.74560129626508</v>
      </c>
      <c r="H57" s="7">
        <f t="shared" si="2"/>
        <v>1.6016944</v>
      </c>
      <c r="I57" s="7">
        <f t="shared" si="3"/>
        <v>4.562043795620438</v>
      </c>
      <c r="J57" s="7">
        <f t="shared" si="4"/>
        <v>837.12135036496352</v>
      </c>
      <c r="K57" s="4">
        <v>7.3070000000000004</v>
      </c>
      <c r="L57" s="4">
        <v>18349.7</v>
      </c>
      <c r="M57" s="4">
        <v>4.3099999999999996</v>
      </c>
      <c r="N57" s="4">
        <f t="shared" si="5"/>
        <v>2.7449562043795623</v>
      </c>
      <c r="O57" s="4">
        <v>21.92</v>
      </c>
      <c r="P57" s="7">
        <v>3.81</v>
      </c>
      <c r="Q57" s="7">
        <f t="shared" si="6"/>
        <v>3.4970000000000003</v>
      </c>
      <c r="R57" s="7">
        <v>106.29</v>
      </c>
      <c r="S57" s="7">
        <f t="shared" si="7"/>
        <v>140.94560000000001</v>
      </c>
      <c r="T57" s="12">
        <v>6.43</v>
      </c>
      <c r="U57" s="23">
        <v>11898.55</v>
      </c>
      <c r="V57" s="23">
        <v>25.42</v>
      </c>
      <c r="W57" s="7">
        <f t="shared" si="8"/>
        <v>468.07828481510614</v>
      </c>
      <c r="X57" s="7">
        <f t="shared" si="9"/>
        <v>3.9339103068450036</v>
      </c>
      <c r="Y57" s="23">
        <v>9391.1</v>
      </c>
      <c r="Z57" s="23">
        <v>19.100000000000001</v>
      </c>
      <c r="AA57" s="7">
        <f t="shared" si="10"/>
        <v>491.68062827225128</v>
      </c>
      <c r="AB57" s="7">
        <f t="shared" si="11"/>
        <v>5.2356020942408366</v>
      </c>
    </row>
    <row r="58" spans="1:28" x14ac:dyDescent="0.2">
      <c r="A58" s="14">
        <v>57</v>
      </c>
      <c r="B58" s="9">
        <v>44879</v>
      </c>
      <c r="C58" s="4">
        <v>28498815.399999999</v>
      </c>
      <c r="D58" s="7">
        <f t="shared" si="0"/>
        <v>352011.0597826087</v>
      </c>
      <c r="E58" s="4">
        <v>80.959999999999994</v>
      </c>
      <c r="F58" s="7">
        <f t="shared" si="1"/>
        <v>3.5201105978260872</v>
      </c>
      <c r="G58" s="7">
        <f>(F58/DataSheet!$C$9*100)</f>
        <v>111.14021216461141</v>
      </c>
      <c r="H58" s="7">
        <f t="shared" si="2"/>
        <v>1.5878373000000001</v>
      </c>
      <c r="I58" s="7">
        <f t="shared" si="3"/>
        <v>4.5892611289582375</v>
      </c>
      <c r="J58" s="7">
        <f t="shared" si="4"/>
        <v>841.1725562184489</v>
      </c>
      <c r="K58" s="4">
        <v>7.2869999999999999</v>
      </c>
      <c r="L58" s="4">
        <v>18329.150000000001</v>
      </c>
      <c r="M58" s="4">
        <v>4.3099999999999996</v>
      </c>
      <c r="N58" s="4">
        <f t="shared" si="5"/>
        <v>2.6977388710417625</v>
      </c>
      <c r="O58" s="4">
        <v>21.79</v>
      </c>
      <c r="P58" s="7">
        <v>3.89</v>
      </c>
      <c r="Q58" s="7">
        <f t="shared" si="6"/>
        <v>3.3969999999999998</v>
      </c>
      <c r="R58" s="7">
        <v>106.66</v>
      </c>
      <c r="S58" s="7">
        <f t="shared" si="7"/>
        <v>141.19919999999999</v>
      </c>
      <c r="T58" s="12">
        <v>6.48</v>
      </c>
      <c r="U58" s="23">
        <v>11893.6</v>
      </c>
      <c r="V58" s="23">
        <v>25.88</v>
      </c>
      <c r="W58" s="7">
        <f t="shared" si="8"/>
        <v>459.56723338485318</v>
      </c>
      <c r="X58" s="7">
        <f t="shared" si="9"/>
        <v>3.863987635239567</v>
      </c>
      <c r="Y58" s="23">
        <v>9433.7000000000007</v>
      </c>
      <c r="Z58" s="23">
        <v>19.12</v>
      </c>
      <c r="AA58" s="7">
        <f t="shared" si="10"/>
        <v>493.39435146443515</v>
      </c>
      <c r="AB58" s="7">
        <f t="shared" si="11"/>
        <v>5.2301255230125516</v>
      </c>
    </row>
    <row r="59" spans="1:28" x14ac:dyDescent="0.2">
      <c r="A59" s="14">
        <v>58</v>
      </c>
      <c r="B59" s="9">
        <v>44880</v>
      </c>
      <c r="C59" s="4">
        <v>28541003.57</v>
      </c>
      <c r="D59" s="7">
        <f t="shared" si="0"/>
        <v>352097.25598322228</v>
      </c>
      <c r="E59" s="4">
        <v>81.06</v>
      </c>
      <c r="F59" s="7">
        <f t="shared" si="1"/>
        <v>3.5209725598322228</v>
      </c>
      <c r="G59" s="7">
        <f>(F59/DataSheet!$C$9*100)</f>
        <v>111.16742683232637</v>
      </c>
      <c r="H59" s="7">
        <f t="shared" si="2"/>
        <v>1.5894329000000003</v>
      </c>
      <c r="I59" s="7">
        <f t="shared" si="3"/>
        <v>4.5682960255824572</v>
      </c>
      <c r="J59" s="7">
        <f t="shared" si="4"/>
        <v>840.72179077204203</v>
      </c>
      <c r="K59" s="4">
        <v>7.2610000000000001</v>
      </c>
      <c r="L59" s="4">
        <v>18403.400000000001</v>
      </c>
      <c r="M59" s="4">
        <v>4.32</v>
      </c>
      <c r="N59" s="4">
        <f t="shared" si="5"/>
        <v>2.6927039744175429</v>
      </c>
      <c r="O59" s="4">
        <v>21.89</v>
      </c>
      <c r="P59" s="7">
        <v>3.86</v>
      </c>
      <c r="Q59" s="7">
        <f t="shared" si="6"/>
        <v>3.4010000000000002</v>
      </c>
      <c r="R59" s="7">
        <v>106.4</v>
      </c>
      <c r="S59" s="7">
        <f t="shared" si="7"/>
        <v>141.84720000000002</v>
      </c>
      <c r="T59" s="12">
        <v>6.48</v>
      </c>
      <c r="U59" s="23">
        <v>11888.25</v>
      </c>
      <c r="V59" s="23">
        <v>26</v>
      </c>
      <c r="W59" s="7">
        <f t="shared" si="8"/>
        <v>457.24038461538464</v>
      </c>
      <c r="X59" s="7">
        <f t="shared" si="9"/>
        <v>3.8461538461538463</v>
      </c>
      <c r="Y59" s="23">
        <v>9439</v>
      </c>
      <c r="Z59" s="23">
        <v>18.82</v>
      </c>
      <c r="AA59" s="7">
        <f t="shared" si="10"/>
        <v>501.54091392136024</v>
      </c>
      <c r="AB59" s="7">
        <f t="shared" si="11"/>
        <v>5.3134962805526031</v>
      </c>
    </row>
    <row r="60" spans="1:28" x14ac:dyDescent="0.2">
      <c r="A60" s="14">
        <v>59</v>
      </c>
      <c r="B60" s="9">
        <v>44881</v>
      </c>
      <c r="C60" s="4">
        <v>28458400.379999999</v>
      </c>
      <c r="D60" s="7">
        <f t="shared" si="0"/>
        <v>349268.53681885119</v>
      </c>
      <c r="E60" s="4">
        <v>81.48</v>
      </c>
      <c r="F60" s="7">
        <f t="shared" si="1"/>
        <v>3.4926853681885119</v>
      </c>
      <c r="G60" s="7">
        <f>(F60/DataSheet!$C$9*100)</f>
        <v>110.27431725708614</v>
      </c>
      <c r="H60" s="7">
        <f t="shared" si="2"/>
        <v>1.5937333999999999</v>
      </c>
      <c r="I60" s="7">
        <f t="shared" si="3"/>
        <v>4.5641259698767689</v>
      </c>
      <c r="J60" s="7">
        <f t="shared" si="4"/>
        <v>840.23961661341855</v>
      </c>
      <c r="K60" s="4">
        <v>7.274</v>
      </c>
      <c r="L60" s="4">
        <v>18409.650000000001</v>
      </c>
      <c r="M60" s="4">
        <v>4.32</v>
      </c>
      <c r="N60" s="4">
        <f t="shared" si="5"/>
        <v>2.7098740301232311</v>
      </c>
      <c r="O60" s="4">
        <v>21.91</v>
      </c>
      <c r="P60" s="7">
        <v>3.77</v>
      </c>
      <c r="Q60" s="7">
        <f t="shared" si="6"/>
        <v>3.504</v>
      </c>
      <c r="R60" s="7">
        <v>106.28</v>
      </c>
      <c r="S60" s="7">
        <f t="shared" si="7"/>
        <v>141.31950000000001</v>
      </c>
      <c r="T60" s="12">
        <v>6.45</v>
      </c>
      <c r="U60" s="23">
        <v>11816.55</v>
      </c>
      <c r="V60" s="23">
        <v>25.85</v>
      </c>
      <c r="W60" s="7">
        <f t="shared" si="8"/>
        <v>457.11992263056089</v>
      </c>
      <c r="X60" s="7">
        <f t="shared" si="9"/>
        <v>3.8684719535783367</v>
      </c>
      <c r="Y60" s="23">
        <v>9407.6</v>
      </c>
      <c r="Z60" s="23">
        <v>18.61</v>
      </c>
      <c r="AA60" s="7">
        <f t="shared" si="10"/>
        <v>505.51316496507258</v>
      </c>
      <c r="AB60" s="7">
        <f t="shared" si="11"/>
        <v>5.3734551316496511</v>
      </c>
    </row>
    <row r="61" spans="1:28" x14ac:dyDescent="0.2">
      <c r="A61" s="14">
        <v>60</v>
      </c>
      <c r="B61" s="9">
        <v>44882</v>
      </c>
      <c r="C61" s="4">
        <v>28344662.25</v>
      </c>
      <c r="D61" s="7">
        <f t="shared" si="0"/>
        <v>347744.59882223036</v>
      </c>
      <c r="E61" s="4">
        <v>81.510000000000005</v>
      </c>
      <c r="F61" s="7">
        <f t="shared" si="1"/>
        <v>3.4774459882223034</v>
      </c>
      <c r="G61" s="7">
        <f>(F61/DataSheet!$C$9*100)</f>
        <v>109.79316535130582</v>
      </c>
      <c r="H61" s="7">
        <f t="shared" si="2"/>
        <v>1.5894423</v>
      </c>
      <c r="I61" s="7">
        <f t="shared" si="3"/>
        <v>4.5808520384791569</v>
      </c>
      <c r="J61" s="7">
        <f t="shared" si="4"/>
        <v>844.47549244159427</v>
      </c>
      <c r="K61" s="4">
        <v>7.2809999999999997</v>
      </c>
      <c r="L61" s="4">
        <v>18434.900000000001</v>
      </c>
      <c r="M61" s="4">
        <v>4.3099999999999996</v>
      </c>
      <c r="N61" s="4">
        <f t="shared" si="5"/>
        <v>2.7001479615208428</v>
      </c>
      <c r="O61" s="4">
        <v>21.83</v>
      </c>
      <c r="P61" s="7">
        <v>3.69</v>
      </c>
      <c r="Q61" s="7">
        <f t="shared" si="6"/>
        <v>3.5909999999999997</v>
      </c>
      <c r="R61" s="7">
        <v>106.69</v>
      </c>
      <c r="S61" s="7">
        <f t="shared" si="7"/>
        <v>140.36689999999999</v>
      </c>
      <c r="T61" s="12">
        <v>6.43</v>
      </c>
      <c r="U61" s="23">
        <v>11767.05</v>
      </c>
      <c r="V61" s="23">
        <v>25.73</v>
      </c>
      <c r="W61" s="7">
        <f t="shared" si="8"/>
        <v>457.32802176447723</v>
      </c>
      <c r="X61" s="7">
        <f t="shared" si="9"/>
        <v>3.8865137971239796</v>
      </c>
      <c r="Y61" s="23">
        <v>9395.75</v>
      </c>
      <c r="Z61" s="23">
        <v>18.579999999999998</v>
      </c>
      <c r="AA61" s="7">
        <f t="shared" si="10"/>
        <v>505.6916038751346</v>
      </c>
      <c r="AB61" s="7">
        <f t="shared" si="11"/>
        <v>5.3821313240043063</v>
      </c>
    </row>
    <row r="62" spans="1:28" x14ac:dyDescent="0.2">
      <c r="A62" s="14">
        <v>61</v>
      </c>
      <c r="B62" s="9">
        <v>44883</v>
      </c>
      <c r="C62" s="4">
        <v>28254867.390000001</v>
      </c>
      <c r="D62" s="7">
        <f t="shared" si="0"/>
        <v>346218.20107829926</v>
      </c>
      <c r="E62" s="4">
        <v>81.61</v>
      </c>
      <c r="F62" s="7">
        <f t="shared" si="1"/>
        <v>3.4621820107829926</v>
      </c>
      <c r="G62" s="7">
        <f>(F62/DataSheet!$C$9*100)</f>
        <v>109.31123683118247</v>
      </c>
      <c r="H62" s="7">
        <f t="shared" si="2"/>
        <v>1.5921953000000002</v>
      </c>
      <c r="I62" s="7">
        <f t="shared" si="3"/>
        <v>4.5892611289582375</v>
      </c>
      <c r="J62" s="7">
        <f t="shared" si="4"/>
        <v>840.18586507572286</v>
      </c>
      <c r="K62" s="4">
        <v>7.3070000000000004</v>
      </c>
      <c r="L62" s="4">
        <v>18307.650000000001</v>
      </c>
      <c r="M62" s="4">
        <v>4.3</v>
      </c>
      <c r="N62" s="4">
        <f t="shared" si="5"/>
        <v>2.7177388710417629</v>
      </c>
      <c r="O62" s="4">
        <v>21.79</v>
      </c>
      <c r="P62" s="7">
        <v>3.76</v>
      </c>
      <c r="Q62" s="7">
        <f t="shared" si="6"/>
        <v>3.5470000000000006</v>
      </c>
      <c r="R62" s="7">
        <v>106.97</v>
      </c>
      <c r="S62" s="7">
        <f t="shared" si="7"/>
        <v>140.10969999999998</v>
      </c>
      <c r="T62" s="12">
        <v>6.43</v>
      </c>
      <c r="U62" s="23">
        <v>11719.95</v>
      </c>
      <c r="V62" s="23">
        <v>25.57</v>
      </c>
      <c r="W62" s="7">
        <f t="shared" si="8"/>
        <v>458.3476730543606</v>
      </c>
      <c r="X62" s="7">
        <f t="shared" si="9"/>
        <v>3.910833007430583</v>
      </c>
      <c r="Y62" s="23">
        <v>9353.5</v>
      </c>
      <c r="Z62" s="23">
        <v>18.48</v>
      </c>
      <c r="AA62" s="7">
        <f t="shared" si="10"/>
        <v>506.1417748917749</v>
      </c>
      <c r="AB62" s="7">
        <f t="shared" si="11"/>
        <v>5.4112554112554108</v>
      </c>
    </row>
    <row r="63" spans="1:28" x14ac:dyDescent="0.2">
      <c r="A63" s="14">
        <v>62</v>
      </c>
      <c r="B63" s="9">
        <v>44886</v>
      </c>
      <c r="C63" s="4">
        <v>28116258.969999999</v>
      </c>
      <c r="D63" s="7">
        <f t="shared" si="0"/>
        <v>344056.03242780222</v>
      </c>
      <c r="E63" s="4">
        <v>81.72</v>
      </c>
      <c r="F63" s="7">
        <f t="shared" si="1"/>
        <v>3.4405603242780223</v>
      </c>
      <c r="G63" s="7">
        <f>(F63/DataSheet!$C$9*100)</f>
        <v>108.628576795727</v>
      </c>
      <c r="H63" s="7">
        <f t="shared" si="2"/>
        <v>1.597224</v>
      </c>
      <c r="I63" s="7">
        <f t="shared" si="3"/>
        <v>4.5829514207149407</v>
      </c>
      <c r="J63" s="7">
        <f t="shared" si="4"/>
        <v>832.26168652612284</v>
      </c>
      <c r="K63" s="4">
        <v>7.32</v>
      </c>
      <c r="L63" s="4">
        <v>18159.95</v>
      </c>
      <c r="M63" s="4">
        <v>4.26</v>
      </c>
      <c r="N63" s="4">
        <f t="shared" si="5"/>
        <v>2.7370485792850596</v>
      </c>
      <c r="O63" s="4">
        <v>21.82</v>
      </c>
      <c r="P63" s="7">
        <v>3.83</v>
      </c>
      <c r="Q63" s="7">
        <f t="shared" si="6"/>
        <v>3.49</v>
      </c>
      <c r="R63" s="7">
        <v>107.78</v>
      </c>
      <c r="S63" s="7">
        <f t="shared" si="7"/>
        <v>140.30259999999998</v>
      </c>
      <c r="T63" s="12">
        <v>6.43</v>
      </c>
      <c r="U63" s="23">
        <v>11719.55</v>
      </c>
      <c r="V63" s="23">
        <v>25.56</v>
      </c>
      <c r="W63" s="7">
        <f t="shared" si="8"/>
        <v>458.51134585289515</v>
      </c>
      <c r="X63" s="7">
        <f t="shared" si="9"/>
        <v>3.9123630672926448</v>
      </c>
      <c r="Y63" s="23">
        <v>9363.65</v>
      </c>
      <c r="Z63" s="23">
        <v>18.5</v>
      </c>
      <c r="AA63" s="7">
        <f t="shared" si="10"/>
        <v>506.14324324324321</v>
      </c>
      <c r="AB63" s="7">
        <f t="shared" si="11"/>
        <v>5.4054054054054053</v>
      </c>
    </row>
    <row r="64" spans="1:28" x14ac:dyDescent="0.2">
      <c r="A64" s="14">
        <v>63</v>
      </c>
      <c r="B64" s="9">
        <v>44887</v>
      </c>
      <c r="C64" s="4">
        <v>28185214</v>
      </c>
      <c r="D64" s="7">
        <f t="shared" si="0"/>
        <v>344942.03891812509</v>
      </c>
      <c r="E64" s="4">
        <v>81.709999999999994</v>
      </c>
      <c r="F64" s="7">
        <f t="shared" si="1"/>
        <v>3.4494203891812512</v>
      </c>
      <c r="G64" s="7">
        <f>(F64/DataSheet!$C$9*100)</f>
        <v>108.90831502149332</v>
      </c>
      <c r="H64" s="7">
        <f t="shared" si="2"/>
        <v>1.5976004999999998</v>
      </c>
      <c r="I64" s="7">
        <f t="shared" si="3"/>
        <v>4.5599635202918387</v>
      </c>
      <c r="J64" s="7">
        <f t="shared" si="4"/>
        <v>831.92886456908354</v>
      </c>
      <c r="K64" s="4">
        <v>7.2850000000000001</v>
      </c>
      <c r="L64" s="4">
        <v>18244.2</v>
      </c>
      <c r="M64" s="4">
        <v>4.28</v>
      </c>
      <c r="N64" s="4">
        <f t="shared" si="5"/>
        <v>2.7250364797081614</v>
      </c>
      <c r="O64" s="4">
        <v>21.93</v>
      </c>
      <c r="P64" s="7">
        <v>3.75</v>
      </c>
      <c r="Q64" s="7">
        <f t="shared" si="6"/>
        <v>3.5350000000000001</v>
      </c>
      <c r="R64" s="7">
        <v>107.15</v>
      </c>
      <c r="S64" s="7">
        <f t="shared" si="7"/>
        <v>141.00989999999999</v>
      </c>
      <c r="T64" s="12">
        <v>6.43</v>
      </c>
      <c r="U64" s="23">
        <v>11762.55</v>
      </c>
      <c r="V64" s="23">
        <v>25.65</v>
      </c>
      <c r="W64" s="7">
        <f t="shared" si="8"/>
        <v>458.57894736842104</v>
      </c>
      <c r="X64" s="7">
        <f t="shared" si="9"/>
        <v>3.8986354775828467</v>
      </c>
      <c r="Y64" s="23">
        <v>9355.35</v>
      </c>
      <c r="Z64" s="23">
        <v>18.48</v>
      </c>
      <c r="AA64" s="7">
        <f t="shared" si="10"/>
        <v>506.24188311688312</v>
      </c>
      <c r="AB64" s="7">
        <f t="shared" si="11"/>
        <v>5.4112554112554108</v>
      </c>
    </row>
    <row r="65" spans="1:28" x14ac:dyDescent="0.2">
      <c r="A65" s="14">
        <v>64</v>
      </c>
      <c r="B65" s="9">
        <v>44888</v>
      </c>
      <c r="C65" s="4">
        <v>28225366.32</v>
      </c>
      <c r="D65" s="7">
        <f t="shared" si="0"/>
        <v>345771.97500918782</v>
      </c>
      <c r="E65" s="4">
        <v>81.63</v>
      </c>
      <c r="F65" s="7">
        <f t="shared" si="1"/>
        <v>3.4577197500918784</v>
      </c>
      <c r="G65" s="7">
        <f>(F65/DataSheet!$C$9*100)</f>
        <v>109.17035017828852</v>
      </c>
      <c r="H65" s="7">
        <f t="shared" si="2"/>
        <v>1.6003745</v>
      </c>
      <c r="I65" s="7">
        <f t="shared" si="3"/>
        <v>4.5558086560364464</v>
      </c>
      <c r="J65" s="7">
        <f t="shared" si="4"/>
        <v>832.22095671981776</v>
      </c>
      <c r="K65" s="4">
        <v>7.2910000000000004</v>
      </c>
      <c r="L65" s="4">
        <v>18267.25</v>
      </c>
      <c r="M65" s="4">
        <v>4.29</v>
      </c>
      <c r="N65" s="4">
        <f t="shared" si="5"/>
        <v>2.735191343963554</v>
      </c>
      <c r="O65" s="4">
        <v>21.95</v>
      </c>
      <c r="P65" s="7">
        <v>3.68</v>
      </c>
      <c r="Q65" s="7">
        <f t="shared" si="6"/>
        <v>3.6110000000000002</v>
      </c>
      <c r="R65" s="7">
        <v>106.1</v>
      </c>
      <c r="S65" s="7">
        <f t="shared" si="7"/>
        <v>141.358</v>
      </c>
      <c r="T65" s="12">
        <v>6.44</v>
      </c>
      <c r="U65" s="23">
        <v>11790.2</v>
      </c>
      <c r="V65" s="23">
        <v>25.7</v>
      </c>
      <c r="W65" s="7">
        <f t="shared" si="8"/>
        <v>458.76264591439696</v>
      </c>
      <c r="X65" s="7">
        <f t="shared" si="9"/>
        <v>3.8910505836575875</v>
      </c>
      <c r="Y65" s="23">
        <v>9410</v>
      </c>
      <c r="Z65" s="23">
        <v>18.59</v>
      </c>
      <c r="AA65" s="7">
        <f t="shared" si="10"/>
        <v>506.18612157073699</v>
      </c>
      <c r="AB65" s="7">
        <f t="shared" si="11"/>
        <v>5.3792361484669184</v>
      </c>
    </row>
    <row r="66" spans="1:28" x14ac:dyDescent="0.2">
      <c r="A66" s="14">
        <v>65</v>
      </c>
      <c r="B66" s="9">
        <v>44889</v>
      </c>
      <c r="C66" s="4">
        <v>28370058</v>
      </c>
      <c r="D66" s="4">
        <f t="shared" ref="D66:D129" si="12">C66/E66</f>
        <v>347374.28676380555</v>
      </c>
      <c r="E66" s="4">
        <v>81.67</v>
      </c>
      <c r="F66" s="4">
        <f t="shared" ref="F66:F129" si="13">D66/100000</f>
        <v>3.4737428676380553</v>
      </c>
      <c r="G66" s="7">
        <f>(F66/DataSheet!$C$9*100)</f>
        <v>109.67624697730398</v>
      </c>
      <c r="H66" s="4">
        <f t="shared" ref="H66:H129" si="14">K66/I66</f>
        <v>1.610225</v>
      </c>
      <c r="I66" s="7">
        <f t="shared" ref="I66:I129" si="15">(J66/L66)*100</f>
        <v>4.5024763619990997</v>
      </c>
      <c r="J66" s="7">
        <f t="shared" ref="J66:J129" si="16">L66/O66</f>
        <v>832.2422332282755</v>
      </c>
      <c r="K66" s="4">
        <v>7.25</v>
      </c>
      <c r="L66" s="4">
        <v>18484.099999999999</v>
      </c>
      <c r="M66" s="4">
        <v>4.34</v>
      </c>
      <c r="N66" s="4">
        <f t="shared" ref="N66:N129" si="17">K66-I66</f>
        <v>2.7475236380009003</v>
      </c>
      <c r="O66" s="4">
        <v>22.21</v>
      </c>
      <c r="P66" s="4">
        <v>3.68</v>
      </c>
      <c r="Q66" s="4">
        <f t="shared" ref="Q66:Q129" si="18">K66-P66</f>
        <v>3.57</v>
      </c>
      <c r="R66" s="4">
        <v>105.88</v>
      </c>
      <c r="S66" s="7">
        <f t="shared" ref="S66:S129" si="19">(O66*T66)</f>
        <v>142.5882</v>
      </c>
      <c r="T66" s="12">
        <v>6.42</v>
      </c>
      <c r="U66" s="23">
        <v>11837.6</v>
      </c>
      <c r="V66" s="23">
        <v>25.8</v>
      </c>
      <c r="W66" s="7">
        <f t="shared" ref="W66:W129" si="20">U66/V66</f>
        <v>458.82170542635657</v>
      </c>
      <c r="X66" s="7">
        <f t="shared" ref="X66:X129" si="21">(W66/U66)*100</f>
        <v>3.8759689922480618</v>
      </c>
      <c r="Y66" s="23">
        <v>9461.2999999999993</v>
      </c>
      <c r="Z66" s="23">
        <v>18.690000000000001</v>
      </c>
      <c r="AA66" s="7">
        <f t="shared" ref="AA66:AA129" si="22">Y66/Z66</f>
        <v>506.22257891920805</v>
      </c>
      <c r="AB66" s="7">
        <f t="shared" ref="AB66:AB129" si="23">(AA66/Y66)*100</f>
        <v>5.3504547886570348</v>
      </c>
    </row>
    <row r="67" spans="1:28" x14ac:dyDescent="0.2">
      <c r="A67" s="14">
        <v>66</v>
      </c>
      <c r="B67" s="8">
        <v>44890</v>
      </c>
      <c r="C67" s="4">
        <v>28456423</v>
      </c>
      <c r="D67" s="4">
        <f t="shared" si="12"/>
        <v>348602.5113316183</v>
      </c>
      <c r="E67" s="4">
        <v>81.63</v>
      </c>
      <c r="F67" s="4">
        <f t="shared" si="13"/>
        <v>3.4860251133161828</v>
      </c>
      <c r="G67" s="7">
        <f>(F67/DataSheet!$C$9*100)</f>
        <v>110.06403348360523</v>
      </c>
      <c r="H67" s="4">
        <f t="shared" si="14"/>
        <v>1.6242499999999997</v>
      </c>
      <c r="I67" s="4">
        <f t="shared" si="15"/>
        <v>4.4943820224719104</v>
      </c>
      <c r="J67" s="7">
        <f t="shared" si="16"/>
        <v>832.03370786516859</v>
      </c>
      <c r="K67" s="4">
        <v>7.3</v>
      </c>
      <c r="L67" s="4">
        <v>18512.75</v>
      </c>
      <c r="M67" s="4">
        <v>4.3499999999999996</v>
      </c>
      <c r="N67" s="4">
        <f t="shared" si="17"/>
        <v>2.8056179775280894</v>
      </c>
      <c r="O67" s="4">
        <v>22.25</v>
      </c>
      <c r="P67" s="4">
        <v>3.71</v>
      </c>
      <c r="Q67" s="4">
        <f t="shared" si="18"/>
        <v>3.59</v>
      </c>
      <c r="R67" s="4">
        <v>106</v>
      </c>
      <c r="S67" s="7">
        <f t="shared" si="19"/>
        <v>143.51250000000002</v>
      </c>
      <c r="T67" s="12">
        <v>6.45</v>
      </c>
      <c r="U67" s="23">
        <v>11943.55</v>
      </c>
      <c r="V67" s="23">
        <v>26.03</v>
      </c>
      <c r="W67" s="7">
        <f t="shared" si="20"/>
        <v>458.8378793699577</v>
      </c>
      <c r="X67" s="7">
        <f t="shared" si="21"/>
        <v>3.84172109104879</v>
      </c>
      <c r="Y67" s="23">
        <v>9534.5499999999993</v>
      </c>
      <c r="Z67" s="23">
        <v>18.84</v>
      </c>
      <c r="AA67" s="7">
        <f t="shared" si="22"/>
        <v>506.08014861995753</v>
      </c>
      <c r="AB67" s="7">
        <f t="shared" si="23"/>
        <v>5.3078556263269645</v>
      </c>
    </row>
    <row r="68" spans="1:28" x14ac:dyDescent="0.2">
      <c r="A68" s="14">
        <v>67</v>
      </c>
      <c r="B68" s="8">
        <v>44893</v>
      </c>
      <c r="C68" s="4">
        <v>28659078.460000001</v>
      </c>
      <c r="D68" s="4">
        <f t="shared" si="12"/>
        <v>351042.11734443903</v>
      </c>
      <c r="E68" s="4">
        <v>81.64</v>
      </c>
      <c r="F68" s="4">
        <f t="shared" si="13"/>
        <v>3.5104211734443904</v>
      </c>
      <c r="G68" s="7">
        <f>(F68/DataSheet!$C$9*100)</f>
        <v>110.83428862851574</v>
      </c>
      <c r="H68" s="4">
        <f t="shared" si="14"/>
        <v>1.621937</v>
      </c>
      <c r="I68" s="4">
        <f t="shared" si="15"/>
        <v>4.4822949350067232</v>
      </c>
      <c r="J68" s="7">
        <f t="shared" si="16"/>
        <v>832.03720304796059</v>
      </c>
      <c r="K68" s="4">
        <v>7.27</v>
      </c>
      <c r="L68" s="4">
        <v>18562.75</v>
      </c>
      <c r="M68" s="4">
        <v>4.3600000000000003</v>
      </c>
      <c r="N68" s="4">
        <f t="shared" si="17"/>
        <v>2.7877050649932764</v>
      </c>
      <c r="O68" s="4">
        <v>22.31</v>
      </c>
      <c r="P68" s="4">
        <v>3.7</v>
      </c>
      <c r="Q68" s="4">
        <f t="shared" si="18"/>
        <v>3.5699999999999994</v>
      </c>
      <c r="R68" s="4">
        <v>106.63</v>
      </c>
      <c r="S68" s="7">
        <f t="shared" si="19"/>
        <v>143.2302</v>
      </c>
      <c r="T68" s="12">
        <v>6.42</v>
      </c>
      <c r="U68" s="23">
        <v>12025.95</v>
      </c>
      <c r="V68" s="23">
        <v>26.21</v>
      </c>
      <c r="W68" s="7">
        <f t="shared" si="20"/>
        <v>458.8305990080122</v>
      </c>
      <c r="X68" s="7">
        <f t="shared" si="21"/>
        <v>3.815337657382678</v>
      </c>
      <c r="Y68" s="23">
        <v>9636.6</v>
      </c>
      <c r="Z68" s="23">
        <v>19.04</v>
      </c>
      <c r="AA68" s="7">
        <f t="shared" si="22"/>
        <v>506.12394957983196</v>
      </c>
      <c r="AB68" s="7">
        <f t="shared" si="23"/>
        <v>5.2521008403361344</v>
      </c>
    </row>
    <row r="69" spans="1:28" x14ac:dyDescent="0.2">
      <c r="A69" s="14">
        <v>68</v>
      </c>
      <c r="B69" s="8">
        <v>44894</v>
      </c>
      <c r="C69" s="7">
        <v>28711500.84</v>
      </c>
      <c r="D69" s="7">
        <f t="shared" si="12"/>
        <v>351770.409703504</v>
      </c>
      <c r="E69" s="7">
        <v>81.62</v>
      </c>
      <c r="F69" s="7">
        <f t="shared" si="13"/>
        <v>3.5177040970350402</v>
      </c>
      <c r="G69" s="7">
        <f>(F69/DataSheet!$C$9*100)</f>
        <v>111.06423187903273</v>
      </c>
      <c r="H69" s="7">
        <f t="shared" si="14"/>
        <v>1.6262989999999999</v>
      </c>
      <c r="I69" s="4">
        <f t="shared" si="15"/>
        <v>4.4702726866338844</v>
      </c>
      <c r="J69" s="7">
        <f t="shared" si="16"/>
        <v>832.27760393383994</v>
      </c>
      <c r="K69" s="7">
        <v>7.27</v>
      </c>
      <c r="L69" s="7">
        <v>18618.05</v>
      </c>
      <c r="M69" s="7">
        <v>4.37</v>
      </c>
      <c r="N69" s="7">
        <f t="shared" si="17"/>
        <v>2.7997273133661151</v>
      </c>
      <c r="O69" s="7">
        <v>22.37</v>
      </c>
      <c r="P69" s="7">
        <v>3.75</v>
      </c>
      <c r="Q69" s="7">
        <f t="shared" si="18"/>
        <v>3.5199999999999996</v>
      </c>
      <c r="R69" s="7">
        <v>106.82</v>
      </c>
      <c r="S69" s="7">
        <f t="shared" si="19"/>
        <v>143.61539999999999</v>
      </c>
      <c r="T69" s="12">
        <v>6.42</v>
      </c>
      <c r="U69" s="23">
        <v>11983.1</v>
      </c>
      <c r="V69" s="23">
        <v>26.07</v>
      </c>
      <c r="W69" s="7">
        <f t="shared" si="20"/>
        <v>459.65093977752207</v>
      </c>
      <c r="X69" s="7">
        <f t="shared" si="21"/>
        <v>3.8358266206367473</v>
      </c>
      <c r="Y69" s="23">
        <v>9602.2000000000007</v>
      </c>
      <c r="Z69" s="23">
        <v>18.97</v>
      </c>
      <c r="AA69" s="7">
        <f t="shared" si="22"/>
        <v>506.17817606747502</v>
      </c>
      <c r="AB69" s="7">
        <f t="shared" si="23"/>
        <v>5.2714812862414338</v>
      </c>
    </row>
    <row r="70" spans="1:28" x14ac:dyDescent="0.2">
      <c r="A70" s="14">
        <v>69</v>
      </c>
      <c r="B70" s="9">
        <v>44895</v>
      </c>
      <c r="C70" s="7">
        <v>28938267.359999999</v>
      </c>
      <c r="D70" s="7">
        <f t="shared" si="12"/>
        <v>355638.04055548727</v>
      </c>
      <c r="E70" s="7">
        <v>81.37</v>
      </c>
      <c r="F70" s="7">
        <f t="shared" si="13"/>
        <v>3.5563804055548727</v>
      </c>
      <c r="G70" s="7">
        <f>(F70/DataSheet!$C$9*100)</f>
        <v>112.28535633384185</v>
      </c>
      <c r="H70" s="7">
        <f t="shared" si="14"/>
        <v>1.6409119999999999</v>
      </c>
      <c r="I70" s="4">
        <f t="shared" si="15"/>
        <v>4.4365572315882877</v>
      </c>
      <c r="J70" s="7">
        <f t="shared" si="16"/>
        <v>832.2249334516415</v>
      </c>
      <c r="K70" s="7">
        <v>7.28</v>
      </c>
      <c r="L70" s="7">
        <v>18758.349999999999</v>
      </c>
      <c r="M70" s="7">
        <v>4.4000000000000004</v>
      </c>
      <c r="N70" s="7">
        <f t="shared" si="17"/>
        <v>2.8434427684117125</v>
      </c>
      <c r="O70" s="7">
        <v>22.54</v>
      </c>
      <c r="P70" s="7">
        <v>3.61</v>
      </c>
      <c r="Q70" s="7">
        <f t="shared" si="18"/>
        <v>3.6700000000000004</v>
      </c>
      <c r="R70" s="7">
        <v>105.95</v>
      </c>
      <c r="S70" s="7">
        <f t="shared" si="19"/>
        <v>144.48140000000001</v>
      </c>
      <c r="T70" s="12">
        <v>6.41</v>
      </c>
      <c r="U70" s="23">
        <v>12093.5</v>
      </c>
      <c r="V70" s="23">
        <v>26.31</v>
      </c>
      <c r="W70" s="7">
        <f t="shared" si="20"/>
        <v>459.65412390725965</v>
      </c>
      <c r="X70" s="7">
        <f t="shared" si="21"/>
        <v>3.8008361839604716</v>
      </c>
      <c r="Y70" s="23">
        <v>9651.0499999999993</v>
      </c>
      <c r="Z70" s="23">
        <v>19.07</v>
      </c>
      <c r="AA70" s="7">
        <f t="shared" si="22"/>
        <v>506.0854745673833</v>
      </c>
      <c r="AB70" s="7">
        <f t="shared" si="23"/>
        <v>5.2438384897745154</v>
      </c>
    </row>
    <row r="71" spans="1:28" x14ac:dyDescent="0.2">
      <c r="A71" s="14">
        <v>70</v>
      </c>
      <c r="B71" s="9">
        <v>44896</v>
      </c>
      <c r="C71" s="7">
        <v>29075831.84</v>
      </c>
      <c r="D71" s="7">
        <f t="shared" si="12"/>
        <v>358429.87968441815</v>
      </c>
      <c r="E71" s="7">
        <v>81.12</v>
      </c>
      <c r="F71" s="7">
        <f t="shared" si="13"/>
        <v>3.5842987968441813</v>
      </c>
      <c r="G71" s="7">
        <f>(F71/DataSheet!$C$9*100)</f>
        <v>113.16682180061004</v>
      </c>
      <c r="H71" s="7">
        <f t="shared" si="14"/>
        <v>1.6301810000000001</v>
      </c>
      <c r="I71" s="7">
        <f t="shared" si="15"/>
        <v>4.4228217602830604</v>
      </c>
      <c r="J71" s="7">
        <f t="shared" si="16"/>
        <v>832.04334365325076</v>
      </c>
      <c r="K71" s="7">
        <v>7.21</v>
      </c>
      <c r="L71" s="7">
        <v>18812.5</v>
      </c>
      <c r="M71" s="7">
        <v>4.42</v>
      </c>
      <c r="N71" s="7">
        <f t="shared" si="17"/>
        <v>2.7871782397169396</v>
      </c>
      <c r="O71" s="7">
        <v>22.61</v>
      </c>
      <c r="P71" s="7">
        <v>3.51</v>
      </c>
      <c r="Q71" s="7">
        <f t="shared" si="18"/>
        <v>3.7</v>
      </c>
      <c r="R71" s="7">
        <v>104.73</v>
      </c>
      <c r="S71" s="7">
        <f t="shared" si="19"/>
        <v>144.47789999999998</v>
      </c>
      <c r="T71" s="12">
        <v>6.39</v>
      </c>
      <c r="U71" s="23">
        <v>12185.25</v>
      </c>
      <c r="V71" s="23">
        <v>26.51</v>
      </c>
      <c r="W71" s="7">
        <f t="shared" si="20"/>
        <v>459.6473029045643</v>
      </c>
      <c r="X71" s="7">
        <f t="shared" si="21"/>
        <v>3.7721614485099959</v>
      </c>
      <c r="Y71" s="23">
        <v>9693.85</v>
      </c>
      <c r="Z71" s="23">
        <v>19.149999999999999</v>
      </c>
      <c r="AA71" s="7">
        <f t="shared" si="22"/>
        <v>506.20626631853793</v>
      </c>
      <c r="AB71" s="7">
        <f t="shared" si="23"/>
        <v>5.2219321148825069</v>
      </c>
    </row>
    <row r="72" spans="1:28" x14ac:dyDescent="0.2">
      <c r="A72" s="14">
        <v>71</v>
      </c>
      <c r="B72" s="9">
        <v>44897</v>
      </c>
      <c r="C72" s="7">
        <v>29042825.879999999</v>
      </c>
      <c r="D72" s="7">
        <f t="shared" si="12"/>
        <v>356747.64623510628</v>
      </c>
      <c r="E72" s="7">
        <v>81.41</v>
      </c>
      <c r="F72" s="7">
        <f t="shared" si="13"/>
        <v>3.5674764623510629</v>
      </c>
      <c r="G72" s="7">
        <f>(F72/DataSheet!$C$9*100)</f>
        <v>112.63569137936025</v>
      </c>
      <c r="H72" s="7">
        <f t="shared" si="14"/>
        <v>1.6223339999999997</v>
      </c>
      <c r="I72" s="7">
        <f t="shared" si="15"/>
        <v>4.4503782821539835</v>
      </c>
      <c r="J72" s="7">
        <f t="shared" si="16"/>
        <v>835.86782376502015</v>
      </c>
      <c r="K72" s="7">
        <v>7.22</v>
      </c>
      <c r="L72" s="7">
        <v>18781.95</v>
      </c>
      <c r="M72" s="7">
        <v>4.3899999999999997</v>
      </c>
      <c r="N72" s="7">
        <f t="shared" si="17"/>
        <v>2.7696217178460163</v>
      </c>
      <c r="O72" s="7">
        <v>22.47</v>
      </c>
      <c r="P72" s="7">
        <v>3.49</v>
      </c>
      <c r="Q72" s="7">
        <f t="shared" si="18"/>
        <v>3.7299999999999995</v>
      </c>
      <c r="R72" s="7">
        <v>104.55</v>
      </c>
      <c r="S72" s="7">
        <f t="shared" si="19"/>
        <v>143.13389999999998</v>
      </c>
      <c r="T72" s="12">
        <v>6.37</v>
      </c>
      <c r="U72" s="23">
        <v>12289.6</v>
      </c>
      <c r="V72" s="23">
        <v>26.73</v>
      </c>
      <c r="W72" s="7">
        <f t="shared" si="20"/>
        <v>459.76805087916199</v>
      </c>
      <c r="X72" s="7">
        <f t="shared" si="21"/>
        <v>3.7411148522259632</v>
      </c>
      <c r="Y72" s="23">
        <v>9758.15</v>
      </c>
      <c r="Z72" s="23">
        <v>19.28</v>
      </c>
      <c r="AA72" s="7">
        <f t="shared" si="22"/>
        <v>506.12811203319495</v>
      </c>
      <c r="AB72" s="7">
        <f t="shared" si="23"/>
        <v>5.1867219917012441</v>
      </c>
    </row>
    <row r="73" spans="1:28" x14ac:dyDescent="0.2">
      <c r="A73" s="14">
        <v>72</v>
      </c>
      <c r="B73" s="9">
        <v>44900</v>
      </c>
      <c r="C73" s="7">
        <v>29121652.07</v>
      </c>
      <c r="D73" s="7">
        <f t="shared" si="12"/>
        <v>355619.14849187934</v>
      </c>
      <c r="E73" s="7">
        <v>81.89</v>
      </c>
      <c r="F73" s="7">
        <f t="shared" si="13"/>
        <v>3.5561914849187932</v>
      </c>
      <c r="G73" s="7">
        <f>(F73/DataSheet!$C$9*100)</f>
        <v>112.27939155546554</v>
      </c>
      <c r="H73" s="7">
        <f t="shared" si="14"/>
        <v>1.6223339999999997</v>
      </c>
      <c r="I73" s="7">
        <f t="shared" si="15"/>
        <v>4.4503782821539835</v>
      </c>
      <c r="J73" s="7">
        <f t="shared" si="16"/>
        <v>832.26746773475747</v>
      </c>
      <c r="K73" s="7">
        <v>7.22</v>
      </c>
      <c r="L73" s="7">
        <v>18701.05</v>
      </c>
      <c r="M73" s="7">
        <v>4.3899999999999997</v>
      </c>
      <c r="N73" s="7">
        <f t="shared" si="17"/>
        <v>2.7696217178460163</v>
      </c>
      <c r="O73" s="7">
        <v>22.47</v>
      </c>
      <c r="P73" s="7">
        <v>3.58</v>
      </c>
      <c r="Q73" s="7">
        <f t="shared" si="18"/>
        <v>3.6399999999999997</v>
      </c>
      <c r="R73" s="7">
        <v>105.29</v>
      </c>
      <c r="S73" s="7">
        <f t="shared" si="19"/>
        <v>142.9092</v>
      </c>
      <c r="T73" s="12">
        <v>6.36</v>
      </c>
      <c r="U73" s="23">
        <v>12298.5</v>
      </c>
      <c r="V73" s="23">
        <v>26.75</v>
      </c>
      <c r="W73" s="7">
        <f t="shared" si="20"/>
        <v>459.75700934579442</v>
      </c>
      <c r="X73" s="7">
        <f t="shared" si="21"/>
        <v>3.7383177570093462</v>
      </c>
      <c r="Y73" s="23">
        <v>9790.5</v>
      </c>
      <c r="Z73" s="23">
        <v>19.34</v>
      </c>
      <c r="AA73" s="7">
        <f t="shared" si="22"/>
        <v>506.2306101344364</v>
      </c>
      <c r="AB73" s="7">
        <f t="shared" si="23"/>
        <v>5.1706308169596689</v>
      </c>
    </row>
    <row r="74" spans="1:28" x14ac:dyDescent="0.2">
      <c r="A74" s="14">
        <v>73</v>
      </c>
      <c r="B74" s="9">
        <v>44901</v>
      </c>
      <c r="C74" s="7">
        <v>29079423.52</v>
      </c>
      <c r="D74" s="7">
        <f t="shared" si="12"/>
        <v>352563.33074684767</v>
      </c>
      <c r="E74" s="7">
        <v>82.48</v>
      </c>
      <c r="F74" s="7">
        <f t="shared" si="13"/>
        <v>3.5256333074684769</v>
      </c>
      <c r="G74" s="7">
        <f>(F74/DataSheet!$C$9*100)</f>
        <v>111.31458030002106</v>
      </c>
      <c r="H74" s="7">
        <f t="shared" si="14"/>
        <v>1.6217600000000001</v>
      </c>
      <c r="I74" s="7">
        <f t="shared" si="15"/>
        <v>4.4642857142857144</v>
      </c>
      <c r="J74" s="7">
        <f t="shared" si="16"/>
        <v>832.265625</v>
      </c>
      <c r="K74" s="7">
        <v>7.24</v>
      </c>
      <c r="L74" s="7">
        <v>18642.75</v>
      </c>
      <c r="M74" s="7">
        <v>4.38</v>
      </c>
      <c r="N74" s="7">
        <f t="shared" si="17"/>
        <v>2.7757142857142858</v>
      </c>
      <c r="O74" s="7">
        <v>22.4</v>
      </c>
      <c r="P74" s="7">
        <v>3.53</v>
      </c>
      <c r="Q74" s="7">
        <f t="shared" si="18"/>
        <v>3.7100000000000004</v>
      </c>
      <c r="R74" s="7">
        <v>105.58</v>
      </c>
      <c r="S74" s="7">
        <f t="shared" si="19"/>
        <v>142.464</v>
      </c>
      <c r="T74" s="12">
        <v>6.36</v>
      </c>
      <c r="U74" s="23">
        <v>12239.3</v>
      </c>
      <c r="V74" s="23">
        <v>26.62</v>
      </c>
      <c r="W74" s="7">
        <f t="shared" si="20"/>
        <v>459.77836213373399</v>
      </c>
      <c r="X74" s="7">
        <f t="shared" si="21"/>
        <v>3.7565740045078884</v>
      </c>
      <c r="Y74" s="23">
        <v>9767.5</v>
      </c>
      <c r="Z74" s="23">
        <v>19.3</v>
      </c>
      <c r="AA74" s="7">
        <f t="shared" si="22"/>
        <v>506.0880829015544</v>
      </c>
      <c r="AB74" s="7">
        <f t="shared" si="23"/>
        <v>5.1813471502590671</v>
      </c>
    </row>
    <row r="75" spans="1:28" x14ac:dyDescent="0.2">
      <c r="A75" s="14">
        <v>74</v>
      </c>
      <c r="B75" s="9">
        <v>44902</v>
      </c>
      <c r="C75" s="7">
        <v>28983371.75</v>
      </c>
      <c r="D75" s="7">
        <f t="shared" si="12"/>
        <v>352595.76338199514</v>
      </c>
      <c r="E75" s="7">
        <v>82.2</v>
      </c>
      <c r="F75" s="7">
        <f t="shared" si="13"/>
        <v>3.5259576338199516</v>
      </c>
      <c r="G75" s="7">
        <f>(F75/DataSheet!$C$9*100)</f>
        <v>111.32482023382761</v>
      </c>
      <c r="H75" s="7">
        <f t="shared" si="14"/>
        <v>1.6197059999999996</v>
      </c>
      <c r="I75" s="7">
        <f t="shared" si="15"/>
        <v>4.482294935006724</v>
      </c>
      <c r="J75" s="7">
        <f t="shared" si="16"/>
        <v>831.93635141192294</v>
      </c>
      <c r="K75" s="7">
        <v>7.26</v>
      </c>
      <c r="L75" s="7">
        <v>18560.5</v>
      </c>
      <c r="M75" s="7">
        <v>4.3600000000000003</v>
      </c>
      <c r="N75" s="7">
        <f t="shared" si="17"/>
        <v>2.7777050649932757</v>
      </c>
      <c r="O75" s="7">
        <v>22.31</v>
      </c>
      <c r="P75" s="7">
        <v>3.42</v>
      </c>
      <c r="Q75" s="7">
        <f t="shared" si="18"/>
        <v>3.84</v>
      </c>
      <c r="R75" s="7">
        <v>105.1</v>
      </c>
      <c r="S75" s="7">
        <f t="shared" si="19"/>
        <v>142.78399999999999</v>
      </c>
      <c r="T75" s="12">
        <v>6.4</v>
      </c>
      <c r="U75" s="23">
        <v>12178.85</v>
      </c>
      <c r="V75" s="23">
        <v>26.49</v>
      </c>
      <c r="W75" s="7">
        <f t="shared" si="20"/>
        <v>459.75273688184222</v>
      </c>
      <c r="X75" s="7">
        <f t="shared" si="21"/>
        <v>3.7750094375235936</v>
      </c>
      <c r="Y75" s="23">
        <v>9729.65</v>
      </c>
      <c r="Z75" s="23">
        <v>19.22</v>
      </c>
      <c r="AA75" s="7">
        <f t="shared" si="22"/>
        <v>506.22528616024977</v>
      </c>
      <c r="AB75" s="7">
        <f t="shared" si="23"/>
        <v>5.2029136316337157</v>
      </c>
    </row>
    <row r="76" spans="1:28" x14ac:dyDescent="0.2">
      <c r="A76" s="14">
        <v>75</v>
      </c>
      <c r="B76" s="9">
        <v>44903</v>
      </c>
      <c r="C76" s="7">
        <v>29056039.68</v>
      </c>
      <c r="D76" s="7">
        <f t="shared" si="12"/>
        <v>353136.11667476909</v>
      </c>
      <c r="E76" s="7">
        <v>82.28</v>
      </c>
      <c r="F76" s="7">
        <f t="shared" si="13"/>
        <v>3.5313611667476907</v>
      </c>
      <c r="G76" s="7">
        <f>(F76/DataSheet!$C$9*100)</f>
        <v>111.49542561094225</v>
      </c>
      <c r="H76" s="7">
        <f t="shared" si="14"/>
        <v>1.6278079999999999</v>
      </c>
      <c r="I76" s="7">
        <f t="shared" si="15"/>
        <v>4.4722719141323797</v>
      </c>
      <c r="J76" s="7">
        <f t="shared" si="16"/>
        <v>832.26073345259385</v>
      </c>
      <c r="K76" s="7">
        <v>7.28</v>
      </c>
      <c r="L76" s="7">
        <v>18609.349999999999</v>
      </c>
      <c r="M76" s="7">
        <v>4.37</v>
      </c>
      <c r="N76" s="7">
        <f t="shared" si="17"/>
        <v>2.8077280858676206</v>
      </c>
      <c r="O76" s="7">
        <v>22.36</v>
      </c>
      <c r="P76" s="7">
        <v>3.48</v>
      </c>
      <c r="Q76" s="7">
        <f t="shared" si="18"/>
        <v>3.8000000000000003</v>
      </c>
      <c r="R76" s="7">
        <v>104.77</v>
      </c>
      <c r="S76" s="7">
        <f t="shared" si="19"/>
        <v>143.10400000000001</v>
      </c>
      <c r="T76" s="12">
        <v>6.4</v>
      </c>
      <c r="U76" s="23">
        <v>12237.05</v>
      </c>
      <c r="V76" s="23">
        <v>26.62</v>
      </c>
      <c r="W76" s="7">
        <f t="shared" si="20"/>
        <v>459.69383921863255</v>
      </c>
      <c r="X76" s="7">
        <f t="shared" si="21"/>
        <v>3.7565740045078884</v>
      </c>
      <c r="Y76" s="23">
        <v>9783.2000000000007</v>
      </c>
      <c r="Z76" s="23">
        <v>19.329999999999998</v>
      </c>
      <c r="AA76" s="7">
        <f t="shared" si="22"/>
        <v>506.11484738748067</v>
      </c>
      <c r="AB76" s="7">
        <f t="shared" si="23"/>
        <v>5.1733057423693749</v>
      </c>
    </row>
    <row r="77" spans="1:28" x14ac:dyDescent="0.2">
      <c r="A77" s="14">
        <v>76</v>
      </c>
      <c r="B77" s="9">
        <v>44904</v>
      </c>
      <c r="C77" s="7">
        <v>28918266.539999999</v>
      </c>
      <c r="D77" s="7">
        <f t="shared" si="12"/>
        <v>350907.25081907539</v>
      </c>
      <c r="E77" s="7">
        <v>82.41</v>
      </c>
      <c r="F77" s="7">
        <f t="shared" si="13"/>
        <v>3.5090725081907537</v>
      </c>
      <c r="G77" s="7">
        <f>(F77/DataSheet!$C$9*100)</f>
        <v>110.79170731231483</v>
      </c>
      <c r="H77" s="7">
        <f t="shared" si="14"/>
        <v>1.6205670000000001</v>
      </c>
      <c r="I77" s="7">
        <f t="shared" si="15"/>
        <v>4.4984255510571298</v>
      </c>
      <c r="J77" s="7">
        <f t="shared" si="16"/>
        <v>832.05578047683298</v>
      </c>
      <c r="K77" s="7">
        <v>7.29</v>
      </c>
      <c r="L77" s="7">
        <v>18496.599999999999</v>
      </c>
      <c r="M77" s="7">
        <v>4.34</v>
      </c>
      <c r="N77" s="7">
        <f t="shared" si="17"/>
        <v>2.7915744489428702</v>
      </c>
      <c r="O77" s="7">
        <v>22.23</v>
      </c>
      <c r="P77" s="7">
        <v>3.58</v>
      </c>
      <c r="Q77" s="7">
        <f t="shared" si="18"/>
        <v>3.71</v>
      </c>
      <c r="R77" s="7">
        <v>104.81</v>
      </c>
      <c r="S77" s="7">
        <f t="shared" si="19"/>
        <v>141.82740000000001</v>
      </c>
      <c r="T77" s="12">
        <v>6.38</v>
      </c>
      <c r="U77" s="23">
        <v>12181.6</v>
      </c>
      <c r="V77" s="23">
        <v>26.5</v>
      </c>
      <c r="W77" s="7">
        <f t="shared" si="20"/>
        <v>459.68301886792455</v>
      </c>
      <c r="X77" s="7">
        <f t="shared" si="21"/>
        <v>3.7735849056603774</v>
      </c>
      <c r="Y77" s="23">
        <v>9681.7999999999993</v>
      </c>
      <c r="Z77" s="23">
        <v>19.13</v>
      </c>
      <c r="AA77" s="7">
        <f t="shared" si="22"/>
        <v>506.10559330893881</v>
      </c>
      <c r="AB77" s="7">
        <f t="shared" si="23"/>
        <v>5.2273915316257193</v>
      </c>
    </row>
    <row r="78" spans="1:28" x14ac:dyDescent="0.2">
      <c r="A78" s="14">
        <v>77</v>
      </c>
      <c r="B78" s="9">
        <v>44907</v>
      </c>
      <c r="C78" s="7">
        <v>28917889.93</v>
      </c>
      <c r="D78" s="7">
        <f t="shared" si="12"/>
        <v>349968.4125620235</v>
      </c>
      <c r="E78" s="7">
        <v>82.63</v>
      </c>
      <c r="F78" s="7">
        <f t="shared" si="13"/>
        <v>3.4996841256202349</v>
      </c>
      <c r="G78" s="7">
        <f>(F78/DataSheet!$C$9*100)</f>
        <v>110.49528854882075</v>
      </c>
      <c r="H78" s="7">
        <f t="shared" si="14"/>
        <v>1.6205670000000001</v>
      </c>
      <c r="I78" s="7">
        <f t="shared" si="15"/>
        <v>4.4984255510571298</v>
      </c>
      <c r="J78" s="7">
        <f t="shared" si="16"/>
        <v>832.080521817364</v>
      </c>
      <c r="K78" s="7">
        <v>7.29</v>
      </c>
      <c r="L78" s="7">
        <v>18497.150000000001</v>
      </c>
      <c r="M78" s="7">
        <v>4.34</v>
      </c>
      <c r="N78" s="7">
        <f t="shared" si="17"/>
        <v>2.7915744489428702</v>
      </c>
      <c r="O78" s="7">
        <v>22.23</v>
      </c>
      <c r="P78" s="7">
        <v>3.61</v>
      </c>
      <c r="Q78" s="7">
        <f t="shared" si="18"/>
        <v>3.68</v>
      </c>
      <c r="R78" s="7">
        <v>105.13</v>
      </c>
      <c r="S78" s="7">
        <f t="shared" si="19"/>
        <v>142.27200000000002</v>
      </c>
      <c r="T78" s="12">
        <v>6.4</v>
      </c>
      <c r="U78" s="23">
        <v>12218.95</v>
      </c>
      <c r="V78" s="23">
        <v>26.58</v>
      </c>
      <c r="W78" s="7">
        <f t="shared" si="20"/>
        <v>459.70466516177584</v>
      </c>
      <c r="X78" s="7">
        <f t="shared" si="21"/>
        <v>3.7622272385252074</v>
      </c>
      <c r="Y78" s="23">
        <v>9733.25</v>
      </c>
      <c r="Z78" s="23">
        <v>19.23</v>
      </c>
      <c r="AA78" s="7">
        <f t="shared" si="22"/>
        <v>506.14924596983877</v>
      </c>
      <c r="AB78" s="7">
        <f t="shared" si="23"/>
        <v>5.2002080083203328</v>
      </c>
    </row>
    <row r="79" spans="1:28" x14ac:dyDescent="0.2">
      <c r="A79" s="14">
        <v>78</v>
      </c>
      <c r="B79" s="9">
        <v>44908</v>
      </c>
      <c r="C79" s="7">
        <v>29087813.710000001</v>
      </c>
      <c r="D79" s="7">
        <f t="shared" si="12"/>
        <v>353136.01687507587</v>
      </c>
      <c r="E79" s="7">
        <v>82.37</v>
      </c>
      <c r="F79" s="7">
        <f t="shared" si="13"/>
        <v>3.5313601687507585</v>
      </c>
      <c r="G79" s="7">
        <f>(F79/DataSheet!$C$9*100)</f>
        <v>111.49539410125308</v>
      </c>
      <c r="H79" s="7">
        <f t="shared" si="14"/>
        <v>1.6233359999999999</v>
      </c>
      <c r="I79" s="7">
        <f t="shared" si="15"/>
        <v>4.4722719141323797</v>
      </c>
      <c r="J79" s="7">
        <f t="shared" si="16"/>
        <v>832.20035778175315</v>
      </c>
      <c r="K79" s="7">
        <v>7.26</v>
      </c>
      <c r="L79" s="7">
        <v>18608</v>
      </c>
      <c r="M79" s="7">
        <v>4.37</v>
      </c>
      <c r="N79" s="7">
        <f t="shared" si="17"/>
        <v>2.7877280858676201</v>
      </c>
      <c r="O79" s="7">
        <v>22.36</v>
      </c>
      <c r="P79" s="7">
        <v>3.5</v>
      </c>
      <c r="Q79" s="7">
        <f t="shared" si="18"/>
        <v>3.76</v>
      </c>
      <c r="R79" s="7">
        <v>103.98</v>
      </c>
      <c r="S79" s="7">
        <f t="shared" si="19"/>
        <v>142.4332</v>
      </c>
      <c r="T79" s="12">
        <v>6.37</v>
      </c>
      <c r="U79" s="23">
        <v>12270.45</v>
      </c>
      <c r="V79" s="23">
        <v>26.69</v>
      </c>
      <c r="W79" s="7">
        <f t="shared" si="20"/>
        <v>459.73960284750842</v>
      </c>
      <c r="X79" s="7">
        <f t="shared" si="21"/>
        <v>3.7467216185837393</v>
      </c>
      <c r="Y79" s="23">
        <v>9788.7000000000007</v>
      </c>
      <c r="Z79" s="23">
        <v>19.34</v>
      </c>
      <c r="AA79" s="7">
        <f t="shared" si="22"/>
        <v>506.13753877973119</v>
      </c>
      <c r="AB79" s="7">
        <f t="shared" si="23"/>
        <v>5.1706308169596689</v>
      </c>
    </row>
    <row r="80" spans="1:28" x14ac:dyDescent="0.2">
      <c r="A80" s="14">
        <v>79</v>
      </c>
      <c r="B80" s="9">
        <v>44909</v>
      </c>
      <c r="C80" s="7">
        <v>29211638.350000001</v>
      </c>
      <c r="D80" s="7">
        <f t="shared" si="12"/>
        <v>354209.26821874623</v>
      </c>
      <c r="E80" s="7">
        <v>82.47</v>
      </c>
      <c r="F80" s="7">
        <f t="shared" si="13"/>
        <v>3.5420926821874623</v>
      </c>
      <c r="G80" s="7">
        <f>(F80/DataSheet!$C$9*100)</f>
        <v>111.83425101704188</v>
      </c>
      <c r="H80" s="7">
        <f t="shared" si="14"/>
        <v>1.6194459999999999</v>
      </c>
      <c r="I80" s="7">
        <f t="shared" si="15"/>
        <v>4.4583147570218458</v>
      </c>
      <c r="J80" s="7">
        <f t="shared" si="16"/>
        <v>831.93490860454745</v>
      </c>
      <c r="K80" s="7">
        <v>7.22</v>
      </c>
      <c r="L80" s="7">
        <v>18660.3</v>
      </c>
      <c r="M80" s="7">
        <v>4.38</v>
      </c>
      <c r="N80" s="7">
        <f t="shared" si="17"/>
        <v>2.761685242978154</v>
      </c>
      <c r="O80" s="7">
        <v>22.43</v>
      </c>
      <c r="P80" s="7">
        <v>3.47</v>
      </c>
      <c r="Q80" s="7">
        <f t="shared" si="18"/>
        <v>3.7499999999999996</v>
      </c>
      <c r="R80" s="7">
        <v>103.77</v>
      </c>
      <c r="S80" s="7">
        <f t="shared" si="19"/>
        <v>143.77629999999999</v>
      </c>
      <c r="T80" s="12">
        <v>6.41</v>
      </c>
      <c r="U80" s="23">
        <v>12349.7</v>
      </c>
      <c r="V80" s="23">
        <v>26.86</v>
      </c>
      <c r="W80" s="7">
        <f t="shared" si="20"/>
        <v>459.78034251675359</v>
      </c>
      <c r="X80" s="7">
        <f t="shared" si="21"/>
        <v>3.7230081906180197</v>
      </c>
      <c r="Y80" s="23">
        <v>9852.65</v>
      </c>
      <c r="Z80" s="23">
        <v>19.47</v>
      </c>
      <c r="AA80" s="7">
        <f t="shared" si="22"/>
        <v>506.04262968669747</v>
      </c>
      <c r="AB80" s="7">
        <f t="shared" si="23"/>
        <v>5.1361068310220848</v>
      </c>
    </row>
    <row r="81" spans="1:28" x14ac:dyDescent="0.2">
      <c r="A81" s="14">
        <v>80</v>
      </c>
      <c r="B81" s="9">
        <v>44910</v>
      </c>
      <c r="C81" s="7">
        <v>28934812.59</v>
      </c>
      <c r="D81" s="7">
        <f t="shared" si="12"/>
        <v>349285.52136648959</v>
      </c>
      <c r="E81" s="7">
        <v>82.84</v>
      </c>
      <c r="F81" s="7">
        <f t="shared" si="13"/>
        <v>3.492855213664896</v>
      </c>
      <c r="G81" s="7">
        <f>(F81/DataSheet!$C$9*100)</f>
        <v>110.27967977674453</v>
      </c>
      <c r="H81" s="7">
        <f t="shared" si="14"/>
        <v>1.6066379999999996</v>
      </c>
      <c r="I81" s="7">
        <f t="shared" si="15"/>
        <v>4.5187528242205159</v>
      </c>
      <c r="J81" s="7">
        <f t="shared" si="16"/>
        <v>832.12381382738374</v>
      </c>
      <c r="K81" s="7">
        <v>7.26</v>
      </c>
      <c r="L81" s="7">
        <v>18414.900000000001</v>
      </c>
      <c r="M81" s="7">
        <v>4.32</v>
      </c>
      <c r="N81" s="7">
        <f t="shared" si="17"/>
        <v>2.7412471757794838</v>
      </c>
      <c r="O81" s="7">
        <v>22.13</v>
      </c>
      <c r="P81" s="7">
        <v>3.45</v>
      </c>
      <c r="Q81" s="7">
        <f t="shared" si="18"/>
        <v>3.8099999999999996</v>
      </c>
      <c r="R81" s="7">
        <v>104.56</v>
      </c>
      <c r="S81" s="7">
        <f t="shared" si="19"/>
        <v>142.0746</v>
      </c>
      <c r="T81" s="12">
        <v>6.42</v>
      </c>
      <c r="U81" s="23">
        <v>12237.9</v>
      </c>
      <c r="V81" s="23">
        <v>26.62</v>
      </c>
      <c r="W81" s="7">
        <f t="shared" si="20"/>
        <v>459.72577009767087</v>
      </c>
      <c r="X81" s="7">
        <f t="shared" si="21"/>
        <v>3.7565740045078884</v>
      </c>
      <c r="Y81" s="23">
        <v>9810.2000000000007</v>
      </c>
      <c r="Z81" s="23">
        <v>19.38</v>
      </c>
      <c r="AA81" s="7">
        <f t="shared" si="22"/>
        <v>506.20227038183702</v>
      </c>
      <c r="AB81" s="7">
        <f t="shared" si="23"/>
        <v>5.1599587203302377</v>
      </c>
    </row>
    <row r="82" spans="1:28" x14ac:dyDescent="0.2">
      <c r="A82" s="14">
        <v>81</v>
      </c>
      <c r="B82" s="9">
        <v>44911</v>
      </c>
      <c r="C82" s="7">
        <v>28634300.27</v>
      </c>
      <c r="D82" s="7">
        <f t="shared" si="12"/>
        <v>346243.05042321642</v>
      </c>
      <c r="E82" s="7">
        <v>82.7</v>
      </c>
      <c r="F82" s="7">
        <f t="shared" si="13"/>
        <v>3.4624305042321644</v>
      </c>
      <c r="G82" s="7">
        <f>(F82/DataSheet!$C$9*100)</f>
        <v>109.31908249792927</v>
      </c>
      <c r="H82" s="7">
        <f t="shared" si="14"/>
        <v>1.596492</v>
      </c>
      <c r="I82" s="7">
        <f t="shared" si="15"/>
        <v>4.5537340619307827</v>
      </c>
      <c r="J82" s="7">
        <f t="shared" si="16"/>
        <v>831.92167577413477</v>
      </c>
      <c r="K82" s="7">
        <v>7.27</v>
      </c>
      <c r="L82" s="7">
        <v>18269</v>
      </c>
      <c r="M82" s="7">
        <v>4.29</v>
      </c>
      <c r="N82" s="7">
        <f t="shared" si="17"/>
        <v>2.7162659380692169</v>
      </c>
      <c r="O82" s="7">
        <v>21.96</v>
      </c>
      <c r="P82" s="7">
        <v>3.48</v>
      </c>
      <c r="Q82" s="7">
        <f t="shared" si="18"/>
        <v>3.7899999999999996</v>
      </c>
      <c r="R82" s="7">
        <v>104.7</v>
      </c>
      <c r="S82" s="7">
        <f t="shared" si="19"/>
        <v>140.98320000000001</v>
      </c>
      <c r="T82" s="12">
        <v>6.42</v>
      </c>
      <c r="U82" s="23">
        <v>12061.25</v>
      </c>
      <c r="V82" s="23">
        <v>26.24</v>
      </c>
      <c r="W82" s="7">
        <f t="shared" si="20"/>
        <v>459.65129573170736</v>
      </c>
      <c r="X82" s="7">
        <f t="shared" si="21"/>
        <v>3.8109756097560981</v>
      </c>
      <c r="Y82" s="23">
        <v>9732.2999999999993</v>
      </c>
      <c r="Z82" s="23">
        <v>19.23</v>
      </c>
      <c r="AA82" s="7">
        <f t="shared" si="22"/>
        <v>506.09984399375969</v>
      </c>
      <c r="AB82" s="7">
        <f t="shared" si="23"/>
        <v>5.2002080083203328</v>
      </c>
    </row>
    <row r="83" spans="1:28" x14ac:dyDescent="0.2">
      <c r="A83" s="14">
        <v>82</v>
      </c>
      <c r="B83" s="9">
        <v>44914</v>
      </c>
      <c r="C83" s="4">
        <v>28863824.609999999</v>
      </c>
      <c r="D83" s="4">
        <f t="shared" si="12"/>
        <v>349271.83700387221</v>
      </c>
      <c r="E83" s="4">
        <v>82.64</v>
      </c>
      <c r="F83" s="4">
        <f t="shared" si="13"/>
        <v>3.4927183700387219</v>
      </c>
      <c r="G83" s="7">
        <f>(F83/DataSheet!$C$9*100)</f>
        <v>110.2753592222552</v>
      </c>
      <c r="H83" s="4">
        <f t="shared" si="14"/>
        <v>1.6140060000000001</v>
      </c>
      <c r="I83" s="4">
        <f t="shared" si="15"/>
        <v>4.5167118337850045</v>
      </c>
      <c r="J83" s="7">
        <f t="shared" si="16"/>
        <v>831.9986449864499</v>
      </c>
      <c r="K83" s="4">
        <v>7.29</v>
      </c>
      <c r="L83" s="4">
        <v>18420.45</v>
      </c>
      <c r="M83" s="4">
        <v>4.32</v>
      </c>
      <c r="N83" s="4">
        <f t="shared" si="17"/>
        <v>2.7732881662149955</v>
      </c>
      <c r="O83" s="4">
        <v>22.14</v>
      </c>
      <c r="P83" s="4">
        <v>3.59</v>
      </c>
      <c r="Q83" s="4">
        <f t="shared" si="18"/>
        <v>3.7</v>
      </c>
      <c r="R83" s="4">
        <v>104.59</v>
      </c>
      <c r="S83" s="7">
        <f t="shared" si="19"/>
        <v>142.36019999999999</v>
      </c>
      <c r="T83" s="12">
        <v>6.43</v>
      </c>
      <c r="U83" s="23">
        <v>12118.95</v>
      </c>
      <c r="V83" s="23">
        <v>26.36</v>
      </c>
      <c r="W83" s="7">
        <f t="shared" si="20"/>
        <v>459.74772382397578</v>
      </c>
      <c r="X83" s="7">
        <f t="shared" si="21"/>
        <v>3.793626707132018</v>
      </c>
      <c r="Y83" s="23">
        <v>9761.4500000000007</v>
      </c>
      <c r="Z83" s="23">
        <v>19.28</v>
      </c>
      <c r="AA83" s="7">
        <f t="shared" si="22"/>
        <v>506.2992738589212</v>
      </c>
      <c r="AB83" s="7">
        <f t="shared" si="23"/>
        <v>5.186721991701245</v>
      </c>
    </row>
    <row r="84" spans="1:28" x14ac:dyDescent="0.2">
      <c r="A84" s="14">
        <v>83</v>
      </c>
      <c r="B84" s="9">
        <v>44915</v>
      </c>
      <c r="C84" s="4">
        <v>28827518.879999999</v>
      </c>
      <c r="D84" s="4">
        <f t="shared" si="12"/>
        <v>349001.43922518159</v>
      </c>
      <c r="E84" s="4">
        <v>82.6</v>
      </c>
      <c r="F84" s="4">
        <f t="shared" si="13"/>
        <v>3.4900143922518159</v>
      </c>
      <c r="G84" s="7">
        <f>(F84/DataSheet!$C$9*100)</f>
        <v>110.18998671574624</v>
      </c>
      <c r="H84" s="4">
        <f t="shared" si="14"/>
        <v>1.6110900000000001</v>
      </c>
      <c r="I84" s="4">
        <f t="shared" si="15"/>
        <v>4.5248868778280542</v>
      </c>
      <c r="J84" s="7">
        <f t="shared" si="16"/>
        <v>831.91402714932121</v>
      </c>
      <c r="K84" s="4">
        <v>7.29</v>
      </c>
      <c r="L84" s="4">
        <v>18385.3</v>
      </c>
      <c r="M84" s="4">
        <v>4.32</v>
      </c>
      <c r="N84" s="4">
        <f t="shared" si="17"/>
        <v>2.7651131221719458</v>
      </c>
      <c r="O84" s="4">
        <v>22.1</v>
      </c>
      <c r="P84" s="4">
        <v>3.69</v>
      </c>
      <c r="Q84" s="4">
        <f t="shared" si="18"/>
        <v>3.6</v>
      </c>
      <c r="R84" s="4">
        <v>103.6</v>
      </c>
      <c r="S84" s="7">
        <f t="shared" si="19"/>
        <v>142.10300000000001</v>
      </c>
      <c r="T84" s="12">
        <v>6.43</v>
      </c>
      <c r="U84" s="23">
        <v>12098.55</v>
      </c>
      <c r="V84" s="23">
        <v>26.32</v>
      </c>
      <c r="W84" s="7">
        <f t="shared" si="20"/>
        <v>459.67135258358661</v>
      </c>
      <c r="X84" s="7">
        <f t="shared" si="21"/>
        <v>3.7993920972644375</v>
      </c>
      <c r="Y84" s="23">
        <v>9741.25</v>
      </c>
      <c r="Z84" s="23">
        <v>19.239999999999998</v>
      </c>
      <c r="AA84" s="7">
        <f t="shared" si="22"/>
        <v>506.30197505197509</v>
      </c>
      <c r="AB84" s="7">
        <f t="shared" si="23"/>
        <v>5.1975051975051976</v>
      </c>
    </row>
    <row r="85" spans="1:28" x14ac:dyDescent="0.2">
      <c r="A85" s="14">
        <v>84</v>
      </c>
      <c r="B85" s="9">
        <v>44916</v>
      </c>
      <c r="C85" s="4">
        <v>28382083.09</v>
      </c>
      <c r="D85" s="4">
        <f t="shared" si="12"/>
        <v>342447.91373069497</v>
      </c>
      <c r="E85" s="4">
        <v>82.88</v>
      </c>
      <c r="F85" s="4">
        <f t="shared" si="13"/>
        <v>3.4244791373069496</v>
      </c>
      <c r="G85" s="7">
        <f>(F85/DataSheet!$C$9*100)</f>
        <v>108.12084657471419</v>
      </c>
      <c r="H85" s="4">
        <f t="shared" si="14"/>
        <v>1.5921360000000002</v>
      </c>
      <c r="I85" s="4">
        <f t="shared" si="15"/>
        <v>4.5724737082761768</v>
      </c>
      <c r="J85" s="7">
        <f t="shared" si="16"/>
        <v>832.1490626428897</v>
      </c>
      <c r="K85" s="4">
        <v>7.28</v>
      </c>
      <c r="L85" s="4">
        <v>18199.099999999999</v>
      </c>
      <c r="M85" s="4">
        <v>4.2699999999999996</v>
      </c>
      <c r="N85" s="4">
        <f t="shared" si="17"/>
        <v>2.7075262917238234</v>
      </c>
      <c r="O85" s="4">
        <v>21.87</v>
      </c>
      <c r="P85" s="4">
        <v>3.67</v>
      </c>
      <c r="Q85" s="4">
        <f t="shared" si="18"/>
        <v>3.6100000000000003</v>
      </c>
      <c r="R85" s="4">
        <v>103.84</v>
      </c>
      <c r="S85" s="7">
        <f t="shared" si="19"/>
        <v>141.28020000000001</v>
      </c>
      <c r="T85" s="12">
        <v>6.46</v>
      </c>
      <c r="U85" s="23">
        <v>11908.15</v>
      </c>
      <c r="V85" s="23">
        <v>25.9</v>
      </c>
      <c r="W85" s="7">
        <f t="shared" si="20"/>
        <v>459.77413127413126</v>
      </c>
      <c r="X85" s="7">
        <f t="shared" si="21"/>
        <v>3.8610038610038608</v>
      </c>
      <c r="Y85" s="23">
        <v>9540</v>
      </c>
      <c r="Z85" s="23">
        <v>18.850000000000001</v>
      </c>
      <c r="AA85" s="7">
        <f t="shared" si="22"/>
        <v>506.10079575596814</v>
      </c>
      <c r="AB85" s="7">
        <f t="shared" si="23"/>
        <v>5.3050397877984077</v>
      </c>
    </row>
    <row r="86" spans="1:28" x14ac:dyDescent="0.2">
      <c r="A86" s="14">
        <v>85</v>
      </c>
      <c r="B86" s="9">
        <v>44917</v>
      </c>
      <c r="C86" s="4">
        <v>28142937.850000001</v>
      </c>
      <c r="D86" s="4">
        <f t="shared" si="12"/>
        <v>339235.02712150436</v>
      </c>
      <c r="E86" s="4">
        <v>82.96</v>
      </c>
      <c r="F86" s="4">
        <f t="shared" si="13"/>
        <v>3.3923502712150437</v>
      </c>
      <c r="G86" s="7">
        <f>(F86/DataSheet!$C$9*100)</f>
        <v>107.10644407376206</v>
      </c>
      <c r="H86" s="4">
        <f t="shared" si="14"/>
        <v>1.592849</v>
      </c>
      <c r="I86" s="4">
        <f t="shared" si="15"/>
        <v>4.5892611289582375</v>
      </c>
      <c r="J86" s="7">
        <f t="shared" si="16"/>
        <v>831.9114272602111</v>
      </c>
      <c r="K86" s="4">
        <v>7.31</v>
      </c>
      <c r="L86" s="4">
        <v>18127.349999999999</v>
      </c>
      <c r="M86" s="4">
        <v>4.26</v>
      </c>
      <c r="N86" s="4">
        <f t="shared" si="17"/>
        <v>2.7207388710417622</v>
      </c>
      <c r="O86" s="4">
        <v>21.79</v>
      </c>
      <c r="P86" s="4">
        <v>3.68</v>
      </c>
      <c r="Q86" s="4">
        <f t="shared" si="18"/>
        <v>3.6299999999999994</v>
      </c>
      <c r="R86" s="4">
        <v>104.12</v>
      </c>
      <c r="S86" s="7">
        <f t="shared" si="19"/>
        <v>139.02019999999999</v>
      </c>
      <c r="T86" s="12">
        <v>6.38</v>
      </c>
      <c r="U86" s="23">
        <v>11797.05</v>
      </c>
      <c r="V86" s="23">
        <v>25.66</v>
      </c>
      <c r="W86" s="7">
        <f t="shared" si="20"/>
        <v>459.74473889321899</v>
      </c>
      <c r="X86" s="7">
        <f t="shared" si="21"/>
        <v>3.8971161340607949</v>
      </c>
      <c r="Y86" s="23">
        <v>9373.85</v>
      </c>
      <c r="Z86" s="23">
        <v>18.52</v>
      </c>
      <c r="AA86" s="7">
        <f t="shared" si="22"/>
        <v>506.14740820734346</v>
      </c>
      <c r="AB86" s="7">
        <f t="shared" si="23"/>
        <v>5.3995680345572357</v>
      </c>
    </row>
    <row r="87" spans="1:28" x14ac:dyDescent="0.2">
      <c r="A87" s="14">
        <v>86</v>
      </c>
      <c r="B87" s="9">
        <v>44918</v>
      </c>
      <c r="C87" s="4">
        <v>27298446.789999999</v>
      </c>
      <c r="D87" s="4">
        <f t="shared" si="12"/>
        <v>329771.04119352502</v>
      </c>
      <c r="E87" s="4">
        <v>82.78</v>
      </c>
      <c r="F87" s="4">
        <f t="shared" si="13"/>
        <v>3.2977104119352503</v>
      </c>
      <c r="G87" s="7">
        <f>(F87/DataSheet!$C$9*100)</f>
        <v>104.11838624226071</v>
      </c>
      <c r="H87" s="4">
        <f t="shared" si="14"/>
        <v>1.5643399999999996</v>
      </c>
      <c r="I87" s="4">
        <f t="shared" si="15"/>
        <v>4.6728971962616832</v>
      </c>
      <c r="J87" s="7">
        <f t="shared" si="16"/>
        <v>832.09345794392527</v>
      </c>
      <c r="K87" s="4">
        <v>7.31</v>
      </c>
      <c r="L87" s="4">
        <v>17806.8</v>
      </c>
      <c r="M87" s="4">
        <v>4.18</v>
      </c>
      <c r="N87" s="4">
        <f t="shared" si="17"/>
        <v>2.6371028037383164</v>
      </c>
      <c r="O87" s="4">
        <v>21.4</v>
      </c>
      <c r="P87" s="4">
        <v>3.71</v>
      </c>
      <c r="Q87" s="4">
        <f t="shared" si="18"/>
        <v>3.5999999999999996</v>
      </c>
      <c r="R87" s="4">
        <v>103.95</v>
      </c>
      <c r="S87" s="7">
        <f t="shared" si="19"/>
        <v>136.74599999999998</v>
      </c>
      <c r="T87" s="12">
        <v>6.39</v>
      </c>
      <c r="U87" s="23">
        <v>11383.05</v>
      </c>
      <c r="V87" s="23">
        <v>24.76</v>
      </c>
      <c r="W87" s="7">
        <f t="shared" si="20"/>
        <v>459.73546042003227</v>
      </c>
      <c r="X87" s="7">
        <f t="shared" si="21"/>
        <v>4.0387722132471726</v>
      </c>
      <c r="Y87" s="23">
        <v>8962.5</v>
      </c>
      <c r="Z87" s="23">
        <v>17.71</v>
      </c>
      <c r="AA87" s="7">
        <f t="shared" si="22"/>
        <v>506.07001693958216</v>
      </c>
      <c r="AB87" s="7">
        <f t="shared" si="23"/>
        <v>5.6465273856578211</v>
      </c>
    </row>
    <row r="88" spans="1:28" x14ac:dyDescent="0.2">
      <c r="A88" s="14">
        <v>87</v>
      </c>
      <c r="B88" s="9">
        <v>44921</v>
      </c>
      <c r="C88" s="7">
        <v>27859586.199999999</v>
      </c>
      <c r="D88" s="7">
        <f t="shared" si="12"/>
        <v>337079.0828796128</v>
      </c>
      <c r="E88" s="7">
        <v>82.65</v>
      </c>
      <c r="F88" s="7">
        <f t="shared" si="13"/>
        <v>3.3707908287961281</v>
      </c>
      <c r="G88" s="7">
        <f>(F88/DataSheet!$C$9*100)</f>
        <v>106.42574926659643</v>
      </c>
      <c r="H88" s="7">
        <f t="shared" si="14"/>
        <v>1.5826150000000001</v>
      </c>
      <c r="I88" s="4">
        <f t="shared" si="15"/>
        <v>4.6189376443418011</v>
      </c>
      <c r="J88" s="7">
        <f t="shared" si="16"/>
        <v>832.08314087759811</v>
      </c>
      <c r="K88" s="4">
        <v>7.31</v>
      </c>
      <c r="L88" s="4">
        <v>18014.599999999999</v>
      </c>
      <c r="M88" s="4">
        <v>4.2300000000000004</v>
      </c>
      <c r="N88" s="4">
        <f t="shared" si="17"/>
        <v>2.6910623556581985</v>
      </c>
      <c r="O88" s="4">
        <v>21.65</v>
      </c>
      <c r="P88" s="4">
        <v>3.74</v>
      </c>
      <c r="Q88" s="4">
        <f t="shared" si="18"/>
        <v>3.5699999999999994</v>
      </c>
      <c r="R88" s="4">
        <v>104.33</v>
      </c>
      <c r="S88" s="7">
        <f t="shared" si="19"/>
        <v>137.91049999999998</v>
      </c>
      <c r="T88" s="12">
        <v>6.37</v>
      </c>
      <c r="U88" s="23">
        <v>11665.3</v>
      </c>
      <c r="V88" s="23">
        <v>25.38</v>
      </c>
      <c r="W88" s="7">
        <f t="shared" si="20"/>
        <v>459.62568951930655</v>
      </c>
      <c r="X88" s="7">
        <f t="shared" si="21"/>
        <v>3.9401103230890469</v>
      </c>
      <c r="Y88" s="23">
        <v>9262.7000000000007</v>
      </c>
      <c r="Z88" s="23">
        <v>18.3</v>
      </c>
      <c r="AA88" s="7">
        <f t="shared" si="22"/>
        <v>506.15846994535519</v>
      </c>
      <c r="AB88" s="7">
        <f t="shared" si="23"/>
        <v>5.4644808743169397</v>
      </c>
    </row>
    <row r="89" spans="1:28" x14ac:dyDescent="0.2">
      <c r="A89" s="14">
        <v>88</v>
      </c>
      <c r="B89" s="9">
        <v>44922</v>
      </c>
      <c r="C89" s="7">
        <v>28128814.010000002</v>
      </c>
      <c r="D89" s="7">
        <f t="shared" si="12"/>
        <v>339596.93359893758</v>
      </c>
      <c r="E89" s="7">
        <v>82.83</v>
      </c>
      <c r="F89" s="7">
        <f t="shared" si="13"/>
        <v>3.3959693359893759</v>
      </c>
      <c r="G89" s="7">
        <f>(F89/DataSheet!$C$9*100)</f>
        <v>107.22070855940214</v>
      </c>
      <c r="H89" s="7">
        <f t="shared" si="14"/>
        <v>1.59067</v>
      </c>
      <c r="I89" s="4">
        <f t="shared" si="15"/>
        <v>4.5892611289582375</v>
      </c>
      <c r="J89" s="7">
        <f t="shared" si="16"/>
        <v>832.1385956860945</v>
      </c>
      <c r="K89" s="4">
        <v>7.3</v>
      </c>
      <c r="L89" s="4">
        <v>18132.3</v>
      </c>
      <c r="M89" s="4">
        <v>4.26</v>
      </c>
      <c r="N89" s="4">
        <f t="shared" si="17"/>
        <v>2.7107388710417624</v>
      </c>
      <c r="O89" s="4">
        <v>21.79</v>
      </c>
      <c r="P89" s="4">
        <v>3.84</v>
      </c>
      <c r="Q89" s="4">
        <f t="shared" si="18"/>
        <v>3.46</v>
      </c>
      <c r="R89" s="4">
        <v>104.19</v>
      </c>
      <c r="S89" s="7">
        <f t="shared" si="19"/>
        <v>139.02019999999999</v>
      </c>
      <c r="T89" s="12">
        <v>6.38</v>
      </c>
      <c r="U89" s="23">
        <v>11774.15</v>
      </c>
      <c r="V89" s="23">
        <v>25.61</v>
      </c>
      <c r="W89" s="7">
        <f t="shared" si="20"/>
        <v>459.74814525575948</v>
      </c>
      <c r="X89" s="7">
        <f t="shared" si="21"/>
        <v>3.9047247169074581</v>
      </c>
      <c r="Y89" s="23">
        <v>9377.0499999999993</v>
      </c>
      <c r="Z89" s="23">
        <v>18.52</v>
      </c>
      <c r="AA89" s="7">
        <f t="shared" si="22"/>
        <v>506.32019438444922</v>
      </c>
      <c r="AB89" s="7">
        <f t="shared" si="23"/>
        <v>5.3995680345572357</v>
      </c>
    </row>
    <row r="90" spans="1:28" x14ac:dyDescent="0.2">
      <c r="A90" s="14">
        <v>89</v>
      </c>
      <c r="B90" s="9">
        <v>44923</v>
      </c>
      <c r="C90" s="7">
        <v>28197413.059999999</v>
      </c>
      <c r="D90" s="7">
        <f t="shared" si="12"/>
        <v>340836.61380394048</v>
      </c>
      <c r="E90" s="7">
        <v>82.73</v>
      </c>
      <c r="F90" s="7">
        <f t="shared" si="13"/>
        <v>3.4083661380394048</v>
      </c>
      <c r="G90" s="7">
        <f>(F90/DataSheet!$C$9*100)</f>
        <v>107.61211194623147</v>
      </c>
      <c r="H90" s="7">
        <f t="shared" si="14"/>
        <v>1.5921180000000001</v>
      </c>
      <c r="I90" s="7">
        <f t="shared" si="15"/>
        <v>4.5913682277318637</v>
      </c>
      <c r="J90" s="7">
        <f t="shared" si="16"/>
        <v>832.07070707070704</v>
      </c>
      <c r="K90" s="7">
        <v>7.31</v>
      </c>
      <c r="L90" s="7">
        <v>18122.5</v>
      </c>
      <c r="M90" s="7">
        <v>4.25</v>
      </c>
      <c r="N90" s="7">
        <f t="shared" si="17"/>
        <v>2.7186317722681359</v>
      </c>
      <c r="O90" s="7">
        <v>21.78</v>
      </c>
      <c r="P90" s="7">
        <v>3.88</v>
      </c>
      <c r="Q90" s="7">
        <f t="shared" si="18"/>
        <v>3.4299999999999997</v>
      </c>
      <c r="R90" s="7">
        <v>104.18</v>
      </c>
      <c r="S90" s="7">
        <f t="shared" si="19"/>
        <v>138.08520000000001</v>
      </c>
      <c r="T90" s="12">
        <v>6.34</v>
      </c>
      <c r="U90" s="23">
        <v>11812.2</v>
      </c>
      <c r="V90" s="23">
        <v>25.7</v>
      </c>
      <c r="W90" s="7">
        <f t="shared" si="20"/>
        <v>459.61867704280161</v>
      </c>
      <c r="X90" s="7">
        <f t="shared" si="21"/>
        <v>3.8910505836575875</v>
      </c>
      <c r="Y90" s="23">
        <v>9397.0499999999993</v>
      </c>
      <c r="Z90" s="23">
        <v>18.559999999999999</v>
      </c>
      <c r="AA90" s="7">
        <f t="shared" si="22"/>
        <v>506.30657327586209</v>
      </c>
      <c r="AB90" s="7">
        <f t="shared" si="23"/>
        <v>5.3879310344827589</v>
      </c>
    </row>
    <row r="91" spans="1:28" x14ac:dyDescent="0.2">
      <c r="A91" s="14">
        <v>90</v>
      </c>
      <c r="B91" s="9">
        <v>44924</v>
      </c>
      <c r="C91" s="7">
        <v>28320834.649999999</v>
      </c>
      <c r="D91" s="7">
        <f t="shared" si="12"/>
        <v>342245.7359516616</v>
      </c>
      <c r="E91" s="7">
        <v>82.75</v>
      </c>
      <c r="F91" s="7">
        <f t="shared" si="13"/>
        <v>3.4224573595166161</v>
      </c>
      <c r="G91" s="7">
        <f>(F91/DataSheet!$C$9*100)</f>
        <v>108.05701312223512</v>
      </c>
      <c r="H91" s="7">
        <f t="shared" si="14"/>
        <v>1.5979660000000002</v>
      </c>
      <c r="I91" s="7">
        <f t="shared" si="15"/>
        <v>4.5745654162854521</v>
      </c>
      <c r="J91" s="7">
        <f t="shared" si="16"/>
        <v>832.15919487648671</v>
      </c>
      <c r="K91" s="7">
        <v>7.31</v>
      </c>
      <c r="L91" s="7">
        <v>18191</v>
      </c>
      <c r="M91" s="7">
        <v>4.2699999999999996</v>
      </c>
      <c r="N91" s="7">
        <f t="shared" si="17"/>
        <v>2.7354345837145475</v>
      </c>
      <c r="O91" s="7">
        <v>21.86</v>
      </c>
      <c r="P91" s="7">
        <v>3.82</v>
      </c>
      <c r="Q91" s="7">
        <f t="shared" si="18"/>
        <v>3.4899999999999998</v>
      </c>
      <c r="R91" s="7">
        <v>103.58</v>
      </c>
      <c r="S91" s="7">
        <f t="shared" si="19"/>
        <v>137.9366</v>
      </c>
      <c r="T91" s="12">
        <v>6.31</v>
      </c>
      <c r="U91" s="23">
        <v>11829.25</v>
      </c>
      <c r="V91" s="23">
        <v>25.73</v>
      </c>
      <c r="W91" s="7">
        <f t="shared" si="20"/>
        <v>459.74543334628839</v>
      </c>
      <c r="X91" s="7">
        <f t="shared" si="21"/>
        <v>3.8865137971239796</v>
      </c>
      <c r="Y91" s="23">
        <v>9408.35</v>
      </c>
      <c r="Z91" s="23">
        <v>18.59</v>
      </c>
      <c r="AA91" s="7">
        <f t="shared" si="22"/>
        <v>506.09736417428729</v>
      </c>
      <c r="AB91" s="7">
        <f t="shared" si="23"/>
        <v>5.3792361484669176</v>
      </c>
    </row>
    <row r="92" spans="1:28" x14ac:dyDescent="0.2">
      <c r="A92" s="14">
        <v>91</v>
      </c>
      <c r="B92" s="9">
        <v>44925</v>
      </c>
      <c r="C92" s="7">
        <v>28323372.399999999</v>
      </c>
      <c r="D92" s="7">
        <f t="shared" si="12"/>
        <v>342441.93446983438</v>
      </c>
      <c r="E92" s="7">
        <v>82.71</v>
      </c>
      <c r="F92" s="7">
        <f t="shared" si="13"/>
        <v>3.424419344698344</v>
      </c>
      <c r="G92" s="7">
        <f>(F92/DataSheet!$C$9*100)</f>
        <v>108.1189587467549</v>
      </c>
      <c r="H92" s="7">
        <f t="shared" si="14"/>
        <v>1.5950280000000001</v>
      </c>
      <c r="I92" s="7">
        <f t="shared" si="15"/>
        <v>4.5892611289582375</v>
      </c>
      <c r="J92" s="7">
        <f t="shared" si="16"/>
        <v>830.89949518127582</v>
      </c>
      <c r="K92" s="7">
        <v>7.32</v>
      </c>
      <c r="L92" s="7">
        <v>18105.3</v>
      </c>
      <c r="M92" s="7">
        <v>4.25</v>
      </c>
      <c r="N92" s="7">
        <f t="shared" si="17"/>
        <v>2.7307388710417628</v>
      </c>
      <c r="O92" s="7">
        <v>21.79</v>
      </c>
      <c r="P92" s="7">
        <v>3.87</v>
      </c>
      <c r="Q92" s="7">
        <f t="shared" si="18"/>
        <v>3.45</v>
      </c>
      <c r="R92" s="7">
        <v>103.26</v>
      </c>
      <c r="S92" s="7">
        <f t="shared" si="19"/>
        <v>138.14859999999999</v>
      </c>
      <c r="T92" s="12">
        <v>6.34</v>
      </c>
      <c r="U92" s="23">
        <v>11885.75</v>
      </c>
      <c r="V92" s="23">
        <v>26.12</v>
      </c>
      <c r="W92" s="7">
        <f t="shared" si="20"/>
        <v>455.04402756508421</v>
      </c>
      <c r="X92" s="7">
        <f t="shared" si="21"/>
        <v>3.828483920367534</v>
      </c>
      <c r="Y92" s="23">
        <v>9481.25</v>
      </c>
      <c r="Z92" s="23">
        <v>19.04</v>
      </c>
      <c r="AA92" s="7">
        <f t="shared" si="22"/>
        <v>497.96481092436977</v>
      </c>
      <c r="AB92" s="7">
        <f t="shared" si="23"/>
        <v>5.2521008403361344</v>
      </c>
    </row>
    <row r="93" spans="1:28" s="61" customFormat="1" x14ac:dyDescent="0.2">
      <c r="A93" s="69">
        <v>92</v>
      </c>
      <c r="B93" s="70">
        <v>44928</v>
      </c>
      <c r="C93" s="59">
        <v>28454959.140000001</v>
      </c>
      <c r="D93" s="59">
        <f t="shared" si="12"/>
        <v>343908.13560551126</v>
      </c>
      <c r="E93" s="59">
        <v>82.74</v>
      </c>
      <c r="F93" s="59">
        <f t="shared" si="13"/>
        <v>3.4390813560551123</v>
      </c>
      <c r="G93" s="59">
        <f>(F93/DataSheet!$C$10*100)</f>
        <v>102.77849072669794</v>
      </c>
      <c r="H93" s="59">
        <f t="shared" si="14"/>
        <v>1.6074599999999999</v>
      </c>
      <c r="I93" s="59">
        <f t="shared" si="15"/>
        <v>4.5662100456621006</v>
      </c>
      <c r="J93" s="7">
        <f t="shared" si="16"/>
        <v>830.93378995433795</v>
      </c>
      <c r="K93" s="59">
        <v>7.34</v>
      </c>
      <c r="L93" s="59">
        <v>18197.45</v>
      </c>
      <c r="M93" s="59">
        <v>4.2699999999999996</v>
      </c>
      <c r="N93" s="59">
        <f t="shared" si="17"/>
        <v>2.7737899543378992</v>
      </c>
      <c r="O93" s="59">
        <v>21.9</v>
      </c>
      <c r="P93" s="59">
        <v>3.87</v>
      </c>
      <c r="Q93" s="59">
        <f t="shared" si="18"/>
        <v>3.4699999999999998</v>
      </c>
      <c r="R93" s="59">
        <v>104.41</v>
      </c>
      <c r="S93" s="7">
        <f t="shared" si="19"/>
        <v>137.751</v>
      </c>
      <c r="T93" s="12">
        <v>6.29</v>
      </c>
      <c r="U93" s="60">
        <v>11970.3</v>
      </c>
      <c r="V93" s="60">
        <v>26.31</v>
      </c>
      <c r="W93" s="59">
        <f t="shared" si="20"/>
        <v>454.97149372862032</v>
      </c>
      <c r="X93" s="59">
        <f t="shared" si="21"/>
        <v>3.8008361839604716</v>
      </c>
      <c r="Y93" s="60">
        <v>9552.7999999999993</v>
      </c>
      <c r="Z93" s="60">
        <v>19.18</v>
      </c>
      <c r="AA93" s="59">
        <f t="shared" si="22"/>
        <v>498.06047966631905</v>
      </c>
      <c r="AB93" s="59">
        <f t="shared" si="23"/>
        <v>5.2137643378519289</v>
      </c>
    </row>
    <row r="94" spans="1:28" x14ac:dyDescent="0.2">
      <c r="A94" s="14">
        <v>93</v>
      </c>
      <c r="B94" s="9">
        <v>44929</v>
      </c>
      <c r="C94" s="4">
        <v>28548825.780000001</v>
      </c>
      <c r="D94" s="4">
        <f t="shared" si="12"/>
        <v>344917.55201159843</v>
      </c>
      <c r="E94" s="4">
        <v>82.77</v>
      </c>
      <c r="F94" s="4">
        <f t="shared" si="13"/>
        <v>3.4491755201159844</v>
      </c>
      <c r="G94" s="7">
        <f>(F94/DataSheet!$C$10*100)</f>
        <v>103.08015935268071</v>
      </c>
      <c r="H94" s="4">
        <f t="shared" si="14"/>
        <v>1.6060080000000001</v>
      </c>
      <c r="I94" s="4">
        <f t="shared" si="15"/>
        <v>4.557885141294439</v>
      </c>
      <c r="J94" s="7">
        <f t="shared" si="16"/>
        <v>831.01868732907917</v>
      </c>
      <c r="K94" s="4">
        <v>7.32</v>
      </c>
      <c r="L94" s="4">
        <v>18232.55</v>
      </c>
      <c r="M94" s="4">
        <v>4.28</v>
      </c>
      <c r="N94" s="4">
        <f t="shared" si="17"/>
        <v>2.7621148587055613</v>
      </c>
      <c r="O94" s="4">
        <v>21.94</v>
      </c>
      <c r="P94" s="4">
        <v>3.75</v>
      </c>
      <c r="Q94" s="4">
        <f t="shared" si="18"/>
        <v>3.5700000000000003</v>
      </c>
      <c r="R94" s="4">
        <v>104.31</v>
      </c>
      <c r="S94" s="7">
        <f t="shared" si="19"/>
        <v>138.22200000000001</v>
      </c>
      <c r="T94" s="12">
        <v>6.3</v>
      </c>
      <c r="U94" s="23">
        <v>11994.4</v>
      </c>
      <c r="V94" s="23">
        <v>26.36</v>
      </c>
      <c r="W94" s="7">
        <f t="shared" si="20"/>
        <v>455.02276176024282</v>
      </c>
      <c r="X94" s="7">
        <f t="shared" si="21"/>
        <v>3.7936267071320189</v>
      </c>
      <c r="Y94" s="23">
        <v>9566.5499999999993</v>
      </c>
      <c r="Z94" s="23">
        <v>19.21</v>
      </c>
      <c r="AA94" s="7">
        <f t="shared" si="22"/>
        <v>497.99843831337841</v>
      </c>
      <c r="AB94" s="7">
        <f t="shared" si="23"/>
        <v>5.2056220718375847</v>
      </c>
    </row>
    <row r="95" spans="1:28" x14ac:dyDescent="0.2">
      <c r="A95" s="14">
        <v>94</v>
      </c>
      <c r="B95" s="9">
        <v>44930</v>
      </c>
      <c r="C95" s="4">
        <v>28257665.920000002</v>
      </c>
      <c r="D95" s="4">
        <f t="shared" si="12"/>
        <v>341936.90609874157</v>
      </c>
      <c r="E95" s="4">
        <v>82.64</v>
      </c>
      <c r="F95" s="4">
        <f t="shared" si="13"/>
        <v>3.4193690609874157</v>
      </c>
      <c r="G95" s="7">
        <f>(F95/DataSheet!$C$10*100)</f>
        <v>102.18937993632653</v>
      </c>
      <c r="H95" s="4">
        <f t="shared" si="14"/>
        <v>1.589172</v>
      </c>
      <c r="I95" s="4">
        <f t="shared" si="15"/>
        <v>4.6061722708429294</v>
      </c>
      <c r="J95" s="7">
        <f t="shared" si="16"/>
        <v>831.0893597420544</v>
      </c>
      <c r="K95" s="4">
        <v>7.32</v>
      </c>
      <c r="L95" s="4">
        <v>18042.95</v>
      </c>
      <c r="M95" s="4">
        <v>4.2300000000000004</v>
      </c>
      <c r="N95" s="4">
        <f t="shared" si="17"/>
        <v>2.7138277291570709</v>
      </c>
      <c r="O95" s="4">
        <v>21.71</v>
      </c>
      <c r="P95" s="4">
        <v>3.69</v>
      </c>
      <c r="Q95" s="4">
        <f t="shared" si="18"/>
        <v>3.6300000000000003</v>
      </c>
      <c r="R95" s="4">
        <v>104.02</v>
      </c>
      <c r="S95" s="7">
        <f t="shared" si="19"/>
        <v>138.07560000000001</v>
      </c>
      <c r="T95" s="12">
        <v>6.36</v>
      </c>
      <c r="U95" s="23">
        <v>11886.95</v>
      </c>
      <c r="V95" s="23">
        <v>26.12</v>
      </c>
      <c r="W95" s="7">
        <f t="shared" si="20"/>
        <v>455.08996937212862</v>
      </c>
      <c r="X95" s="7">
        <f t="shared" si="21"/>
        <v>3.828483920367534</v>
      </c>
      <c r="Y95" s="23">
        <v>9480.9</v>
      </c>
      <c r="Z95" s="23">
        <v>19.04</v>
      </c>
      <c r="AA95" s="7">
        <f t="shared" si="22"/>
        <v>497.94642857142856</v>
      </c>
      <c r="AB95" s="7">
        <f t="shared" si="23"/>
        <v>5.2521008403361344</v>
      </c>
    </row>
    <row r="96" spans="1:28" x14ac:dyDescent="0.2">
      <c r="A96" s="14">
        <v>95</v>
      </c>
      <c r="B96" s="9">
        <v>44931</v>
      </c>
      <c r="C96" s="4">
        <v>28279705.52</v>
      </c>
      <c r="D96" s="4">
        <f t="shared" si="12"/>
        <v>342535.19282945734</v>
      </c>
      <c r="E96" s="4">
        <v>82.56</v>
      </c>
      <c r="F96" s="4">
        <f t="shared" si="13"/>
        <v>3.4253519282945732</v>
      </c>
      <c r="G96" s="7">
        <f>(F96/DataSheet!$C$10*100)</f>
        <v>102.36818061254931</v>
      </c>
      <c r="H96" s="4">
        <f t="shared" si="14"/>
        <v>1.5847800000000001</v>
      </c>
      <c r="I96" s="4">
        <f t="shared" si="15"/>
        <v>4.6189376443418011</v>
      </c>
      <c r="J96" s="7">
        <f t="shared" si="16"/>
        <v>831.04618937644352</v>
      </c>
      <c r="K96" s="4">
        <v>7.32</v>
      </c>
      <c r="L96" s="4">
        <v>17992.150000000001</v>
      </c>
      <c r="M96" s="4">
        <v>4.22</v>
      </c>
      <c r="N96" s="4">
        <f t="shared" si="17"/>
        <v>2.7010623556581992</v>
      </c>
      <c r="O96" s="4">
        <v>21.65</v>
      </c>
      <c r="P96" s="4">
        <v>3.72</v>
      </c>
      <c r="Q96" s="4">
        <f t="shared" si="18"/>
        <v>3.6</v>
      </c>
      <c r="R96" s="4">
        <v>104.82</v>
      </c>
      <c r="S96" s="7">
        <f t="shared" si="19"/>
        <v>137.91049999999998</v>
      </c>
      <c r="T96" s="12">
        <v>6.37</v>
      </c>
      <c r="U96" s="23">
        <v>11932.85</v>
      </c>
      <c r="V96" s="23">
        <v>26.22</v>
      </c>
      <c r="W96" s="7">
        <f t="shared" si="20"/>
        <v>455.10488176964151</v>
      </c>
      <c r="X96" s="7">
        <f t="shared" si="21"/>
        <v>3.8138825324180017</v>
      </c>
      <c r="Y96" s="23">
        <v>9479.5</v>
      </c>
      <c r="Z96" s="23">
        <v>19.03</v>
      </c>
      <c r="AA96" s="7">
        <f t="shared" si="22"/>
        <v>498.13452443510243</v>
      </c>
      <c r="AB96" s="7">
        <f t="shared" si="23"/>
        <v>5.2548607461902259</v>
      </c>
    </row>
    <row r="97" spans="1:28" x14ac:dyDescent="0.2">
      <c r="A97" s="14">
        <v>96</v>
      </c>
      <c r="B97" s="9">
        <v>44932</v>
      </c>
      <c r="C97" s="4">
        <v>28057696.469999999</v>
      </c>
      <c r="D97" s="4">
        <f t="shared" si="12"/>
        <v>341044.08010210283</v>
      </c>
      <c r="E97" s="4">
        <v>82.27</v>
      </c>
      <c r="F97" s="4">
        <f t="shared" si="13"/>
        <v>3.4104408010210281</v>
      </c>
      <c r="G97" s="7">
        <f>(F97/DataSheet!$C$10*100)</f>
        <v>101.92255487778429</v>
      </c>
      <c r="H97" s="4">
        <f t="shared" si="14"/>
        <v>1.5838130000000001</v>
      </c>
      <c r="I97" s="4">
        <f t="shared" si="15"/>
        <v>4.6533271288971614</v>
      </c>
      <c r="J97" s="7">
        <f t="shared" si="16"/>
        <v>831.05863192182414</v>
      </c>
      <c r="K97" s="4">
        <v>7.37</v>
      </c>
      <c r="L97" s="4">
        <v>17859.45</v>
      </c>
      <c r="M97" s="4">
        <v>4.1900000000000004</v>
      </c>
      <c r="N97" s="4">
        <f t="shared" si="17"/>
        <v>2.7166728711028387</v>
      </c>
      <c r="O97" s="4">
        <v>21.49</v>
      </c>
      <c r="P97" s="4">
        <v>3.56</v>
      </c>
      <c r="Q97" s="4">
        <f t="shared" si="18"/>
        <v>3.81</v>
      </c>
      <c r="R97" s="4">
        <v>103.64</v>
      </c>
      <c r="S97" s="7">
        <f t="shared" si="19"/>
        <v>136.8913</v>
      </c>
      <c r="T97" s="12">
        <v>6.37</v>
      </c>
      <c r="U97" s="23">
        <v>11850.6</v>
      </c>
      <c r="V97" s="23">
        <v>26.04</v>
      </c>
      <c r="W97" s="7">
        <f t="shared" si="20"/>
        <v>455.09216589861757</v>
      </c>
      <c r="X97" s="7">
        <f t="shared" si="21"/>
        <v>3.8402457757296471</v>
      </c>
      <c r="Y97" s="23">
        <v>9406.75</v>
      </c>
      <c r="Z97" s="23">
        <v>18.89</v>
      </c>
      <c r="AA97" s="7">
        <f t="shared" si="22"/>
        <v>497.97511911064055</v>
      </c>
      <c r="AB97" s="7">
        <f t="shared" si="23"/>
        <v>5.2938062466913713</v>
      </c>
    </row>
    <row r="98" spans="1:28" x14ac:dyDescent="0.2">
      <c r="A98" s="14">
        <v>97</v>
      </c>
      <c r="B98" s="8">
        <v>44935</v>
      </c>
      <c r="C98" s="4">
        <v>28374278.260000002</v>
      </c>
      <c r="D98" s="4">
        <f t="shared" si="12"/>
        <v>345311.893148351</v>
      </c>
      <c r="E98" s="4">
        <v>82.17</v>
      </c>
      <c r="F98" s="4">
        <f t="shared" si="13"/>
        <v>3.4531189314835098</v>
      </c>
      <c r="G98" s="7">
        <f>(F98/DataSheet!$C$10*100)</f>
        <v>103.19800997228154</v>
      </c>
      <c r="H98" s="4">
        <f t="shared" si="14"/>
        <v>1.5986520000000002</v>
      </c>
      <c r="I98" s="4">
        <f t="shared" si="15"/>
        <v>4.5913682277318637</v>
      </c>
      <c r="J98" s="7">
        <f t="shared" si="16"/>
        <v>831.0927456382002</v>
      </c>
      <c r="K98" s="4">
        <v>7.34</v>
      </c>
      <c r="L98" s="4">
        <v>18101.2</v>
      </c>
      <c r="M98" s="4">
        <v>4.25</v>
      </c>
      <c r="N98" s="4">
        <f t="shared" si="17"/>
        <v>2.7486317722681362</v>
      </c>
      <c r="O98" s="4">
        <v>21.78</v>
      </c>
      <c r="P98" s="4">
        <v>3.52</v>
      </c>
      <c r="Q98" s="4">
        <f t="shared" si="18"/>
        <v>3.82</v>
      </c>
      <c r="R98" s="4">
        <v>102.73</v>
      </c>
      <c r="S98" s="7">
        <f t="shared" si="19"/>
        <v>138.9564</v>
      </c>
      <c r="T98" s="12">
        <v>6.38</v>
      </c>
      <c r="U98" s="23">
        <v>11948.9</v>
      </c>
      <c r="V98" s="23">
        <v>26.26</v>
      </c>
      <c r="W98" s="7">
        <f t="shared" si="20"/>
        <v>455.02284843869</v>
      </c>
      <c r="X98" s="7">
        <f t="shared" si="21"/>
        <v>3.8080731150038081</v>
      </c>
      <c r="Y98" s="23">
        <v>9444.15</v>
      </c>
      <c r="Z98" s="23">
        <v>18.96</v>
      </c>
      <c r="AA98" s="7">
        <f t="shared" si="22"/>
        <v>498.10917721518985</v>
      </c>
      <c r="AB98" s="7">
        <f t="shared" si="23"/>
        <v>5.2742616033755274</v>
      </c>
    </row>
    <row r="99" spans="1:28" x14ac:dyDescent="0.2">
      <c r="A99" s="14">
        <v>98</v>
      </c>
      <c r="B99" s="8">
        <v>44936</v>
      </c>
      <c r="C99" s="4">
        <v>28164222.440000001</v>
      </c>
      <c r="D99" s="4">
        <f t="shared" si="12"/>
        <v>345149.78480392159</v>
      </c>
      <c r="E99" s="4">
        <v>81.599999999999994</v>
      </c>
      <c r="F99" s="4">
        <f t="shared" si="13"/>
        <v>3.451497848039216</v>
      </c>
      <c r="G99" s="7">
        <f>(F99/DataSheet!$C$10*100)</f>
        <v>103.14956316556288</v>
      </c>
      <c r="H99" s="4">
        <f t="shared" si="14"/>
        <v>1.5760359999999998</v>
      </c>
      <c r="I99" s="4">
        <f t="shared" si="15"/>
        <v>4.6382189239332101</v>
      </c>
      <c r="J99" s="7">
        <f t="shared" si="16"/>
        <v>830.89749536178124</v>
      </c>
      <c r="K99" s="4">
        <v>7.31</v>
      </c>
      <c r="L99" s="4">
        <v>17914.150000000001</v>
      </c>
      <c r="M99" s="4">
        <v>4.2</v>
      </c>
      <c r="N99" s="4">
        <f t="shared" si="17"/>
        <v>2.6717810760667895</v>
      </c>
      <c r="O99" s="4">
        <v>21.56</v>
      </c>
      <c r="P99" s="4">
        <v>3.61</v>
      </c>
      <c r="Q99" s="4">
        <f t="shared" si="18"/>
        <v>3.6999999999999997</v>
      </c>
      <c r="R99" s="4">
        <v>102.98</v>
      </c>
      <c r="S99" s="7">
        <f t="shared" si="19"/>
        <v>137.55279999999999</v>
      </c>
      <c r="T99" s="12">
        <v>6.38</v>
      </c>
      <c r="U99" s="23">
        <v>11899.55</v>
      </c>
      <c r="V99" s="23">
        <v>26.15</v>
      </c>
      <c r="W99" s="7">
        <f t="shared" si="20"/>
        <v>455.04971319311665</v>
      </c>
      <c r="X99" s="7">
        <f t="shared" si="21"/>
        <v>3.8240917782026771</v>
      </c>
      <c r="Y99" s="23">
        <v>9398</v>
      </c>
      <c r="Z99" s="23">
        <v>18.87</v>
      </c>
      <c r="AA99" s="7">
        <f t="shared" si="22"/>
        <v>498.03921568627447</v>
      </c>
      <c r="AB99" s="7">
        <f t="shared" si="23"/>
        <v>5.2994170641229461</v>
      </c>
    </row>
    <row r="100" spans="1:28" x14ac:dyDescent="0.2">
      <c r="A100" s="14">
        <v>99</v>
      </c>
      <c r="B100" s="8">
        <v>44937</v>
      </c>
      <c r="C100" s="4">
        <v>28116864.289999999</v>
      </c>
      <c r="D100" s="4">
        <f t="shared" si="12"/>
        <v>344442.78194291313</v>
      </c>
      <c r="E100" s="4">
        <v>81.63</v>
      </c>
      <c r="F100" s="4">
        <f t="shared" si="13"/>
        <v>3.4444278194291313</v>
      </c>
      <c r="G100" s="7">
        <f>(F100/DataSheet!$C$10*100)</f>
        <v>102.9382721855866</v>
      </c>
      <c r="H100" s="4">
        <f t="shared" si="14"/>
        <v>1.5688079999999998</v>
      </c>
      <c r="I100" s="4">
        <f t="shared" si="15"/>
        <v>4.6468401486988853</v>
      </c>
      <c r="J100" s="7">
        <f t="shared" si="16"/>
        <v>831.58457249070636</v>
      </c>
      <c r="K100" s="4">
        <v>7.29</v>
      </c>
      <c r="L100" s="4">
        <v>17895.7</v>
      </c>
      <c r="M100" s="4">
        <v>4.2</v>
      </c>
      <c r="N100" s="4">
        <f t="shared" si="17"/>
        <v>2.6431598513011147</v>
      </c>
      <c r="O100" s="4">
        <v>21.52</v>
      </c>
      <c r="P100" s="4">
        <v>3.54</v>
      </c>
      <c r="Q100" s="4">
        <f t="shared" si="18"/>
        <v>3.75</v>
      </c>
      <c r="R100" s="4">
        <v>102.92</v>
      </c>
      <c r="S100" s="7">
        <f t="shared" si="19"/>
        <v>137.72800000000001</v>
      </c>
      <c r="T100" s="12">
        <v>6.4</v>
      </c>
      <c r="U100" s="23">
        <v>11862.85</v>
      </c>
      <c r="V100" s="23">
        <v>26.07</v>
      </c>
      <c r="W100" s="7">
        <f t="shared" si="20"/>
        <v>455.03835826620639</v>
      </c>
      <c r="X100" s="7">
        <f t="shared" si="21"/>
        <v>3.8358266206367473</v>
      </c>
      <c r="Y100" s="23">
        <v>9403.2000000000007</v>
      </c>
      <c r="Z100" s="23">
        <v>18.88</v>
      </c>
      <c r="AA100" s="7">
        <f t="shared" si="22"/>
        <v>498.05084745762719</v>
      </c>
      <c r="AB100" s="7">
        <f t="shared" si="23"/>
        <v>5.296610169491526</v>
      </c>
    </row>
    <row r="101" spans="1:28" x14ac:dyDescent="0.2">
      <c r="A101" s="14">
        <v>100</v>
      </c>
      <c r="B101" s="8">
        <v>44938</v>
      </c>
      <c r="C101" s="4">
        <v>28079394.949999999</v>
      </c>
      <c r="D101" s="4">
        <f t="shared" si="12"/>
        <v>346231.75030826143</v>
      </c>
      <c r="E101" s="4">
        <v>81.099999999999994</v>
      </c>
      <c r="F101" s="4">
        <f t="shared" si="13"/>
        <v>3.4623175030826143</v>
      </c>
      <c r="G101" s="7">
        <f>(F101/DataSheet!$C$10*100)</f>
        <v>103.47291341535735</v>
      </c>
      <c r="H101" s="4">
        <f t="shared" si="14"/>
        <v>1.563016</v>
      </c>
      <c r="I101" s="4">
        <f t="shared" si="15"/>
        <v>4.6576618537494179</v>
      </c>
      <c r="J101" s="7">
        <f t="shared" si="16"/>
        <v>831.77456916627864</v>
      </c>
      <c r="K101" s="4">
        <v>7.28</v>
      </c>
      <c r="L101" s="4">
        <v>17858.2</v>
      </c>
      <c r="M101" s="4">
        <v>4.1900000000000004</v>
      </c>
      <c r="N101" s="4">
        <f t="shared" si="17"/>
        <v>2.6223381462505824</v>
      </c>
      <c r="O101" s="4">
        <v>21.47</v>
      </c>
      <c r="P101" s="4">
        <v>3.44</v>
      </c>
      <c r="Q101" s="4">
        <f t="shared" si="18"/>
        <v>3.8400000000000003</v>
      </c>
      <c r="R101" s="4">
        <v>101.99</v>
      </c>
      <c r="S101" s="7">
        <f t="shared" si="19"/>
        <v>137.8374</v>
      </c>
      <c r="T101" s="12">
        <v>6.42</v>
      </c>
      <c r="U101" s="23">
        <v>11836.4</v>
      </c>
      <c r="V101" s="23">
        <v>26.01</v>
      </c>
      <c r="W101" s="7">
        <f t="shared" si="20"/>
        <v>455.07112648981155</v>
      </c>
      <c r="X101" s="7">
        <f t="shared" si="21"/>
        <v>3.8446751249519413</v>
      </c>
      <c r="Y101" s="23">
        <v>9409.4</v>
      </c>
      <c r="Z101" s="23">
        <v>18.89</v>
      </c>
      <c r="AA101" s="7">
        <f t="shared" si="22"/>
        <v>498.11540497617784</v>
      </c>
      <c r="AB101" s="7">
        <f t="shared" si="23"/>
        <v>5.2938062466913713</v>
      </c>
    </row>
    <row r="102" spans="1:28" x14ac:dyDescent="0.2">
      <c r="A102" s="14">
        <v>101</v>
      </c>
      <c r="B102" s="8">
        <v>44939</v>
      </c>
      <c r="C102" s="4">
        <v>28213564.25</v>
      </c>
      <c r="D102" s="4">
        <f t="shared" si="12"/>
        <v>347115.70189468504</v>
      </c>
      <c r="E102" s="4">
        <v>81.28</v>
      </c>
      <c r="F102" s="4">
        <f t="shared" si="13"/>
        <v>3.4711570189468506</v>
      </c>
      <c r="G102" s="7">
        <f>(F102/DataSheet!$C$10*100)</f>
        <v>103.73708631655416</v>
      </c>
      <c r="H102" s="4">
        <f t="shared" si="14"/>
        <v>1.5702660000000002</v>
      </c>
      <c r="I102" s="4">
        <f t="shared" si="15"/>
        <v>4.6425255338904359</v>
      </c>
      <c r="J102" s="7">
        <f t="shared" si="16"/>
        <v>833.63974001857002</v>
      </c>
      <c r="K102" s="4">
        <v>7.29</v>
      </c>
      <c r="L102" s="4">
        <v>17956.599999999999</v>
      </c>
      <c r="M102" s="4">
        <v>4.21</v>
      </c>
      <c r="N102" s="4">
        <f t="shared" si="17"/>
        <v>2.6474744661095642</v>
      </c>
      <c r="O102" s="4">
        <v>21.54</v>
      </c>
      <c r="P102" s="4">
        <v>3.49</v>
      </c>
      <c r="Q102" s="4">
        <f t="shared" si="18"/>
        <v>3.8</v>
      </c>
      <c r="R102" s="4">
        <v>101.94</v>
      </c>
      <c r="S102" s="7">
        <f t="shared" si="19"/>
        <v>138.2868</v>
      </c>
      <c r="T102" s="12">
        <v>6.42</v>
      </c>
      <c r="U102" s="23">
        <v>11830.4</v>
      </c>
      <c r="V102" s="23">
        <v>26</v>
      </c>
      <c r="W102" s="7">
        <f t="shared" si="20"/>
        <v>455.01538461538462</v>
      </c>
      <c r="X102" s="7">
        <f t="shared" si="21"/>
        <v>3.8461538461538463</v>
      </c>
      <c r="Y102" s="23">
        <v>9436.25</v>
      </c>
      <c r="Z102" s="23">
        <v>18.940000000000001</v>
      </c>
      <c r="AA102" s="7">
        <f t="shared" si="22"/>
        <v>498.21805702217523</v>
      </c>
      <c r="AB102" s="7">
        <f t="shared" si="23"/>
        <v>5.2798310454065467</v>
      </c>
    </row>
    <row r="103" spans="1:28" x14ac:dyDescent="0.2">
      <c r="A103" s="14">
        <v>102</v>
      </c>
      <c r="B103" s="8">
        <v>44942</v>
      </c>
      <c r="C103" s="4">
        <v>28147293.199999999</v>
      </c>
      <c r="D103" s="4">
        <f t="shared" si="12"/>
        <v>344857.794658172</v>
      </c>
      <c r="E103" s="4">
        <v>81.62</v>
      </c>
      <c r="F103" s="4">
        <f t="shared" si="13"/>
        <v>3.4485779465817199</v>
      </c>
      <c r="G103" s="7">
        <f>(F103/DataSheet!$C$10*100)</f>
        <v>103.06230059925466</v>
      </c>
      <c r="H103" s="4">
        <f t="shared" si="14"/>
        <v>1.5620879999999999</v>
      </c>
      <c r="I103" s="4">
        <f t="shared" si="15"/>
        <v>4.6860356138706658</v>
      </c>
      <c r="J103" s="7">
        <f t="shared" si="16"/>
        <v>838.55904404873468</v>
      </c>
      <c r="K103" s="4">
        <v>7.32</v>
      </c>
      <c r="L103" s="4">
        <v>17894.849999999999</v>
      </c>
      <c r="M103" s="4">
        <v>4.1900000000000004</v>
      </c>
      <c r="N103" s="4">
        <f t="shared" si="17"/>
        <v>2.6339643861293345</v>
      </c>
      <c r="O103" s="4">
        <v>21.34</v>
      </c>
      <c r="P103" s="4">
        <v>3.52</v>
      </c>
      <c r="Q103" s="4">
        <f t="shared" si="18"/>
        <v>3.8000000000000003</v>
      </c>
      <c r="R103" s="4">
        <v>101.94</v>
      </c>
      <c r="S103" s="7">
        <f t="shared" si="19"/>
        <v>137.21619999999999</v>
      </c>
      <c r="T103" s="12">
        <v>6.43</v>
      </c>
      <c r="U103" s="23">
        <v>11800.3</v>
      </c>
      <c r="V103" s="23">
        <v>26.16</v>
      </c>
      <c r="W103" s="7">
        <f t="shared" si="20"/>
        <v>451.08180428134551</v>
      </c>
      <c r="X103" s="7">
        <f t="shared" si="21"/>
        <v>3.8226299694189598</v>
      </c>
      <c r="Y103" s="23">
        <v>9431.25</v>
      </c>
      <c r="Z103" s="23">
        <v>18.93</v>
      </c>
      <c r="AA103" s="7">
        <f t="shared" si="22"/>
        <v>498.21711568938196</v>
      </c>
      <c r="AB103" s="7">
        <f t="shared" si="23"/>
        <v>5.2826201796090864</v>
      </c>
    </row>
    <row r="104" spans="1:28" x14ac:dyDescent="0.2">
      <c r="A104" s="14">
        <v>103</v>
      </c>
      <c r="B104" s="8">
        <v>44943</v>
      </c>
      <c r="C104" s="4">
        <v>28272804.640000001</v>
      </c>
      <c r="D104" s="4">
        <f t="shared" si="12"/>
        <v>346353.1133161828</v>
      </c>
      <c r="E104" s="4">
        <v>81.63</v>
      </c>
      <c r="F104" s="4">
        <f t="shared" si="13"/>
        <v>3.4635311331618279</v>
      </c>
      <c r="G104" s="7">
        <f>(F104/DataSheet!$C$10*100)</f>
        <v>103.50918329528402</v>
      </c>
      <c r="H104" s="4">
        <f t="shared" si="14"/>
        <v>1.5781490000000002</v>
      </c>
      <c r="I104" s="4">
        <f t="shared" si="15"/>
        <v>4.6446818392940079</v>
      </c>
      <c r="J104" s="7">
        <f t="shared" si="16"/>
        <v>838.51834649326508</v>
      </c>
      <c r="K104" s="4">
        <v>7.33</v>
      </c>
      <c r="L104" s="4">
        <v>18053.3</v>
      </c>
      <c r="M104" s="4">
        <v>4.2300000000000004</v>
      </c>
      <c r="N104" s="4">
        <f t="shared" si="17"/>
        <v>2.6853181607059922</v>
      </c>
      <c r="O104" s="4">
        <v>21.53</v>
      </c>
      <c r="P104" s="4">
        <v>3.54</v>
      </c>
      <c r="Q104" s="4">
        <f t="shared" si="18"/>
        <v>3.79</v>
      </c>
      <c r="R104" s="4">
        <v>102.14</v>
      </c>
      <c r="S104" s="7">
        <f t="shared" si="19"/>
        <v>138.43790000000001</v>
      </c>
      <c r="T104" s="12">
        <v>6.43</v>
      </c>
      <c r="U104" s="23">
        <v>11793.6</v>
      </c>
      <c r="V104" s="23">
        <v>26.03</v>
      </c>
      <c r="W104" s="7">
        <f t="shared" si="20"/>
        <v>453.07721859393007</v>
      </c>
      <c r="X104" s="7">
        <f t="shared" si="21"/>
        <v>3.8417210910487896</v>
      </c>
      <c r="Y104" s="23">
        <v>9417.9500000000007</v>
      </c>
      <c r="Z104" s="23">
        <v>18.87</v>
      </c>
      <c r="AA104" s="7">
        <f t="shared" si="22"/>
        <v>499.09644939056705</v>
      </c>
      <c r="AB104" s="7">
        <f t="shared" si="23"/>
        <v>5.2994170641229461</v>
      </c>
    </row>
    <row r="105" spans="1:28" x14ac:dyDescent="0.2">
      <c r="A105" s="14">
        <v>104</v>
      </c>
      <c r="B105" s="8">
        <v>44944</v>
      </c>
      <c r="C105" s="4">
        <v>28363289.329999998</v>
      </c>
      <c r="D105" s="4">
        <f t="shared" si="12"/>
        <v>348272.21672396857</v>
      </c>
      <c r="E105" s="4">
        <v>81.44</v>
      </c>
      <c r="F105" s="4">
        <f t="shared" si="13"/>
        <v>3.4827221672396855</v>
      </c>
      <c r="G105" s="7">
        <f>(F105/DataSheet!$C$10*100)</f>
        <v>104.08271596688947</v>
      </c>
      <c r="H105" s="4">
        <f t="shared" si="14"/>
        <v>1.5862440000000002</v>
      </c>
      <c r="I105" s="4">
        <f t="shared" si="15"/>
        <v>4.6146746654360866</v>
      </c>
      <c r="J105" s="7">
        <f t="shared" si="16"/>
        <v>838.27180433779404</v>
      </c>
      <c r="K105" s="4">
        <v>7.32</v>
      </c>
      <c r="L105" s="4">
        <v>18165.349999999999</v>
      </c>
      <c r="M105" s="4">
        <v>4.26</v>
      </c>
      <c r="N105" s="4">
        <f t="shared" si="17"/>
        <v>2.7053253345639137</v>
      </c>
      <c r="O105" s="4">
        <v>21.67</v>
      </c>
      <c r="P105" s="4">
        <v>3.37</v>
      </c>
      <c r="Q105" s="4">
        <f t="shared" si="18"/>
        <v>3.95</v>
      </c>
      <c r="R105" s="4">
        <v>102.1</v>
      </c>
      <c r="S105" s="7">
        <f t="shared" si="19"/>
        <v>139.98820000000001</v>
      </c>
      <c r="T105" s="12">
        <v>6.46</v>
      </c>
      <c r="U105" s="23">
        <v>11843.7</v>
      </c>
      <c r="V105" s="23">
        <v>26.14</v>
      </c>
      <c r="W105" s="7">
        <f t="shared" si="20"/>
        <v>453.08722264728385</v>
      </c>
      <c r="X105" s="7">
        <f t="shared" si="21"/>
        <v>3.8255547054322872</v>
      </c>
      <c r="Y105" s="23">
        <v>9424.0499999999993</v>
      </c>
      <c r="Z105" s="23">
        <v>18.95</v>
      </c>
      <c r="AA105" s="7">
        <f t="shared" si="22"/>
        <v>497.31134564643799</v>
      </c>
      <c r="AB105" s="7">
        <f t="shared" si="23"/>
        <v>5.2770448548812663</v>
      </c>
    </row>
    <row r="106" spans="1:28" x14ac:dyDescent="0.2">
      <c r="A106" s="14">
        <v>105</v>
      </c>
      <c r="B106" s="8">
        <v>44945</v>
      </c>
      <c r="C106" s="4">
        <v>28269497.640000001</v>
      </c>
      <c r="D106" s="4">
        <f t="shared" si="12"/>
        <v>347975.10635155102</v>
      </c>
      <c r="E106" s="4">
        <v>81.239999999999995</v>
      </c>
      <c r="F106" s="4">
        <f t="shared" si="13"/>
        <v>3.47975106351551</v>
      </c>
      <c r="G106" s="7">
        <f>(F106/DataSheet!$C$10*100)</f>
        <v>103.99392319784795</v>
      </c>
      <c r="H106" s="4">
        <f t="shared" si="14"/>
        <v>1.5760359999999998</v>
      </c>
      <c r="I106" s="4">
        <f t="shared" si="15"/>
        <v>4.6382189239332101</v>
      </c>
      <c r="J106" s="7">
        <f t="shared" si="16"/>
        <v>839.88172541743972</v>
      </c>
      <c r="K106" s="4">
        <v>7.31</v>
      </c>
      <c r="L106" s="4">
        <v>18107.849999999999</v>
      </c>
      <c r="M106" s="4">
        <v>4.24</v>
      </c>
      <c r="N106" s="4">
        <f t="shared" si="17"/>
        <v>2.6717810760667895</v>
      </c>
      <c r="O106" s="4">
        <v>21.56</v>
      </c>
      <c r="P106" s="4">
        <v>3.39</v>
      </c>
      <c r="Q106" s="4">
        <f t="shared" si="18"/>
        <v>3.9199999999999995</v>
      </c>
      <c r="R106" s="4">
        <v>101.83</v>
      </c>
      <c r="S106" s="7">
        <f t="shared" si="19"/>
        <v>138.63079999999999</v>
      </c>
      <c r="T106" s="12">
        <v>6.43</v>
      </c>
      <c r="U106" s="23">
        <v>11832.35</v>
      </c>
      <c r="V106" s="23">
        <v>26.1</v>
      </c>
      <c r="W106" s="7">
        <f t="shared" si="20"/>
        <v>453.34674329501917</v>
      </c>
      <c r="X106" s="7">
        <f t="shared" si="21"/>
        <v>3.8314176245210727</v>
      </c>
      <c r="Y106" s="23">
        <v>9396.9</v>
      </c>
      <c r="Z106" s="23">
        <v>18.91</v>
      </c>
      <c r="AA106" s="7">
        <f t="shared" si="22"/>
        <v>496.92755156002113</v>
      </c>
      <c r="AB106" s="7">
        <f t="shared" si="23"/>
        <v>5.2882072977260703</v>
      </c>
    </row>
    <row r="107" spans="1:28" x14ac:dyDescent="0.2">
      <c r="A107" s="14">
        <v>106</v>
      </c>
      <c r="B107" s="8">
        <v>44946</v>
      </c>
      <c r="C107" s="4">
        <v>28114163.940000001</v>
      </c>
      <c r="D107" s="4">
        <f t="shared" si="12"/>
        <v>347217.04260837351</v>
      </c>
      <c r="E107" s="4">
        <v>80.97</v>
      </c>
      <c r="F107" s="4">
        <f t="shared" si="13"/>
        <v>3.4721704260837352</v>
      </c>
      <c r="G107" s="7">
        <f>(F107/DataSheet!$C$10*100)</f>
        <v>103.76737244393446</v>
      </c>
      <c r="H107" s="4">
        <f t="shared" si="14"/>
        <v>1.575164</v>
      </c>
      <c r="I107" s="4">
        <f t="shared" si="15"/>
        <v>4.6598322460391426</v>
      </c>
      <c r="J107" s="7">
        <f t="shared" si="16"/>
        <v>840.05824790307554</v>
      </c>
      <c r="K107" s="4">
        <v>7.34</v>
      </c>
      <c r="L107" s="4">
        <v>18027.650000000001</v>
      </c>
      <c r="M107" s="4">
        <v>4.2300000000000004</v>
      </c>
      <c r="N107" s="4">
        <f t="shared" si="17"/>
        <v>2.6801677539608573</v>
      </c>
      <c r="O107" s="4">
        <v>21.46</v>
      </c>
      <c r="P107" s="4">
        <v>3.48</v>
      </c>
      <c r="Q107" s="4">
        <f t="shared" si="18"/>
        <v>3.86</v>
      </c>
      <c r="R107" s="4">
        <v>101.78</v>
      </c>
      <c r="S107" s="7">
        <f t="shared" si="19"/>
        <v>138.417</v>
      </c>
      <c r="T107" s="12">
        <v>6.45</v>
      </c>
      <c r="U107" s="23">
        <v>11748.95</v>
      </c>
      <c r="V107" s="23">
        <v>25.89</v>
      </c>
      <c r="W107" s="7">
        <f t="shared" si="20"/>
        <v>453.80262649671693</v>
      </c>
      <c r="X107" s="7">
        <f t="shared" si="21"/>
        <v>3.8624951718810356</v>
      </c>
      <c r="Y107" s="23">
        <v>9344.9500000000007</v>
      </c>
      <c r="Z107" s="23">
        <v>18.75</v>
      </c>
      <c r="AA107" s="7">
        <f t="shared" si="22"/>
        <v>498.39733333333339</v>
      </c>
      <c r="AB107" s="7">
        <f t="shared" si="23"/>
        <v>5.3333333333333339</v>
      </c>
    </row>
    <row r="108" spans="1:28" x14ac:dyDescent="0.2">
      <c r="A108" s="14">
        <v>107</v>
      </c>
      <c r="B108" s="9">
        <v>44949</v>
      </c>
      <c r="C108" s="7">
        <v>28167739.329999998</v>
      </c>
      <c r="D108" s="7">
        <f t="shared" si="12"/>
        <v>345743.70111697557</v>
      </c>
      <c r="E108" s="7">
        <v>81.47</v>
      </c>
      <c r="F108" s="7">
        <f t="shared" si="13"/>
        <v>3.4574370111697559</v>
      </c>
      <c r="G108" s="7">
        <f>(F108/DataSheet!$C$10*100)</f>
        <v>103.32705772284103</v>
      </c>
      <c r="H108" s="7">
        <f t="shared" si="14"/>
        <v>1.5875999999999999</v>
      </c>
      <c r="I108" s="4">
        <f t="shared" si="15"/>
        <v>4.6296296296296298</v>
      </c>
      <c r="J108" s="7">
        <f t="shared" si="16"/>
        <v>838.82175925925912</v>
      </c>
      <c r="K108" s="7">
        <v>7.35</v>
      </c>
      <c r="L108" s="7">
        <v>18118.55</v>
      </c>
      <c r="M108" s="7">
        <v>4.25</v>
      </c>
      <c r="N108" s="4">
        <f t="shared" si="17"/>
        <v>2.7203703703703699</v>
      </c>
      <c r="O108" s="7">
        <v>21.6</v>
      </c>
      <c r="P108" s="7">
        <v>3.52</v>
      </c>
      <c r="Q108" s="4">
        <f t="shared" si="18"/>
        <v>3.8299999999999996</v>
      </c>
      <c r="R108" s="7">
        <v>101.91</v>
      </c>
      <c r="S108" s="7">
        <f t="shared" si="19"/>
        <v>138.88800000000001</v>
      </c>
      <c r="T108" s="12">
        <v>6.43</v>
      </c>
      <c r="U108" s="23">
        <v>11771.05</v>
      </c>
      <c r="V108" s="23">
        <v>25.84</v>
      </c>
      <c r="W108" s="7">
        <f t="shared" si="20"/>
        <v>455.53599071207429</v>
      </c>
      <c r="X108" s="7">
        <f t="shared" si="21"/>
        <v>3.8699690402476783</v>
      </c>
      <c r="Y108" s="23">
        <v>9331.9</v>
      </c>
      <c r="Z108" s="23">
        <v>18.7</v>
      </c>
      <c r="AA108" s="7">
        <f t="shared" si="22"/>
        <v>499.03208556149735</v>
      </c>
      <c r="AB108" s="7">
        <f t="shared" si="23"/>
        <v>5.3475935828877015</v>
      </c>
    </row>
    <row r="109" spans="1:28" x14ac:dyDescent="0.2">
      <c r="A109" s="14">
        <v>108</v>
      </c>
      <c r="B109" s="9">
        <v>44950</v>
      </c>
      <c r="C109" s="7">
        <v>28128809.690000001</v>
      </c>
      <c r="D109" s="7">
        <f t="shared" si="12"/>
        <v>344758.05478612578</v>
      </c>
      <c r="E109" s="7">
        <v>81.59</v>
      </c>
      <c r="F109" s="7">
        <f t="shared" si="13"/>
        <v>3.447580547861258</v>
      </c>
      <c r="G109" s="7">
        <f>(F109/DataSheet!$C$10*100)</f>
        <v>103.03249289058812</v>
      </c>
      <c r="H109" s="7">
        <f t="shared" si="14"/>
        <v>1.5773659999999996</v>
      </c>
      <c r="I109" s="4">
        <f t="shared" si="15"/>
        <v>4.6533271288971623</v>
      </c>
      <c r="J109" s="7">
        <f t="shared" si="16"/>
        <v>843.10376919497446</v>
      </c>
      <c r="K109" s="7">
        <v>7.34</v>
      </c>
      <c r="L109" s="7">
        <v>18118.3</v>
      </c>
      <c r="M109" s="7">
        <v>4.25</v>
      </c>
      <c r="N109" s="4">
        <f t="shared" si="17"/>
        <v>2.6866728711028376</v>
      </c>
      <c r="O109" s="7">
        <v>21.49</v>
      </c>
      <c r="P109" s="7">
        <v>3.45</v>
      </c>
      <c r="Q109" s="4">
        <f t="shared" si="18"/>
        <v>3.8899999999999997</v>
      </c>
      <c r="R109" s="7">
        <v>101.67</v>
      </c>
      <c r="S109" s="7">
        <f t="shared" si="19"/>
        <v>137.9658</v>
      </c>
      <c r="T109" s="12">
        <v>6.42</v>
      </c>
      <c r="U109" s="23">
        <v>11729.9</v>
      </c>
      <c r="V109" s="23">
        <v>25.55</v>
      </c>
      <c r="W109" s="7">
        <f t="shared" si="20"/>
        <v>459.09589041095887</v>
      </c>
      <c r="X109" s="7">
        <f t="shared" si="21"/>
        <v>3.9138943248532287</v>
      </c>
      <c r="Y109" s="23">
        <v>9294.4500000000007</v>
      </c>
      <c r="Z109" s="23">
        <v>18.579999999999998</v>
      </c>
      <c r="AA109" s="7">
        <f t="shared" si="22"/>
        <v>500.23950484391827</v>
      </c>
      <c r="AB109" s="7">
        <f t="shared" si="23"/>
        <v>5.3821313240043063</v>
      </c>
    </row>
    <row r="110" spans="1:28" x14ac:dyDescent="0.2">
      <c r="A110" s="14">
        <v>109</v>
      </c>
      <c r="B110" s="9">
        <v>44951</v>
      </c>
      <c r="C110" s="4">
        <v>27733829.370000001</v>
      </c>
      <c r="D110" s="4">
        <f t="shared" si="12"/>
        <v>340334.14369861333</v>
      </c>
      <c r="E110" s="4">
        <v>81.489999999999995</v>
      </c>
      <c r="F110" s="4">
        <f t="shared" si="13"/>
        <v>3.4033414369861332</v>
      </c>
      <c r="G110" s="7">
        <f>(F110/DataSheet!$C$10*100)</f>
        <v>101.7103871954638</v>
      </c>
      <c r="H110" s="4">
        <f t="shared" si="14"/>
        <v>1.5553460000000001</v>
      </c>
      <c r="I110" s="4">
        <f t="shared" si="15"/>
        <v>4.7192071731949028</v>
      </c>
      <c r="J110" s="7">
        <f t="shared" si="16"/>
        <v>844.35818782444551</v>
      </c>
      <c r="K110" s="4">
        <v>7.34</v>
      </c>
      <c r="L110" s="4">
        <v>17891.95</v>
      </c>
      <c r="M110" s="4">
        <v>4.1900000000000004</v>
      </c>
      <c r="N110" s="4">
        <f t="shared" si="17"/>
        <v>2.6207928268050971</v>
      </c>
      <c r="O110" s="4">
        <v>21.19</v>
      </c>
      <c r="P110" s="4">
        <v>3.44</v>
      </c>
      <c r="Q110" s="4">
        <f t="shared" si="18"/>
        <v>3.9</v>
      </c>
      <c r="R110" s="4">
        <v>101.41</v>
      </c>
      <c r="S110" s="7">
        <f t="shared" si="19"/>
        <v>136.6755</v>
      </c>
      <c r="T110" s="12">
        <v>6.45</v>
      </c>
      <c r="U110" s="23">
        <v>11583.2</v>
      </c>
      <c r="V110" s="23">
        <v>25.26</v>
      </c>
      <c r="W110" s="7">
        <f t="shared" si="20"/>
        <v>458.55898653998418</v>
      </c>
      <c r="X110" s="7">
        <f t="shared" si="21"/>
        <v>3.9588281868566901</v>
      </c>
      <c r="Y110" s="23">
        <v>9211.9</v>
      </c>
      <c r="Z110" s="23">
        <v>18.38</v>
      </c>
      <c r="AA110" s="7">
        <f t="shared" si="22"/>
        <v>501.19151251360177</v>
      </c>
      <c r="AB110" s="7">
        <f t="shared" si="23"/>
        <v>5.4406964091403704</v>
      </c>
    </row>
    <row r="111" spans="1:28" x14ac:dyDescent="0.2">
      <c r="A111" s="14">
        <v>110</v>
      </c>
      <c r="B111" s="8">
        <v>44953</v>
      </c>
      <c r="C111" s="4">
        <v>27050860.649999999</v>
      </c>
      <c r="D111" s="4">
        <f t="shared" si="12"/>
        <v>331871.68016194325</v>
      </c>
      <c r="E111" s="4">
        <v>81.510000000000005</v>
      </c>
      <c r="F111" s="4">
        <f t="shared" si="13"/>
        <v>3.3187168016194324</v>
      </c>
      <c r="G111" s="7">
        <f>(F111/DataSheet!$C$10*100)</f>
        <v>99.181341964831773</v>
      </c>
      <c r="H111" s="4">
        <f t="shared" si="14"/>
        <v>1.52766</v>
      </c>
      <c r="I111" s="4">
        <f t="shared" si="15"/>
        <v>4.8309178743961354</v>
      </c>
      <c r="J111" s="7">
        <f t="shared" si="16"/>
        <v>850.45169082125597</v>
      </c>
      <c r="K111" s="4">
        <v>7.38</v>
      </c>
      <c r="L111" s="4">
        <v>17604.349999999999</v>
      </c>
      <c r="M111" s="4">
        <v>4.13</v>
      </c>
      <c r="N111" s="4">
        <f t="shared" si="17"/>
        <v>2.5490821256038645</v>
      </c>
      <c r="O111" s="4">
        <v>20.7</v>
      </c>
      <c r="P111" s="4">
        <v>3.5</v>
      </c>
      <c r="Q111" s="4">
        <f t="shared" si="18"/>
        <v>3.88</v>
      </c>
      <c r="R111" s="4">
        <v>101.72</v>
      </c>
      <c r="S111" s="7">
        <f t="shared" si="19"/>
        <v>134.136</v>
      </c>
      <c r="T111" s="12">
        <v>6.48</v>
      </c>
      <c r="U111" s="23">
        <v>11439.6</v>
      </c>
      <c r="V111" s="23">
        <v>24.88</v>
      </c>
      <c r="W111" s="7">
        <f t="shared" si="20"/>
        <v>459.79099678456595</v>
      </c>
      <c r="X111" s="7">
        <f t="shared" si="21"/>
        <v>4.019292604501608</v>
      </c>
      <c r="Y111" s="23">
        <v>9043.65</v>
      </c>
      <c r="Z111" s="23">
        <v>18.059999999999999</v>
      </c>
      <c r="AA111" s="7">
        <f t="shared" si="22"/>
        <v>500.75581395348837</v>
      </c>
      <c r="AB111" s="7">
        <f t="shared" si="23"/>
        <v>5.5370985603543748</v>
      </c>
    </row>
    <row r="112" spans="1:28" x14ac:dyDescent="0.2">
      <c r="A112" s="14">
        <v>111</v>
      </c>
      <c r="B112" s="8">
        <v>44956</v>
      </c>
      <c r="C112" s="4">
        <v>26928726.690000001</v>
      </c>
      <c r="D112" s="4">
        <f t="shared" si="12"/>
        <v>330332.76116290485</v>
      </c>
      <c r="E112" s="4">
        <v>81.52</v>
      </c>
      <c r="F112" s="4">
        <f t="shared" si="13"/>
        <v>3.3033276116290486</v>
      </c>
      <c r="G112" s="7">
        <f>(F112/DataSheet!$C$10*100)</f>
        <v>98.721429111088653</v>
      </c>
      <c r="H112" s="4">
        <f t="shared" si="14"/>
        <v>1.5340199999999999</v>
      </c>
      <c r="I112" s="4">
        <f t="shared" si="15"/>
        <v>4.8239266763145201</v>
      </c>
      <c r="J112" s="7">
        <f t="shared" si="16"/>
        <v>851.37240713941151</v>
      </c>
      <c r="K112" s="4">
        <v>7.4</v>
      </c>
      <c r="L112" s="4">
        <v>17648.95</v>
      </c>
      <c r="M112" s="4">
        <v>4.1399999999999997</v>
      </c>
      <c r="N112" s="4">
        <f t="shared" si="17"/>
        <v>2.5760733236854803</v>
      </c>
      <c r="O112" s="4">
        <v>20.73</v>
      </c>
      <c r="P112" s="4">
        <v>3.54</v>
      </c>
      <c r="Q112" s="4">
        <f t="shared" si="18"/>
        <v>3.8600000000000003</v>
      </c>
      <c r="R112" s="4">
        <v>102.08</v>
      </c>
      <c r="S112" s="7">
        <f t="shared" si="19"/>
        <v>134.5377</v>
      </c>
      <c r="T112" s="12">
        <v>6.49</v>
      </c>
      <c r="U112" s="23">
        <v>11422.3</v>
      </c>
      <c r="V112" s="23">
        <v>24.82</v>
      </c>
      <c r="W112" s="7">
        <f t="shared" si="20"/>
        <v>460.20547945205476</v>
      </c>
      <c r="X112" s="7">
        <f t="shared" si="21"/>
        <v>4.0290088638195005</v>
      </c>
      <c r="Y112" s="23">
        <v>9024.75</v>
      </c>
      <c r="Z112" s="23">
        <v>17.98</v>
      </c>
      <c r="AA112" s="7">
        <f t="shared" si="22"/>
        <v>501.93270300333705</v>
      </c>
      <c r="AB112" s="7">
        <f t="shared" si="23"/>
        <v>5.5617352614015578</v>
      </c>
    </row>
    <row r="113" spans="1:28" x14ac:dyDescent="0.2">
      <c r="A113" s="14">
        <v>112</v>
      </c>
      <c r="B113" s="8">
        <v>44957</v>
      </c>
      <c r="C113" s="4">
        <v>27111145.75</v>
      </c>
      <c r="D113" s="4">
        <f t="shared" si="12"/>
        <v>331715.96415025083</v>
      </c>
      <c r="E113" s="4">
        <v>81.73</v>
      </c>
      <c r="F113" s="4">
        <f t="shared" si="13"/>
        <v>3.3171596415025082</v>
      </c>
      <c r="G113" s="7">
        <f>(F113/DataSheet!$C$10*100)</f>
        <v>99.134805535457843</v>
      </c>
      <c r="H113" s="4">
        <f t="shared" si="14"/>
        <v>1.5215820000000002</v>
      </c>
      <c r="I113" s="4">
        <f t="shared" si="15"/>
        <v>4.8239266763145192</v>
      </c>
      <c r="J113" s="7">
        <f t="shared" si="16"/>
        <v>852.00916546068504</v>
      </c>
      <c r="K113" s="4">
        <v>7.34</v>
      </c>
      <c r="L113" s="4">
        <v>17662.150000000001</v>
      </c>
      <c r="M113" s="4">
        <v>4.1399999999999997</v>
      </c>
      <c r="N113" s="4">
        <f t="shared" si="17"/>
        <v>2.5160733236854806</v>
      </c>
      <c r="O113" s="4">
        <v>20.73</v>
      </c>
      <c r="P113" s="4">
        <v>3.51</v>
      </c>
      <c r="Q113" s="4">
        <f t="shared" si="18"/>
        <v>3.83</v>
      </c>
      <c r="R113" s="4">
        <v>101.91</v>
      </c>
      <c r="S113" s="7">
        <f t="shared" si="19"/>
        <v>134.33040000000003</v>
      </c>
      <c r="T113" s="12">
        <v>6.48</v>
      </c>
      <c r="U113" s="23">
        <v>11596.65</v>
      </c>
      <c r="V113" s="23">
        <v>25.21</v>
      </c>
      <c r="W113" s="7">
        <f t="shared" si="20"/>
        <v>460.00198333994445</v>
      </c>
      <c r="X113" s="7">
        <f t="shared" si="21"/>
        <v>3.9666798889329633</v>
      </c>
      <c r="Y113" s="23">
        <v>9261.7000000000007</v>
      </c>
      <c r="Z113" s="23">
        <v>18.48</v>
      </c>
      <c r="AA113" s="7">
        <f t="shared" si="22"/>
        <v>501.17424242424244</v>
      </c>
      <c r="AB113" s="7">
        <f t="shared" si="23"/>
        <v>5.4112554112554108</v>
      </c>
    </row>
    <row r="114" spans="1:28" x14ac:dyDescent="0.2">
      <c r="A114" s="14">
        <v>113</v>
      </c>
      <c r="B114" s="8">
        <v>44958</v>
      </c>
      <c r="C114" s="4">
        <v>26746400.52</v>
      </c>
      <c r="D114" s="4">
        <f t="shared" si="12"/>
        <v>327253.15698030096</v>
      </c>
      <c r="E114" s="4">
        <v>81.73</v>
      </c>
      <c r="F114" s="4">
        <f t="shared" si="13"/>
        <v>3.2725315698030095</v>
      </c>
      <c r="G114" s="7">
        <f>(F114/DataSheet!$C$10*100)</f>
        <v>97.801075571425017</v>
      </c>
      <c r="H114" s="4">
        <f t="shared" si="14"/>
        <v>1.503436</v>
      </c>
      <c r="I114" s="4">
        <f t="shared" si="15"/>
        <v>4.8355899419729207</v>
      </c>
      <c r="J114" s="7">
        <f t="shared" si="16"/>
        <v>851.85203094777557</v>
      </c>
      <c r="K114" s="4">
        <v>7.27</v>
      </c>
      <c r="L114" s="4">
        <v>17616.3</v>
      </c>
      <c r="M114" s="4">
        <v>4.13</v>
      </c>
      <c r="N114" s="4">
        <f t="shared" si="17"/>
        <v>2.4344100580270789</v>
      </c>
      <c r="O114" s="4">
        <v>20.68</v>
      </c>
      <c r="P114" s="4">
        <v>3.41</v>
      </c>
      <c r="Q114" s="4">
        <f t="shared" si="18"/>
        <v>3.8599999999999994</v>
      </c>
      <c r="R114" s="4">
        <v>101.02</v>
      </c>
      <c r="S114" s="7">
        <f t="shared" si="19"/>
        <v>134.6268</v>
      </c>
      <c r="T114" s="12">
        <v>6.51</v>
      </c>
      <c r="U114" s="23">
        <v>11497.65</v>
      </c>
      <c r="V114" s="23">
        <v>25</v>
      </c>
      <c r="W114" s="7">
        <f t="shared" si="20"/>
        <v>459.90600000000001</v>
      </c>
      <c r="X114" s="7">
        <f t="shared" si="21"/>
        <v>4</v>
      </c>
      <c r="Y114" s="23">
        <v>9155.6</v>
      </c>
      <c r="Z114" s="23">
        <v>18.27</v>
      </c>
      <c r="AA114" s="7">
        <f t="shared" si="22"/>
        <v>501.12753147235907</v>
      </c>
      <c r="AB114" s="7">
        <f t="shared" si="23"/>
        <v>5.4734537493158184</v>
      </c>
    </row>
    <row r="115" spans="1:28" x14ac:dyDescent="0.2">
      <c r="A115" s="14">
        <v>114</v>
      </c>
      <c r="B115" s="8">
        <v>44959</v>
      </c>
      <c r="C115" s="4">
        <v>26661814.809999999</v>
      </c>
      <c r="D115" s="4">
        <f t="shared" si="12"/>
        <v>325025.17140070704</v>
      </c>
      <c r="E115" s="4">
        <v>82.03</v>
      </c>
      <c r="F115" s="4">
        <f t="shared" si="13"/>
        <v>3.2502517140070704</v>
      </c>
      <c r="G115" s="7">
        <f>(F115/DataSheet!$C$10*100)</f>
        <v>97.135232075666096</v>
      </c>
      <c r="H115" s="4">
        <f t="shared" si="14"/>
        <v>1.5010109999999999</v>
      </c>
      <c r="I115" s="4">
        <f t="shared" si="15"/>
        <v>4.8567265662943182</v>
      </c>
      <c r="J115" s="7">
        <f t="shared" si="16"/>
        <v>855.28897523069463</v>
      </c>
      <c r="K115" s="4">
        <v>7.29</v>
      </c>
      <c r="L115" s="4">
        <v>17610.400000000001</v>
      </c>
      <c r="M115" s="4">
        <v>4.13</v>
      </c>
      <c r="N115" s="4">
        <f t="shared" si="17"/>
        <v>2.4332734337056818</v>
      </c>
      <c r="O115" s="4">
        <v>20.59</v>
      </c>
      <c r="P115" s="4">
        <v>3.4</v>
      </c>
      <c r="Q115" s="4">
        <f t="shared" si="18"/>
        <v>3.89</v>
      </c>
      <c r="R115" s="4">
        <v>101.57</v>
      </c>
      <c r="S115" s="7">
        <f t="shared" si="19"/>
        <v>135.07039999999998</v>
      </c>
      <c r="T115" s="12">
        <v>6.56</v>
      </c>
      <c r="U115" s="23">
        <v>11518.05</v>
      </c>
      <c r="V115" s="23">
        <v>24.78</v>
      </c>
      <c r="W115" s="7">
        <f t="shared" si="20"/>
        <v>464.81234866828083</v>
      </c>
      <c r="X115" s="7">
        <f t="shared" si="21"/>
        <v>4.0355125100887808</v>
      </c>
      <c r="Y115" s="23">
        <v>9195.6</v>
      </c>
      <c r="Z115" s="23">
        <v>18.239999999999998</v>
      </c>
      <c r="AA115" s="7">
        <f t="shared" si="22"/>
        <v>504.14473684210532</v>
      </c>
      <c r="AB115" s="7">
        <f t="shared" si="23"/>
        <v>5.4824561403508776</v>
      </c>
    </row>
    <row r="116" spans="1:28" x14ac:dyDescent="0.2">
      <c r="A116" s="14">
        <v>115</v>
      </c>
      <c r="B116" s="8">
        <v>44960</v>
      </c>
      <c r="C116" s="4">
        <v>26765509.93</v>
      </c>
      <c r="D116" s="4">
        <f t="shared" si="12"/>
        <v>325614.47603406326</v>
      </c>
      <c r="E116" s="4">
        <v>82.2</v>
      </c>
      <c r="F116" s="4">
        <f t="shared" si="13"/>
        <v>3.2561447603406326</v>
      </c>
      <c r="G116" s="7">
        <f>(F116/DataSheet!$C$10*100)</f>
        <v>97.311348411756711</v>
      </c>
      <c r="H116" s="4">
        <f t="shared" si="14"/>
        <v>1.5165219999999997</v>
      </c>
      <c r="I116" s="4">
        <f t="shared" si="15"/>
        <v>4.7938638542665393</v>
      </c>
      <c r="J116" s="7">
        <f t="shared" si="16"/>
        <v>855.89884947267501</v>
      </c>
      <c r="K116" s="4">
        <v>7.27</v>
      </c>
      <c r="L116" s="4">
        <v>17854.05</v>
      </c>
      <c r="M116" s="4">
        <v>4.18</v>
      </c>
      <c r="N116" s="4">
        <f t="shared" si="17"/>
        <v>2.4761361457334603</v>
      </c>
      <c r="O116" s="4">
        <v>20.86</v>
      </c>
      <c r="P116" s="4">
        <v>3.51</v>
      </c>
      <c r="Q116" s="4">
        <f t="shared" si="18"/>
        <v>3.76</v>
      </c>
      <c r="R116" s="4">
        <v>102.75</v>
      </c>
      <c r="S116" s="7">
        <f t="shared" si="19"/>
        <v>137.05019999999999</v>
      </c>
      <c r="T116" s="12">
        <v>6.57</v>
      </c>
      <c r="U116" s="23">
        <v>11504.7</v>
      </c>
      <c r="V116" s="23">
        <v>24.67</v>
      </c>
      <c r="W116" s="7">
        <f t="shared" si="20"/>
        <v>466.34373733279284</v>
      </c>
      <c r="X116" s="7">
        <f t="shared" si="21"/>
        <v>4.0535062829347375</v>
      </c>
      <c r="Y116" s="23">
        <v>9161.5499999999993</v>
      </c>
      <c r="Z116" s="23">
        <v>18.13</v>
      </c>
      <c r="AA116" s="7">
        <f t="shared" si="22"/>
        <v>505.3254274682846</v>
      </c>
      <c r="AB116" s="7">
        <f t="shared" si="23"/>
        <v>5.5157198014340869</v>
      </c>
    </row>
    <row r="117" spans="1:28" x14ac:dyDescent="0.2">
      <c r="A117" s="14">
        <v>116</v>
      </c>
      <c r="B117" s="8">
        <v>44963</v>
      </c>
      <c r="C117" s="7">
        <v>26741660.66</v>
      </c>
      <c r="D117" s="7">
        <f t="shared" si="12"/>
        <v>323201.11989364278</v>
      </c>
      <c r="E117" s="7">
        <v>82.74</v>
      </c>
      <c r="F117" s="7">
        <f t="shared" si="13"/>
        <v>3.2320111989364277</v>
      </c>
      <c r="G117" s="7">
        <f>(F117/DataSheet!$C$10*100)</f>
        <v>96.590106091444326</v>
      </c>
      <c r="H117" s="7">
        <f t="shared" si="14"/>
        <v>1.5159719999999999</v>
      </c>
      <c r="I117" s="7">
        <f t="shared" si="15"/>
        <v>4.8285852245292133</v>
      </c>
      <c r="J117" s="7">
        <f t="shared" si="16"/>
        <v>857.77885079671648</v>
      </c>
      <c r="K117" s="7">
        <v>7.32</v>
      </c>
      <c r="L117" s="7">
        <v>17764.599999999999</v>
      </c>
      <c r="M117" s="7">
        <v>4.16</v>
      </c>
      <c r="N117" s="7">
        <f t="shared" si="17"/>
        <v>2.4914147754707869</v>
      </c>
      <c r="O117" s="7">
        <v>20.71</v>
      </c>
      <c r="P117" s="7">
        <v>3.64</v>
      </c>
      <c r="Q117" s="7">
        <f t="shared" si="18"/>
        <v>3.68</v>
      </c>
      <c r="R117" s="7">
        <v>103.49</v>
      </c>
      <c r="S117" s="7">
        <f t="shared" si="19"/>
        <v>135.4434</v>
      </c>
      <c r="T117" s="12">
        <v>6.54</v>
      </c>
      <c r="U117" s="23">
        <v>11602.95</v>
      </c>
      <c r="V117" s="23">
        <v>24.59</v>
      </c>
      <c r="W117" s="7">
        <f t="shared" si="20"/>
        <v>471.85644570963808</v>
      </c>
      <c r="X117" s="7">
        <f t="shared" si="21"/>
        <v>4.0666937779585197</v>
      </c>
      <c r="Y117" s="23">
        <v>9185.15</v>
      </c>
      <c r="Z117" s="23">
        <v>18.149999999999999</v>
      </c>
      <c r="AA117" s="7">
        <f t="shared" si="22"/>
        <v>506.06887052341602</v>
      </c>
      <c r="AB117" s="7">
        <f t="shared" si="23"/>
        <v>5.5096418732782375</v>
      </c>
    </row>
    <row r="118" spans="1:28" x14ac:dyDescent="0.2">
      <c r="A118" s="14">
        <v>117</v>
      </c>
      <c r="B118" s="8">
        <v>44964</v>
      </c>
      <c r="C118" s="7">
        <v>26700115.289999999</v>
      </c>
      <c r="D118" s="7">
        <f t="shared" si="12"/>
        <v>322231.65930485155</v>
      </c>
      <c r="E118" s="7">
        <v>82.86</v>
      </c>
      <c r="F118" s="7">
        <f t="shared" si="13"/>
        <v>3.2223165930485154</v>
      </c>
      <c r="G118" s="7">
        <f>(F118/DataSheet!$C$10*100)</f>
        <v>96.300378440891521</v>
      </c>
      <c r="H118" s="7">
        <f t="shared" si="14"/>
        <v>1.4964999999999999</v>
      </c>
      <c r="I118" s="7">
        <f t="shared" si="15"/>
        <v>4.8780487804878048</v>
      </c>
      <c r="J118" s="7">
        <f t="shared" si="16"/>
        <v>864.46341463414637</v>
      </c>
      <c r="K118" s="7">
        <v>7.3</v>
      </c>
      <c r="L118" s="7">
        <v>17721.5</v>
      </c>
      <c r="M118" s="7">
        <v>4.1500000000000004</v>
      </c>
      <c r="N118" s="7">
        <f t="shared" si="17"/>
        <v>2.4219512195121951</v>
      </c>
      <c r="O118" s="7">
        <v>20.5</v>
      </c>
      <c r="P118" s="7">
        <v>3.67</v>
      </c>
      <c r="Q118" s="7">
        <f t="shared" si="18"/>
        <v>3.63</v>
      </c>
      <c r="R118" s="7">
        <v>103.29</v>
      </c>
      <c r="S118" s="7">
        <f t="shared" si="19"/>
        <v>134.47999999999999</v>
      </c>
      <c r="T118" s="12">
        <v>6.56</v>
      </c>
      <c r="U118" s="23">
        <v>11601.6</v>
      </c>
      <c r="V118" s="23">
        <v>24.67</v>
      </c>
      <c r="W118" s="7">
        <f t="shared" si="20"/>
        <v>470.27158492095663</v>
      </c>
      <c r="X118" s="7">
        <f t="shared" si="21"/>
        <v>4.0535062829347384</v>
      </c>
      <c r="Y118" s="23">
        <v>9151.35</v>
      </c>
      <c r="Z118" s="23">
        <v>18.010000000000002</v>
      </c>
      <c r="AA118" s="7">
        <f t="shared" si="22"/>
        <v>508.12604108828424</v>
      </c>
      <c r="AB118" s="7">
        <f t="shared" si="23"/>
        <v>5.5524708495280395</v>
      </c>
    </row>
    <row r="119" spans="1:28" x14ac:dyDescent="0.2">
      <c r="A119" s="14">
        <v>118</v>
      </c>
      <c r="B119" s="8">
        <v>44965</v>
      </c>
      <c r="C119" s="7">
        <v>26957063.469999999</v>
      </c>
      <c r="D119" s="7">
        <f t="shared" si="12"/>
        <v>326159.26763460372</v>
      </c>
      <c r="E119" s="7">
        <v>82.65</v>
      </c>
      <c r="F119" s="7">
        <f t="shared" si="13"/>
        <v>3.2615926763460372</v>
      </c>
      <c r="G119" s="7">
        <f>(F119/DataSheet!$C$10*100)</f>
        <v>97.474161828094026</v>
      </c>
      <c r="H119" s="7">
        <f t="shared" si="14"/>
        <v>1.54874</v>
      </c>
      <c r="I119" s="7">
        <f t="shared" si="15"/>
        <v>4.7393364928909953</v>
      </c>
      <c r="J119" s="7">
        <f t="shared" si="16"/>
        <v>847</v>
      </c>
      <c r="K119" s="7">
        <v>7.34</v>
      </c>
      <c r="L119" s="7">
        <v>17871.7</v>
      </c>
      <c r="M119" s="7">
        <v>4.1900000000000004</v>
      </c>
      <c r="N119" s="7">
        <f t="shared" si="17"/>
        <v>2.6006635071090045</v>
      </c>
      <c r="O119" s="7">
        <v>21.1</v>
      </c>
      <c r="P119" s="7">
        <v>3.61</v>
      </c>
      <c r="Q119" s="7">
        <f t="shared" si="18"/>
        <v>3.73</v>
      </c>
      <c r="R119" s="7">
        <v>103.27</v>
      </c>
      <c r="S119" s="7">
        <f t="shared" si="19"/>
        <v>138.83800000000002</v>
      </c>
      <c r="T119" s="12">
        <v>6.58</v>
      </c>
      <c r="U119" s="23">
        <v>11699.35</v>
      </c>
      <c r="V119" s="23">
        <v>24.91</v>
      </c>
      <c r="W119" s="7">
        <f t="shared" si="20"/>
        <v>469.66479325572061</v>
      </c>
      <c r="X119" s="7">
        <f t="shared" si="21"/>
        <v>4.0144520272982733</v>
      </c>
      <c r="Y119" s="23">
        <v>9222.15</v>
      </c>
      <c r="Z119" s="23">
        <v>18.13</v>
      </c>
      <c r="AA119" s="7">
        <f t="shared" si="22"/>
        <v>508.66795366795367</v>
      </c>
      <c r="AB119" s="7">
        <f t="shared" si="23"/>
        <v>5.5157198014340869</v>
      </c>
    </row>
    <row r="120" spans="1:28" x14ac:dyDescent="0.2">
      <c r="A120" s="14">
        <v>119</v>
      </c>
      <c r="B120" s="8">
        <v>44966</v>
      </c>
      <c r="C120" s="7">
        <v>26930932.710000001</v>
      </c>
      <c r="D120" s="7">
        <f t="shared" si="12"/>
        <v>326395.98485032114</v>
      </c>
      <c r="E120" s="7">
        <v>82.51</v>
      </c>
      <c r="F120" s="7">
        <f t="shared" si="13"/>
        <v>3.2639598485032115</v>
      </c>
      <c r="G120" s="7">
        <f>(F120/DataSheet!$C$10*100)</f>
        <v>97.544905831045952</v>
      </c>
      <c r="H120" s="7">
        <f t="shared" si="14"/>
        <v>1.549474</v>
      </c>
      <c r="I120" s="7">
        <f t="shared" si="15"/>
        <v>4.7370914258645191</v>
      </c>
      <c r="J120" s="7">
        <f t="shared" si="16"/>
        <v>847.62908574135486</v>
      </c>
      <c r="K120" s="7">
        <v>7.34</v>
      </c>
      <c r="L120" s="7">
        <v>17893.45</v>
      </c>
      <c r="M120" s="7">
        <v>4.1900000000000004</v>
      </c>
      <c r="N120" s="7">
        <f t="shared" si="17"/>
        <v>2.6029085741354807</v>
      </c>
      <c r="O120" s="7">
        <v>21.11</v>
      </c>
      <c r="P120" s="7">
        <v>3.66</v>
      </c>
      <c r="Q120" s="7">
        <f t="shared" si="18"/>
        <v>3.6799999999999997</v>
      </c>
      <c r="R120" s="7">
        <v>103.1</v>
      </c>
      <c r="S120" s="7">
        <f t="shared" si="19"/>
        <v>141.2259</v>
      </c>
      <c r="T120" s="12">
        <v>6.69</v>
      </c>
      <c r="U120" s="23">
        <v>11709.45</v>
      </c>
      <c r="V120" s="23">
        <v>24.92</v>
      </c>
      <c r="W120" s="7">
        <f t="shared" si="20"/>
        <v>469.88162118780099</v>
      </c>
      <c r="X120" s="7">
        <f t="shared" si="21"/>
        <v>4.0128410914927768</v>
      </c>
      <c r="Y120" s="23">
        <v>9198.85</v>
      </c>
      <c r="Z120" s="23">
        <v>18.100000000000001</v>
      </c>
      <c r="AA120" s="7">
        <f t="shared" si="22"/>
        <v>508.22375690607731</v>
      </c>
      <c r="AB120" s="7">
        <f t="shared" si="23"/>
        <v>5.5248618784530379</v>
      </c>
    </row>
    <row r="121" spans="1:28" x14ac:dyDescent="0.2">
      <c r="A121" s="14">
        <v>120</v>
      </c>
      <c r="B121" s="8">
        <v>44967</v>
      </c>
      <c r="C121" s="7">
        <v>26915279.02</v>
      </c>
      <c r="D121" s="7">
        <f t="shared" si="12"/>
        <v>326206.2661495576</v>
      </c>
      <c r="E121" s="7">
        <v>82.51</v>
      </c>
      <c r="F121" s="7">
        <f t="shared" si="13"/>
        <v>3.2620626614955759</v>
      </c>
      <c r="G121" s="7">
        <f>(F121/DataSheet!$C$10*100)</f>
        <v>97.488207545345972</v>
      </c>
      <c r="H121" s="7">
        <f t="shared" si="14"/>
        <v>1.5500160000000001</v>
      </c>
      <c r="I121" s="7">
        <f t="shared" si="15"/>
        <v>4.7483380816714149</v>
      </c>
      <c r="J121" s="7">
        <f t="shared" si="16"/>
        <v>847.88698955365624</v>
      </c>
      <c r="K121" s="7">
        <v>7.36</v>
      </c>
      <c r="L121" s="7">
        <v>17856.5</v>
      </c>
      <c r="M121" s="7">
        <v>4.18</v>
      </c>
      <c r="N121" s="7">
        <f t="shared" si="17"/>
        <v>2.6116619183285854</v>
      </c>
      <c r="O121" s="7">
        <v>21.06</v>
      </c>
      <c r="P121" s="7">
        <v>3.74</v>
      </c>
      <c r="Q121" s="7">
        <f t="shared" si="18"/>
        <v>3.62</v>
      </c>
      <c r="R121" s="7">
        <v>103.53</v>
      </c>
      <c r="S121" s="7">
        <f t="shared" si="19"/>
        <v>140.8914</v>
      </c>
      <c r="T121" s="12">
        <v>6.69</v>
      </c>
      <c r="U121" s="23">
        <v>11738.3</v>
      </c>
      <c r="V121" s="23">
        <v>24.91</v>
      </c>
      <c r="W121" s="7">
        <f t="shared" si="20"/>
        <v>471.22842232035322</v>
      </c>
      <c r="X121" s="7">
        <f t="shared" si="21"/>
        <v>4.0144520272982733</v>
      </c>
      <c r="Y121" s="23">
        <v>9243.6</v>
      </c>
      <c r="Z121" s="23">
        <v>18.149999999999999</v>
      </c>
      <c r="AA121" s="7">
        <f t="shared" si="22"/>
        <v>509.28925619834718</v>
      </c>
      <c r="AB121" s="7">
        <f t="shared" si="23"/>
        <v>5.5096418732782375</v>
      </c>
    </row>
    <row r="122" spans="1:28" x14ac:dyDescent="0.2">
      <c r="A122" s="14">
        <v>121</v>
      </c>
      <c r="B122" s="8">
        <v>44970</v>
      </c>
      <c r="C122" s="7">
        <v>26664344.359999999</v>
      </c>
      <c r="D122" s="7">
        <f t="shared" si="12"/>
        <v>322851.97190943209</v>
      </c>
      <c r="E122" s="7">
        <v>82.59</v>
      </c>
      <c r="F122" s="7">
        <f t="shared" si="13"/>
        <v>3.2285197190943209</v>
      </c>
      <c r="G122" s="7">
        <f>(F122/DataSheet!$C$10*100)</f>
        <v>96.485761648431193</v>
      </c>
      <c r="H122" s="7">
        <f t="shared" si="14"/>
        <v>1.5492800000000002</v>
      </c>
      <c r="I122" s="7">
        <f t="shared" si="15"/>
        <v>4.7505938242280283</v>
      </c>
      <c r="J122" s="7">
        <f t="shared" si="16"/>
        <v>844.22327790973873</v>
      </c>
      <c r="K122" s="7">
        <v>7.36</v>
      </c>
      <c r="L122" s="7">
        <v>17770.900000000001</v>
      </c>
      <c r="M122" s="7">
        <v>4.16</v>
      </c>
      <c r="N122" s="7">
        <f t="shared" si="17"/>
        <v>2.609406175771972</v>
      </c>
      <c r="O122" s="7">
        <v>21.05</v>
      </c>
      <c r="P122" s="7">
        <v>3.7</v>
      </c>
      <c r="Q122" s="7">
        <f t="shared" si="18"/>
        <v>3.66</v>
      </c>
      <c r="R122" s="7">
        <v>103.24</v>
      </c>
      <c r="S122" s="7">
        <f t="shared" si="19"/>
        <v>140.614</v>
      </c>
      <c r="T122" s="12">
        <v>6.68</v>
      </c>
      <c r="U122" s="23">
        <v>11584.95</v>
      </c>
      <c r="V122" s="23">
        <v>24.81</v>
      </c>
      <c r="W122" s="7">
        <f t="shared" si="20"/>
        <v>466.9467956469166</v>
      </c>
      <c r="X122" s="7">
        <f t="shared" si="21"/>
        <v>4.0306328093510677</v>
      </c>
      <c r="Y122" s="23">
        <v>9133.7000000000007</v>
      </c>
      <c r="Z122" s="23">
        <v>17.87</v>
      </c>
      <c r="AA122" s="7">
        <f t="shared" si="22"/>
        <v>511.11919418019028</v>
      </c>
      <c r="AB122" s="7">
        <f t="shared" si="23"/>
        <v>5.5959709009513148</v>
      </c>
    </row>
    <row r="123" spans="1:28" x14ac:dyDescent="0.2">
      <c r="A123" s="14">
        <v>122</v>
      </c>
      <c r="B123" s="8">
        <v>44971</v>
      </c>
      <c r="C123" s="7">
        <v>26694006.670000002</v>
      </c>
      <c r="D123" s="7">
        <f t="shared" si="12"/>
        <v>321963.65540948021</v>
      </c>
      <c r="E123" s="7">
        <v>82.91</v>
      </c>
      <c r="F123" s="7">
        <f t="shared" si="13"/>
        <v>3.219636554094802</v>
      </c>
      <c r="G123" s="7">
        <f>(F123/DataSheet!$C$10*100)</f>
        <v>96.220284273224792</v>
      </c>
      <c r="H123" s="7">
        <f t="shared" si="14"/>
        <v>1.563177</v>
      </c>
      <c r="I123" s="7">
        <f t="shared" si="15"/>
        <v>4.7147571900047147</v>
      </c>
      <c r="J123" s="7">
        <f t="shared" si="16"/>
        <v>845.34889203206023</v>
      </c>
      <c r="K123" s="7">
        <v>7.37</v>
      </c>
      <c r="L123" s="7">
        <v>17929.849999999999</v>
      </c>
      <c r="M123" s="7">
        <v>4.2</v>
      </c>
      <c r="N123" s="7">
        <f t="shared" si="17"/>
        <v>2.6552428099952854</v>
      </c>
      <c r="O123" s="7">
        <v>21.21</v>
      </c>
      <c r="P123" s="7">
        <v>3.75</v>
      </c>
      <c r="Q123" s="7">
        <f t="shared" si="18"/>
        <v>3.62</v>
      </c>
      <c r="R123" s="7">
        <v>103.12</v>
      </c>
      <c r="S123" s="7">
        <f t="shared" si="19"/>
        <v>142.107</v>
      </c>
      <c r="T123" s="12">
        <v>6.7</v>
      </c>
      <c r="U123" s="23">
        <v>11535</v>
      </c>
      <c r="V123" s="23">
        <v>24.78</v>
      </c>
      <c r="W123" s="7">
        <f t="shared" si="20"/>
        <v>465.49636803874091</v>
      </c>
      <c r="X123" s="7">
        <f t="shared" si="21"/>
        <v>4.0355125100887808</v>
      </c>
      <c r="Y123" s="23">
        <v>9085.4500000000007</v>
      </c>
      <c r="Z123" s="23">
        <v>17.760000000000002</v>
      </c>
      <c r="AA123" s="7">
        <f t="shared" si="22"/>
        <v>511.56813063063061</v>
      </c>
      <c r="AB123" s="7">
        <f t="shared" si="23"/>
        <v>5.6306306306306304</v>
      </c>
    </row>
    <row r="124" spans="1:28" x14ac:dyDescent="0.2">
      <c r="A124" s="14">
        <v>123</v>
      </c>
      <c r="B124" s="8">
        <v>44972</v>
      </c>
      <c r="C124" s="7">
        <v>26818616</v>
      </c>
      <c r="D124" s="7">
        <f t="shared" si="12"/>
        <v>324092.03625377646</v>
      </c>
      <c r="E124" s="7">
        <v>82.75</v>
      </c>
      <c r="F124" s="7">
        <f t="shared" si="13"/>
        <v>3.2409203625377647</v>
      </c>
      <c r="G124" s="7">
        <f>(F124/DataSheet!$C$10*100)</f>
        <v>96.856360446541359</v>
      </c>
      <c r="H124" s="7">
        <f t="shared" si="14"/>
        <v>1.564154</v>
      </c>
      <c r="I124" s="7">
        <f t="shared" si="15"/>
        <v>4.6926325668700137</v>
      </c>
      <c r="J124" s="7">
        <f t="shared" si="16"/>
        <v>845.41764429845136</v>
      </c>
      <c r="K124" s="7">
        <v>7.34</v>
      </c>
      <c r="L124" s="7">
        <v>18015.849999999999</v>
      </c>
      <c r="M124" s="7">
        <v>4.22</v>
      </c>
      <c r="N124" s="7">
        <f t="shared" si="17"/>
        <v>2.6473674331299861</v>
      </c>
      <c r="O124" s="7">
        <v>21.31</v>
      </c>
      <c r="P124" s="7">
        <v>3.8</v>
      </c>
      <c r="Q124" s="7">
        <f t="shared" si="18"/>
        <v>3.54</v>
      </c>
      <c r="R124" s="7">
        <v>103.83</v>
      </c>
      <c r="S124" s="7">
        <f t="shared" si="19"/>
        <v>143.20319999999998</v>
      </c>
      <c r="T124" s="12">
        <v>6.72</v>
      </c>
      <c r="U124" s="23">
        <v>11590.35</v>
      </c>
      <c r="V124" s="23">
        <v>25.04</v>
      </c>
      <c r="W124" s="7">
        <f t="shared" si="20"/>
        <v>462.87340255591056</v>
      </c>
      <c r="X124" s="7">
        <f t="shared" si="21"/>
        <v>3.9936102236421722</v>
      </c>
      <c r="Y124" s="23">
        <v>9121.4500000000007</v>
      </c>
      <c r="Z124" s="23">
        <v>17.88</v>
      </c>
      <c r="AA124" s="7">
        <f t="shared" si="22"/>
        <v>510.14821029082782</v>
      </c>
      <c r="AB124" s="7">
        <f t="shared" si="23"/>
        <v>5.592841163310962</v>
      </c>
    </row>
    <row r="125" spans="1:28" x14ac:dyDescent="0.2">
      <c r="A125" s="14">
        <v>124</v>
      </c>
      <c r="B125" s="8">
        <v>44973</v>
      </c>
      <c r="C125" s="7">
        <v>26922333.530000001</v>
      </c>
      <c r="D125" s="7">
        <f t="shared" si="12"/>
        <v>325502.76302744535</v>
      </c>
      <c r="E125" s="7">
        <v>82.71</v>
      </c>
      <c r="F125" s="7">
        <f t="shared" si="13"/>
        <v>3.2550276302744536</v>
      </c>
      <c r="G125" s="7">
        <f>(F125/DataSheet!$C$10*100)</f>
        <v>97.27796247805523</v>
      </c>
      <c r="H125" s="7">
        <f t="shared" si="14"/>
        <v>1.5604839999999998</v>
      </c>
      <c r="I125" s="7">
        <f t="shared" si="15"/>
        <v>4.7036688617121358</v>
      </c>
      <c r="J125" s="7">
        <f t="shared" si="16"/>
        <v>848.34666039510807</v>
      </c>
      <c r="K125" s="7">
        <v>7.34</v>
      </c>
      <c r="L125" s="7">
        <v>18035.849999999999</v>
      </c>
      <c r="M125" s="7">
        <v>4.2300000000000004</v>
      </c>
      <c r="N125" s="7">
        <f t="shared" si="17"/>
        <v>2.636331138287864</v>
      </c>
      <c r="O125" s="7">
        <v>21.26</v>
      </c>
      <c r="P125" s="7">
        <v>3.86</v>
      </c>
      <c r="Q125" s="7">
        <f t="shared" si="18"/>
        <v>3.48</v>
      </c>
      <c r="R125" s="7">
        <v>103.79</v>
      </c>
      <c r="S125" s="7">
        <f t="shared" si="19"/>
        <v>143.50500000000002</v>
      </c>
      <c r="T125" s="12">
        <v>6.75</v>
      </c>
      <c r="U125" s="23">
        <v>11679.2</v>
      </c>
      <c r="V125" s="23">
        <v>25.26</v>
      </c>
      <c r="W125" s="7">
        <f t="shared" si="20"/>
        <v>462.35946159936657</v>
      </c>
      <c r="X125" s="7">
        <f t="shared" si="21"/>
        <v>3.9588281868566901</v>
      </c>
      <c r="Y125" s="23">
        <v>9194.35</v>
      </c>
      <c r="Z125" s="23">
        <v>18.11</v>
      </c>
      <c r="AA125" s="7">
        <f t="shared" si="22"/>
        <v>507.69464384318059</v>
      </c>
      <c r="AB125" s="7">
        <f t="shared" si="23"/>
        <v>5.5218111540585308</v>
      </c>
    </row>
    <row r="126" spans="1:28" x14ac:dyDescent="0.2">
      <c r="A126" s="14">
        <v>125</v>
      </c>
      <c r="B126" s="8">
        <v>44974</v>
      </c>
      <c r="C126" s="7">
        <v>26785333.57</v>
      </c>
      <c r="D126" s="7">
        <f t="shared" si="12"/>
        <v>323689.83166163141</v>
      </c>
      <c r="E126" s="7">
        <v>82.75</v>
      </c>
      <c r="F126" s="7">
        <f t="shared" si="13"/>
        <v>3.2368983166163141</v>
      </c>
      <c r="G126" s="7">
        <f>(F126/DataSheet!$C$10*100)</f>
        <v>96.73615979798376</v>
      </c>
      <c r="H126" s="7">
        <f t="shared" si="14"/>
        <v>1.56087</v>
      </c>
      <c r="I126" s="7">
        <f t="shared" si="15"/>
        <v>4.7281323877068555</v>
      </c>
      <c r="J126" s="7">
        <f t="shared" si="16"/>
        <v>848.42553191489367</v>
      </c>
      <c r="K126" s="7">
        <v>7.38</v>
      </c>
      <c r="L126" s="7">
        <v>17944.2</v>
      </c>
      <c r="M126" s="7">
        <v>4.2</v>
      </c>
      <c r="N126" s="7">
        <f t="shared" si="17"/>
        <v>2.6518676122931444</v>
      </c>
      <c r="O126" s="7">
        <v>21.15</v>
      </c>
      <c r="P126" s="7">
        <v>3.81</v>
      </c>
      <c r="Q126" s="7">
        <f t="shared" si="18"/>
        <v>3.57</v>
      </c>
      <c r="R126" s="7">
        <v>103.78</v>
      </c>
      <c r="S126" s="7">
        <f t="shared" si="19"/>
        <v>143.60849999999999</v>
      </c>
      <c r="T126" s="12">
        <v>6.79</v>
      </c>
      <c r="U126" s="23">
        <v>11605.65</v>
      </c>
      <c r="V126" s="23">
        <v>24.42</v>
      </c>
      <c r="W126" s="7">
        <f t="shared" si="20"/>
        <v>475.25184275184273</v>
      </c>
      <c r="X126" s="7">
        <f t="shared" si="21"/>
        <v>4.0950040950040947</v>
      </c>
      <c r="Y126" s="23">
        <v>9162.4</v>
      </c>
      <c r="Z126" s="23">
        <v>18.260000000000002</v>
      </c>
      <c r="AA126" s="7">
        <f t="shared" si="22"/>
        <v>501.7743702081051</v>
      </c>
      <c r="AB126" s="7">
        <f t="shared" si="23"/>
        <v>5.4764512595837891</v>
      </c>
    </row>
    <row r="127" spans="1:28" x14ac:dyDescent="0.2">
      <c r="A127" s="14">
        <v>126</v>
      </c>
      <c r="B127" s="8">
        <v>44977</v>
      </c>
      <c r="C127" s="7">
        <v>26684476.870000001</v>
      </c>
      <c r="D127" s="7">
        <f t="shared" si="12"/>
        <v>322705.00507921155</v>
      </c>
      <c r="E127" s="7">
        <v>82.69</v>
      </c>
      <c r="F127" s="7">
        <f t="shared" si="13"/>
        <v>3.2270500507921156</v>
      </c>
      <c r="G127" s="7">
        <f>(F127/DataSheet!$C$10*100)</f>
        <v>96.441839951230406</v>
      </c>
      <c r="H127" s="7">
        <f t="shared" si="14"/>
        <v>1.550648</v>
      </c>
      <c r="I127" s="7">
        <f t="shared" si="15"/>
        <v>4.752851711026616</v>
      </c>
      <c r="J127" s="7">
        <f t="shared" si="16"/>
        <v>848.12737642585546</v>
      </c>
      <c r="K127" s="7">
        <v>7.37</v>
      </c>
      <c r="L127" s="7">
        <v>17844.599999999999</v>
      </c>
      <c r="M127" s="7">
        <v>4.18</v>
      </c>
      <c r="N127" s="7">
        <f t="shared" si="17"/>
        <v>2.6171482889733841</v>
      </c>
      <c r="O127" s="7">
        <v>21.04</v>
      </c>
      <c r="P127" s="7">
        <v>3.85</v>
      </c>
      <c r="Q127" s="7">
        <f t="shared" si="18"/>
        <v>3.52</v>
      </c>
      <c r="R127" s="7">
        <v>103.78</v>
      </c>
      <c r="S127" s="7">
        <f t="shared" si="19"/>
        <v>142.65119999999999</v>
      </c>
      <c r="T127" s="12">
        <v>6.78</v>
      </c>
      <c r="U127" s="23">
        <v>11606.15</v>
      </c>
      <c r="V127" s="23">
        <v>24.31</v>
      </c>
      <c r="W127" s="7">
        <f t="shared" si="20"/>
        <v>477.42287124640069</v>
      </c>
      <c r="X127" s="7">
        <f t="shared" si="21"/>
        <v>4.1135335252982319</v>
      </c>
      <c r="Y127" s="23">
        <v>9133.15</v>
      </c>
      <c r="Z127" s="23">
        <v>18.2</v>
      </c>
      <c r="AA127" s="7">
        <f t="shared" si="22"/>
        <v>501.82142857142856</v>
      </c>
      <c r="AB127" s="7">
        <f t="shared" si="23"/>
        <v>5.4945054945054945</v>
      </c>
    </row>
    <row r="128" spans="1:28" x14ac:dyDescent="0.2">
      <c r="A128" s="14">
        <v>127</v>
      </c>
      <c r="B128" s="8">
        <v>44978</v>
      </c>
      <c r="C128" s="7">
        <v>26617539.129999999</v>
      </c>
      <c r="D128" s="7">
        <f t="shared" si="12"/>
        <v>321235.08484190202</v>
      </c>
      <c r="E128" s="7">
        <v>82.86</v>
      </c>
      <c r="F128" s="7">
        <f t="shared" si="13"/>
        <v>3.2123508484190202</v>
      </c>
      <c r="G128" s="7">
        <f>(F128/DataSheet!$C$10*100)</f>
        <v>96.002547687285244</v>
      </c>
      <c r="H128" s="7">
        <f t="shared" si="14"/>
        <v>1.5526390000000001</v>
      </c>
      <c r="I128" s="7">
        <f t="shared" si="15"/>
        <v>4.7596382674916704</v>
      </c>
      <c r="J128" s="7">
        <f t="shared" si="16"/>
        <v>848.48643503093763</v>
      </c>
      <c r="K128" s="7">
        <v>7.39</v>
      </c>
      <c r="L128" s="7">
        <v>17826.7</v>
      </c>
      <c r="M128" s="7">
        <v>4.18</v>
      </c>
      <c r="N128" s="7">
        <f t="shared" si="17"/>
        <v>2.6303617325083293</v>
      </c>
      <c r="O128" s="7">
        <v>21.01</v>
      </c>
      <c r="P128" s="7">
        <v>3.95</v>
      </c>
      <c r="Q128" s="7">
        <f t="shared" si="18"/>
        <v>3.4399999999999995</v>
      </c>
      <c r="R128" s="7">
        <v>104.11</v>
      </c>
      <c r="S128" s="7">
        <f t="shared" si="19"/>
        <v>142.86799999999999</v>
      </c>
      <c r="T128" s="12">
        <v>6.8</v>
      </c>
      <c r="U128" s="23">
        <v>11575.1</v>
      </c>
      <c r="V128" s="23">
        <v>24.25</v>
      </c>
      <c r="W128" s="7">
        <f t="shared" si="20"/>
        <v>477.32371134020622</v>
      </c>
      <c r="X128" s="7">
        <f t="shared" si="21"/>
        <v>4.1237113402061851</v>
      </c>
      <c r="Y128" s="23">
        <v>9101.25</v>
      </c>
      <c r="Z128" s="23">
        <v>18.14</v>
      </c>
      <c r="AA128" s="7">
        <f t="shared" si="22"/>
        <v>501.72271223814772</v>
      </c>
      <c r="AB128" s="7">
        <f t="shared" si="23"/>
        <v>5.5126791620727671</v>
      </c>
    </row>
    <row r="129" spans="1:28" x14ac:dyDescent="0.2">
      <c r="A129" s="14">
        <v>128</v>
      </c>
      <c r="B129" s="8">
        <v>44979</v>
      </c>
      <c r="C129" s="7">
        <v>26357865.239999998</v>
      </c>
      <c r="D129" s="7">
        <f t="shared" si="12"/>
        <v>318216.40999637812</v>
      </c>
      <c r="E129" s="7">
        <v>82.83</v>
      </c>
      <c r="F129" s="7">
        <f t="shared" si="13"/>
        <v>3.182164099963781</v>
      </c>
      <c r="G129" s="7">
        <f>(F129/DataSheet!$C$10*100)</f>
        <v>95.100403153625592</v>
      </c>
      <c r="H129" s="7">
        <f t="shared" si="14"/>
        <v>1.5351980000000001</v>
      </c>
      <c r="I129" s="7">
        <f t="shared" si="15"/>
        <v>4.8332527791203477</v>
      </c>
      <c r="J129" s="7">
        <f t="shared" si="16"/>
        <v>848.44369260512315</v>
      </c>
      <c r="K129" s="7">
        <v>7.42</v>
      </c>
      <c r="L129" s="7">
        <v>17554.3</v>
      </c>
      <c r="M129" s="7">
        <v>4.1100000000000003</v>
      </c>
      <c r="N129" s="7">
        <f t="shared" si="17"/>
        <v>2.5867472208796523</v>
      </c>
      <c r="O129" s="7">
        <v>20.69</v>
      </c>
      <c r="P129" s="7">
        <v>3.92</v>
      </c>
      <c r="Q129" s="7">
        <f t="shared" si="18"/>
        <v>3.5</v>
      </c>
      <c r="R129" s="7">
        <v>104.52</v>
      </c>
      <c r="S129" s="7">
        <f t="shared" si="19"/>
        <v>141.10580000000002</v>
      </c>
      <c r="T129" s="12">
        <v>6.82</v>
      </c>
      <c r="U129" s="23">
        <v>11459.2</v>
      </c>
      <c r="V129" s="23">
        <v>24</v>
      </c>
      <c r="W129" s="7">
        <f t="shared" si="20"/>
        <v>477.4666666666667</v>
      </c>
      <c r="X129" s="7">
        <f t="shared" si="21"/>
        <v>4.1666666666666661</v>
      </c>
      <c r="Y129" s="23">
        <v>8998.4</v>
      </c>
      <c r="Z129" s="23">
        <v>17.940000000000001</v>
      </c>
      <c r="AA129" s="7">
        <f t="shared" si="22"/>
        <v>501.58305462653283</v>
      </c>
      <c r="AB129" s="7">
        <f t="shared" si="23"/>
        <v>5.5741360089186172</v>
      </c>
    </row>
    <row r="130" spans="1:28" x14ac:dyDescent="0.2">
      <c r="A130" s="14">
        <v>129</v>
      </c>
      <c r="B130" s="8">
        <v>44980</v>
      </c>
      <c r="C130" s="7">
        <v>26175144.27</v>
      </c>
      <c r="D130" s="7">
        <f t="shared" ref="D130:D193" si="24">C130/E130</f>
        <v>316354.17295141408</v>
      </c>
      <c r="E130" s="7">
        <v>82.74</v>
      </c>
      <c r="F130" s="7">
        <f t="shared" ref="F130:F193" si="25">D130/100000</f>
        <v>3.1635417295141406</v>
      </c>
      <c r="G130" s="7">
        <f>(F130/DataSheet!$C$10*100)</f>
        <v>94.543865249921282</v>
      </c>
      <c r="H130" s="7">
        <f t="shared" ref="H130:H193" si="26">K130/I130</f>
        <v>1.525296</v>
      </c>
      <c r="I130" s="7">
        <f t="shared" ref="I130:I193" si="27">(J130/L130)*100</f>
        <v>4.8449612403100772</v>
      </c>
      <c r="J130" s="7">
        <f t="shared" ref="J130:J193" si="28">L130/O130</f>
        <v>848.41327519379843</v>
      </c>
      <c r="K130" s="7">
        <v>7.39</v>
      </c>
      <c r="L130" s="7">
        <v>17511.25</v>
      </c>
      <c r="M130" s="7">
        <v>4.0999999999999996</v>
      </c>
      <c r="N130" s="7">
        <f t="shared" ref="N130:N193" si="29">K130-I130</f>
        <v>2.5450387596899224</v>
      </c>
      <c r="O130" s="7">
        <v>20.64</v>
      </c>
      <c r="P130" s="7">
        <v>3.89</v>
      </c>
      <c r="Q130" s="7">
        <f t="shared" ref="Q130:Q193" si="30">K130-P130</f>
        <v>3.4999999999999996</v>
      </c>
      <c r="R130" s="7">
        <v>104.55</v>
      </c>
      <c r="S130" s="7">
        <f t="shared" ref="S130:S193" si="31">(O130*T130)</f>
        <v>141.59040000000002</v>
      </c>
      <c r="T130" s="12">
        <v>6.86</v>
      </c>
      <c r="U130" s="23">
        <v>11431.25</v>
      </c>
      <c r="V130" s="23">
        <v>23.94</v>
      </c>
      <c r="W130" s="7">
        <f t="shared" ref="W130:W193" si="32">U130/V130</f>
        <v>477.49582289055968</v>
      </c>
      <c r="X130" s="7">
        <f t="shared" ref="X130:X193" si="33">(W130/U130)*100</f>
        <v>4.1771094402673352</v>
      </c>
      <c r="Y130" s="23">
        <v>9014.7999999999993</v>
      </c>
      <c r="Z130" s="23">
        <v>17.97</v>
      </c>
      <c r="AA130" s="7">
        <f t="shared" ref="AA130:AA193" si="34">Y130/Z130</f>
        <v>501.65831942125766</v>
      </c>
      <c r="AB130" s="7">
        <f t="shared" ref="AB130:AB193" si="35">(AA130/Y130)*100</f>
        <v>5.5648302726766836</v>
      </c>
    </row>
    <row r="131" spans="1:28" x14ac:dyDescent="0.2">
      <c r="A131" s="14">
        <v>130</v>
      </c>
      <c r="B131" s="8">
        <v>44981</v>
      </c>
      <c r="C131" s="4">
        <v>26094987.690000001</v>
      </c>
      <c r="D131" s="4">
        <f t="shared" si="24"/>
        <v>314814.66630474123</v>
      </c>
      <c r="E131" s="4">
        <v>82.89</v>
      </c>
      <c r="F131" s="4">
        <f t="shared" si="25"/>
        <v>3.1481466630474122</v>
      </c>
      <c r="G131" s="7">
        <f>(F131/DataSheet!$C$10*100)</f>
        <v>94.083776775043631</v>
      </c>
      <c r="H131" s="4">
        <f t="shared" si="26"/>
        <v>1.5249779999999999</v>
      </c>
      <c r="I131" s="4">
        <f t="shared" si="27"/>
        <v>4.8590864917395535</v>
      </c>
      <c r="J131" s="7">
        <f t="shared" si="28"/>
        <v>848.67832847424688</v>
      </c>
      <c r="K131" s="4">
        <v>7.41</v>
      </c>
      <c r="L131" s="4">
        <v>17465.8</v>
      </c>
      <c r="M131" s="4">
        <v>4.09</v>
      </c>
      <c r="N131" s="4">
        <f t="shared" si="29"/>
        <v>2.5509135082604466</v>
      </c>
      <c r="O131" s="4">
        <v>20.58</v>
      </c>
      <c r="P131" s="4">
        <v>3.94</v>
      </c>
      <c r="Q131" s="7">
        <f t="shared" si="30"/>
        <v>3.47</v>
      </c>
      <c r="R131" s="4">
        <v>105.15</v>
      </c>
      <c r="S131" s="7">
        <f t="shared" si="31"/>
        <v>142.20779999999999</v>
      </c>
      <c r="T131" s="12">
        <v>6.91</v>
      </c>
      <c r="U131" s="23">
        <v>11403.35</v>
      </c>
      <c r="V131" s="23">
        <v>23.87</v>
      </c>
      <c r="W131" s="7">
        <f t="shared" si="32"/>
        <v>477.72727272727275</v>
      </c>
      <c r="X131" s="7">
        <f t="shared" si="33"/>
        <v>4.1893590280687061</v>
      </c>
      <c r="Y131" s="23">
        <v>8999.1</v>
      </c>
      <c r="Z131" s="23">
        <v>17.920000000000002</v>
      </c>
      <c r="AA131" s="7">
        <f t="shared" si="34"/>
        <v>502.18191964285711</v>
      </c>
      <c r="AB131" s="7">
        <f t="shared" si="35"/>
        <v>5.5803571428571423</v>
      </c>
    </row>
    <row r="132" spans="1:28" x14ac:dyDescent="0.2">
      <c r="A132" s="14">
        <v>131</v>
      </c>
      <c r="B132" s="8">
        <v>44984</v>
      </c>
      <c r="C132" s="4">
        <v>25877397.68</v>
      </c>
      <c r="D132" s="4">
        <f t="shared" si="24"/>
        <v>313096.16067755595</v>
      </c>
      <c r="E132" s="4">
        <v>82.65</v>
      </c>
      <c r="F132" s="4">
        <f t="shared" si="25"/>
        <v>3.1309616067755597</v>
      </c>
      <c r="G132" s="7">
        <f>(F132/DataSheet!$C$10*100)</f>
        <v>93.570193651002498</v>
      </c>
      <c r="H132" s="4">
        <f t="shared" si="26"/>
        <v>1.5244560000000003</v>
      </c>
      <c r="I132" s="4">
        <f t="shared" si="27"/>
        <v>4.8804294777940456</v>
      </c>
      <c r="J132" s="7">
        <f t="shared" si="28"/>
        <v>848.83845778428508</v>
      </c>
      <c r="K132" s="4">
        <v>7.44</v>
      </c>
      <c r="L132" s="4">
        <v>17392.7</v>
      </c>
      <c r="M132" s="4">
        <v>4.07</v>
      </c>
      <c r="N132" s="4">
        <f t="shared" si="29"/>
        <v>2.5595705222059548</v>
      </c>
      <c r="O132" s="4">
        <v>20.49</v>
      </c>
      <c r="P132" s="4">
        <v>3.92</v>
      </c>
      <c r="Q132" s="7">
        <f t="shared" si="30"/>
        <v>3.5200000000000005</v>
      </c>
      <c r="R132" s="4">
        <v>104.6</v>
      </c>
      <c r="S132" s="7">
        <f t="shared" si="31"/>
        <v>141.381</v>
      </c>
      <c r="T132" s="12">
        <v>6.9</v>
      </c>
      <c r="U132" s="23">
        <v>11339.85</v>
      </c>
      <c r="V132" s="23">
        <v>23.74</v>
      </c>
      <c r="W132" s="7">
        <f t="shared" si="32"/>
        <v>477.66849199663022</v>
      </c>
      <c r="X132" s="7">
        <f t="shared" si="33"/>
        <v>4.2122999157540022</v>
      </c>
      <c r="Y132" s="23">
        <v>8893.2999999999993</v>
      </c>
      <c r="Z132" s="23">
        <v>17.71</v>
      </c>
      <c r="AA132" s="7">
        <f t="shared" si="34"/>
        <v>502.16261998870687</v>
      </c>
      <c r="AB132" s="7">
        <f t="shared" si="35"/>
        <v>5.6465273856578202</v>
      </c>
    </row>
    <row r="133" spans="1:28" x14ac:dyDescent="0.2">
      <c r="A133" s="14">
        <v>132</v>
      </c>
      <c r="B133" s="8">
        <v>44985</v>
      </c>
      <c r="C133" s="4">
        <v>25868361.120000001</v>
      </c>
      <c r="D133" s="4">
        <f t="shared" si="24"/>
        <v>313024.69893514039</v>
      </c>
      <c r="E133" s="4">
        <v>82.64</v>
      </c>
      <c r="F133" s="4">
        <f t="shared" si="25"/>
        <v>3.130246989351404</v>
      </c>
      <c r="G133" s="7">
        <f>(F133/DataSheet!$C$10*100)</f>
        <v>93.548836988365707</v>
      </c>
      <c r="H133" s="4">
        <f t="shared" si="26"/>
        <v>1.5190550000000003</v>
      </c>
      <c r="I133" s="4">
        <f t="shared" si="27"/>
        <v>4.9043648847474248</v>
      </c>
      <c r="J133" s="7">
        <f t="shared" si="28"/>
        <v>848.64884747425208</v>
      </c>
      <c r="K133" s="4">
        <v>7.45</v>
      </c>
      <c r="L133" s="4">
        <v>17303.95</v>
      </c>
      <c r="M133" s="4">
        <v>4.05</v>
      </c>
      <c r="N133" s="4">
        <f t="shared" si="29"/>
        <v>2.5456351152525754</v>
      </c>
      <c r="O133" s="4">
        <v>20.39</v>
      </c>
      <c r="P133" s="4">
        <v>3.93</v>
      </c>
      <c r="Q133" s="7">
        <f t="shared" si="30"/>
        <v>3.52</v>
      </c>
      <c r="R133" s="4">
        <v>104.93</v>
      </c>
      <c r="S133" s="7">
        <f t="shared" si="31"/>
        <v>140.89490000000001</v>
      </c>
      <c r="T133" s="12">
        <v>6.91</v>
      </c>
      <c r="U133" s="23">
        <v>11411.25</v>
      </c>
      <c r="V133" s="23">
        <v>23.88</v>
      </c>
      <c r="W133" s="7">
        <f t="shared" si="32"/>
        <v>477.85804020100505</v>
      </c>
      <c r="X133" s="7">
        <f t="shared" si="33"/>
        <v>4.1876046901172534</v>
      </c>
      <c r="Y133" s="23">
        <v>8924.15</v>
      </c>
      <c r="Z133" s="23">
        <v>17.77</v>
      </c>
      <c r="AA133" s="7">
        <f t="shared" si="34"/>
        <v>502.20315137872819</v>
      </c>
      <c r="AB133" s="7">
        <f t="shared" si="35"/>
        <v>5.6274620146314014</v>
      </c>
    </row>
    <row r="134" spans="1:28" x14ac:dyDescent="0.2">
      <c r="A134" s="14">
        <v>133</v>
      </c>
      <c r="B134" s="8">
        <v>44986</v>
      </c>
      <c r="C134" s="4">
        <v>26188931.890000001</v>
      </c>
      <c r="D134" s="4">
        <f t="shared" si="24"/>
        <v>317711.17178211815</v>
      </c>
      <c r="E134" s="4">
        <v>82.43</v>
      </c>
      <c r="F134" s="4">
        <f t="shared" si="25"/>
        <v>3.1771117178211816</v>
      </c>
      <c r="G134" s="7">
        <f>(F134/DataSheet!$C$10*100)</f>
        <v>94.949410444402062</v>
      </c>
      <c r="H134" s="4">
        <f t="shared" si="26"/>
        <v>1.53172</v>
      </c>
      <c r="I134" s="4">
        <f t="shared" si="27"/>
        <v>4.8638132295719849</v>
      </c>
      <c r="J134" s="7">
        <f t="shared" si="28"/>
        <v>848.77918287937757</v>
      </c>
      <c r="K134" s="4">
        <v>7.45</v>
      </c>
      <c r="L134" s="4">
        <v>17450.900000000001</v>
      </c>
      <c r="M134" s="4">
        <v>4.09</v>
      </c>
      <c r="N134" s="4">
        <f t="shared" si="29"/>
        <v>2.5861867704280153</v>
      </c>
      <c r="O134" s="4">
        <v>20.56</v>
      </c>
      <c r="P134" s="4">
        <v>3.99</v>
      </c>
      <c r="Q134" s="7">
        <f t="shared" si="30"/>
        <v>3.46</v>
      </c>
      <c r="R134" s="4">
        <v>104.43</v>
      </c>
      <c r="S134" s="7">
        <f t="shared" si="31"/>
        <v>142.68639999999999</v>
      </c>
      <c r="T134" s="12">
        <v>6.94</v>
      </c>
      <c r="U134" s="23">
        <v>11572.2</v>
      </c>
      <c r="V134" s="23">
        <v>24.22</v>
      </c>
      <c r="W134" s="7">
        <f t="shared" si="32"/>
        <v>477.79521056977711</v>
      </c>
      <c r="X134" s="7">
        <f t="shared" si="33"/>
        <v>4.1288191577208924</v>
      </c>
      <c r="Y134" s="23">
        <v>9035.0499999999993</v>
      </c>
      <c r="Z134" s="23">
        <v>17.989999999999998</v>
      </c>
      <c r="AA134" s="7">
        <f t="shared" si="34"/>
        <v>502.22623679822124</v>
      </c>
      <c r="AB134" s="7">
        <f t="shared" si="35"/>
        <v>5.5586436909394115</v>
      </c>
    </row>
    <row r="135" spans="1:28" x14ac:dyDescent="0.2">
      <c r="A135" s="14">
        <v>134</v>
      </c>
      <c r="B135" s="8">
        <v>44987</v>
      </c>
      <c r="C135" s="4">
        <v>26093404.379999999</v>
      </c>
      <c r="D135" s="4">
        <f t="shared" si="24"/>
        <v>316859.79817850637</v>
      </c>
      <c r="E135" s="4">
        <v>82.35</v>
      </c>
      <c r="F135" s="4">
        <f t="shared" si="25"/>
        <v>3.1685979817850636</v>
      </c>
      <c r="G135" s="7">
        <f>(F135/DataSheet!$C$10*100)</f>
        <v>94.694973619667721</v>
      </c>
      <c r="H135" s="4">
        <f t="shared" si="26"/>
        <v>1.5164629999999999</v>
      </c>
      <c r="I135" s="4">
        <f t="shared" si="27"/>
        <v>4.8995590396864284</v>
      </c>
      <c r="J135" s="7">
        <f t="shared" si="28"/>
        <v>848.69671729544348</v>
      </c>
      <c r="K135" s="4">
        <v>7.43</v>
      </c>
      <c r="L135" s="4">
        <v>17321.900000000001</v>
      </c>
      <c r="M135" s="4">
        <v>4.0599999999999996</v>
      </c>
      <c r="N135" s="4">
        <f t="shared" si="29"/>
        <v>2.5304409603135714</v>
      </c>
      <c r="O135" s="4">
        <v>20.41</v>
      </c>
      <c r="P135" s="4">
        <v>4.0599999999999996</v>
      </c>
      <c r="Q135" s="7">
        <f t="shared" si="30"/>
        <v>3.37</v>
      </c>
      <c r="R135" s="4">
        <v>104.99</v>
      </c>
      <c r="S135" s="7">
        <f t="shared" si="31"/>
        <v>141.6454</v>
      </c>
      <c r="T135" s="12">
        <v>6.94</v>
      </c>
      <c r="U135" s="23">
        <v>11547.05</v>
      </c>
      <c r="V135" s="23">
        <v>24.17</v>
      </c>
      <c r="W135" s="7">
        <f t="shared" si="32"/>
        <v>477.74306992139009</v>
      </c>
      <c r="X135" s="7">
        <f t="shared" si="33"/>
        <v>4.1373603640877121</v>
      </c>
      <c r="Y135" s="23">
        <v>9027.1</v>
      </c>
      <c r="Z135" s="23">
        <v>17.93</v>
      </c>
      <c r="AA135" s="7">
        <f t="shared" si="34"/>
        <v>503.46346904629115</v>
      </c>
      <c r="AB135" s="7">
        <f t="shared" si="35"/>
        <v>5.5772448410485218</v>
      </c>
    </row>
    <row r="136" spans="1:28" x14ac:dyDescent="0.2">
      <c r="A136" s="14">
        <v>135</v>
      </c>
      <c r="B136" s="8">
        <v>44988</v>
      </c>
      <c r="C136" s="7">
        <v>26437737.789999999</v>
      </c>
      <c r="D136" s="7">
        <f t="shared" si="24"/>
        <v>323674.55668462289</v>
      </c>
      <c r="E136" s="7">
        <v>81.680000000000007</v>
      </c>
      <c r="F136" s="7">
        <f t="shared" si="25"/>
        <v>3.236745566846229</v>
      </c>
      <c r="G136" s="7">
        <f>(F136/DataSheet!$C$10*100)</f>
        <v>96.731594802508852</v>
      </c>
      <c r="H136" s="7">
        <f t="shared" si="26"/>
        <v>1.5360930000000004</v>
      </c>
      <c r="I136" s="7">
        <f t="shared" si="27"/>
        <v>4.8239266763145192</v>
      </c>
      <c r="J136" s="7">
        <f t="shared" si="28"/>
        <v>848.73854317414362</v>
      </c>
      <c r="K136" s="7">
        <v>7.41</v>
      </c>
      <c r="L136" s="7">
        <v>17594.349999999999</v>
      </c>
      <c r="M136" s="7">
        <v>4.12</v>
      </c>
      <c r="N136" s="7">
        <f t="shared" si="29"/>
        <v>2.5860733236854809</v>
      </c>
      <c r="O136" s="7">
        <v>20.73</v>
      </c>
      <c r="P136" s="7">
        <v>3.95</v>
      </c>
      <c r="Q136" s="7">
        <f t="shared" si="30"/>
        <v>3.46</v>
      </c>
      <c r="R136" s="7">
        <v>104.48</v>
      </c>
      <c r="S136" s="7">
        <f t="shared" si="31"/>
        <v>144.0735</v>
      </c>
      <c r="T136" s="12">
        <v>6.95</v>
      </c>
      <c r="U136" s="23">
        <v>11605.2</v>
      </c>
      <c r="V136" s="23">
        <v>24.29</v>
      </c>
      <c r="W136" s="7">
        <f t="shared" si="32"/>
        <v>477.77686290654594</v>
      </c>
      <c r="X136" s="7">
        <f t="shared" si="33"/>
        <v>4.1169205434335119</v>
      </c>
      <c r="Y136" s="23">
        <v>9090.65</v>
      </c>
      <c r="Z136" s="23">
        <v>18.059999999999999</v>
      </c>
      <c r="AA136" s="7">
        <f t="shared" si="34"/>
        <v>503.35825027685496</v>
      </c>
      <c r="AB136" s="7">
        <f t="shared" si="35"/>
        <v>5.5370985603543748</v>
      </c>
    </row>
    <row r="137" spans="1:28" x14ac:dyDescent="0.2">
      <c r="A137" s="14">
        <v>136</v>
      </c>
      <c r="B137" s="8">
        <v>44991</v>
      </c>
      <c r="C137" s="4">
        <v>26633874.879999999</v>
      </c>
      <c r="D137" s="4">
        <f t="shared" si="24"/>
        <v>325557.69319154136</v>
      </c>
      <c r="E137" s="4">
        <v>81.81</v>
      </c>
      <c r="F137" s="4">
        <f t="shared" si="25"/>
        <v>3.2555769319154138</v>
      </c>
      <c r="G137" s="7">
        <f>(F137/DataSheet!$C$10*100)</f>
        <v>97.294378604272239</v>
      </c>
      <c r="H137" s="4">
        <f t="shared" si="26"/>
        <v>1.5464670000000003</v>
      </c>
      <c r="I137" s="4">
        <f t="shared" si="27"/>
        <v>4.79156684235745</v>
      </c>
      <c r="J137" s="7">
        <f t="shared" si="28"/>
        <v>848.65596550071871</v>
      </c>
      <c r="K137" s="4">
        <v>7.41</v>
      </c>
      <c r="L137" s="4">
        <v>17711.45</v>
      </c>
      <c r="M137" s="4">
        <v>4.1500000000000004</v>
      </c>
      <c r="N137" s="4">
        <f t="shared" si="29"/>
        <v>2.6184331576425501</v>
      </c>
      <c r="O137" s="4">
        <v>20.87</v>
      </c>
      <c r="P137" s="4">
        <v>3.96</v>
      </c>
      <c r="Q137" s="7">
        <f t="shared" si="30"/>
        <v>3.45</v>
      </c>
      <c r="R137" s="4">
        <v>104.24</v>
      </c>
      <c r="S137" s="7">
        <f t="shared" si="31"/>
        <v>144.4204</v>
      </c>
      <c r="T137" s="12">
        <v>6.92</v>
      </c>
      <c r="U137" s="23">
        <v>11686.9</v>
      </c>
      <c r="V137" s="23">
        <v>24.46</v>
      </c>
      <c r="W137" s="7">
        <f t="shared" si="32"/>
        <v>477.79640228945215</v>
      </c>
      <c r="X137" s="7">
        <f t="shared" si="33"/>
        <v>4.0883074407195421</v>
      </c>
      <c r="Y137" s="23">
        <v>9184.1</v>
      </c>
      <c r="Z137" s="23">
        <v>18.239999999999998</v>
      </c>
      <c r="AA137" s="7">
        <f t="shared" si="34"/>
        <v>503.51425438596499</v>
      </c>
      <c r="AB137" s="7">
        <f t="shared" si="35"/>
        <v>5.4824561403508776</v>
      </c>
    </row>
    <row r="138" spans="1:28" x14ac:dyDescent="0.2">
      <c r="A138" s="14">
        <v>137</v>
      </c>
      <c r="B138" s="8">
        <v>44993</v>
      </c>
      <c r="C138" s="4">
        <v>26721005.23</v>
      </c>
      <c r="D138" s="4">
        <f t="shared" si="24"/>
        <v>326064.73740085418</v>
      </c>
      <c r="E138" s="4">
        <v>81.95</v>
      </c>
      <c r="F138" s="4">
        <f t="shared" si="25"/>
        <v>3.260647374008542</v>
      </c>
      <c r="G138" s="7">
        <f>(F138/DataSheet!$C$10*100)</f>
        <v>97.445911043227568</v>
      </c>
      <c r="H138" s="4">
        <f t="shared" si="26"/>
        <v>1.55854</v>
      </c>
      <c r="I138" s="4">
        <f t="shared" si="27"/>
        <v>4.7801147227533463</v>
      </c>
      <c r="J138" s="7">
        <f t="shared" si="28"/>
        <v>848.68068833652012</v>
      </c>
      <c r="K138" s="4">
        <v>7.45</v>
      </c>
      <c r="L138" s="4">
        <v>17754.400000000001</v>
      </c>
      <c r="M138" s="4">
        <v>4.16</v>
      </c>
      <c r="N138" s="4">
        <f t="shared" si="29"/>
        <v>2.6698852772466539</v>
      </c>
      <c r="O138" s="4">
        <v>20.92</v>
      </c>
      <c r="P138" s="4">
        <v>3.98</v>
      </c>
      <c r="Q138" s="7">
        <f t="shared" si="30"/>
        <v>3.47</v>
      </c>
      <c r="R138" s="4">
        <v>105.63</v>
      </c>
      <c r="S138" s="7">
        <f t="shared" si="31"/>
        <v>145.39400000000001</v>
      </c>
      <c r="T138" s="12">
        <v>6.95</v>
      </c>
      <c r="U138" s="23">
        <v>11724.6</v>
      </c>
      <c r="V138" s="23">
        <v>24.54</v>
      </c>
      <c r="W138" s="7">
        <f t="shared" si="32"/>
        <v>477.77506112469439</v>
      </c>
      <c r="X138" s="7">
        <f t="shared" si="33"/>
        <v>4.0749796251018742</v>
      </c>
      <c r="Y138" s="23">
        <v>9208.75</v>
      </c>
      <c r="Z138" s="23">
        <v>18.29</v>
      </c>
      <c r="AA138" s="7">
        <f t="shared" si="34"/>
        <v>503.48551120831058</v>
      </c>
      <c r="AB138" s="7">
        <f t="shared" si="35"/>
        <v>5.4674685620557684</v>
      </c>
    </row>
    <row r="139" spans="1:28" x14ac:dyDescent="0.2">
      <c r="A139" s="14">
        <v>138</v>
      </c>
      <c r="B139" s="8">
        <v>44994</v>
      </c>
      <c r="C139" s="4">
        <v>26536568.510000002</v>
      </c>
      <c r="D139" s="4">
        <f t="shared" si="24"/>
        <v>323537.77749329433</v>
      </c>
      <c r="E139" s="4">
        <v>82.02</v>
      </c>
      <c r="F139" s="4">
        <f t="shared" si="25"/>
        <v>3.2353777749329433</v>
      </c>
      <c r="G139" s="7">
        <f>(F139/DataSheet!$C$10*100)</f>
        <v>96.690717726940932</v>
      </c>
      <c r="H139" s="4">
        <f t="shared" si="26"/>
        <v>1.5423120000000001</v>
      </c>
      <c r="I139" s="4">
        <f t="shared" si="27"/>
        <v>4.8239266763145201</v>
      </c>
      <c r="J139" s="7">
        <f t="shared" si="28"/>
        <v>848.50940665701876</v>
      </c>
      <c r="K139" s="4">
        <v>7.44</v>
      </c>
      <c r="L139" s="4">
        <v>17589.599999999999</v>
      </c>
      <c r="M139" s="4">
        <v>4.12</v>
      </c>
      <c r="N139" s="4">
        <f t="shared" si="29"/>
        <v>2.6160733236854803</v>
      </c>
      <c r="O139" s="4">
        <v>20.73</v>
      </c>
      <c r="P139" s="4">
        <v>3.9</v>
      </c>
      <c r="Q139" s="7">
        <f t="shared" si="30"/>
        <v>3.5400000000000005</v>
      </c>
      <c r="R139" s="4">
        <v>105.3</v>
      </c>
      <c r="S139" s="7">
        <f t="shared" si="31"/>
        <v>144.4881</v>
      </c>
      <c r="T139" s="12">
        <v>6.97</v>
      </c>
      <c r="U139" s="23">
        <v>11660</v>
      </c>
      <c r="V139" s="23">
        <v>24.41</v>
      </c>
      <c r="W139" s="7">
        <f t="shared" si="32"/>
        <v>477.67308480131095</v>
      </c>
      <c r="X139" s="7">
        <f t="shared" si="33"/>
        <v>4.0966816878328549</v>
      </c>
      <c r="Y139" s="23">
        <v>9178.2000000000007</v>
      </c>
      <c r="Z139" s="23">
        <v>18.23</v>
      </c>
      <c r="AA139" s="7">
        <f t="shared" si="34"/>
        <v>503.46681294569396</v>
      </c>
      <c r="AB139" s="7">
        <f t="shared" si="35"/>
        <v>5.4854635216675804</v>
      </c>
    </row>
    <row r="140" spans="1:28" x14ac:dyDescent="0.2">
      <c r="A140" s="14">
        <v>139</v>
      </c>
      <c r="B140" s="8">
        <v>44995</v>
      </c>
      <c r="C140" s="4">
        <v>26402869.559999999</v>
      </c>
      <c r="D140" s="4">
        <f t="shared" si="24"/>
        <v>322143.35724743776</v>
      </c>
      <c r="E140" s="4">
        <v>81.96</v>
      </c>
      <c r="F140" s="4">
        <f t="shared" si="25"/>
        <v>3.2214335724743774</v>
      </c>
      <c r="G140" s="7">
        <f>(F140/DataSheet!$C$10*100)</f>
        <v>96.273988974492099</v>
      </c>
      <c r="H140" s="4">
        <f t="shared" si="26"/>
        <v>1.5225839999999999</v>
      </c>
      <c r="I140" s="4">
        <f t="shared" si="27"/>
        <v>4.8732943469785575</v>
      </c>
      <c r="J140" s="7">
        <f t="shared" si="28"/>
        <v>848.5818713450293</v>
      </c>
      <c r="K140" s="4">
        <v>7.42</v>
      </c>
      <c r="L140" s="4">
        <v>17412.900000000001</v>
      </c>
      <c r="M140" s="4">
        <v>4.08</v>
      </c>
      <c r="N140" s="4">
        <f t="shared" si="29"/>
        <v>2.5467056530214425</v>
      </c>
      <c r="O140" s="4">
        <v>20.52</v>
      </c>
      <c r="P140" s="4">
        <v>3.7</v>
      </c>
      <c r="Q140" s="7">
        <f t="shared" si="30"/>
        <v>3.7199999999999998</v>
      </c>
      <c r="R140" s="4">
        <v>104.55</v>
      </c>
      <c r="S140" s="7">
        <f t="shared" si="31"/>
        <v>141.58799999999999</v>
      </c>
      <c r="T140" s="12">
        <v>6.9</v>
      </c>
      <c r="U140" s="23">
        <v>11582.15</v>
      </c>
      <c r="V140" s="23">
        <v>24.24</v>
      </c>
      <c r="W140" s="7">
        <f t="shared" si="32"/>
        <v>477.81146864686468</v>
      </c>
      <c r="X140" s="7">
        <f t="shared" si="33"/>
        <v>4.1254125412541249</v>
      </c>
      <c r="Y140" s="23">
        <v>9112.4</v>
      </c>
      <c r="Z140" s="23">
        <v>18.100000000000001</v>
      </c>
      <c r="AA140" s="7">
        <f t="shared" si="34"/>
        <v>503.44751381215463</v>
      </c>
      <c r="AB140" s="7">
        <f t="shared" si="35"/>
        <v>5.5248618784530388</v>
      </c>
    </row>
    <row r="141" spans="1:28" x14ac:dyDescent="0.2">
      <c r="A141" s="14">
        <v>140</v>
      </c>
      <c r="B141" s="8">
        <v>44998</v>
      </c>
      <c r="C141" s="4">
        <v>25959096.379999999</v>
      </c>
      <c r="D141" s="4">
        <f t="shared" si="24"/>
        <v>315688.87729539094</v>
      </c>
      <c r="E141" s="4">
        <v>82.23</v>
      </c>
      <c r="F141" s="4">
        <f t="shared" si="25"/>
        <v>3.1568887729539092</v>
      </c>
      <c r="G141" s="7">
        <f>(F141/DataSheet!$C$10*100)</f>
        <v>94.345038655450935</v>
      </c>
      <c r="H141" s="4">
        <f t="shared" si="26"/>
        <v>1.4874560000000003</v>
      </c>
      <c r="I141" s="4">
        <f t="shared" si="27"/>
        <v>4.948045522018802</v>
      </c>
      <c r="J141" s="7">
        <f t="shared" si="28"/>
        <v>848.80257298367133</v>
      </c>
      <c r="K141" s="4">
        <v>7.36</v>
      </c>
      <c r="L141" s="4">
        <v>17154.3</v>
      </c>
      <c r="M141" s="4">
        <v>4.0199999999999996</v>
      </c>
      <c r="N141" s="4">
        <f t="shared" si="29"/>
        <v>2.4119544779811983</v>
      </c>
      <c r="O141" s="4">
        <v>20.21</v>
      </c>
      <c r="P141" s="4">
        <v>3.54</v>
      </c>
      <c r="Q141" s="7">
        <f t="shared" si="30"/>
        <v>3.8200000000000003</v>
      </c>
      <c r="R141" s="4">
        <v>103.71</v>
      </c>
      <c r="S141" s="7">
        <f t="shared" si="31"/>
        <v>138.84270000000001</v>
      </c>
      <c r="T141" s="12">
        <v>6.87</v>
      </c>
      <c r="U141" s="23">
        <v>11375.2</v>
      </c>
      <c r="V141" s="23">
        <v>23.81</v>
      </c>
      <c r="W141" s="7">
        <f t="shared" si="32"/>
        <v>477.74884502309959</v>
      </c>
      <c r="X141" s="7">
        <f t="shared" si="33"/>
        <v>4.1999160016799664</v>
      </c>
      <c r="Y141" s="23">
        <v>8922.7999999999993</v>
      </c>
      <c r="Z141" s="23">
        <v>17.72</v>
      </c>
      <c r="AA141" s="7">
        <f t="shared" si="34"/>
        <v>503.54401805869071</v>
      </c>
      <c r="AB141" s="7">
        <f t="shared" si="35"/>
        <v>5.6433408577878108</v>
      </c>
    </row>
    <row r="142" spans="1:28" x14ac:dyDescent="0.2">
      <c r="A142" s="14">
        <v>141</v>
      </c>
      <c r="B142" s="8">
        <v>44999</v>
      </c>
      <c r="C142" s="4">
        <v>25743073.079999998</v>
      </c>
      <c r="D142" s="4">
        <f t="shared" si="24"/>
        <v>313023.748540856</v>
      </c>
      <c r="E142" s="4">
        <v>82.24</v>
      </c>
      <c r="F142" s="4">
        <f t="shared" si="25"/>
        <v>3.1302374854085602</v>
      </c>
      <c r="G142" s="7">
        <f>(F142/DataSheet!$C$10*100)</f>
        <v>93.548552958765868</v>
      </c>
      <c r="H142" s="4">
        <f t="shared" si="26"/>
        <v>1.4798960000000001</v>
      </c>
      <c r="I142" s="4">
        <f t="shared" si="27"/>
        <v>4.9800796812749004</v>
      </c>
      <c r="J142" s="7">
        <f t="shared" si="28"/>
        <v>848.7699203187251</v>
      </c>
      <c r="K142" s="4">
        <v>7.37</v>
      </c>
      <c r="L142" s="4">
        <v>17043.3</v>
      </c>
      <c r="M142" s="4">
        <v>3.99</v>
      </c>
      <c r="N142" s="4">
        <f t="shared" si="29"/>
        <v>2.3899203187250997</v>
      </c>
      <c r="O142" s="4">
        <v>20.079999999999998</v>
      </c>
      <c r="P142" s="4">
        <v>3.68</v>
      </c>
      <c r="Q142" s="7">
        <f t="shared" si="30"/>
        <v>3.69</v>
      </c>
      <c r="R142" s="4">
        <v>103.21</v>
      </c>
      <c r="S142" s="7">
        <f t="shared" si="31"/>
        <v>138.55199999999999</v>
      </c>
      <c r="T142" s="12">
        <v>6.9</v>
      </c>
      <c r="U142" s="23">
        <v>11304.7</v>
      </c>
      <c r="V142" s="23">
        <v>23.66</v>
      </c>
      <c r="W142" s="7">
        <f t="shared" si="32"/>
        <v>477.79797125950972</v>
      </c>
      <c r="X142" s="7">
        <f t="shared" si="33"/>
        <v>4.2265426880811496</v>
      </c>
      <c r="Y142" s="23">
        <v>8843</v>
      </c>
      <c r="Z142" s="23">
        <v>17.57</v>
      </c>
      <c r="AA142" s="7">
        <f t="shared" si="34"/>
        <v>503.30108138873078</v>
      </c>
      <c r="AB142" s="7">
        <f t="shared" si="35"/>
        <v>5.6915196357427433</v>
      </c>
    </row>
    <row r="143" spans="1:28" x14ac:dyDescent="0.2">
      <c r="A143" s="14">
        <v>142</v>
      </c>
      <c r="B143" s="8">
        <v>45000</v>
      </c>
      <c r="C143" s="4">
        <v>25697974.780000001</v>
      </c>
      <c r="D143" s="4">
        <f t="shared" si="24"/>
        <v>310062.43701737456</v>
      </c>
      <c r="E143" s="4">
        <v>82.88</v>
      </c>
      <c r="F143" s="4">
        <f t="shared" si="25"/>
        <v>3.1006243701737457</v>
      </c>
      <c r="G143" s="7">
        <f>(F143/DataSheet!$C$10*100)</f>
        <v>92.663551711502194</v>
      </c>
      <c r="H143" s="4">
        <f t="shared" si="26"/>
        <v>1.472</v>
      </c>
      <c r="I143" s="4">
        <f t="shared" si="27"/>
        <v>5</v>
      </c>
      <c r="J143" s="7">
        <f t="shared" si="28"/>
        <v>848.60750000000007</v>
      </c>
      <c r="K143" s="4">
        <v>7.36</v>
      </c>
      <c r="L143" s="4">
        <v>16972.150000000001</v>
      </c>
      <c r="M143" s="4">
        <v>3.97</v>
      </c>
      <c r="N143" s="4">
        <f t="shared" si="29"/>
        <v>2.3600000000000003</v>
      </c>
      <c r="O143" s="4">
        <v>20</v>
      </c>
      <c r="P143" s="4">
        <v>3.46</v>
      </c>
      <c r="Q143" s="7">
        <f t="shared" si="30"/>
        <v>3.9000000000000004</v>
      </c>
      <c r="R143" s="4">
        <v>104.27</v>
      </c>
      <c r="S143" s="7">
        <f t="shared" si="31"/>
        <v>137.4</v>
      </c>
      <c r="T143" s="12">
        <v>6.87</v>
      </c>
      <c r="U143" s="23">
        <v>11308.8</v>
      </c>
      <c r="V143" s="23">
        <v>23.67</v>
      </c>
      <c r="W143" s="7">
        <f t="shared" si="32"/>
        <v>477.7693282636248</v>
      </c>
      <c r="X143" s="7">
        <f t="shared" si="33"/>
        <v>4.2247570764681033</v>
      </c>
      <c r="Y143" s="23">
        <v>8859.2000000000007</v>
      </c>
      <c r="Z143" s="23">
        <v>17.600000000000001</v>
      </c>
      <c r="AA143" s="7">
        <f t="shared" si="34"/>
        <v>503.36363636363637</v>
      </c>
      <c r="AB143" s="7">
        <f t="shared" si="35"/>
        <v>5.6818181818181817</v>
      </c>
    </row>
    <row r="144" spans="1:28" x14ac:dyDescent="0.2">
      <c r="A144" s="14">
        <v>143</v>
      </c>
      <c r="B144" s="8">
        <v>45001</v>
      </c>
      <c r="C144" s="4">
        <v>25708611.52</v>
      </c>
      <c r="D144" s="4">
        <f t="shared" si="24"/>
        <v>311166.92713628657</v>
      </c>
      <c r="E144" s="4">
        <v>82.62</v>
      </c>
      <c r="F144" s="4">
        <f t="shared" si="25"/>
        <v>3.1116692713628655</v>
      </c>
      <c r="G144" s="7">
        <f>(F144/DataSheet!$C$10*100)</f>
        <v>92.993633543513681</v>
      </c>
      <c r="H144" s="4">
        <f t="shared" si="26"/>
        <v>1.4707349999999999</v>
      </c>
      <c r="I144" s="4">
        <f t="shared" si="27"/>
        <v>4.9975012493753121</v>
      </c>
      <c r="J144" s="7">
        <f t="shared" si="28"/>
        <v>848.85557221389297</v>
      </c>
      <c r="K144" s="4">
        <v>7.35</v>
      </c>
      <c r="L144" s="4">
        <v>16985.599999999999</v>
      </c>
      <c r="M144" s="4">
        <v>3.98</v>
      </c>
      <c r="N144" s="4">
        <f t="shared" si="29"/>
        <v>2.3524987506246875</v>
      </c>
      <c r="O144" s="4">
        <v>20.010000000000002</v>
      </c>
      <c r="P144" s="4">
        <v>3.57</v>
      </c>
      <c r="Q144" s="7">
        <f t="shared" si="30"/>
        <v>3.78</v>
      </c>
      <c r="R144" s="4">
        <v>104.09</v>
      </c>
      <c r="S144" s="7">
        <f t="shared" si="31"/>
        <v>136.2681</v>
      </c>
      <c r="T144" s="12">
        <v>6.81</v>
      </c>
      <c r="U144" s="23">
        <v>11305.2</v>
      </c>
      <c r="V144" s="23">
        <v>23.66</v>
      </c>
      <c r="W144" s="7">
        <f t="shared" si="32"/>
        <v>477.81910397295013</v>
      </c>
      <c r="X144" s="7">
        <f t="shared" si="33"/>
        <v>4.2265426880811496</v>
      </c>
      <c r="Y144" s="23">
        <v>8797.2999999999993</v>
      </c>
      <c r="Z144" s="23">
        <v>17.48</v>
      </c>
      <c r="AA144" s="7">
        <f t="shared" si="34"/>
        <v>503.27803203661324</v>
      </c>
      <c r="AB144" s="7">
        <f t="shared" si="35"/>
        <v>5.720823798627003</v>
      </c>
    </row>
    <row r="145" spans="1:28" x14ac:dyDescent="0.2">
      <c r="A145" s="14">
        <v>144</v>
      </c>
      <c r="B145" s="8">
        <v>45002</v>
      </c>
      <c r="C145" s="4">
        <v>25858831.170000002</v>
      </c>
      <c r="D145" s="4">
        <f t="shared" si="24"/>
        <v>313364.41068831802</v>
      </c>
      <c r="E145" s="4">
        <v>82.52</v>
      </c>
      <c r="F145" s="4">
        <f t="shared" si="25"/>
        <v>3.1336441068831804</v>
      </c>
      <c r="G145" s="7">
        <f>(F145/DataSheet!$C$10*100)</f>
        <v>93.650361371358997</v>
      </c>
      <c r="H145" s="4">
        <f t="shared" si="26"/>
        <v>1.4810249999999998</v>
      </c>
      <c r="I145" s="4">
        <f t="shared" si="27"/>
        <v>4.9627791563275441</v>
      </c>
      <c r="J145" s="7">
        <f t="shared" si="28"/>
        <v>848.63771712158814</v>
      </c>
      <c r="K145" s="4">
        <v>7.35</v>
      </c>
      <c r="L145" s="4">
        <v>17100.05</v>
      </c>
      <c r="M145" s="4">
        <v>4</v>
      </c>
      <c r="N145" s="4">
        <f t="shared" si="29"/>
        <v>2.3872208436724556</v>
      </c>
      <c r="O145" s="4">
        <v>20.149999999999999</v>
      </c>
      <c r="P145" s="4">
        <v>3.43</v>
      </c>
      <c r="Q145" s="7">
        <f t="shared" si="30"/>
        <v>3.9199999999999995</v>
      </c>
      <c r="R145" s="4">
        <v>103.36</v>
      </c>
      <c r="S145" s="7">
        <f t="shared" si="31"/>
        <v>137.22149999999999</v>
      </c>
      <c r="T145" s="12">
        <v>6.81</v>
      </c>
      <c r="U145" s="23">
        <v>11354.25</v>
      </c>
      <c r="V145" s="23">
        <v>23.77</v>
      </c>
      <c r="W145" s="7">
        <f t="shared" si="32"/>
        <v>477.67143458140515</v>
      </c>
      <c r="X145" s="7">
        <f t="shared" si="33"/>
        <v>4.2069835927639883</v>
      </c>
      <c r="Y145" s="23">
        <v>8855.6</v>
      </c>
      <c r="Z145" s="23">
        <v>17.59</v>
      </c>
      <c r="AA145" s="7">
        <f t="shared" si="34"/>
        <v>503.44513928368394</v>
      </c>
      <c r="AB145" s="7">
        <f t="shared" si="35"/>
        <v>5.6850483229107445</v>
      </c>
    </row>
    <row r="146" spans="1:28" x14ac:dyDescent="0.2">
      <c r="A146" s="14">
        <v>145</v>
      </c>
      <c r="B146" s="8">
        <v>45005</v>
      </c>
      <c r="C146" s="4">
        <v>25644938</v>
      </c>
      <c r="D146" s="4">
        <f t="shared" si="24"/>
        <v>310810.05938674096</v>
      </c>
      <c r="E146" s="4">
        <v>82.51</v>
      </c>
      <c r="F146" s="4">
        <f t="shared" si="25"/>
        <v>3.1081005938674098</v>
      </c>
      <c r="G146" s="7">
        <f>(F146/DataSheet!$C$10*100)</f>
        <v>92.886982013962765</v>
      </c>
      <c r="H146" s="4">
        <f t="shared" si="26"/>
        <v>1.4674659999999999</v>
      </c>
      <c r="I146" s="4">
        <f t="shared" si="27"/>
        <v>4.9950049950049955</v>
      </c>
      <c r="J146" s="7">
        <f t="shared" si="28"/>
        <v>848.57142857142867</v>
      </c>
      <c r="K146" s="4">
        <v>7.33</v>
      </c>
      <c r="L146" s="4">
        <v>16988.400000000001</v>
      </c>
      <c r="M146" s="4">
        <v>3.98</v>
      </c>
      <c r="N146" s="4">
        <f t="shared" si="29"/>
        <v>2.3349950049950046</v>
      </c>
      <c r="O146" s="4">
        <v>20.02</v>
      </c>
      <c r="P146" s="4">
        <v>3.48</v>
      </c>
      <c r="Q146" s="7">
        <f t="shared" si="30"/>
        <v>3.85</v>
      </c>
      <c r="R146" s="4">
        <v>102.93</v>
      </c>
      <c r="S146" s="7">
        <f t="shared" si="31"/>
        <v>136.33619999999999</v>
      </c>
      <c r="T146" s="12">
        <v>6.81</v>
      </c>
      <c r="U146" s="23">
        <v>11245.6</v>
      </c>
      <c r="V146" s="23">
        <v>23.54</v>
      </c>
      <c r="W146" s="7">
        <f t="shared" si="32"/>
        <v>477.72302463891253</v>
      </c>
      <c r="X146" s="7">
        <f t="shared" si="33"/>
        <v>4.2480883602378938</v>
      </c>
      <c r="Y146" s="23">
        <v>8779.7999999999993</v>
      </c>
      <c r="Z146" s="23">
        <v>17.440000000000001</v>
      </c>
      <c r="AA146" s="7">
        <f t="shared" si="34"/>
        <v>503.42889908256871</v>
      </c>
      <c r="AB146" s="7">
        <f t="shared" si="35"/>
        <v>5.7339449541284404</v>
      </c>
    </row>
    <row r="147" spans="1:28" x14ac:dyDescent="0.2">
      <c r="A147" s="14">
        <v>146</v>
      </c>
      <c r="B147" s="8">
        <v>45006</v>
      </c>
      <c r="C147" s="4">
        <v>25795566.989999998</v>
      </c>
      <c r="D147" s="4">
        <f t="shared" si="24"/>
        <v>312030.56719487114</v>
      </c>
      <c r="E147" s="4">
        <v>82.67</v>
      </c>
      <c r="F147" s="4">
        <f t="shared" si="25"/>
        <v>3.1203056719487114</v>
      </c>
      <c r="G147" s="7">
        <f>(F147/DataSheet!$C$10*100)</f>
        <v>93.251736253402058</v>
      </c>
      <c r="H147" s="4">
        <f t="shared" si="26"/>
        <v>1.48176</v>
      </c>
      <c r="I147" s="4">
        <f t="shared" si="27"/>
        <v>4.9603174603174605</v>
      </c>
      <c r="J147" s="7">
        <f t="shared" si="28"/>
        <v>848.58630952380952</v>
      </c>
      <c r="K147" s="4">
        <v>7.35</v>
      </c>
      <c r="L147" s="4">
        <v>17107.5</v>
      </c>
      <c r="M147" s="4">
        <v>4.01</v>
      </c>
      <c r="N147" s="4">
        <f t="shared" si="29"/>
        <v>2.3896825396825392</v>
      </c>
      <c r="O147" s="4">
        <v>20.16</v>
      </c>
      <c r="P147" s="4">
        <v>3.6</v>
      </c>
      <c r="Q147" s="7">
        <f t="shared" si="30"/>
        <v>3.7499999999999996</v>
      </c>
      <c r="R147" s="4">
        <v>102.89</v>
      </c>
      <c r="S147" s="7">
        <f t="shared" si="31"/>
        <v>136.6848</v>
      </c>
      <c r="T147" s="12">
        <v>6.78</v>
      </c>
      <c r="U147" s="23">
        <v>11308.1</v>
      </c>
      <c r="V147" s="23">
        <v>23.67</v>
      </c>
      <c r="W147" s="7">
        <f t="shared" si="32"/>
        <v>477.73975496408957</v>
      </c>
      <c r="X147" s="7">
        <f t="shared" si="33"/>
        <v>4.2247570764681033</v>
      </c>
      <c r="Y147" s="23">
        <v>8820.25</v>
      </c>
      <c r="Z147" s="23">
        <v>17.52</v>
      </c>
      <c r="AA147" s="7">
        <f t="shared" si="34"/>
        <v>503.43892694063931</v>
      </c>
      <c r="AB147" s="7">
        <f t="shared" si="35"/>
        <v>5.7077625570776256</v>
      </c>
    </row>
    <row r="148" spans="1:28" x14ac:dyDescent="0.2">
      <c r="A148" s="14">
        <v>147</v>
      </c>
      <c r="B148" s="8">
        <v>45007</v>
      </c>
      <c r="C148" s="4">
        <v>25904836.190000001</v>
      </c>
      <c r="D148" s="4">
        <f t="shared" si="24"/>
        <v>313998.01442424243</v>
      </c>
      <c r="E148" s="4">
        <v>82.5</v>
      </c>
      <c r="F148" s="4">
        <f t="shared" si="25"/>
        <v>3.1399801442424242</v>
      </c>
      <c r="G148" s="7">
        <f>(F148/DataSheet!$C$10*100)</f>
        <v>93.839716693187739</v>
      </c>
      <c r="H148" s="4">
        <f t="shared" si="26"/>
        <v>1.4854350000000001</v>
      </c>
      <c r="I148" s="4">
        <f t="shared" si="27"/>
        <v>4.948045522018802</v>
      </c>
      <c r="J148" s="7">
        <f t="shared" si="28"/>
        <v>848.683819891143</v>
      </c>
      <c r="K148" s="4">
        <v>7.35</v>
      </c>
      <c r="L148" s="4">
        <v>17151.900000000001</v>
      </c>
      <c r="M148" s="4">
        <v>4.0199999999999996</v>
      </c>
      <c r="N148" s="4">
        <f t="shared" si="29"/>
        <v>2.4019544779811977</v>
      </c>
      <c r="O148" s="4">
        <v>20.21</v>
      </c>
      <c r="P148" s="4">
        <v>3.45</v>
      </c>
      <c r="Q148" s="7">
        <f t="shared" si="30"/>
        <v>3.8999999999999995</v>
      </c>
      <c r="R148" s="4">
        <v>101.97</v>
      </c>
      <c r="S148" s="7">
        <f t="shared" si="31"/>
        <v>137.02380000000002</v>
      </c>
      <c r="T148" s="12">
        <v>6.78</v>
      </c>
      <c r="U148" s="23">
        <v>11339.2</v>
      </c>
      <c r="V148" s="23">
        <v>23.73</v>
      </c>
      <c r="W148" s="7">
        <f t="shared" si="32"/>
        <v>477.84239359460599</v>
      </c>
      <c r="X148" s="7">
        <f t="shared" si="33"/>
        <v>4.2140750105351872</v>
      </c>
      <c r="Y148" s="23">
        <v>8869.4500000000007</v>
      </c>
      <c r="Z148" s="23">
        <v>17.62</v>
      </c>
      <c r="AA148" s="7">
        <f t="shared" si="34"/>
        <v>503.37400681044267</v>
      </c>
      <c r="AB148" s="7">
        <f t="shared" si="35"/>
        <v>5.6753688989784328</v>
      </c>
    </row>
    <row r="149" spans="1:28" x14ac:dyDescent="0.2">
      <c r="A149" s="14">
        <v>148</v>
      </c>
      <c r="B149" s="8">
        <v>45008</v>
      </c>
      <c r="C149" s="4">
        <v>25820157.539999999</v>
      </c>
      <c r="D149" s="4">
        <f t="shared" si="24"/>
        <v>313999.24042320321</v>
      </c>
      <c r="E149" s="4">
        <v>82.23</v>
      </c>
      <c r="F149" s="4">
        <f t="shared" si="25"/>
        <v>3.1399924042320322</v>
      </c>
      <c r="G149" s="7">
        <f>(F149/DataSheet!$C$10*100)</f>
        <v>93.840083088482814</v>
      </c>
      <c r="H149" s="4">
        <f t="shared" si="26"/>
        <v>1.4768079999999999</v>
      </c>
      <c r="I149" s="4">
        <f t="shared" si="27"/>
        <v>4.9701789264413518</v>
      </c>
      <c r="J149" s="7">
        <f t="shared" si="28"/>
        <v>848.75248508946322</v>
      </c>
      <c r="K149" s="4">
        <v>7.34</v>
      </c>
      <c r="L149" s="4">
        <v>17076.900000000001</v>
      </c>
      <c r="M149" s="4">
        <v>4</v>
      </c>
      <c r="N149" s="4">
        <f t="shared" si="29"/>
        <v>2.369821073558648</v>
      </c>
      <c r="O149" s="4">
        <v>20.12</v>
      </c>
      <c r="P149" s="4">
        <v>3.41</v>
      </c>
      <c r="Q149" s="7">
        <f t="shared" si="30"/>
        <v>3.9299999999999997</v>
      </c>
      <c r="R149" s="4">
        <v>102.2</v>
      </c>
      <c r="S149" s="7">
        <f t="shared" si="31"/>
        <v>136.4136</v>
      </c>
      <c r="T149" s="12">
        <v>6.78</v>
      </c>
      <c r="U149" s="23">
        <v>11295.8</v>
      </c>
      <c r="V149" s="23">
        <v>23.64</v>
      </c>
      <c r="W149" s="7">
        <f t="shared" si="32"/>
        <v>477.82571912013532</v>
      </c>
      <c r="X149" s="7">
        <f t="shared" si="33"/>
        <v>4.230118443316413</v>
      </c>
      <c r="Y149" s="23">
        <v>8842.2999999999993</v>
      </c>
      <c r="Z149" s="23">
        <v>17.559999999999999</v>
      </c>
      <c r="AA149" s="7">
        <f t="shared" si="34"/>
        <v>503.54783599088836</v>
      </c>
      <c r="AB149" s="7">
        <f t="shared" si="35"/>
        <v>5.6947608200455582</v>
      </c>
    </row>
    <row r="150" spans="1:28" x14ac:dyDescent="0.2">
      <c r="A150" s="14">
        <v>149</v>
      </c>
      <c r="B150" s="8">
        <v>45009</v>
      </c>
      <c r="C150" s="4">
        <v>25564724.41</v>
      </c>
      <c r="D150" s="4">
        <f t="shared" si="24"/>
        <v>310515.29709704849</v>
      </c>
      <c r="E150" s="4">
        <v>82.33</v>
      </c>
      <c r="F150" s="4">
        <f t="shared" si="25"/>
        <v>3.1051529709704848</v>
      </c>
      <c r="G150" s="7">
        <f>(F150/DataSheet!$C$10*100)</f>
        <v>92.798890979988244</v>
      </c>
      <c r="H150" s="4">
        <f t="shared" si="26"/>
        <v>1.4598069999999999</v>
      </c>
      <c r="I150" s="4">
        <f t="shared" si="27"/>
        <v>5.0075112669003508</v>
      </c>
      <c r="J150" s="7">
        <f t="shared" si="28"/>
        <v>848.52528793189788</v>
      </c>
      <c r="K150" s="4">
        <v>7.31</v>
      </c>
      <c r="L150" s="4">
        <v>16945.05</v>
      </c>
      <c r="M150" s="4">
        <v>3.97</v>
      </c>
      <c r="N150" s="4">
        <f t="shared" si="29"/>
        <v>2.3024887330996489</v>
      </c>
      <c r="O150" s="4">
        <v>19.97</v>
      </c>
      <c r="P150" s="4">
        <v>3.37</v>
      </c>
      <c r="Q150" s="7">
        <f t="shared" si="30"/>
        <v>3.9399999999999995</v>
      </c>
      <c r="R150" s="4">
        <v>102.76</v>
      </c>
      <c r="S150" s="7">
        <f t="shared" si="31"/>
        <v>134.99719999999999</v>
      </c>
      <c r="T150" s="12">
        <v>6.76</v>
      </c>
      <c r="U150" s="23">
        <v>11164.65</v>
      </c>
      <c r="V150" s="23">
        <v>23.37</v>
      </c>
      <c r="W150" s="7">
        <f t="shared" si="32"/>
        <v>477.73427471116815</v>
      </c>
      <c r="X150" s="7">
        <f t="shared" si="33"/>
        <v>4.2789901583226362</v>
      </c>
      <c r="Y150" s="23">
        <v>8707.9500000000007</v>
      </c>
      <c r="Z150" s="23">
        <v>17.3</v>
      </c>
      <c r="AA150" s="7">
        <f t="shared" si="34"/>
        <v>503.34971098265896</v>
      </c>
      <c r="AB150" s="7">
        <f t="shared" si="35"/>
        <v>5.7803468208092488</v>
      </c>
    </row>
    <row r="151" spans="1:28" x14ac:dyDescent="0.2">
      <c r="A151" s="14">
        <v>150</v>
      </c>
      <c r="B151" s="8">
        <v>45012</v>
      </c>
      <c r="C151" s="4">
        <v>25359102</v>
      </c>
      <c r="D151" s="4">
        <f t="shared" si="24"/>
        <v>307868.18016268057</v>
      </c>
      <c r="E151" s="4">
        <v>82.37</v>
      </c>
      <c r="F151" s="4">
        <f t="shared" si="25"/>
        <v>3.0786818016268058</v>
      </c>
      <c r="G151" s="7">
        <f>(F151/DataSheet!$C$10*100)</f>
        <v>92.00778819664643</v>
      </c>
      <c r="H151" s="4">
        <f t="shared" si="26"/>
        <v>1.46</v>
      </c>
      <c r="I151" s="4">
        <f t="shared" si="27"/>
        <v>5</v>
      </c>
      <c r="J151" s="7">
        <f t="shared" si="28"/>
        <v>849.28500000000008</v>
      </c>
      <c r="K151" s="4">
        <v>7.3</v>
      </c>
      <c r="L151" s="4">
        <v>16985.7</v>
      </c>
      <c r="M151" s="4">
        <v>4</v>
      </c>
      <c r="N151" s="4">
        <f t="shared" si="29"/>
        <v>2.2999999999999998</v>
      </c>
      <c r="O151" s="4">
        <v>20</v>
      </c>
      <c r="P151" s="4">
        <v>3.47</v>
      </c>
      <c r="Q151" s="7">
        <f t="shared" si="30"/>
        <v>3.8299999999999996</v>
      </c>
      <c r="R151" s="4">
        <v>102.69</v>
      </c>
      <c r="S151" s="7">
        <f t="shared" si="31"/>
        <v>135.6</v>
      </c>
      <c r="T151" s="12">
        <v>6.78</v>
      </c>
      <c r="U151" s="23">
        <v>11102.1</v>
      </c>
      <c r="V151" s="23">
        <v>23.23</v>
      </c>
      <c r="W151" s="7">
        <f t="shared" si="32"/>
        <v>477.9207920792079</v>
      </c>
      <c r="X151" s="7">
        <f t="shared" si="33"/>
        <v>4.3047783039173479</v>
      </c>
      <c r="Y151" s="23">
        <v>8577.75</v>
      </c>
      <c r="Z151" s="23">
        <v>17.04</v>
      </c>
      <c r="AA151" s="7">
        <f t="shared" si="34"/>
        <v>503.3890845070423</v>
      </c>
      <c r="AB151" s="7">
        <f t="shared" si="35"/>
        <v>5.8685446009389679</v>
      </c>
    </row>
    <row r="152" spans="1:28" x14ac:dyDescent="0.2">
      <c r="A152" s="14">
        <v>151</v>
      </c>
      <c r="B152" s="8">
        <v>45013</v>
      </c>
      <c r="C152" s="4">
        <v>25301383.41</v>
      </c>
      <c r="D152" s="4">
        <f t="shared" si="24"/>
        <v>307915.09565534868</v>
      </c>
      <c r="E152" s="4">
        <v>82.17</v>
      </c>
      <c r="F152" s="4">
        <f t="shared" si="25"/>
        <v>3.0791509565534869</v>
      </c>
      <c r="G152" s="7">
        <f>(F152/DataSheet!$C$10*100)</f>
        <v>92.02180910231543</v>
      </c>
      <c r="H152" s="4">
        <f t="shared" si="26"/>
        <v>1.4618039999999999</v>
      </c>
      <c r="I152" s="4">
        <f t="shared" si="27"/>
        <v>5.0075112669003508</v>
      </c>
      <c r="J152" s="7">
        <f t="shared" si="28"/>
        <v>848.85828743114678</v>
      </c>
      <c r="K152" s="4">
        <v>7.32</v>
      </c>
      <c r="L152" s="4">
        <v>16951.7</v>
      </c>
      <c r="M152" s="4">
        <v>3.97</v>
      </c>
      <c r="N152" s="4">
        <f t="shared" si="29"/>
        <v>2.3124887330996495</v>
      </c>
      <c r="O152" s="4">
        <v>19.97</v>
      </c>
      <c r="P152" s="4">
        <v>3.57</v>
      </c>
      <c r="Q152" s="7">
        <f t="shared" si="30"/>
        <v>3.7500000000000004</v>
      </c>
      <c r="R152" s="4">
        <v>102.1</v>
      </c>
      <c r="S152" s="7">
        <f t="shared" si="31"/>
        <v>140.38909999999998</v>
      </c>
      <c r="T152" s="12">
        <v>7.03</v>
      </c>
      <c r="U152" s="23">
        <v>11065.65</v>
      </c>
      <c r="V152" s="23">
        <v>23.16</v>
      </c>
      <c r="W152" s="7">
        <f t="shared" si="32"/>
        <v>477.79145077720204</v>
      </c>
      <c r="X152" s="7">
        <f t="shared" si="33"/>
        <v>4.3177892918825558</v>
      </c>
      <c r="Y152" s="23">
        <v>8509.9</v>
      </c>
      <c r="Z152" s="23">
        <v>16.899999999999999</v>
      </c>
      <c r="AA152" s="7">
        <f t="shared" si="34"/>
        <v>503.54437869822488</v>
      </c>
      <c r="AB152" s="7">
        <f t="shared" si="35"/>
        <v>5.9171597633136095</v>
      </c>
    </row>
    <row r="153" spans="1:28" x14ac:dyDescent="0.2">
      <c r="A153" s="14">
        <v>152</v>
      </c>
      <c r="B153" s="8">
        <v>45014</v>
      </c>
      <c r="C153" s="4">
        <v>25576707.370000001</v>
      </c>
      <c r="D153" s="4">
        <f t="shared" si="24"/>
        <v>310698.5832118562</v>
      </c>
      <c r="E153" s="4">
        <v>82.32</v>
      </c>
      <c r="F153" s="4">
        <f t="shared" si="25"/>
        <v>3.1069858321185619</v>
      </c>
      <c r="G153" s="7">
        <f>(F153/DataSheet!$C$10*100)</f>
        <v>92.853666858488268</v>
      </c>
      <c r="H153" s="4">
        <f t="shared" si="26"/>
        <v>1.4674769999999999</v>
      </c>
      <c r="I153" s="4">
        <f t="shared" si="27"/>
        <v>4.9677098857426731</v>
      </c>
      <c r="J153" s="7">
        <f t="shared" si="28"/>
        <v>848.51962245404877</v>
      </c>
      <c r="K153" s="4">
        <v>7.29</v>
      </c>
      <c r="L153" s="4">
        <v>17080.7</v>
      </c>
      <c r="M153" s="4">
        <v>4</v>
      </c>
      <c r="N153" s="4">
        <f t="shared" si="29"/>
        <v>2.3222901142573269</v>
      </c>
      <c r="O153" s="4">
        <v>20.13</v>
      </c>
      <c r="P153" s="4">
        <v>3.59</v>
      </c>
      <c r="Q153" s="7">
        <f t="shared" si="30"/>
        <v>3.7</v>
      </c>
      <c r="R153" s="4">
        <v>102.31</v>
      </c>
      <c r="S153" s="7">
        <f t="shared" si="31"/>
        <v>144.5334</v>
      </c>
      <c r="T153" s="12">
        <v>7.18</v>
      </c>
      <c r="U153" s="23">
        <v>11250.7</v>
      </c>
      <c r="V153" s="23">
        <v>23.54</v>
      </c>
      <c r="W153" s="7">
        <f t="shared" si="32"/>
        <v>477.93967714528469</v>
      </c>
      <c r="X153" s="7">
        <f t="shared" si="33"/>
        <v>4.2480883602378938</v>
      </c>
      <c r="Y153" s="23">
        <v>8654.9</v>
      </c>
      <c r="Z153" s="23">
        <v>17.190000000000001</v>
      </c>
      <c r="AA153" s="7">
        <f t="shared" si="34"/>
        <v>503.48458406050025</v>
      </c>
      <c r="AB153" s="7">
        <f t="shared" si="35"/>
        <v>5.817335660267597</v>
      </c>
    </row>
    <row r="154" spans="1:28" x14ac:dyDescent="0.2">
      <c r="A154" s="14">
        <v>153</v>
      </c>
      <c r="B154" s="8">
        <v>45016</v>
      </c>
      <c r="C154" s="4">
        <v>25828863.530000001</v>
      </c>
      <c r="D154" s="4">
        <f t="shared" si="24"/>
        <v>314372.73040408961</v>
      </c>
      <c r="E154" s="4">
        <v>82.16</v>
      </c>
      <c r="F154" s="4">
        <f t="shared" si="25"/>
        <v>3.1437273040408962</v>
      </c>
      <c r="G154" s="7">
        <f>(F154/DataSheet!$C$10*100)</f>
        <v>93.951702246515993</v>
      </c>
      <c r="H154" s="4">
        <f t="shared" si="26"/>
        <v>1.494164</v>
      </c>
      <c r="I154" s="4">
        <f t="shared" si="27"/>
        <v>4.8923679060665357</v>
      </c>
      <c r="J154" s="7">
        <f t="shared" si="28"/>
        <v>849.30283757338543</v>
      </c>
      <c r="K154" s="4">
        <v>7.31</v>
      </c>
      <c r="L154" s="4">
        <v>17359.75</v>
      </c>
      <c r="M154" s="4">
        <v>4.05</v>
      </c>
      <c r="N154" s="4">
        <f t="shared" si="29"/>
        <v>2.4176320939334639</v>
      </c>
      <c r="O154" s="4">
        <v>20.440000000000001</v>
      </c>
      <c r="P154" s="4">
        <v>3.47</v>
      </c>
      <c r="Q154" s="7">
        <f t="shared" si="30"/>
        <v>3.8399999999999994</v>
      </c>
      <c r="R154" s="4">
        <v>102.18</v>
      </c>
      <c r="S154" s="7">
        <f t="shared" si="31"/>
        <v>143.69320000000002</v>
      </c>
      <c r="T154" s="12">
        <v>7.03</v>
      </c>
      <c r="U154" s="23">
        <v>11352.25</v>
      </c>
      <c r="V154" s="23">
        <v>23.47</v>
      </c>
      <c r="W154" s="7">
        <f t="shared" si="32"/>
        <v>483.6919471665957</v>
      </c>
      <c r="X154" s="7">
        <f t="shared" si="33"/>
        <v>4.2607584149978699</v>
      </c>
      <c r="Y154" s="23">
        <v>8787.9</v>
      </c>
      <c r="Z154" s="23">
        <v>16.940000000000001</v>
      </c>
      <c r="AA154" s="7">
        <f t="shared" si="34"/>
        <v>518.76623376623365</v>
      </c>
      <c r="AB154" s="7">
        <f t="shared" si="35"/>
        <v>5.9031877213695383</v>
      </c>
    </row>
    <row r="155" spans="1:28" x14ac:dyDescent="0.2">
      <c r="A155" s="14">
        <v>154</v>
      </c>
      <c r="B155" s="8">
        <v>45019</v>
      </c>
      <c r="C155" s="4">
        <v>25981915.609999999</v>
      </c>
      <c r="D155" s="4">
        <f t="shared" si="24"/>
        <v>316120.15585837694</v>
      </c>
      <c r="E155" s="4">
        <v>82.19</v>
      </c>
      <c r="F155" s="4">
        <f t="shared" si="25"/>
        <v>3.1612015585837692</v>
      </c>
      <c r="G155" s="7">
        <f>(F155/DataSheet!$C$10*100)</f>
        <v>94.473928190757903</v>
      </c>
      <c r="H155" s="4">
        <f t="shared" si="26"/>
        <v>1.497088</v>
      </c>
      <c r="I155" s="4">
        <f t="shared" si="27"/>
        <v>4.8828125</v>
      </c>
      <c r="J155" s="7">
        <f t="shared" si="28"/>
        <v>849.51416015625</v>
      </c>
      <c r="K155" s="4">
        <v>7.31</v>
      </c>
      <c r="L155" s="4">
        <v>17398.05</v>
      </c>
      <c r="M155" s="4">
        <v>4.0599999999999996</v>
      </c>
      <c r="N155" s="4">
        <f t="shared" si="29"/>
        <v>2.4271874999999996</v>
      </c>
      <c r="O155" s="4">
        <v>20.48</v>
      </c>
      <c r="P155" s="4">
        <v>3.41</v>
      </c>
      <c r="Q155" s="7">
        <f t="shared" si="30"/>
        <v>3.8999999999999995</v>
      </c>
      <c r="R155" s="4">
        <v>101.78</v>
      </c>
      <c r="S155" s="7">
        <f t="shared" si="31"/>
        <v>141.31200000000001</v>
      </c>
      <c r="T155" s="12">
        <v>6.9</v>
      </c>
      <c r="U155" s="23">
        <v>11404.35</v>
      </c>
      <c r="V155" s="23">
        <v>23.58</v>
      </c>
      <c r="W155" s="7">
        <f t="shared" si="32"/>
        <v>483.64503816793899</v>
      </c>
      <c r="X155" s="7">
        <f t="shared" si="33"/>
        <v>4.2408821034775235</v>
      </c>
      <c r="Y155" s="23">
        <v>8857.2999999999993</v>
      </c>
      <c r="Z155" s="23">
        <v>17.07</v>
      </c>
      <c r="AA155" s="7">
        <f t="shared" si="34"/>
        <v>518.88107791446976</v>
      </c>
      <c r="AB155" s="7">
        <f t="shared" si="35"/>
        <v>5.8582308142940827</v>
      </c>
    </row>
    <row r="156" spans="1:28" x14ac:dyDescent="0.2">
      <c r="A156" s="14">
        <v>155</v>
      </c>
      <c r="B156" s="8">
        <v>45021</v>
      </c>
      <c r="C156" s="4">
        <v>26161744.23</v>
      </c>
      <c r="D156" s="4">
        <f t="shared" si="24"/>
        <v>318695.87318796443</v>
      </c>
      <c r="E156" s="4">
        <v>82.09</v>
      </c>
      <c r="F156" s="4">
        <f t="shared" si="25"/>
        <v>3.1869587318796442</v>
      </c>
      <c r="G156" s="7">
        <f>(F156/DataSheet!$C$10*100)</f>
        <v>95.243692881574248</v>
      </c>
      <c r="H156" s="4">
        <f t="shared" si="26"/>
        <v>1.5027090000000001</v>
      </c>
      <c r="I156" s="4">
        <f t="shared" si="27"/>
        <v>4.8379293662312524</v>
      </c>
      <c r="J156" s="7">
        <f t="shared" si="28"/>
        <v>849.39767779390411</v>
      </c>
      <c r="K156" s="4">
        <v>7.27</v>
      </c>
      <c r="L156" s="4">
        <v>17557.05</v>
      </c>
      <c r="M156" s="4">
        <v>4.0999999999999996</v>
      </c>
      <c r="N156" s="4">
        <f t="shared" si="29"/>
        <v>2.4320706337687472</v>
      </c>
      <c r="O156" s="4">
        <v>20.67</v>
      </c>
      <c r="P156" s="4">
        <v>3.3</v>
      </c>
      <c r="Q156" s="7">
        <f t="shared" si="30"/>
        <v>3.9699999999999998</v>
      </c>
      <c r="R156" s="4">
        <v>101.54</v>
      </c>
      <c r="S156" s="7">
        <f t="shared" si="31"/>
        <v>141.17610000000002</v>
      </c>
      <c r="T156" s="12">
        <v>6.83</v>
      </c>
      <c r="U156" s="23">
        <v>11415.75</v>
      </c>
      <c r="V156" s="23">
        <v>23.61</v>
      </c>
      <c r="W156" s="7">
        <f t="shared" si="32"/>
        <v>483.51334180432019</v>
      </c>
      <c r="X156" s="7">
        <f t="shared" si="33"/>
        <v>4.2354934349851758</v>
      </c>
      <c r="Y156" s="23">
        <v>8916.9</v>
      </c>
      <c r="Z156" s="23">
        <v>17.2</v>
      </c>
      <c r="AA156" s="7">
        <f t="shared" si="34"/>
        <v>518.42441860465112</v>
      </c>
      <c r="AB156" s="7">
        <f t="shared" si="35"/>
        <v>5.8139534883720927</v>
      </c>
    </row>
    <row r="157" spans="1:28" x14ac:dyDescent="0.2">
      <c r="A157" s="14">
        <v>156</v>
      </c>
      <c r="B157" s="8">
        <v>45022</v>
      </c>
      <c r="C157" s="4">
        <v>26265589.789999999</v>
      </c>
      <c r="D157" s="4">
        <f t="shared" si="24"/>
        <v>320624.87536621094</v>
      </c>
      <c r="E157" s="4">
        <v>81.92</v>
      </c>
      <c r="F157" s="4">
        <f t="shared" si="25"/>
        <v>3.2062487536621096</v>
      </c>
      <c r="G157" s="7">
        <f>(F157/DataSheet!$C$10*100)</f>
        <v>95.820183845184687</v>
      </c>
      <c r="H157" s="4">
        <f t="shared" si="26"/>
        <v>1.4939119999999999</v>
      </c>
      <c r="I157" s="4">
        <f t="shared" si="27"/>
        <v>4.8262548262548268</v>
      </c>
      <c r="J157" s="7">
        <f t="shared" si="28"/>
        <v>849.37982625482641</v>
      </c>
      <c r="K157" s="4">
        <v>7.21</v>
      </c>
      <c r="L157" s="4">
        <v>17599.150000000001</v>
      </c>
      <c r="M157" s="4">
        <v>4.12</v>
      </c>
      <c r="N157" s="4">
        <f t="shared" si="29"/>
        <v>2.3837451737451731</v>
      </c>
      <c r="O157" s="4">
        <v>20.72</v>
      </c>
      <c r="P157" s="4">
        <v>3.3</v>
      </c>
      <c r="Q157" s="7">
        <f t="shared" si="30"/>
        <v>3.91</v>
      </c>
      <c r="R157" s="4">
        <v>101.51</v>
      </c>
      <c r="S157" s="7">
        <f t="shared" si="31"/>
        <v>140.48159999999999</v>
      </c>
      <c r="T157" s="12">
        <v>6.78</v>
      </c>
      <c r="U157" s="23">
        <v>11491.2</v>
      </c>
      <c r="V157" s="23">
        <v>23.76</v>
      </c>
      <c r="W157" s="7">
        <f t="shared" si="32"/>
        <v>483.63636363636363</v>
      </c>
      <c r="X157" s="7">
        <f t="shared" si="33"/>
        <v>4.2087542087542085</v>
      </c>
      <c r="Y157" s="23">
        <v>8983.15</v>
      </c>
      <c r="Z157" s="23">
        <v>17.329999999999998</v>
      </c>
      <c r="AA157" s="7">
        <f t="shared" si="34"/>
        <v>518.35833814195041</v>
      </c>
      <c r="AB157" s="7">
        <f t="shared" si="35"/>
        <v>5.7703404500865556</v>
      </c>
    </row>
    <row r="158" spans="1:28" x14ac:dyDescent="0.2">
      <c r="A158" s="14">
        <v>157</v>
      </c>
      <c r="B158" s="8">
        <v>45026</v>
      </c>
      <c r="C158" s="4">
        <v>26341480.460000001</v>
      </c>
      <c r="D158" s="4">
        <f t="shared" si="24"/>
        <v>321315.93632593314</v>
      </c>
      <c r="E158" s="4">
        <v>81.98</v>
      </c>
      <c r="F158" s="4">
        <f t="shared" si="25"/>
        <v>3.2131593632593316</v>
      </c>
      <c r="G158" s="7">
        <f>(F158/DataSheet!$C$10*100)</f>
        <v>96.026710516370713</v>
      </c>
      <c r="H158" s="4">
        <f t="shared" si="26"/>
        <v>1.4981499999999999</v>
      </c>
      <c r="I158" s="4">
        <f t="shared" si="27"/>
        <v>4.8192771084337354</v>
      </c>
      <c r="J158" s="7">
        <f t="shared" si="28"/>
        <v>849.35180722891562</v>
      </c>
      <c r="K158" s="4">
        <v>7.22</v>
      </c>
      <c r="L158" s="4">
        <v>17624.05</v>
      </c>
      <c r="M158" s="4">
        <v>4.13</v>
      </c>
      <c r="N158" s="4">
        <f t="shared" si="29"/>
        <v>2.4007228915662644</v>
      </c>
      <c r="O158" s="4">
        <v>20.75</v>
      </c>
      <c r="P158" s="4">
        <v>3.41</v>
      </c>
      <c r="Q158" s="7">
        <f t="shared" si="30"/>
        <v>3.8099999999999996</v>
      </c>
      <c r="R158" s="4">
        <v>102.22</v>
      </c>
      <c r="S158" s="7">
        <f t="shared" si="31"/>
        <v>140.0625</v>
      </c>
      <c r="T158" s="12">
        <v>6.75</v>
      </c>
      <c r="U158" s="23">
        <v>11532.85</v>
      </c>
      <c r="V158" s="23">
        <v>23.85</v>
      </c>
      <c r="W158" s="7">
        <f t="shared" si="32"/>
        <v>483.55765199161425</v>
      </c>
      <c r="X158" s="7">
        <f t="shared" si="33"/>
        <v>4.1928721174004187</v>
      </c>
      <c r="Y158" s="23">
        <v>8998.7000000000007</v>
      </c>
      <c r="Z158" s="23">
        <v>17.36</v>
      </c>
      <c r="AA158" s="7">
        <f t="shared" si="34"/>
        <v>518.35829493087567</v>
      </c>
      <c r="AB158" s="7">
        <f t="shared" si="35"/>
        <v>5.7603686635944706</v>
      </c>
    </row>
    <row r="159" spans="1:28" x14ac:dyDescent="0.2">
      <c r="A159" s="14">
        <v>158</v>
      </c>
      <c r="B159" s="8">
        <v>45027</v>
      </c>
      <c r="C159" s="4">
        <v>26478054.34</v>
      </c>
      <c r="D159" s="4">
        <f t="shared" si="24"/>
        <v>322745.66479765967</v>
      </c>
      <c r="E159" s="4">
        <v>82.04</v>
      </c>
      <c r="F159" s="4">
        <f t="shared" si="25"/>
        <v>3.2274566479765969</v>
      </c>
      <c r="G159" s="7">
        <f>(F159/DataSheet!$C$10*100)</f>
        <v>96.453991290680733</v>
      </c>
      <c r="H159" s="4">
        <f t="shared" si="26"/>
        <v>1.5060919999999998</v>
      </c>
      <c r="I159" s="4">
        <f t="shared" si="27"/>
        <v>4.7938638542665393</v>
      </c>
      <c r="J159" s="7">
        <f t="shared" si="28"/>
        <v>849.58293384467879</v>
      </c>
      <c r="K159" s="4">
        <v>7.22</v>
      </c>
      <c r="L159" s="4">
        <v>17722.3</v>
      </c>
      <c r="M159" s="4">
        <v>4.1500000000000004</v>
      </c>
      <c r="N159" s="4">
        <f t="shared" si="29"/>
        <v>2.4261361457334605</v>
      </c>
      <c r="O159" s="4">
        <v>20.86</v>
      </c>
      <c r="P159" s="4">
        <v>3.43</v>
      </c>
      <c r="Q159" s="7">
        <f t="shared" si="30"/>
        <v>3.7899999999999996</v>
      </c>
      <c r="R159" s="4">
        <v>101.88</v>
      </c>
      <c r="S159" s="7">
        <f t="shared" si="31"/>
        <v>139.762</v>
      </c>
      <c r="T159" s="12">
        <v>6.7</v>
      </c>
      <c r="U159" s="23">
        <v>11582.8</v>
      </c>
      <c r="V159" s="23">
        <v>23.95</v>
      </c>
      <c r="W159" s="7">
        <f t="shared" si="32"/>
        <v>483.62421711899788</v>
      </c>
      <c r="X159" s="7">
        <f t="shared" si="33"/>
        <v>4.1753653444676413</v>
      </c>
      <c r="Y159" s="23">
        <v>9040.0499999999993</v>
      </c>
      <c r="Z159" s="23">
        <v>17.440000000000001</v>
      </c>
      <c r="AA159" s="7">
        <f t="shared" si="34"/>
        <v>518.35149082568796</v>
      </c>
      <c r="AB159" s="7">
        <f t="shared" si="35"/>
        <v>5.7339449541284395</v>
      </c>
    </row>
    <row r="160" spans="1:28" x14ac:dyDescent="0.2">
      <c r="A160" s="14">
        <v>159</v>
      </c>
      <c r="B160" s="8">
        <v>45028</v>
      </c>
      <c r="C160" s="4">
        <v>26594725.690000001</v>
      </c>
      <c r="D160" s="4">
        <f t="shared" si="24"/>
        <v>324603.0231905285</v>
      </c>
      <c r="E160" s="4">
        <v>81.93</v>
      </c>
      <c r="F160" s="4">
        <f t="shared" si="25"/>
        <v>3.2460302319052849</v>
      </c>
      <c r="G160" s="7">
        <f>(F160/DataSheet!$C$10*100)</f>
        <v>97.009071187297636</v>
      </c>
      <c r="H160" s="4">
        <f t="shared" si="26"/>
        <v>1.5119369999999999</v>
      </c>
      <c r="I160" s="4">
        <f t="shared" si="27"/>
        <v>4.768717215069147</v>
      </c>
      <c r="J160" s="7">
        <f t="shared" si="28"/>
        <v>849.42298521697671</v>
      </c>
      <c r="K160" s="4">
        <v>7.21</v>
      </c>
      <c r="L160" s="4">
        <v>17812.400000000001</v>
      </c>
      <c r="M160" s="4">
        <v>4.17</v>
      </c>
      <c r="N160" s="4">
        <f t="shared" si="29"/>
        <v>2.4412827849308529</v>
      </c>
      <c r="O160" s="4">
        <v>20.97</v>
      </c>
      <c r="P160" s="4">
        <v>3.4</v>
      </c>
      <c r="Q160" s="7">
        <f t="shared" si="30"/>
        <v>3.81</v>
      </c>
      <c r="R160" s="4">
        <v>101.17</v>
      </c>
      <c r="S160" s="7">
        <f t="shared" si="31"/>
        <v>140.0796</v>
      </c>
      <c r="T160" s="12">
        <v>6.68</v>
      </c>
      <c r="U160" s="23">
        <v>11652.3</v>
      </c>
      <c r="V160" s="23">
        <v>24.09</v>
      </c>
      <c r="W160" s="7">
        <f t="shared" si="32"/>
        <v>483.69863013698625</v>
      </c>
      <c r="X160" s="7">
        <f t="shared" si="33"/>
        <v>4.1511000415110004</v>
      </c>
      <c r="Y160" s="23">
        <v>9074.5</v>
      </c>
      <c r="Z160" s="23">
        <v>17.5</v>
      </c>
      <c r="AA160" s="7">
        <f t="shared" si="34"/>
        <v>518.54285714285709</v>
      </c>
      <c r="AB160" s="7">
        <f t="shared" si="35"/>
        <v>5.7142857142857135</v>
      </c>
    </row>
    <row r="161" spans="1:28" x14ac:dyDescent="0.2">
      <c r="A161" s="14">
        <v>160</v>
      </c>
      <c r="B161" s="8">
        <v>45029</v>
      </c>
      <c r="C161" s="4">
        <v>26632065.829999998</v>
      </c>
      <c r="D161" s="4">
        <f t="shared" si="24"/>
        <v>326173.49454990809</v>
      </c>
      <c r="E161" s="4">
        <v>81.650000000000006</v>
      </c>
      <c r="F161" s="4">
        <f t="shared" si="25"/>
        <v>3.2617349454990809</v>
      </c>
      <c r="G161" s="7">
        <f>(F161/DataSheet!$C$10*100)</f>
        <v>97.47841360562208</v>
      </c>
      <c r="H161" s="4">
        <f t="shared" si="26"/>
        <v>1.5154779999999999</v>
      </c>
      <c r="I161" s="4">
        <f t="shared" si="27"/>
        <v>4.7641734159123397</v>
      </c>
      <c r="J161" s="7">
        <f t="shared" si="28"/>
        <v>849.35683658885193</v>
      </c>
      <c r="K161" s="4">
        <v>7.22</v>
      </c>
      <c r="L161" s="4">
        <v>17828</v>
      </c>
      <c r="M161" s="4">
        <v>4.17</v>
      </c>
      <c r="N161" s="4">
        <f t="shared" si="29"/>
        <v>2.4558265840876601</v>
      </c>
      <c r="O161" s="4">
        <v>20.99</v>
      </c>
      <c r="P161" s="4">
        <v>3.44</v>
      </c>
      <c r="Q161" s="7">
        <f t="shared" si="30"/>
        <v>3.78</v>
      </c>
      <c r="R161" s="4">
        <v>100.7</v>
      </c>
      <c r="S161" s="7">
        <f t="shared" si="31"/>
        <v>141.2627</v>
      </c>
      <c r="T161" s="12">
        <v>6.73</v>
      </c>
      <c r="U161" s="23">
        <v>11671.2</v>
      </c>
      <c r="V161" s="23">
        <v>24.13</v>
      </c>
      <c r="W161" s="7">
        <f t="shared" si="32"/>
        <v>483.68006630750108</v>
      </c>
      <c r="X161" s="7">
        <f t="shared" si="33"/>
        <v>4.1442188147534189</v>
      </c>
      <c r="Y161" s="23">
        <v>9102.5</v>
      </c>
      <c r="Z161" s="23">
        <v>17.559999999999999</v>
      </c>
      <c r="AA161" s="7">
        <f t="shared" si="34"/>
        <v>518.36560364464697</v>
      </c>
      <c r="AB161" s="7">
        <f t="shared" si="35"/>
        <v>5.6947608200455591</v>
      </c>
    </row>
    <row r="162" spans="1:28" x14ac:dyDescent="0.2">
      <c r="A162" s="14">
        <v>161</v>
      </c>
      <c r="B162" s="8">
        <v>45033</v>
      </c>
      <c r="C162" s="4">
        <v>26616826.300000001</v>
      </c>
      <c r="D162" s="4">
        <f t="shared" si="24"/>
        <v>324595.44268292683</v>
      </c>
      <c r="E162" s="4">
        <v>82</v>
      </c>
      <c r="F162" s="4">
        <f t="shared" si="25"/>
        <v>3.2459544268292682</v>
      </c>
      <c r="G162" s="7">
        <f>(F162/DataSheet!$C$10*100)</f>
        <v>97.006805718558809</v>
      </c>
      <c r="H162" s="4">
        <f t="shared" si="26"/>
        <v>1.5073680000000003</v>
      </c>
      <c r="I162" s="4">
        <f t="shared" si="27"/>
        <v>4.8030739673390963</v>
      </c>
      <c r="J162" s="7">
        <f t="shared" si="28"/>
        <v>850.47310278578277</v>
      </c>
      <c r="K162" s="4">
        <v>7.24</v>
      </c>
      <c r="L162" s="4">
        <v>17706.849999999999</v>
      </c>
      <c r="M162" s="4">
        <v>4.1399999999999997</v>
      </c>
      <c r="N162" s="4">
        <f t="shared" si="29"/>
        <v>2.4369260326609039</v>
      </c>
      <c r="O162" s="4">
        <v>20.82</v>
      </c>
      <c r="P162" s="4">
        <v>3.6</v>
      </c>
      <c r="Q162" s="7">
        <f t="shared" si="30"/>
        <v>3.64</v>
      </c>
      <c r="R162" s="4">
        <v>101.79</v>
      </c>
      <c r="S162" s="7">
        <f t="shared" si="31"/>
        <v>139.91040000000001</v>
      </c>
      <c r="T162" s="12">
        <v>6.72</v>
      </c>
      <c r="U162" s="23">
        <v>11714.45</v>
      </c>
      <c r="V162" s="23">
        <v>24.22</v>
      </c>
      <c r="W162" s="7">
        <f t="shared" si="32"/>
        <v>483.66845582163506</v>
      </c>
      <c r="X162" s="7">
        <f t="shared" si="33"/>
        <v>4.1288191577208924</v>
      </c>
      <c r="Y162" s="23">
        <v>9116.7999999999993</v>
      </c>
      <c r="Z162" s="23">
        <v>17.59</v>
      </c>
      <c r="AA162" s="7">
        <f t="shared" si="34"/>
        <v>518.29448550312679</v>
      </c>
      <c r="AB162" s="7">
        <f t="shared" si="35"/>
        <v>5.6850483229107454</v>
      </c>
    </row>
    <row r="163" spans="1:28" x14ac:dyDescent="0.2">
      <c r="A163" s="14">
        <v>162</v>
      </c>
      <c r="B163" s="8">
        <v>45034</v>
      </c>
      <c r="C163" s="4">
        <v>26625115.989999998</v>
      </c>
      <c r="D163" s="4">
        <f t="shared" si="24"/>
        <v>324380.06810428848</v>
      </c>
      <c r="E163" s="4">
        <v>82.08</v>
      </c>
      <c r="F163" s="4">
        <f t="shared" si="25"/>
        <v>3.243800681042885</v>
      </c>
      <c r="G163" s="7">
        <f>(F163/DataSheet!$C$10*100)</f>
        <v>96.942440058542161</v>
      </c>
      <c r="H163" s="4">
        <f t="shared" si="26"/>
        <v>1.4909299999999999</v>
      </c>
      <c r="I163" s="4">
        <f t="shared" si="27"/>
        <v>4.8426150121065374</v>
      </c>
      <c r="J163" s="7">
        <f t="shared" si="28"/>
        <v>855.21307506053279</v>
      </c>
      <c r="K163" s="4">
        <v>7.22</v>
      </c>
      <c r="L163" s="4">
        <v>17660.150000000001</v>
      </c>
      <c r="M163" s="4">
        <v>4.13</v>
      </c>
      <c r="N163" s="4">
        <f t="shared" si="29"/>
        <v>2.3773849878934623</v>
      </c>
      <c r="O163" s="4">
        <v>20.65</v>
      </c>
      <c r="P163" s="4">
        <v>3.57</v>
      </c>
      <c r="Q163" s="7">
        <f t="shared" si="30"/>
        <v>3.65</v>
      </c>
      <c r="R163" s="4">
        <v>101.44</v>
      </c>
      <c r="S163" s="7">
        <f t="shared" si="31"/>
        <v>138.97450000000001</v>
      </c>
      <c r="T163" s="12">
        <v>6.73</v>
      </c>
      <c r="U163" s="23">
        <v>11783.35</v>
      </c>
      <c r="V163" s="23">
        <v>24.37</v>
      </c>
      <c r="W163" s="7">
        <f t="shared" si="32"/>
        <v>483.51867049651207</v>
      </c>
      <c r="X163" s="7">
        <f t="shared" si="33"/>
        <v>4.1034058268362736</v>
      </c>
      <c r="Y163" s="23">
        <v>9123.35</v>
      </c>
      <c r="Z163" s="23">
        <v>17.600000000000001</v>
      </c>
      <c r="AA163" s="7">
        <f t="shared" si="34"/>
        <v>518.37215909090912</v>
      </c>
      <c r="AB163" s="7">
        <f t="shared" si="35"/>
        <v>5.6818181818181817</v>
      </c>
    </row>
    <row r="164" spans="1:28" x14ac:dyDescent="0.2">
      <c r="A164" s="14">
        <v>163</v>
      </c>
      <c r="B164" s="8">
        <v>45035</v>
      </c>
      <c r="C164" s="4">
        <v>26553982.359999999</v>
      </c>
      <c r="D164" s="4">
        <f t="shared" si="24"/>
        <v>322805.52346219303</v>
      </c>
      <c r="E164" s="4">
        <v>82.26</v>
      </c>
      <c r="F164" s="4">
        <f t="shared" si="25"/>
        <v>3.2280552346219302</v>
      </c>
      <c r="G164" s="7">
        <f>(F164/DataSheet!$C$10*100)</f>
        <v>96.471880321386038</v>
      </c>
      <c r="H164" s="4">
        <f t="shared" si="26"/>
        <v>1.48732</v>
      </c>
      <c r="I164" s="4">
        <f t="shared" si="27"/>
        <v>4.8543689320388346</v>
      </c>
      <c r="J164" s="7">
        <f t="shared" si="28"/>
        <v>855.27912621359212</v>
      </c>
      <c r="K164" s="4">
        <v>7.22</v>
      </c>
      <c r="L164" s="4">
        <v>17618.75</v>
      </c>
      <c r="M164" s="4">
        <v>4.12</v>
      </c>
      <c r="N164" s="4">
        <f t="shared" si="29"/>
        <v>2.3656310679611652</v>
      </c>
      <c r="O164" s="4">
        <v>20.6</v>
      </c>
      <c r="P164" s="4">
        <v>3.59</v>
      </c>
      <c r="Q164" s="7">
        <f t="shared" si="30"/>
        <v>3.63</v>
      </c>
      <c r="R164" s="4">
        <v>101.66</v>
      </c>
      <c r="S164" s="7">
        <f t="shared" si="31"/>
        <v>138.63800000000001</v>
      </c>
      <c r="T164" s="12">
        <v>6.73</v>
      </c>
      <c r="U164" s="23">
        <v>11763.95</v>
      </c>
      <c r="V164" s="23">
        <v>24.33</v>
      </c>
      <c r="W164" s="7">
        <f t="shared" si="32"/>
        <v>483.51623510069879</v>
      </c>
      <c r="X164" s="7">
        <f t="shared" si="33"/>
        <v>4.1101520756267984</v>
      </c>
      <c r="Y164" s="23">
        <v>9123.4</v>
      </c>
      <c r="Z164" s="23">
        <v>17.59</v>
      </c>
      <c r="AA164" s="7">
        <f t="shared" si="34"/>
        <v>518.66969869243883</v>
      </c>
      <c r="AB164" s="7">
        <f t="shared" si="35"/>
        <v>5.6850483229107445</v>
      </c>
    </row>
    <row r="165" spans="1:28" x14ac:dyDescent="0.2">
      <c r="A165" s="14">
        <v>164</v>
      </c>
      <c r="B165" s="8">
        <v>45036</v>
      </c>
      <c r="C165" s="4">
        <v>26565903.829999998</v>
      </c>
      <c r="D165" s="4">
        <f t="shared" si="24"/>
        <v>323501.02082318556</v>
      </c>
      <c r="E165" s="4">
        <v>82.12</v>
      </c>
      <c r="F165" s="4">
        <f t="shared" si="25"/>
        <v>3.2350102082318557</v>
      </c>
      <c r="G165" s="7">
        <f>(F165/DataSheet!$C$10*100)</f>
        <v>96.679732831014391</v>
      </c>
      <c r="H165" s="4">
        <f t="shared" si="26"/>
        <v>1.4880419999999996</v>
      </c>
      <c r="I165" s="4">
        <f t="shared" si="27"/>
        <v>4.8520135856380406</v>
      </c>
      <c r="J165" s="7">
        <f t="shared" si="28"/>
        <v>855.14070839398357</v>
      </c>
      <c r="K165" s="4">
        <v>7.22</v>
      </c>
      <c r="L165" s="4">
        <v>17624.45</v>
      </c>
      <c r="M165" s="4">
        <v>4.13</v>
      </c>
      <c r="N165" s="4">
        <f t="shared" si="29"/>
        <v>2.3679864143619591</v>
      </c>
      <c r="O165" s="4">
        <v>20.61</v>
      </c>
      <c r="P165" s="4">
        <v>3.53</v>
      </c>
      <c r="Q165" s="7">
        <f t="shared" si="30"/>
        <v>3.69</v>
      </c>
      <c r="R165" s="4">
        <v>101.56</v>
      </c>
      <c r="S165" s="7">
        <f t="shared" si="31"/>
        <v>139.73580000000001</v>
      </c>
      <c r="T165" s="12">
        <v>6.78</v>
      </c>
      <c r="U165" s="23">
        <v>11755.95</v>
      </c>
      <c r="V165" s="23">
        <v>24.31</v>
      </c>
      <c r="W165" s="7">
        <f t="shared" si="32"/>
        <v>483.58494446729748</v>
      </c>
      <c r="X165" s="7">
        <f t="shared" si="33"/>
        <v>4.1135335252982319</v>
      </c>
      <c r="Y165" s="23">
        <v>9148.2999999999993</v>
      </c>
      <c r="Z165" s="23">
        <v>17.68</v>
      </c>
      <c r="AA165" s="7">
        <f t="shared" si="34"/>
        <v>517.43778280542983</v>
      </c>
      <c r="AB165" s="7">
        <f t="shared" si="35"/>
        <v>5.6561085972850682</v>
      </c>
    </row>
    <row r="166" spans="1:28" x14ac:dyDescent="0.2">
      <c r="A166" s="14">
        <v>165</v>
      </c>
      <c r="B166" s="8">
        <v>45037</v>
      </c>
      <c r="C166" s="4">
        <v>26529050.190000001</v>
      </c>
      <c r="D166" s="4">
        <f t="shared" si="24"/>
        <v>323406.68279897602</v>
      </c>
      <c r="E166" s="4">
        <v>82.03</v>
      </c>
      <c r="F166" s="4">
        <f t="shared" si="25"/>
        <v>3.2340668279897602</v>
      </c>
      <c r="G166" s="7">
        <f>(F166/DataSheet!$C$10*100)</f>
        <v>96.651539488832114</v>
      </c>
      <c r="H166" s="4">
        <f t="shared" si="26"/>
        <v>1.4797979999999999</v>
      </c>
      <c r="I166" s="4">
        <f t="shared" si="27"/>
        <v>4.8520135856380397</v>
      </c>
      <c r="J166" s="7">
        <f t="shared" si="28"/>
        <v>855.12130033964092</v>
      </c>
      <c r="K166" s="4">
        <v>7.18</v>
      </c>
      <c r="L166" s="4">
        <v>17624.05</v>
      </c>
      <c r="M166" s="4">
        <v>4.13</v>
      </c>
      <c r="N166" s="4">
        <f t="shared" si="29"/>
        <v>2.32798641436196</v>
      </c>
      <c r="O166" s="4">
        <v>20.61</v>
      </c>
      <c r="P166" s="4">
        <v>3.56</v>
      </c>
      <c r="Q166" s="7">
        <f t="shared" si="30"/>
        <v>3.6199999999999997</v>
      </c>
      <c r="R166" s="4">
        <v>101.55</v>
      </c>
      <c r="S166" s="7">
        <f t="shared" si="31"/>
        <v>139.73580000000001</v>
      </c>
      <c r="T166" s="12">
        <v>6.78</v>
      </c>
      <c r="U166" s="23">
        <v>11707.55</v>
      </c>
      <c r="V166" s="23">
        <v>24.22</v>
      </c>
      <c r="W166" s="7">
        <f t="shared" si="32"/>
        <v>483.38356729975226</v>
      </c>
      <c r="X166" s="7">
        <f t="shared" si="33"/>
        <v>4.1288191577208924</v>
      </c>
      <c r="Y166" s="23">
        <v>9130.7999999999993</v>
      </c>
      <c r="Z166" s="23">
        <v>17.649999999999999</v>
      </c>
      <c r="AA166" s="7">
        <f t="shared" si="34"/>
        <v>517.32577903682716</v>
      </c>
      <c r="AB166" s="7">
        <f t="shared" si="35"/>
        <v>5.6657223796034</v>
      </c>
    </row>
    <row r="167" spans="1:28" x14ac:dyDescent="0.2">
      <c r="A167" s="14">
        <v>166</v>
      </c>
      <c r="B167" s="8">
        <v>45040</v>
      </c>
      <c r="C167" s="4">
        <v>26656946.52</v>
      </c>
      <c r="D167" s="4">
        <f t="shared" si="24"/>
        <v>325283.05698596704</v>
      </c>
      <c r="E167" s="4">
        <v>81.95</v>
      </c>
      <c r="F167" s="4">
        <f t="shared" si="25"/>
        <v>3.2528305698596705</v>
      </c>
      <c r="G167" s="7">
        <f>(F167/DataSheet!$C$10*100)</f>
        <v>97.212302340917375</v>
      </c>
      <c r="H167" s="4">
        <f t="shared" si="26"/>
        <v>1.4746139999999999</v>
      </c>
      <c r="I167" s="4">
        <f t="shared" si="27"/>
        <v>4.821600771456124</v>
      </c>
      <c r="J167" s="7">
        <f t="shared" si="28"/>
        <v>855.51591128254597</v>
      </c>
      <c r="K167" s="4">
        <v>7.11</v>
      </c>
      <c r="L167" s="4">
        <v>17743.400000000001</v>
      </c>
      <c r="M167" s="4">
        <v>4.1500000000000004</v>
      </c>
      <c r="N167" s="4">
        <f t="shared" si="29"/>
        <v>2.2883992285438763</v>
      </c>
      <c r="O167" s="4">
        <v>20.74</v>
      </c>
      <c r="P167" s="4">
        <v>3.49</v>
      </c>
      <c r="Q167" s="7">
        <f t="shared" si="30"/>
        <v>3.62</v>
      </c>
      <c r="R167" s="4">
        <v>101.07</v>
      </c>
      <c r="S167" s="7">
        <f t="shared" si="31"/>
        <v>139.99499999999998</v>
      </c>
      <c r="T167" s="12">
        <v>6.75</v>
      </c>
      <c r="U167" s="23">
        <v>11738.6</v>
      </c>
      <c r="V167" s="23">
        <v>24.28</v>
      </c>
      <c r="W167" s="7">
        <f t="shared" si="32"/>
        <v>483.46787479406919</v>
      </c>
      <c r="X167" s="7">
        <f t="shared" si="33"/>
        <v>4.1186161449752881</v>
      </c>
      <c r="Y167" s="23">
        <v>9174.1</v>
      </c>
      <c r="Z167" s="23">
        <v>17.760000000000002</v>
      </c>
      <c r="AA167" s="7">
        <f t="shared" si="34"/>
        <v>516.55968468468461</v>
      </c>
      <c r="AB167" s="7">
        <f t="shared" si="35"/>
        <v>5.6306306306306295</v>
      </c>
    </row>
    <row r="168" spans="1:28" x14ac:dyDescent="0.2">
      <c r="A168" s="14">
        <v>167</v>
      </c>
      <c r="B168" s="8">
        <v>45041</v>
      </c>
      <c r="C168" s="4">
        <v>26734894.239999998</v>
      </c>
      <c r="D168" s="4">
        <f t="shared" si="24"/>
        <v>326194.4148365056</v>
      </c>
      <c r="E168" s="4">
        <v>81.96</v>
      </c>
      <c r="F168" s="4">
        <f t="shared" si="25"/>
        <v>3.261944148365056</v>
      </c>
      <c r="G168" s="7">
        <f>(F168/DataSheet!$C$10*100)</f>
        <v>97.484665727219252</v>
      </c>
      <c r="H168" s="4">
        <f t="shared" si="26"/>
        <v>1.461816</v>
      </c>
      <c r="I168" s="4">
        <f t="shared" si="27"/>
        <v>4.8638132295719849</v>
      </c>
      <c r="J168" s="7">
        <f t="shared" si="28"/>
        <v>864.26313229571986</v>
      </c>
      <c r="K168" s="4">
        <v>7.11</v>
      </c>
      <c r="L168" s="4">
        <v>17769.25</v>
      </c>
      <c r="M168" s="4">
        <v>4.16</v>
      </c>
      <c r="N168" s="4">
        <f t="shared" si="29"/>
        <v>2.2461867704280154</v>
      </c>
      <c r="O168" s="4">
        <v>20.56</v>
      </c>
      <c r="P168" s="4">
        <v>3.4</v>
      </c>
      <c r="Q168" s="7">
        <f t="shared" si="30"/>
        <v>3.7100000000000004</v>
      </c>
      <c r="R168" s="4">
        <v>101.59</v>
      </c>
      <c r="S168" s="7">
        <f t="shared" si="31"/>
        <v>138.78</v>
      </c>
      <c r="T168" s="12">
        <v>6.75</v>
      </c>
      <c r="U168" s="23">
        <v>11730.6</v>
      </c>
      <c r="V168" s="23">
        <v>24.28</v>
      </c>
      <c r="W168" s="7">
        <f t="shared" si="32"/>
        <v>483.13838550247118</v>
      </c>
      <c r="X168" s="7">
        <f t="shared" si="33"/>
        <v>4.1186161449752881</v>
      </c>
      <c r="Y168" s="23">
        <v>9205.0499999999993</v>
      </c>
      <c r="Z168" s="23">
        <v>17.809999999999999</v>
      </c>
      <c r="AA168" s="7">
        <f t="shared" si="34"/>
        <v>516.8472768107805</v>
      </c>
      <c r="AB168" s="7">
        <f t="shared" si="35"/>
        <v>5.614823133071309</v>
      </c>
    </row>
    <row r="169" spans="1:28" x14ac:dyDescent="0.2">
      <c r="A169" s="14">
        <v>168</v>
      </c>
      <c r="B169" s="8">
        <v>45042</v>
      </c>
      <c r="C169" s="4">
        <v>26806227.489999998</v>
      </c>
      <c r="D169" s="4">
        <f t="shared" si="24"/>
        <v>327945.03902618057</v>
      </c>
      <c r="E169" s="4">
        <v>81.739999999999995</v>
      </c>
      <c r="F169" s="4">
        <f t="shared" si="25"/>
        <v>3.2794503902618057</v>
      </c>
      <c r="G169" s="7">
        <f>(F169/DataSheet!$C$10*100)</f>
        <v>98.007847627896453</v>
      </c>
      <c r="H169" s="4">
        <f t="shared" si="26"/>
        <v>1.4639490000000002</v>
      </c>
      <c r="I169" s="4">
        <f t="shared" si="27"/>
        <v>4.8567265662943173</v>
      </c>
      <c r="J169" s="7">
        <f t="shared" si="28"/>
        <v>865.15784361340445</v>
      </c>
      <c r="K169" s="4">
        <v>7.11</v>
      </c>
      <c r="L169" s="4">
        <v>17813.599999999999</v>
      </c>
      <c r="M169" s="4">
        <v>4.17</v>
      </c>
      <c r="N169" s="4">
        <f t="shared" si="29"/>
        <v>2.253273433705683</v>
      </c>
      <c r="O169" s="4">
        <v>20.59</v>
      </c>
      <c r="P169" s="4">
        <v>3.44</v>
      </c>
      <c r="Q169" s="7">
        <f t="shared" si="30"/>
        <v>3.6700000000000004</v>
      </c>
      <c r="R169" s="4">
        <v>101.2</v>
      </c>
      <c r="S169" s="7">
        <f t="shared" si="31"/>
        <v>140.4238</v>
      </c>
      <c r="T169" s="12">
        <v>6.82</v>
      </c>
      <c r="U169" s="23">
        <v>11743.1</v>
      </c>
      <c r="V169" s="23">
        <v>24.3</v>
      </c>
      <c r="W169" s="7">
        <f t="shared" si="32"/>
        <v>483.25514403292181</v>
      </c>
      <c r="X169" s="7">
        <f t="shared" si="33"/>
        <v>4.1152263374485596</v>
      </c>
      <c r="Y169" s="23">
        <v>9255.5499999999993</v>
      </c>
      <c r="Z169" s="23">
        <v>17.88</v>
      </c>
      <c r="AA169" s="7">
        <f t="shared" si="34"/>
        <v>517.64821029082771</v>
      </c>
      <c r="AB169" s="7">
        <f t="shared" si="35"/>
        <v>5.592841163310962</v>
      </c>
    </row>
    <row r="170" spans="1:28" x14ac:dyDescent="0.2">
      <c r="A170" s="14">
        <v>169</v>
      </c>
      <c r="B170" s="8">
        <v>45043</v>
      </c>
      <c r="C170" s="4">
        <v>26937243.399999999</v>
      </c>
      <c r="D170" s="4">
        <f t="shared" si="24"/>
        <v>329749.58256824582</v>
      </c>
      <c r="E170" s="4">
        <v>81.69</v>
      </c>
      <c r="F170" s="4">
        <f t="shared" si="25"/>
        <v>3.297495825682458</v>
      </c>
      <c r="G170" s="7">
        <f>(F170/DataSheet!$C$10*100)</f>
        <v>98.547143569173102</v>
      </c>
      <c r="H170" s="4">
        <f t="shared" si="26"/>
        <v>1.46763</v>
      </c>
      <c r="I170" s="4">
        <f t="shared" si="27"/>
        <v>4.8309178743961354</v>
      </c>
      <c r="J170" s="7">
        <f t="shared" si="28"/>
        <v>865.4613526570048</v>
      </c>
      <c r="K170" s="4">
        <v>7.09</v>
      </c>
      <c r="L170" s="4">
        <v>17915.05</v>
      </c>
      <c r="M170" s="4">
        <v>4.1900000000000004</v>
      </c>
      <c r="N170" s="4">
        <f t="shared" si="29"/>
        <v>2.2590821256038645</v>
      </c>
      <c r="O170" s="4">
        <v>20.7</v>
      </c>
      <c r="P170" s="4">
        <v>3.52</v>
      </c>
      <c r="Q170" s="7">
        <f t="shared" si="30"/>
        <v>3.57</v>
      </c>
      <c r="R170" s="4">
        <v>101.25</v>
      </c>
      <c r="S170" s="7">
        <f t="shared" si="31"/>
        <v>141.381</v>
      </c>
      <c r="T170" s="12">
        <v>6.83</v>
      </c>
      <c r="U170" s="23">
        <v>11811.5</v>
      </c>
      <c r="V170" s="23">
        <v>24.41</v>
      </c>
      <c r="W170" s="7">
        <f t="shared" si="32"/>
        <v>483.87955755837771</v>
      </c>
      <c r="X170" s="7">
        <f t="shared" si="33"/>
        <v>4.0966816878328549</v>
      </c>
      <c r="Y170" s="23">
        <v>9300.85</v>
      </c>
      <c r="Z170" s="23">
        <v>17.989999999999998</v>
      </c>
      <c r="AA170" s="7">
        <f t="shared" si="34"/>
        <v>517.00111172873824</v>
      </c>
      <c r="AB170" s="7">
        <f t="shared" si="35"/>
        <v>5.5586436909394115</v>
      </c>
    </row>
    <row r="171" spans="1:28" x14ac:dyDescent="0.2">
      <c r="A171" s="14">
        <v>170</v>
      </c>
      <c r="B171" s="8">
        <v>45044</v>
      </c>
      <c r="C171" s="4">
        <v>27219439.550000001</v>
      </c>
      <c r="D171" s="4">
        <f t="shared" si="24"/>
        <v>333081.73702887911</v>
      </c>
      <c r="E171" s="4">
        <v>81.72</v>
      </c>
      <c r="F171" s="4">
        <f t="shared" si="25"/>
        <v>3.3308173702887913</v>
      </c>
      <c r="G171" s="7">
        <f>(F171/DataSheet!$C$10*100)</f>
        <v>99.54297289356272</v>
      </c>
      <c r="H171" s="4">
        <f t="shared" si="26"/>
        <v>1.483857</v>
      </c>
      <c r="I171" s="4">
        <f t="shared" si="27"/>
        <v>4.7915668423574509</v>
      </c>
      <c r="J171" s="7">
        <f t="shared" si="28"/>
        <v>865.59655007187348</v>
      </c>
      <c r="K171" s="4">
        <v>7.11</v>
      </c>
      <c r="L171" s="4">
        <v>18065</v>
      </c>
      <c r="M171" s="4">
        <v>4.2300000000000004</v>
      </c>
      <c r="N171" s="4">
        <f t="shared" si="29"/>
        <v>2.3184331576425494</v>
      </c>
      <c r="O171" s="4">
        <v>20.87</v>
      </c>
      <c r="P171" s="4">
        <v>3.43</v>
      </c>
      <c r="Q171" s="7">
        <f t="shared" si="30"/>
        <v>3.68</v>
      </c>
      <c r="R171" s="4">
        <v>101.4</v>
      </c>
      <c r="S171" s="7">
        <f t="shared" si="31"/>
        <v>143.37690000000001</v>
      </c>
      <c r="T171" s="12">
        <v>6.87</v>
      </c>
      <c r="U171" s="23">
        <v>11943.55</v>
      </c>
      <c r="V171" s="23">
        <v>24.71</v>
      </c>
      <c r="W171" s="7">
        <f t="shared" si="32"/>
        <v>483.34884662080123</v>
      </c>
      <c r="X171" s="7">
        <f t="shared" si="33"/>
        <v>4.0469445568595708</v>
      </c>
      <c r="Y171" s="23">
        <v>9392.6</v>
      </c>
      <c r="Z171" s="23">
        <v>18.23</v>
      </c>
      <c r="AA171" s="7">
        <f t="shared" si="34"/>
        <v>515.22764673614927</v>
      </c>
      <c r="AB171" s="7">
        <f t="shared" si="35"/>
        <v>5.4854635216675813</v>
      </c>
    </row>
    <row r="172" spans="1:28" x14ac:dyDescent="0.2">
      <c r="A172" s="14">
        <v>171</v>
      </c>
      <c r="B172" s="8">
        <v>45048</v>
      </c>
      <c r="C172" s="4">
        <v>27371348.960000001</v>
      </c>
      <c r="D172" s="4">
        <f t="shared" si="24"/>
        <v>334817.72428134555</v>
      </c>
      <c r="E172" s="4">
        <v>81.75</v>
      </c>
      <c r="F172" s="4">
        <f t="shared" si="25"/>
        <v>3.3481772428134553</v>
      </c>
      <c r="G172" s="7">
        <f>(F172/DataSheet!$C$10*100)</f>
        <v>100.06178047982451</v>
      </c>
      <c r="H172" s="4">
        <f t="shared" si="26"/>
        <v>1.4853200000000002</v>
      </c>
      <c r="I172" s="4">
        <f t="shared" si="27"/>
        <v>4.7801147227533454</v>
      </c>
      <c r="J172" s="7">
        <f t="shared" si="28"/>
        <v>867.47848948374758</v>
      </c>
      <c r="K172" s="4">
        <v>7.1</v>
      </c>
      <c r="L172" s="4">
        <v>18147.650000000001</v>
      </c>
      <c r="M172" s="4">
        <v>4.25</v>
      </c>
      <c r="N172" s="4">
        <f t="shared" si="29"/>
        <v>2.3198852772466543</v>
      </c>
      <c r="O172" s="4">
        <v>20.92</v>
      </c>
      <c r="P172" s="4">
        <v>3.43</v>
      </c>
      <c r="Q172" s="7">
        <f t="shared" si="30"/>
        <v>3.6699999999999995</v>
      </c>
      <c r="R172" s="4">
        <v>101.51</v>
      </c>
      <c r="S172" s="7">
        <f t="shared" si="31"/>
        <v>143.51120000000003</v>
      </c>
      <c r="T172" s="12">
        <v>6.86</v>
      </c>
      <c r="U172" s="23">
        <v>12037.15</v>
      </c>
      <c r="V172" s="23">
        <v>24.83</v>
      </c>
      <c r="W172" s="7">
        <f t="shared" si="32"/>
        <v>484.78252114377773</v>
      </c>
      <c r="X172" s="7">
        <f t="shared" si="33"/>
        <v>4.0273862263391065</v>
      </c>
      <c r="Y172" s="23">
        <v>9452.85</v>
      </c>
      <c r="Z172" s="23">
        <v>18.309999999999999</v>
      </c>
      <c r="AA172" s="7">
        <f t="shared" si="34"/>
        <v>516.26706717640639</v>
      </c>
      <c r="AB172" s="7">
        <f t="shared" si="35"/>
        <v>5.4614964500273073</v>
      </c>
    </row>
    <row r="173" spans="1:28" x14ac:dyDescent="0.2">
      <c r="A173" s="14">
        <v>172</v>
      </c>
      <c r="B173" s="8">
        <v>45049</v>
      </c>
      <c r="C173" s="4">
        <v>27324627.289999999</v>
      </c>
      <c r="D173" s="4">
        <f t="shared" si="24"/>
        <v>334246.205382263</v>
      </c>
      <c r="E173" s="4">
        <v>81.75</v>
      </c>
      <c r="F173" s="4">
        <f t="shared" si="25"/>
        <v>3.3424620538226302</v>
      </c>
      <c r="G173" s="7">
        <f>(F173/DataSheet!$C$10*100)</f>
        <v>99.890979490292622</v>
      </c>
      <c r="H173" s="4">
        <f t="shared" si="26"/>
        <v>1.4952329999999996</v>
      </c>
      <c r="I173" s="4">
        <f t="shared" si="27"/>
        <v>4.6882325363338033</v>
      </c>
      <c r="J173" s="7">
        <f t="shared" si="28"/>
        <v>848.09423347398035</v>
      </c>
      <c r="K173" s="4">
        <v>7.01</v>
      </c>
      <c r="L173" s="4">
        <v>18089.849999999999</v>
      </c>
      <c r="M173" s="4">
        <v>4.2300000000000004</v>
      </c>
      <c r="N173" s="4">
        <f t="shared" si="29"/>
        <v>2.3217674636661965</v>
      </c>
      <c r="O173" s="4">
        <v>21.33</v>
      </c>
      <c r="P173" s="4">
        <v>3.36</v>
      </c>
      <c r="Q173" s="7">
        <f t="shared" si="30"/>
        <v>3.65</v>
      </c>
      <c r="R173" s="4">
        <v>101.11</v>
      </c>
      <c r="S173" s="7">
        <f t="shared" si="31"/>
        <v>146.75039999999998</v>
      </c>
      <c r="T173" s="12">
        <v>6.88</v>
      </c>
      <c r="U173" s="23">
        <v>12066.75</v>
      </c>
      <c r="V173" s="23">
        <v>24.79</v>
      </c>
      <c r="W173" s="7">
        <f t="shared" si="32"/>
        <v>486.75877369907221</v>
      </c>
      <c r="X173" s="7">
        <f t="shared" si="33"/>
        <v>4.0338846308995562</v>
      </c>
      <c r="Y173" s="23">
        <v>9465.75</v>
      </c>
      <c r="Z173" s="23">
        <v>18.3</v>
      </c>
      <c r="AA173" s="7">
        <f t="shared" si="34"/>
        <v>517.25409836065569</v>
      </c>
      <c r="AB173" s="7">
        <f t="shared" si="35"/>
        <v>5.4644808743169397</v>
      </c>
    </row>
    <row r="174" spans="1:28" x14ac:dyDescent="0.2">
      <c r="A174" s="14">
        <v>173</v>
      </c>
      <c r="B174" s="8">
        <v>45050</v>
      </c>
      <c r="C174" s="4">
        <v>27555683.850000001</v>
      </c>
      <c r="D174" s="4">
        <f t="shared" si="24"/>
        <v>337237.5945416718</v>
      </c>
      <c r="E174" s="4">
        <v>81.709999999999994</v>
      </c>
      <c r="F174" s="4">
        <f t="shared" si="25"/>
        <v>3.3723759454167181</v>
      </c>
      <c r="G174" s="7">
        <f>(F174/DataSheet!$C$10*100)</f>
        <v>100.78496957412393</v>
      </c>
      <c r="H174" s="4">
        <f t="shared" si="26"/>
        <v>1.5316850000000002</v>
      </c>
      <c r="I174" s="4">
        <f t="shared" si="27"/>
        <v>4.5766590389016013</v>
      </c>
      <c r="J174" s="7">
        <f t="shared" si="28"/>
        <v>835.50572082379858</v>
      </c>
      <c r="K174" s="4">
        <v>7.01</v>
      </c>
      <c r="L174" s="4">
        <v>18255.8</v>
      </c>
      <c r="M174" s="4">
        <v>4.2699999999999996</v>
      </c>
      <c r="N174" s="4">
        <f t="shared" si="29"/>
        <v>2.4333409610983985</v>
      </c>
      <c r="O174" s="4">
        <v>21.85</v>
      </c>
      <c r="P174" s="4">
        <v>3.36</v>
      </c>
      <c r="Q174" s="7">
        <f t="shared" si="30"/>
        <v>3.65</v>
      </c>
      <c r="R174" s="4">
        <v>101.2</v>
      </c>
      <c r="S174" s="7">
        <f t="shared" si="31"/>
        <v>150.328</v>
      </c>
      <c r="T174" s="12">
        <v>6.88</v>
      </c>
      <c r="U174" s="23">
        <v>12145.5</v>
      </c>
      <c r="V174" s="23">
        <v>24.95</v>
      </c>
      <c r="W174" s="7">
        <f t="shared" si="32"/>
        <v>486.79358717434872</v>
      </c>
      <c r="X174" s="7">
        <f t="shared" si="33"/>
        <v>4.0080160320641278</v>
      </c>
      <c r="Y174" s="23">
        <v>9546.9</v>
      </c>
      <c r="Z174" s="23">
        <v>18.48</v>
      </c>
      <c r="AA174" s="7">
        <f t="shared" si="34"/>
        <v>516.60714285714278</v>
      </c>
      <c r="AB174" s="7">
        <f t="shared" si="35"/>
        <v>5.4112554112554108</v>
      </c>
    </row>
    <row r="175" spans="1:28" x14ac:dyDescent="0.2">
      <c r="A175" s="14">
        <v>174</v>
      </c>
      <c r="B175" s="9">
        <v>45051</v>
      </c>
      <c r="C175" s="7">
        <v>27412047.57</v>
      </c>
      <c r="D175" s="7">
        <f t="shared" si="24"/>
        <v>335520.77809057524</v>
      </c>
      <c r="E175" s="7">
        <v>81.7</v>
      </c>
      <c r="F175" s="7">
        <f t="shared" si="25"/>
        <v>3.3552077809057526</v>
      </c>
      <c r="G175" s="7">
        <f>(F175/DataSheet!$C$10*100)</f>
        <v>100.27189126794256</v>
      </c>
      <c r="H175" s="7">
        <f t="shared" si="26"/>
        <v>1.5155619999999999</v>
      </c>
      <c r="I175" s="7">
        <f t="shared" si="27"/>
        <v>4.6253469010175765</v>
      </c>
      <c r="J175" s="7">
        <f t="shared" si="28"/>
        <v>835.75393154486585</v>
      </c>
      <c r="K175" s="7">
        <v>7.01</v>
      </c>
      <c r="L175" s="7">
        <v>18069</v>
      </c>
      <c r="M175" s="7">
        <v>4.2300000000000004</v>
      </c>
      <c r="N175" s="7">
        <f t="shared" si="29"/>
        <v>2.3846530989824233</v>
      </c>
      <c r="O175" s="7">
        <v>21.62</v>
      </c>
      <c r="P175" s="7">
        <v>3.43</v>
      </c>
      <c r="Q175" s="7">
        <f t="shared" si="30"/>
        <v>3.5799999999999996</v>
      </c>
      <c r="R175" s="7">
        <v>100.99</v>
      </c>
      <c r="S175" s="7">
        <f t="shared" si="31"/>
        <v>148.7456</v>
      </c>
      <c r="T175" s="12">
        <v>6.88</v>
      </c>
      <c r="U175" s="23">
        <v>12066.05</v>
      </c>
      <c r="V175" s="23">
        <v>24.71</v>
      </c>
      <c r="W175" s="7">
        <f t="shared" si="32"/>
        <v>488.3063537029542</v>
      </c>
      <c r="X175" s="7">
        <f t="shared" si="33"/>
        <v>4.0469445568595708</v>
      </c>
      <c r="Y175" s="23">
        <v>9494.25</v>
      </c>
      <c r="Z175" s="23">
        <v>18.36</v>
      </c>
      <c r="AA175" s="7">
        <f t="shared" si="34"/>
        <v>517.1160130718954</v>
      </c>
      <c r="AB175" s="7">
        <f t="shared" si="35"/>
        <v>5.4466230936819171</v>
      </c>
    </row>
    <row r="176" spans="1:28" x14ac:dyDescent="0.2">
      <c r="A176" s="14">
        <v>175</v>
      </c>
      <c r="B176" s="9">
        <v>45054</v>
      </c>
      <c r="C176" s="7">
        <v>27632336.100000001</v>
      </c>
      <c r="D176" s="7">
        <f t="shared" si="24"/>
        <v>337927.55411520123</v>
      </c>
      <c r="E176" s="7">
        <v>81.77</v>
      </c>
      <c r="F176" s="7">
        <f t="shared" si="25"/>
        <v>3.3792755411520123</v>
      </c>
      <c r="G176" s="7">
        <f>(F176/DataSheet!$C$10*100)</f>
        <v>100.99116709110018</v>
      </c>
      <c r="H176" s="7">
        <f t="shared" si="26"/>
        <v>1.532608</v>
      </c>
      <c r="I176" s="7">
        <f t="shared" si="27"/>
        <v>4.5934772622875517</v>
      </c>
      <c r="J176" s="7">
        <f t="shared" si="28"/>
        <v>838.97106109324773</v>
      </c>
      <c r="K176" s="7">
        <v>7.04</v>
      </c>
      <c r="L176" s="7">
        <v>18264.400000000001</v>
      </c>
      <c r="M176" s="7">
        <v>4.28</v>
      </c>
      <c r="N176" s="7">
        <f t="shared" si="29"/>
        <v>2.4465227377124483</v>
      </c>
      <c r="O176" s="7">
        <v>21.77</v>
      </c>
      <c r="P176" s="7">
        <v>3.5</v>
      </c>
      <c r="Q176" s="7">
        <f t="shared" si="30"/>
        <v>3.54</v>
      </c>
      <c r="R176" s="7">
        <v>101.15</v>
      </c>
      <c r="S176" s="7">
        <f t="shared" si="31"/>
        <v>150.4307</v>
      </c>
      <c r="T176" s="12">
        <v>6.91</v>
      </c>
      <c r="U176" s="23">
        <v>12177.7</v>
      </c>
      <c r="V176" s="23">
        <v>24.94</v>
      </c>
      <c r="W176" s="7">
        <f t="shared" si="32"/>
        <v>488.27987169206096</v>
      </c>
      <c r="X176" s="7">
        <f t="shared" si="33"/>
        <v>4.0096230954290295</v>
      </c>
      <c r="Y176" s="23">
        <v>9564.4</v>
      </c>
      <c r="Z176" s="23">
        <v>18.559999999999999</v>
      </c>
      <c r="AA176" s="7">
        <f t="shared" si="34"/>
        <v>515.32327586206895</v>
      </c>
      <c r="AB176" s="7">
        <f t="shared" si="35"/>
        <v>5.3879310344827589</v>
      </c>
    </row>
    <row r="177" spans="1:28" x14ac:dyDescent="0.2">
      <c r="A177" s="14">
        <v>176</v>
      </c>
      <c r="B177" s="9">
        <v>45055</v>
      </c>
      <c r="C177" s="4">
        <v>27661584.670000002</v>
      </c>
      <c r="D177" s="4">
        <f t="shared" si="24"/>
        <v>336925.51364190015</v>
      </c>
      <c r="E177" s="4">
        <v>82.1</v>
      </c>
      <c r="F177" s="4">
        <f t="shared" si="25"/>
        <v>3.3692551364190013</v>
      </c>
      <c r="G177" s="7">
        <f>(F177/DataSheet!$C$10*100)</f>
        <v>100.69170279575393</v>
      </c>
      <c r="H177" s="4">
        <f t="shared" si="26"/>
        <v>1.532608</v>
      </c>
      <c r="I177" s="4">
        <f t="shared" si="27"/>
        <v>4.5934772622875517</v>
      </c>
      <c r="J177" s="7">
        <f t="shared" si="28"/>
        <v>839.04225999081314</v>
      </c>
      <c r="K177" s="4">
        <v>7.04</v>
      </c>
      <c r="L177" s="4">
        <v>18265.95</v>
      </c>
      <c r="M177" s="4">
        <v>4.28</v>
      </c>
      <c r="N177" s="4">
        <f t="shared" si="29"/>
        <v>2.4465227377124483</v>
      </c>
      <c r="O177" s="4">
        <v>21.77</v>
      </c>
      <c r="P177" s="4">
        <v>3.52</v>
      </c>
      <c r="Q177" s="7">
        <f t="shared" si="30"/>
        <v>3.52</v>
      </c>
      <c r="R177" s="4">
        <v>101.39</v>
      </c>
      <c r="S177" s="7">
        <f t="shared" si="31"/>
        <v>149.77760000000001</v>
      </c>
      <c r="T177" s="12">
        <v>6.88</v>
      </c>
      <c r="U177" s="23">
        <v>12184.95</v>
      </c>
      <c r="V177" s="23">
        <v>24.68</v>
      </c>
      <c r="W177" s="7">
        <f t="shared" si="32"/>
        <v>493.71758508914104</v>
      </c>
      <c r="X177" s="7">
        <f t="shared" si="33"/>
        <v>4.0518638573743919</v>
      </c>
      <c r="Y177" s="23">
        <v>9524</v>
      </c>
      <c r="Z177" s="23">
        <v>18.5</v>
      </c>
      <c r="AA177" s="7">
        <f t="shared" si="34"/>
        <v>514.81081081081084</v>
      </c>
      <c r="AB177" s="7">
        <f t="shared" si="35"/>
        <v>5.4054054054054053</v>
      </c>
    </row>
    <row r="178" spans="1:28" x14ac:dyDescent="0.2">
      <c r="A178" s="14">
        <v>177</v>
      </c>
      <c r="B178" s="9">
        <v>45056</v>
      </c>
      <c r="C178" s="4">
        <v>27742831.09</v>
      </c>
      <c r="D178" s="4">
        <f t="shared" si="24"/>
        <v>338740.30634920631</v>
      </c>
      <c r="E178" s="4">
        <v>81.900000000000006</v>
      </c>
      <c r="F178" s="4">
        <f t="shared" si="25"/>
        <v>3.3874030634920631</v>
      </c>
      <c r="G178" s="7">
        <f>(F178/DataSheet!$C$10*100)</f>
        <v>101.23406174608914</v>
      </c>
      <c r="H178" s="4">
        <f t="shared" si="26"/>
        <v>1.5381639999999999</v>
      </c>
      <c r="I178" s="4">
        <f t="shared" si="27"/>
        <v>4.5703839122486292</v>
      </c>
      <c r="J178" s="7">
        <f t="shared" si="28"/>
        <v>837.07038391224864</v>
      </c>
      <c r="K178" s="4">
        <v>7.03</v>
      </c>
      <c r="L178" s="4">
        <v>18315.099999999999</v>
      </c>
      <c r="M178" s="4">
        <v>4.29</v>
      </c>
      <c r="N178" s="4">
        <f t="shared" si="29"/>
        <v>2.4596160877513711</v>
      </c>
      <c r="O178" s="4">
        <v>21.88</v>
      </c>
      <c r="P178" s="4">
        <v>3.43</v>
      </c>
      <c r="Q178" s="7">
        <f t="shared" si="30"/>
        <v>3.6</v>
      </c>
      <c r="R178" s="4">
        <v>101.26</v>
      </c>
      <c r="S178" s="7">
        <f t="shared" si="31"/>
        <v>152.066</v>
      </c>
      <c r="T178" s="12">
        <v>6.95</v>
      </c>
      <c r="U178" s="23">
        <v>12195.2</v>
      </c>
      <c r="V178" s="23">
        <v>24.65</v>
      </c>
      <c r="W178" s="7">
        <f t="shared" si="32"/>
        <v>494.73427991886416</v>
      </c>
      <c r="X178" s="7">
        <f t="shared" si="33"/>
        <v>4.056795131845842</v>
      </c>
      <c r="Y178" s="23">
        <v>9572.35</v>
      </c>
      <c r="Z178" s="23">
        <v>18.48</v>
      </c>
      <c r="AA178" s="7">
        <f t="shared" si="34"/>
        <v>517.98430735930742</v>
      </c>
      <c r="AB178" s="7">
        <f t="shared" si="35"/>
        <v>5.4112554112554117</v>
      </c>
    </row>
    <row r="179" spans="1:28" x14ac:dyDescent="0.2">
      <c r="A179" s="14">
        <v>178</v>
      </c>
      <c r="B179" s="9">
        <v>45057</v>
      </c>
      <c r="C179" s="4">
        <v>27831824.469999999</v>
      </c>
      <c r="D179" s="4">
        <f t="shared" si="24"/>
        <v>339040.37605067604</v>
      </c>
      <c r="E179" s="4">
        <v>82.09</v>
      </c>
      <c r="F179" s="4">
        <f t="shared" si="25"/>
        <v>3.3904037605067603</v>
      </c>
      <c r="G179" s="7">
        <f>(F179/DataSheet!$C$10*100)</f>
        <v>101.32373892390747</v>
      </c>
      <c r="H179" s="4">
        <f t="shared" si="26"/>
        <v>1.5345720000000003</v>
      </c>
      <c r="I179" s="4">
        <f t="shared" si="27"/>
        <v>4.5745654162854521</v>
      </c>
      <c r="J179" s="7">
        <f t="shared" si="28"/>
        <v>837.0082342177493</v>
      </c>
      <c r="K179" s="4">
        <v>7.02</v>
      </c>
      <c r="L179" s="4">
        <v>18297</v>
      </c>
      <c r="M179" s="4">
        <v>4.28</v>
      </c>
      <c r="N179" s="4">
        <f t="shared" si="29"/>
        <v>2.4454345837145475</v>
      </c>
      <c r="O179" s="4">
        <v>21.86</v>
      </c>
      <c r="P179" s="4">
        <v>3.38</v>
      </c>
      <c r="Q179" s="7">
        <f t="shared" si="30"/>
        <v>3.6399999999999997</v>
      </c>
      <c r="R179" s="4">
        <v>101.87</v>
      </c>
      <c r="S179" s="7">
        <f t="shared" si="31"/>
        <v>151.92699999999999</v>
      </c>
      <c r="T179" s="12">
        <v>6.95</v>
      </c>
      <c r="U179" s="23">
        <v>12232.85</v>
      </c>
      <c r="V179" s="23">
        <v>24.67</v>
      </c>
      <c r="W179" s="7">
        <f t="shared" si="32"/>
        <v>495.85934333198213</v>
      </c>
      <c r="X179" s="7">
        <f t="shared" si="33"/>
        <v>4.0535062829347375</v>
      </c>
      <c r="Y179" s="23">
        <v>9640.65</v>
      </c>
      <c r="Z179" s="23">
        <v>18.66</v>
      </c>
      <c r="AA179" s="7">
        <f t="shared" si="34"/>
        <v>516.64790996784564</v>
      </c>
      <c r="AB179" s="7">
        <f t="shared" si="35"/>
        <v>5.359056806002144</v>
      </c>
    </row>
    <row r="180" spans="1:28" x14ac:dyDescent="0.2">
      <c r="A180" s="14">
        <v>179</v>
      </c>
      <c r="B180" s="9">
        <v>45058</v>
      </c>
      <c r="C180" s="4">
        <v>27815282.140000001</v>
      </c>
      <c r="D180" s="4">
        <f t="shared" si="24"/>
        <v>338508.97091395885</v>
      </c>
      <c r="E180" s="4">
        <v>82.17</v>
      </c>
      <c r="F180" s="4">
        <f t="shared" si="25"/>
        <v>3.3850897091395886</v>
      </c>
      <c r="G180" s="7">
        <f>(F180/DataSheet!$C$10*100)</f>
        <v>101.16492611239885</v>
      </c>
      <c r="H180" s="4">
        <f t="shared" si="26"/>
        <v>1.525218</v>
      </c>
      <c r="I180" s="4">
        <f t="shared" si="27"/>
        <v>4.5829514207149407</v>
      </c>
      <c r="J180" s="7">
        <f t="shared" si="28"/>
        <v>839.35838680109987</v>
      </c>
      <c r="K180" s="4">
        <v>6.99</v>
      </c>
      <c r="L180" s="4">
        <v>18314.8</v>
      </c>
      <c r="M180" s="4">
        <v>4.29</v>
      </c>
      <c r="N180" s="4">
        <f t="shared" si="29"/>
        <v>2.4070485792850596</v>
      </c>
      <c r="O180" s="4">
        <v>21.82</v>
      </c>
      <c r="P180" s="4">
        <v>3.46</v>
      </c>
      <c r="Q180" s="7">
        <f t="shared" si="30"/>
        <v>3.5300000000000002</v>
      </c>
      <c r="R180" s="4">
        <v>102.5</v>
      </c>
      <c r="S180" s="7">
        <f t="shared" si="31"/>
        <v>151.649</v>
      </c>
      <c r="T180" s="12">
        <v>6.95</v>
      </c>
      <c r="U180" s="23">
        <v>12196.1</v>
      </c>
      <c r="V180" s="23">
        <v>24.47</v>
      </c>
      <c r="W180" s="7">
        <f t="shared" si="32"/>
        <v>498.41029832447902</v>
      </c>
      <c r="X180" s="7">
        <f t="shared" si="33"/>
        <v>4.0866366979975481</v>
      </c>
      <c r="Y180" s="23">
        <v>9603.2999999999993</v>
      </c>
      <c r="Z180" s="23">
        <v>18.61</v>
      </c>
      <c r="AA180" s="7">
        <f t="shared" si="34"/>
        <v>516.02901665771094</v>
      </c>
      <c r="AB180" s="7">
        <f t="shared" si="35"/>
        <v>5.3734551316496511</v>
      </c>
    </row>
    <row r="181" spans="1:28" x14ac:dyDescent="0.2">
      <c r="A181" s="14">
        <v>180</v>
      </c>
      <c r="B181" s="9">
        <v>45061</v>
      </c>
      <c r="C181" s="4">
        <v>27898273.75</v>
      </c>
      <c r="D181" s="4">
        <f t="shared" si="24"/>
        <v>339271.23616684909</v>
      </c>
      <c r="E181" s="4">
        <v>82.23</v>
      </c>
      <c r="F181" s="4">
        <f t="shared" si="25"/>
        <v>3.3927123616684911</v>
      </c>
      <c r="G181" s="7">
        <f>(F181/DataSheet!$C$10*100)</f>
        <v>101.39273250635787</v>
      </c>
      <c r="H181" s="4">
        <f t="shared" si="26"/>
        <v>1.5344</v>
      </c>
      <c r="I181" s="4">
        <f t="shared" si="27"/>
        <v>4.562043795620438</v>
      </c>
      <c r="J181" s="7">
        <f t="shared" si="28"/>
        <v>839.36359489051085</v>
      </c>
      <c r="K181" s="4">
        <v>7</v>
      </c>
      <c r="L181" s="4">
        <v>18398.849999999999</v>
      </c>
      <c r="M181" s="4">
        <v>4.3099999999999996</v>
      </c>
      <c r="N181" s="4">
        <f t="shared" si="29"/>
        <v>2.437956204379562</v>
      </c>
      <c r="O181" s="4">
        <v>21.92</v>
      </c>
      <c r="P181" s="4">
        <v>3.5</v>
      </c>
      <c r="Q181" s="7">
        <f t="shared" si="30"/>
        <v>3.5</v>
      </c>
      <c r="R181" s="4">
        <v>102.27</v>
      </c>
      <c r="S181" s="7">
        <f t="shared" si="31"/>
        <v>152.34400000000002</v>
      </c>
      <c r="T181" s="12">
        <v>6.95</v>
      </c>
      <c r="U181" s="23">
        <v>12264.65</v>
      </c>
      <c r="V181" s="23">
        <v>24.6</v>
      </c>
      <c r="W181" s="7">
        <f t="shared" si="32"/>
        <v>498.56300813008124</v>
      </c>
      <c r="X181" s="7">
        <f t="shared" si="33"/>
        <v>4.0650406504065035</v>
      </c>
      <c r="Y181" s="23">
        <v>9673.25</v>
      </c>
      <c r="Z181" s="23">
        <v>18.75</v>
      </c>
      <c r="AA181" s="7">
        <f t="shared" si="34"/>
        <v>515.90666666666664</v>
      </c>
      <c r="AB181" s="7">
        <f t="shared" si="35"/>
        <v>5.333333333333333</v>
      </c>
    </row>
    <row r="182" spans="1:28" x14ac:dyDescent="0.2">
      <c r="A182" s="14">
        <v>181</v>
      </c>
      <c r="B182" s="9">
        <v>45062</v>
      </c>
      <c r="C182" s="4">
        <v>27847149.09</v>
      </c>
      <c r="D182" s="4">
        <f t="shared" si="24"/>
        <v>338526.0040116703</v>
      </c>
      <c r="E182" s="4">
        <v>82.26</v>
      </c>
      <c r="F182" s="4">
        <f t="shared" si="25"/>
        <v>3.385260040116703</v>
      </c>
      <c r="G182" s="7">
        <f>(F182/DataSheet!$C$10*100)</f>
        <v>101.17001653014106</v>
      </c>
      <c r="H182" s="4">
        <f t="shared" si="26"/>
        <v>1.502664</v>
      </c>
      <c r="I182" s="4">
        <f t="shared" si="27"/>
        <v>4.6317739694302915</v>
      </c>
      <c r="J182" s="7">
        <f t="shared" si="28"/>
        <v>846.98934691987029</v>
      </c>
      <c r="K182" s="4">
        <v>6.96</v>
      </c>
      <c r="L182" s="4">
        <v>18286.5</v>
      </c>
      <c r="M182" s="4">
        <v>4.28</v>
      </c>
      <c r="N182" s="4">
        <f t="shared" si="29"/>
        <v>2.3282260305697084</v>
      </c>
      <c r="O182" s="4">
        <v>21.59</v>
      </c>
      <c r="P182" s="4">
        <v>3.54</v>
      </c>
      <c r="Q182" s="7">
        <f t="shared" si="30"/>
        <v>3.42</v>
      </c>
      <c r="R182" s="4">
        <v>102.4</v>
      </c>
      <c r="S182" s="7">
        <f t="shared" si="31"/>
        <v>149.18690000000001</v>
      </c>
      <c r="T182" s="12">
        <v>6.91</v>
      </c>
      <c r="U182" s="23">
        <v>12293.05</v>
      </c>
      <c r="V182" s="23">
        <v>24.41</v>
      </c>
      <c r="W182" s="7">
        <f t="shared" si="32"/>
        <v>503.60712822613681</v>
      </c>
      <c r="X182" s="7">
        <f t="shared" si="33"/>
        <v>4.0966816878328549</v>
      </c>
      <c r="Y182" s="23">
        <v>9676.9500000000007</v>
      </c>
      <c r="Z182" s="23">
        <v>18.53</v>
      </c>
      <c r="AA182" s="7">
        <f t="shared" si="34"/>
        <v>522.23151645979499</v>
      </c>
      <c r="AB182" s="7">
        <f t="shared" si="35"/>
        <v>5.3966540744738261</v>
      </c>
    </row>
    <row r="183" spans="1:28" x14ac:dyDescent="0.2">
      <c r="A183" s="14">
        <v>182</v>
      </c>
      <c r="B183" s="9">
        <v>45063</v>
      </c>
      <c r="C183" s="4">
        <v>27750546.170000002</v>
      </c>
      <c r="D183" s="4">
        <f t="shared" si="24"/>
        <v>336778.47293689323</v>
      </c>
      <c r="E183" s="4">
        <v>82.4</v>
      </c>
      <c r="F183" s="4">
        <f t="shared" si="25"/>
        <v>3.3677847293689323</v>
      </c>
      <c r="G183" s="7">
        <f>(F183/DataSheet!$C$10*100)</f>
        <v>100.64775902074147</v>
      </c>
      <c r="H183" s="4">
        <f t="shared" si="26"/>
        <v>1.496459</v>
      </c>
      <c r="I183" s="4">
        <f t="shared" si="27"/>
        <v>4.6576618537494179</v>
      </c>
      <c r="J183" s="7">
        <f t="shared" si="28"/>
        <v>846.84443409408482</v>
      </c>
      <c r="K183" s="4">
        <v>6.97</v>
      </c>
      <c r="L183" s="4">
        <v>18181.75</v>
      </c>
      <c r="M183" s="4">
        <v>4.26</v>
      </c>
      <c r="N183" s="4">
        <f t="shared" si="29"/>
        <v>2.3123381462505819</v>
      </c>
      <c r="O183" s="4">
        <v>21.47</v>
      </c>
      <c r="P183" s="4">
        <v>3.57</v>
      </c>
      <c r="Q183" s="7">
        <f t="shared" si="30"/>
        <v>3.4</v>
      </c>
      <c r="R183" s="4">
        <v>102.72</v>
      </c>
      <c r="S183" s="7">
        <f t="shared" si="31"/>
        <v>147.49889999999999</v>
      </c>
      <c r="T183" s="12">
        <v>6.87</v>
      </c>
      <c r="U183" s="23">
        <v>12284.35</v>
      </c>
      <c r="V183" s="23">
        <v>24.38</v>
      </c>
      <c r="W183" s="7">
        <f t="shared" si="32"/>
        <v>503.86997538966369</v>
      </c>
      <c r="X183" s="7">
        <f t="shared" si="33"/>
        <v>4.1017227235438884</v>
      </c>
      <c r="Y183" s="23">
        <v>9718.2999999999993</v>
      </c>
      <c r="Z183" s="23">
        <v>18.62</v>
      </c>
      <c r="AA183" s="7">
        <f t="shared" si="34"/>
        <v>521.92803437164332</v>
      </c>
      <c r="AB183" s="7">
        <f t="shared" si="35"/>
        <v>5.3705692803437159</v>
      </c>
    </row>
    <row r="184" spans="1:28" x14ac:dyDescent="0.2">
      <c r="A184" s="14">
        <v>183</v>
      </c>
      <c r="B184" s="9">
        <v>45064</v>
      </c>
      <c r="C184" s="4">
        <v>27616396.07</v>
      </c>
      <c r="D184" s="4">
        <f t="shared" si="24"/>
        <v>333853.91767408123</v>
      </c>
      <c r="E184" s="4">
        <v>82.72</v>
      </c>
      <c r="F184" s="4">
        <f t="shared" si="25"/>
        <v>3.3385391767408121</v>
      </c>
      <c r="G184" s="7">
        <f>(F184/DataSheet!$C$10*100)</f>
        <v>99.77374254704155</v>
      </c>
      <c r="H184" s="4">
        <f t="shared" si="26"/>
        <v>1.4930220000000003</v>
      </c>
      <c r="I184" s="4">
        <f t="shared" si="27"/>
        <v>4.6750818139317429</v>
      </c>
      <c r="J184" s="7">
        <f t="shared" si="28"/>
        <v>847.58999532491816</v>
      </c>
      <c r="K184" s="4">
        <v>6.98</v>
      </c>
      <c r="L184" s="4">
        <v>18129.95</v>
      </c>
      <c r="M184" s="4">
        <v>4.24</v>
      </c>
      <c r="N184" s="4">
        <f t="shared" si="29"/>
        <v>2.3049181860682575</v>
      </c>
      <c r="O184" s="4">
        <v>21.39</v>
      </c>
      <c r="P184" s="4">
        <v>3.65</v>
      </c>
      <c r="Q184" s="7">
        <f t="shared" si="30"/>
        <v>3.3300000000000005</v>
      </c>
      <c r="R184" s="4">
        <v>103.45</v>
      </c>
      <c r="S184" s="7">
        <f t="shared" si="31"/>
        <v>146.5215</v>
      </c>
      <c r="T184" s="12">
        <v>6.85</v>
      </c>
      <c r="U184" s="23">
        <v>12213.8</v>
      </c>
      <c r="V184" s="23">
        <v>24.3</v>
      </c>
      <c r="W184" s="7">
        <f t="shared" si="32"/>
        <v>502.62551440329213</v>
      </c>
      <c r="X184" s="7">
        <f t="shared" si="33"/>
        <v>4.1152263374485596</v>
      </c>
      <c r="Y184" s="23">
        <v>9678.5499999999993</v>
      </c>
      <c r="Z184" s="23">
        <v>18.54</v>
      </c>
      <c r="AA184" s="7">
        <f t="shared" si="34"/>
        <v>522.03613807982742</v>
      </c>
      <c r="AB184" s="7">
        <f t="shared" si="35"/>
        <v>5.3937432578209288</v>
      </c>
    </row>
    <row r="185" spans="1:28" x14ac:dyDescent="0.2">
      <c r="A185" s="14">
        <v>184</v>
      </c>
      <c r="B185" s="9">
        <v>45065</v>
      </c>
      <c r="C185" s="4">
        <v>27679004.309999999</v>
      </c>
      <c r="D185" s="4">
        <f t="shared" si="24"/>
        <v>334005.1201882466</v>
      </c>
      <c r="E185" s="4">
        <v>82.87</v>
      </c>
      <c r="F185" s="4">
        <f t="shared" si="25"/>
        <v>3.3400512018824662</v>
      </c>
      <c r="G185" s="7">
        <f>(F185/DataSheet!$C$10*100)</f>
        <v>99.8189300974106</v>
      </c>
      <c r="H185" s="4">
        <f t="shared" si="26"/>
        <v>1.5035999999999998</v>
      </c>
      <c r="I185" s="4">
        <f t="shared" si="27"/>
        <v>4.655493482309125</v>
      </c>
      <c r="J185" s="7">
        <f t="shared" si="28"/>
        <v>847.45810055865923</v>
      </c>
      <c r="K185" s="4">
        <v>7</v>
      </c>
      <c r="L185" s="4">
        <v>18203.400000000001</v>
      </c>
      <c r="M185" s="4">
        <v>4.26</v>
      </c>
      <c r="N185" s="4">
        <f t="shared" si="29"/>
        <v>2.344506517690875</v>
      </c>
      <c r="O185" s="4">
        <v>21.48</v>
      </c>
      <c r="P185" s="4">
        <v>3.68</v>
      </c>
      <c r="Q185" s="7">
        <f t="shared" si="30"/>
        <v>3.32</v>
      </c>
      <c r="R185" s="4">
        <v>103.07</v>
      </c>
      <c r="S185" s="7">
        <f t="shared" si="31"/>
        <v>145.6344</v>
      </c>
      <c r="T185" s="12">
        <v>6.78</v>
      </c>
      <c r="U185" s="23">
        <v>12198.45</v>
      </c>
      <c r="V185" s="23">
        <v>24.15</v>
      </c>
      <c r="W185" s="7">
        <f t="shared" si="32"/>
        <v>505.11180124223608</v>
      </c>
      <c r="X185" s="7">
        <f t="shared" si="33"/>
        <v>4.1407867494824018</v>
      </c>
      <c r="Y185" s="23">
        <v>9674.85</v>
      </c>
      <c r="Z185" s="23">
        <v>18.52</v>
      </c>
      <c r="AA185" s="7">
        <f t="shared" si="34"/>
        <v>522.40010799136076</v>
      </c>
      <c r="AB185" s="7">
        <f t="shared" si="35"/>
        <v>5.3995680345572357</v>
      </c>
    </row>
    <row r="186" spans="1:28" x14ac:dyDescent="0.2">
      <c r="A186" s="14">
        <v>185</v>
      </c>
      <c r="B186" s="9">
        <v>45068</v>
      </c>
      <c r="C186" s="4">
        <v>27888845.460000001</v>
      </c>
      <c r="D186" s="4">
        <f t="shared" si="24"/>
        <v>336659.16779333656</v>
      </c>
      <c r="E186" s="4">
        <v>82.84</v>
      </c>
      <c r="F186" s="4">
        <f t="shared" si="25"/>
        <v>3.3665916779333656</v>
      </c>
      <c r="G186" s="7">
        <f>(F186/DataSheet!$C$10*100)</f>
        <v>100.61210414282154</v>
      </c>
      <c r="H186" s="4">
        <f t="shared" si="26"/>
        <v>1.490928</v>
      </c>
      <c r="I186" s="4">
        <f t="shared" si="27"/>
        <v>4.6816479400749067</v>
      </c>
      <c r="J186" s="7">
        <f t="shared" si="28"/>
        <v>857.4157303370788</v>
      </c>
      <c r="K186" s="4">
        <v>6.98</v>
      </c>
      <c r="L186" s="4">
        <v>18314.400000000001</v>
      </c>
      <c r="M186" s="4">
        <v>4.29</v>
      </c>
      <c r="N186" s="4">
        <f t="shared" si="29"/>
        <v>2.2983520599250937</v>
      </c>
      <c r="O186" s="4">
        <v>21.36</v>
      </c>
      <c r="P186" s="4">
        <v>3.71</v>
      </c>
      <c r="Q186" s="7">
        <f t="shared" si="30"/>
        <v>3.2700000000000005</v>
      </c>
      <c r="R186" s="4">
        <v>103.07</v>
      </c>
      <c r="S186" s="7">
        <f t="shared" si="31"/>
        <v>143.75280000000001</v>
      </c>
      <c r="T186" s="12">
        <v>6.73</v>
      </c>
      <c r="U186" s="23">
        <v>12264.65</v>
      </c>
      <c r="V186" s="23">
        <v>24.29</v>
      </c>
      <c r="W186" s="7">
        <f t="shared" si="32"/>
        <v>504.92589543021819</v>
      </c>
      <c r="X186" s="7">
        <f t="shared" si="33"/>
        <v>4.1169205434335119</v>
      </c>
      <c r="Y186" s="23">
        <v>9713.5499999999993</v>
      </c>
      <c r="Z186" s="23">
        <v>18.649999999999999</v>
      </c>
      <c r="AA186" s="7">
        <f t="shared" si="34"/>
        <v>520.83378016085794</v>
      </c>
      <c r="AB186" s="7">
        <f t="shared" si="35"/>
        <v>5.3619302949061671</v>
      </c>
    </row>
    <row r="187" spans="1:28" x14ac:dyDescent="0.2">
      <c r="A187" s="14">
        <v>186</v>
      </c>
      <c r="B187" s="9">
        <v>45069</v>
      </c>
      <c r="C187" s="4">
        <v>27996148.260000002</v>
      </c>
      <c r="D187" s="4">
        <f t="shared" si="24"/>
        <v>337995.27055414708</v>
      </c>
      <c r="E187" s="4">
        <v>82.83</v>
      </c>
      <c r="F187" s="4">
        <f t="shared" si="25"/>
        <v>3.3799527055414709</v>
      </c>
      <c r="G187" s="7">
        <f>(F187/DataSheet!$C$10*100)</f>
        <v>101.01140445297587</v>
      </c>
      <c r="H187" s="4">
        <f t="shared" si="26"/>
        <v>1.5008410000000001</v>
      </c>
      <c r="I187" s="4">
        <f t="shared" si="27"/>
        <v>4.6707146193367581</v>
      </c>
      <c r="J187" s="7">
        <f t="shared" si="28"/>
        <v>856.98271835590845</v>
      </c>
      <c r="K187" s="4">
        <v>7.01</v>
      </c>
      <c r="L187" s="4">
        <v>18348</v>
      </c>
      <c r="M187" s="4">
        <v>4.29</v>
      </c>
      <c r="N187" s="4">
        <f t="shared" si="29"/>
        <v>2.3392853806632417</v>
      </c>
      <c r="O187" s="4">
        <v>21.41</v>
      </c>
      <c r="P187" s="4">
        <v>3.69</v>
      </c>
      <c r="Q187" s="7">
        <f t="shared" si="30"/>
        <v>3.32</v>
      </c>
      <c r="R187" s="4">
        <v>103.38</v>
      </c>
      <c r="S187" s="7">
        <f t="shared" si="31"/>
        <v>145.15980000000002</v>
      </c>
      <c r="T187" s="12">
        <v>6.78</v>
      </c>
      <c r="U187" s="23">
        <v>12335.65</v>
      </c>
      <c r="V187" s="23">
        <v>24.45</v>
      </c>
      <c r="W187" s="7">
        <f t="shared" si="32"/>
        <v>504.52556237218812</v>
      </c>
      <c r="X187" s="7">
        <f t="shared" si="33"/>
        <v>4.0899795501022496</v>
      </c>
      <c r="Y187" s="23">
        <v>9725.4500000000007</v>
      </c>
      <c r="Z187" s="23">
        <v>18.760000000000002</v>
      </c>
      <c r="AA187" s="7">
        <f t="shared" si="34"/>
        <v>518.41417910447763</v>
      </c>
      <c r="AB187" s="7">
        <f t="shared" si="35"/>
        <v>5.3304904051172706</v>
      </c>
    </row>
    <row r="188" spans="1:28" x14ac:dyDescent="0.2">
      <c r="A188" s="14">
        <v>187</v>
      </c>
      <c r="B188" s="9">
        <v>45070</v>
      </c>
      <c r="C188" s="4">
        <v>27965556.809999999</v>
      </c>
      <c r="D188" s="4">
        <f t="shared" si="24"/>
        <v>338279.38562961167</v>
      </c>
      <c r="E188" s="4">
        <v>82.67</v>
      </c>
      <c r="F188" s="4">
        <f t="shared" si="25"/>
        <v>3.3827938562961166</v>
      </c>
      <c r="G188" s="7">
        <f>(F188/DataSheet!$C$10*100)</f>
        <v>101.09631351916455</v>
      </c>
      <c r="H188" s="4">
        <f t="shared" si="26"/>
        <v>1.4846759999999999</v>
      </c>
      <c r="I188" s="4">
        <f t="shared" si="27"/>
        <v>4.7080979284369118</v>
      </c>
      <c r="J188" s="7">
        <f t="shared" si="28"/>
        <v>860.8945386064031</v>
      </c>
      <c r="K188" s="4">
        <v>6.99</v>
      </c>
      <c r="L188" s="4">
        <v>18285.400000000001</v>
      </c>
      <c r="M188" s="4">
        <v>4.28</v>
      </c>
      <c r="N188" s="4">
        <f t="shared" si="29"/>
        <v>2.2819020715630884</v>
      </c>
      <c r="O188" s="4">
        <v>21.24</v>
      </c>
      <c r="P188" s="4">
        <v>3.74</v>
      </c>
      <c r="Q188" s="7">
        <f t="shared" si="30"/>
        <v>3.25</v>
      </c>
      <c r="R188" s="4">
        <v>103.79</v>
      </c>
      <c r="S188" s="7">
        <f t="shared" si="31"/>
        <v>143.79479999999998</v>
      </c>
      <c r="T188" s="12">
        <v>6.77</v>
      </c>
      <c r="U188" s="23">
        <v>12353.9</v>
      </c>
      <c r="V188" s="23">
        <v>24.48</v>
      </c>
      <c r="W188" s="7">
        <f t="shared" si="32"/>
        <v>504.65277777777777</v>
      </c>
      <c r="X188" s="7">
        <f t="shared" si="33"/>
        <v>4.0849673202614376</v>
      </c>
      <c r="Y188" s="23">
        <v>9729.5</v>
      </c>
      <c r="Z188" s="23">
        <v>18.850000000000001</v>
      </c>
      <c r="AA188" s="7">
        <f t="shared" si="34"/>
        <v>516.15384615384608</v>
      </c>
      <c r="AB188" s="7">
        <f t="shared" si="35"/>
        <v>5.3050397877984077</v>
      </c>
    </row>
    <row r="189" spans="1:28" x14ac:dyDescent="0.2">
      <c r="A189" s="14">
        <v>188</v>
      </c>
      <c r="B189" s="9">
        <v>45071</v>
      </c>
      <c r="C189" s="4">
        <v>28048937.84</v>
      </c>
      <c r="D189" s="4">
        <f t="shared" si="24"/>
        <v>339041.91756315721</v>
      </c>
      <c r="E189" s="4">
        <v>82.73</v>
      </c>
      <c r="F189" s="4">
        <f t="shared" si="25"/>
        <v>3.390419175631572</v>
      </c>
      <c r="G189" s="7">
        <f>(F189/DataSheet!$C$10*100)</f>
        <v>101.32419961183501</v>
      </c>
      <c r="H189" s="4">
        <f t="shared" si="26"/>
        <v>1.4896</v>
      </c>
      <c r="I189" s="4">
        <f t="shared" si="27"/>
        <v>4.6992481203007515</v>
      </c>
      <c r="J189" s="7">
        <f t="shared" si="28"/>
        <v>860.95629699248127</v>
      </c>
      <c r="K189" s="4">
        <v>7</v>
      </c>
      <c r="L189" s="4">
        <v>18321.150000000001</v>
      </c>
      <c r="M189" s="4">
        <v>4.29</v>
      </c>
      <c r="N189" s="4">
        <f t="shared" si="29"/>
        <v>2.3007518796992485</v>
      </c>
      <c r="O189" s="4">
        <v>21.28</v>
      </c>
      <c r="P189" s="4">
        <v>3.82</v>
      </c>
      <c r="Q189" s="7">
        <f t="shared" si="30"/>
        <v>3.18</v>
      </c>
      <c r="R189" s="4">
        <v>104.17</v>
      </c>
      <c r="S189" s="7">
        <f t="shared" si="31"/>
        <v>144.06559999999999</v>
      </c>
      <c r="T189" s="12">
        <v>6.77</v>
      </c>
      <c r="U189" s="23">
        <v>12392.15</v>
      </c>
      <c r="V189" s="23">
        <v>24.57</v>
      </c>
      <c r="W189" s="7">
        <f t="shared" si="32"/>
        <v>504.36100936100934</v>
      </c>
      <c r="X189" s="7">
        <f t="shared" si="33"/>
        <v>4.0700040700040701</v>
      </c>
      <c r="Y189" s="23">
        <v>9759.15</v>
      </c>
      <c r="Z189" s="23">
        <v>18.940000000000001</v>
      </c>
      <c r="AA189" s="7">
        <f t="shared" si="34"/>
        <v>515.26663146779299</v>
      </c>
      <c r="AB189" s="7">
        <f t="shared" si="35"/>
        <v>5.2798310454065467</v>
      </c>
    </row>
    <row r="190" spans="1:28" x14ac:dyDescent="0.2">
      <c r="A190" s="14">
        <v>189</v>
      </c>
      <c r="B190" s="9">
        <v>45072</v>
      </c>
      <c r="C190" s="4">
        <v>28285398.399999999</v>
      </c>
      <c r="D190" s="4">
        <f t="shared" si="24"/>
        <v>342853.31393939391</v>
      </c>
      <c r="E190" s="4">
        <v>82.5</v>
      </c>
      <c r="F190" s="4">
        <f t="shared" si="25"/>
        <v>3.4285331393939389</v>
      </c>
      <c r="G190" s="7">
        <f>(F190/DataSheet!$C$10*100)</f>
        <v>102.46325253485209</v>
      </c>
      <c r="H190" s="4">
        <f t="shared" si="26"/>
        <v>1.5077999999999998</v>
      </c>
      <c r="I190" s="4">
        <f t="shared" si="27"/>
        <v>4.6425255338904368</v>
      </c>
      <c r="J190" s="7">
        <f t="shared" si="28"/>
        <v>858.83704735376045</v>
      </c>
      <c r="K190" s="4">
        <v>7</v>
      </c>
      <c r="L190" s="4">
        <v>18499.349999999999</v>
      </c>
      <c r="M190" s="4">
        <v>4.33</v>
      </c>
      <c r="N190" s="4">
        <f t="shared" si="29"/>
        <v>2.3574744661095632</v>
      </c>
      <c r="O190" s="4">
        <v>21.54</v>
      </c>
      <c r="P190" s="4">
        <v>3.81</v>
      </c>
      <c r="Q190" s="7">
        <f t="shared" si="30"/>
        <v>3.19</v>
      </c>
      <c r="R190" s="4">
        <v>104.13</v>
      </c>
      <c r="S190" s="7">
        <f t="shared" si="31"/>
        <v>145.6104</v>
      </c>
      <c r="T190" s="12">
        <v>6.76</v>
      </c>
      <c r="U190" s="23">
        <v>12486.85</v>
      </c>
      <c r="V190" s="23">
        <v>24.69</v>
      </c>
      <c r="W190" s="7">
        <f t="shared" si="32"/>
        <v>505.74524098825435</v>
      </c>
      <c r="X190" s="7">
        <f t="shared" si="33"/>
        <v>4.0502227622519236</v>
      </c>
      <c r="Y190" s="23">
        <v>9804.15</v>
      </c>
      <c r="Z190" s="23">
        <v>19.12</v>
      </c>
      <c r="AA190" s="7">
        <f t="shared" si="34"/>
        <v>512.76935146443509</v>
      </c>
      <c r="AB190" s="7">
        <f t="shared" si="35"/>
        <v>5.2301255230125516</v>
      </c>
    </row>
    <row r="191" spans="1:28" x14ac:dyDescent="0.2">
      <c r="A191" s="14">
        <v>190</v>
      </c>
      <c r="B191" s="9">
        <v>45075</v>
      </c>
      <c r="C191" s="4">
        <v>28392521.030000001</v>
      </c>
      <c r="D191" s="4">
        <f t="shared" si="24"/>
        <v>343818.37042867526</v>
      </c>
      <c r="E191" s="4">
        <v>82.58</v>
      </c>
      <c r="F191" s="4">
        <f t="shared" si="25"/>
        <v>3.4381837042867525</v>
      </c>
      <c r="G191" s="7">
        <f>(F191/DataSheet!$C$10*100)</f>
        <v>102.7516640004887</v>
      </c>
      <c r="H191" s="4">
        <f t="shared" si="26"/>
        <v>1.51983</v>
      </c>
      <c r="I191" s="4">
        <f t="shared" si="27"/>
        <v>4.6189376443418011</v>
      </c>
      <c r="J191" s="7">
        <f t="shared" si="28"/>
        <v>859.06004618937652</v>
      </c>
      <c r="K191" s="4">
        <v>7.02</v>
      </c>
      <c r="L191" s="4">
        <v>18598.650000000001</v>
      </c>
      <c r="M191" s="4">
        <v>4.3499999999999996</v>
      </c>
      <c r="N191" s="4">
        <f t="shared" si="29"/>
        <v>2.4010623556581985</v>
      </c>
      <c r="O191" s="4">
        <v>21.65</v>
      </c>
      <c r="P191" s="4">
        <v>3.76</v>
      </c>
      <c r="Q191" s="7">
        <f t="shared" si="30"/>
        <v>3.26</v>
      </c>
      <c r="R191" s="4">
        <v>104.13</v>
      </c>
      <c r="S191" s="7">
        <f t="shared" si="31"/>
        <v>146.13749999999999</v>
      </c>
      <c r="T191" s="12">
        <v>6.75</v>
      </c>
      <c r="U191" s="23">
        <v>12530.7</v>
      </c>
      <c r="V191" s="23">
        <v>24.79</v>
      </c>
      <c r="W191" s="7">
        <f t="shared" si="32"/>
        <v>505.47398144413074</v>
      </c>
      <c r="X191" s="7">
        <f t="shared" si="33"/>
        <v>4.0338846308995562</v>
      </c>
      <c r="Y191" s="23">
        <v>9831.7999999999993</v>
      </c>
      <c r="Z191" s="23">
        <v>19.190000000000001</v>
      </c>
      <c r="AA191" s="7">
        <f t="shared" si="34"/>
        <v>512.33976029181861</v>
      </c>
      <c r="AB191" s="7">
        <f t="shared" si="35"/>
        <v>5.2110474205315267</v>
      </c>
    </row>
    <row r="192" spans="1:28" x14ac:dyDescent="0.2">
      <c r="A192" s="14">
        <v>191</v>
      </c>
      <c r="B192" s="9">
        <v>45076</v>
      </c>
      <c r="C192" s="7">
        <v>28407044.739999998</v>
      </c>
      <c r="D192" s="7">
        <f t="shared" si="24"/>
        <v>343661.32034841517</v>
      </c>
      <c r="E192" s="7">
        <v>82.66</v>
      </c>
      <c r="F192" s="7">
        <f t="shared" si="25"/>
        <v>3.4366132034841517</v>
      </c>
      <c r="G192" s="7">
        <f>(F192/DataSheet!$C$10*100)</f>
        <v>102.70472887873237</v>
      </c>
      <c r="H192" s="7">
        <f t="shared" si="26"/>
        <v>1.5211699999999997</v>
      </c>
      <c r="I192" s="7">
        <f t="shared" si="27"/>
        <v>4.6082949308755765</v>
      </c>
      <c r="J192" s="7">
        <f t="shared" si="28"/>
        <v>858.70276497695852</v>
      </c>
      <c r="K192" s="7">
        <v>7.01</v>
      </c>
      <c r="L192" s="7">
        <v>18633.849999999999</v>
      </c>
      <c r="M192" s="7">
        <v>4.3600000000000003</v>
      </c>
      <c r="N192" s="7">
        <f t="shared" si="29"/>
        <v>2.4017050691244233</v>
      </c>
      <c r="O192" s="7">
        <v>21.7</v>
      </c>
      <c r="P192" s="7">
        <v>3.69</v>
      </c>
      <c r="Q192" s="7">
        <f t="shared" si="30"/>
        <v>3.32</v>
      </c>
      <c r="R192" s="7">
        <v>104.07</v>
      </c>
      <c r="S192" s="7">
        <f t="shared" si="31"/>
        <v>146.47499999999999</v>
      </c>
      <c r="T192" s="12">
        <v>6.75</v>
      </c>
      <c r="U192" s="23">
        <v>12576.6</v>
      </c>
      <c r="V192" s="23">
        <v>24.89</v>
      </c>
      <c r="W192" s="7">
        <f t="shared" si="32"/>
        <v>505.28726396143031</v>
      </c>
      <c r="X192" s="7">
        <f t="shared" si="33"/>
        <v>4.0176777822418641</v>
      </c>
      <c r="Y192" s="23">
        <v>9836.9</v>
      </c>
      <c r="Z192" s="23">
        <v>19.350000000000001</v>
      </c>
      <c r="AA192" s="7">
        <f t="shared" si="34"/>
        <v>508.3669250645994</v>
      </c>
      <c r="AB192" s="7">
        <f t="shared" si="35"/>
        <v>5.1679586563307485</v>
      </c>
    </row>
    <row r="193" spans="1:28" x14ac:dyDescent="0.2">
      <c r="A193" s="14">
        <v>192</v>
      </c>
      <c r="B193" s="9">
        <v>45077</v>
      </c>
      <c r="C193" s="7">
        <v>28390079.809999999</v>
      </c>
      <c r="D193" s="7">
        <f t="shared" si="24"/>
        <v>343373.00205611996</v>
      </c>
      <c r="E193" s="7">
        <v>82.68</v>
      </c>
      <c r="F193" s="7">
        <f t="shared" si="25"/>
        <v>3.4337300205611996</v>
      </c>
      <c r="G193" s="7">
        <f>(F193/DataSheet!$C$10*100)</f>
        <v>102.61856366231832</v>
      </c>
      <c r="H193" s="7">
        <f t="shared" si="26"/>
        <v>1.5069820000000003</v>
      </c>
      <c r="I193" s="7">
        <f t="shared" si="27"/>
        <v>4.6317739694302915</v>
      </c>
      <c r="J193" s="7">
        <f t="shared" si="28"/>
        <v>858.47151459008808</v>
      </c>
      <c r="K193" s="7">
        <v>6.98</v>
      </c>
      <c r="L193" s="7">
        <v>18534.400000000001</v>
      </c>
      <c r="M193" s="7">
        <v>4.33</v>
      </c>
      <c r="N193" s="7">
        <f t="shared" si="29"/>
        <v>2.3482260305697089</v>
      </c>
      <c r="O193" s="7">
        <v>21.59</v>
      </c>
      <c r="P193" s="7">
        <v>3.64</v>
      </c>
      <c r="Q193" s="7">
        <f t="shared" si="30"/>
        <v>3.3400000000000003</v>
      </c>
      <c r="R193" s="7">
        <v>104.24</v>
      </c>
      <c r="S193" s="7">
        <f t="shared" si="31"/>
        <v>146.1643</v>
      </c>
      <c r="T193" s="12">
        <v>6.77</v>
      </c>
      <c r="U193" s="23">
        <v>12623.35</v>
      </c>
      <c r="V193" s="23">
        <v>24.98</v>
      </c>
      <c r="W193" s="7">
        <f t="shared" si="32"/>
        <v>505.33827061649322</v>
      </c>
      <c r="X193" s="7">
        <f t="shared" si="33"/>
        <v>4.0032025620496396</v>
      </c>
      <c r="Y193" s="23">
        <v>9913.4</v>
      </c>
      <c r="Z193" s="23">
        <v>19.5</v>
      </c>
      <c r="AA193" s="7">
        <f t="shared" si="34"/>
        <v>508.37948717948717</v>
      </c>
      <c r="AB193" s="7">
        <f t="shared" si="35"/>
        <v>5.1282051282051277</v>
      </c>
    </row>
    <row r="194" spans="1:28" x14ac:dyDescent="0.2">
      <c r="A194" s="14">
        <v>193</v>
      </c>
      <c r="B194" s="9">
        <v>45078</v>
      </c>
      <c r="C194" s="7">
        <v>28429686.629999999</v>
      </c>
      <c r="D194" s="7">
        <f t="shared" ref="D194:D257" si="36">C194/E194</f>
        <v>345607.66630196932</v>
      </c>
      <c r="E194" s="7">
        <v>82.26</v>
      </c>
      <c r="F194" s="7">
        <f t="shared" ref="F194:F257" si="37">D194/100000</f>
        <v>3.4560766630196933</v>
      </c>
      <c r="G194" s="7">
        <f>(F194/DataSheet!$C$10*100)</f>
        <v>103.28640310747983</v>
      </c>
      <c r="H194" s="7">
        <f t="shared" ref="H194:H257" si="38">K194/I194</f>
        <v>1.5006409999999999</v>
      </c>
      <c r="I194" s="7">
        <f t="shared" ref="I194:I257" si="39">(J194/L194)*100</f>
        <v>4.6446818392940088</v>
      </c>
      <c r="J194" s="7">
        <f t="shared" ref="J194:J257" si="40">L194/O194</f>
        <v>858.697166744078</v>
      </c>
      <c r="K194" s="7">
        <v>6.97</v>
      </c>
      <c r="L194" s="7">
        <v>18487.75</v>
      </c>
      <c r="M194" s="7">
        <v>4.32</v>
      </c>
      <c r="N194" s="7">
        <f t="shared" ref="N194:N257" si="41">K194-I194</f>
        <v>2.325318160705991</v>
      </c>
      <c r="O194" s="7">
        <v>21.53</v>
      </c>
      <c r="P194" s="7">
        <v>3.6</v>
      </c>
      <c r="Q194" s="7">
        <f t="shared" ref="Q194:Q257" si="42">K194-P194</f>
        <v>3.3699999999999997</v>
      </c>
      <c r="R194" s="7">
        <v>103.5</v>
      </c>
      <c r="S194" s="7">
        <f t="shared" ref="S194:S257" si="43">(O194*T194)</f>
        <v>145.5428</v>
      </c>
      <c r="T194" s="12">
        <v>6.76</v>
      </c>
      <c r="U194" s="23">
        <v>12647.95</v>
      </c>
      <c r="V194" s="23">
        <v>24.89</v>
      </c>
      <c r="W194" s="7">
        <f t="shared" ref="W194:W257" si="44">U194/V194</f>
        <v>508.15387705905988</v>
      </c>
      <c r="X194" s="7">
        <f t="shared" ref="X194:X257" si="45">(W194/U194)*100</f>
        <v>4.0176777822418641</v>
      </c>
      <c r="Y194" s="23">
        <v>9995.35</v>
      </c>
      <c r="Z194" s="23">
        <v>19.77</v>
      </c>
      <c r="AA194" s="7">
        <f t="shared" ref="AA194:AA257" si="46">Y194/Z194</f>
        <v>505.58168942842696</v>
      </c>
      <c r="AB194" s="7">
        <f t="shared" ref="AB194:AB257" si="47">(AA194/Y194)*100</f>
        <v>5.0581689428426913</v>
      </c>
    </row>
    <row r="195" spans="1:28" x14ac:dyDescent="0.2">
      <c r="A195" s="14">
        <v>194</v>
      </c>
      <c r="B195" s="9">
        <v>45079</v>
      </c>
      <c r="C195" s="7">
        <v>28530920.260000002</v>
      </c>
      <c r="D195" s="7">
        <f t="shared" si="36"/>
        <v>346333.09371206607</v>
      </c>
      <c r="E195" s="7">
        <v>82.38</v>
      </c>
      <c r="F195" s="7">
        <f t="shared" si="37"/>
        <v>3.4633309371206606</v>
      </c>
      <c r="G195" s="7">
        <f>(F195/DataSheet!$C$10*100)</f>
        <v>103.50320034669096</v>
      </c>
      <c r="H195" s="7">
        <f t="shared" si="38"/>
        <v>1.506284</v>
      </c>
      <c r="I195" s="7">
        <f t="shared" si="39"/>
        <v>4.6339202965708992</v>
      </c>
      <c r="J195" s="7">
        <f t="shared" si="40"/>
        <v>858.85542168674704</v>
      </c>
      <c r="K195" s="7">
        <v>6.98</v>
      </c>
      <c r="L195" s="7">
        <v>18534.099999999999</v>
      </c>
      <c r="M195" s="7">
        <v>4.33</v>
      </c>
      <c r="N195" s="7">
        <f t="shared" si="41"/>
        <v>2.3460797034291012</v>
      </c>
      <c r="O195" s="7">
        <v>21.58</v>
      </c>
      <c r="P195" s="7">
        <v>3.69</v>
      </c>
      <c r="Q195" s="7">
        <f t="shared" si="42"/>
        <v>3.2900000000000005</v>
      </c>
      <c r="R195" s="7">
        <v>103.95</v>
      </c>
      <c r="S195" s="7">
        <f t="shared" si="43"/>
        <v>145.66499999999999</v>
      </c>
      <c r="T195" s="12">
        <v>6.75</v>
      </c>
      <c r="U195" s="23">
        <v>12705.4</v>
      </c>
      <c r="V195" s="23">
        <v>25.01</v>
      </c>
      <c r="W195" s="7">
        <f t="shared" si="44"/>
        <v>508.01279488204716</v>
      </c>
      <c r="X195" s="7">
        <f t="shared" si="45"/>
        <v>3.9984006397441019</v>
      </c>
      <c r="Y195" s="23">
        <v>10043.450000000001</v>
      </c>
      <c r="Z195" s="23">
        <v>20.010000000000002</v>
      </c>
      <c r="AA195" s="7">
        <f t="shared" si="46"/>
        <v>501.92153923038478</v>
      </c>
      <c r="AB195" s="7">
        <f t="shared" si="47"/>
        <v>4.9975012493753113</v>
      </c>
    </row>
    <row r="196" spans="1:28" x14ac:dyDescent="0.2">
      <c r="A196" s="14">
        <v>195</v>
      </c>
      <c r="B196" s="9">
        <v>45082</v>
      </c>
      <c r="C196" s="7">
        <v>28611305.609999999</v>
      </c>
      <c r="D196" s="7">
        <f t="shared" si="36"/>
        <v>346719.65111488127</v>
      </c>
      <c r="E196" s="7">
        <v>82.52</v>
      </c>
      <c r="F196" s="7">
        <f t="shared" si="37"/>
        <v>3.4671965111488126</v>
      </c>
      <c r="G196" s="7">
        <f>(F196/DataSheet!$C$10*100)</f>
        <v>103.61872476244992</v>
      </c>
      <c r="H196" s="7">
        <f t="shared" si="38"/>
        <v>1.5133349999999999</v>
      </c>
      <c r="I196" s="7">
        <f t="shared" si="39"/>
        <v>4.618937644341802</v>
      </c>
      <c r="J196" s="7">
        <f t="shared" si="40"/>
        <v>858.83833718244807</v>
      </c>
      <c r="K196" s="7">
        <v>6.99</v>
      </c>
      <c r="L196" s="7">
        <v>18593.849999999999</v>
      </c>
      <c r="M196" s="7">
        <v>4.3499999999999996</v>
      </c>
      <c r="N196" s="7">
        <f t="shared" si="41"/>
        <v>2.3710623556581982</v>
      </c>
      <c r="O196" s="7">
        <v>21.65</v>
      </c>
      <c r="P196" s="7">
        <v>3.68</v>
      </c>
      <c r="Q196" s="7">
        <f t="shared" si="42"/>
        <v>3.31</v>
      </c>
      <c r="R196" s="7">
        <v>103.93</v>
      </c>
      <c r="S196" s="7">
        <f t="shared" si="43"/>
        <v>145.7045</v>
      </c>
      <c r="T196" s="12">
        <v>6.73</v>
      </c>
      <c r="U196" s="23">
        <v>12743.35</v>
      </c>
      <c r="V196" s="23">
        <v>25.03</v>
      </c>
      <c r="W196" s="7">
        <f t="shared" si="44"/>
        <v>509.12305233719536</v>
      </c>
      <c r="X196" s="7">
        <f t="shared" si="45"/>
        <v>3.9952057530962843</v>
      </c>
      <c r="Y196" s="23">
        <v>10071.25</v>
      </c>
      <c r="Z196" s="23">
        <v>20.03</v>
      </c>
      <c r="AA196" s="7">
        <f t="shared" si="46"/>
        <v>502.80828756864702</v>
      </c>
      <c r="AB196" s="7">
        <f t="shared" si="47"/>
        <v>4.9925112331502746</v>
      </c>
    </row>
    <row r="197" spans="1:28" x14ac:dyDescent="0.2">
      <c r="A197" s="14">
        <v>196</v>
      </c>
      <c r="B197" s="9">
        <v>45083</v>
      </c>
      <c r="C197" s="7">
        <v>28672011.579999998</v>
      </c>
      <c r="D197" s="7">
        <f t="shared" si="36"/>
        <v>347497.41340443579</v>
      </c>
      <c r="E197" s="7">
        <v>82.51</v>
      </c>
      <c r="F197" s="7">
        <f t="shared" si="37"/>
        <v>3.4749741340443578</v>
      </c>
      <c r="G197" s="7">
        <f>(F197/DataSheet!$C$10*100)</f>
        <v>103.85116251540919</v>
      </c>
      <c r="H197" s="7">
        <f t="shared" si="38"/>
        <v>1.5097019999999999</v>
      </c>
      <c r="I197" s="7">
        <f t="shared" si="39"/>
        <v>4.6168051708217916</v>
      </c>
      <c r="J197" s="7">
        <f t="shared" si="40"/>
        <v>858.67959372114501</v>
      </c>
      <c r="K197" s="7">
        <v>6.97</v>
      </c>
      <c r="L197" s="7">
        <v>18599</v>
      </c>
      <c r="M197" s="7">
        <v>4.3499999999999996</v>
      </c>
      <c r="N197" s="7">
        <f t="shared" si="41"/>
        <v>2.3531948291782081</v>
      </c>
      <c r="O197" s="7">
        <v>21.66</v>
      </c>
      <c r="P197" s="7">
        <v>3.67</v>
      </c>
      <c r="Q197" s="7">
        <f t="shared" si="42"/>
        <v>3.3</v>
      </c>
      <c r="R197" s="7">
        <v>104.07</v>
      </c>
      <c r="S197" s="7">
        <f t="shared" si="43"/>
        <v>146.20500000000001</v>
      </c>
      <c r="T197" s="12">
        <v>6.75</v>
      </c>
      <c r="U197" s="23">
        <v>12757.4</v>
      </c>
      <c r="V197" s="23">
        <v>25.05</v>
      </c>
      <c r="W197" s="7">
        <f t="shared" si="44"/>
        <v>509.27744510978039</v>
      </c>
      <c r="X197" s="7">
        <f t="shared" si="45"/>
        <v>3.992015968063872</v>
      </c>
      <c r="Y197" s="23">
        <v>10125.700000000001</v>
      </c>
      <c r="Z197" s="23">
        <v>20.14</v>
      </c>
      <c r="AA197" s="7">
        <f t="shared" si="46"/>
        <v>502.7656405163853</v>
      </c>
      <c r="AB197" s="7">
        <f t="shared" si="47"/>
        <v>4.9652432969215488</v>
      </c>
    </row>
    <row r="198" spans="1:28" x14ac:dyDescent="0.2">
      <c r="A198" s="14">
        <v>197</v>
      </c>
      <c r="B198" s="9">
        <v>45084</v>
      </c>
      <c r="C198" s="4">
        <v>28922453.609999999</v>
      </c>
      <c r="D198" s="4">
        <f t="shared" si="36"/>
        <v>350108.38409393537</v>
      </c>
      <c r="E198" s="4">
        <v>82.61</v>
      </c>
      <c r="F198" s="4">
        <f t="shared" si="37"/>
        <v>3.5010838409393537</v>
      </c>
      <c r="G198" s="7">
        <f>(F198/DataSheet!$C$10*100)</f>
        <v>104.63146283114881</v>
      </c>
      <c r="H198" s="7">
        <f t="shared" si="38"/>
        <v>1.522338</v>
      </c>
      <c r="I198" s="7">
        <f t="shared" si="39"/>
        <v>4.5850527281063735</v>
      </c>
      <c r="J198" s="7">
        <f t="shared" si="40"/>
        <v>858.61531407611199</v>
      </c>
      <c r="K198" s="7">
        <v>6.98</v>
      </c>
      <c r="L198" s="7">
        <v>18726.400000000001</v>
      </c>
      <c r="M198" s="7">
        <v>4.38</v>
      </c>
      <c r="N198" s="7">
        <f t="shared" si="41"/>
        <v>2.3949472718936269</v>
      </c>
      <c r="O198" s="7">
        <v>21.81</v>
      </c>
      <c r="P198" s="7">
        <v>3.78</v>
      </c>
      <c r="Q198" s="7">
        <f t="shared" si="42"/>
        <v>3.2000000000000006</v>
      </c>
      <c r="R198" s="7">
        <v>104.05</v>
      </c>
      <c r="S198" s="7">
        <f t="shared" si="43"/>
        <v>147.2175</v>
      </c>
      <c r="T198" s="12">
        <v>6.75</v>
      </c>
      <c r="U198" s="23">
        <v>12900.8</v>
      </c>
      <c r="V198" s="23">
        <v>25.34</v>
      </c>
      <c r="W198" s="7">
        <f t="shared" si="44"/>
        <v>509.10812943962111</v>
      </c>
      <c r="X198" s="7">
        <f t="shared" si="45"/>
        <v>3.9463299131807421</v>
      </c>
      <c r="Y198" s="23">
        <v>10239.200000000001</v>
      </c>
      <c r="Z198" s="23">
        <v>20.36</v>
      </c>
      <c r="AA198" s="7">
        <f t="shared" si="46"/>
        <v>502.90766208251478</v>
      </c>
      <c r="AB198" s="7">
        <f t="shared" si="47"/>
        <v>4.9115913555992146</v>
      </c>
    </row>
    <row r="199" spans="1:28" x14ac:dyDescent="0.2">
      <c r="A199" s="14">
        <v>198</v>
      </c>
      <c r="B199" s="9">
        <v>45085</v>
      </c>
      <c r="C199" s="4">
        <v>28761550.66</v>
      </c>
      <c r="D199" s="4">
        <f t="shared" si="36"/>
        <v>348709.39209505334</v>
      </c>
      <c r="E199" s="4">
        <v>82.48</v>
      </c>
      <c r="F199" s="4">
        <f t="shared" si="37"/>
        <v>3.4870939209505334</v>
      </c>
      <c r="G199" s="7">
        <f>(F199/DataSheet!$C$10*100)</f>
        <v>104.21336778977779</v>
      </c>
      <c r="H199" s="7">
        <f t="shared" si="38"/>
        <v>1.5233399999999997</v>
      </c>
      <c r="I199" s="7">
        <f t="shared" si="39"/>
        <v>4.6082949308755765</v>
      </c>
      <c r="J199" s="7">
        <f t="shared" si="40"/>
        <v>858.73502304147462</v>
      </c>
      <c r="K199" s="7">
        <v>7.02</v>
      </c>
      <c r="L199" s="7">
        <v>18634.55</v>
      </c>
      <c r="M199" s="7">
        <v>4.3600000000000003</v>
      </c>
      <c r="N199" s="7">
        <f t="shared" si="41"/>
        <v>2.4117050691244231</v>
      </c>
      <c r="O199" s="7">
        <v>21.7</v>
      </c>
      <c r="P199" s="7">
        <v>3.71</v>
      </c>
      <c r="Q199" s="7">
        <f t="shared" si="42"/>
        <v>3.3099999999999996</v>
      </c>
      <c r="R199" s="7">
        <v>103.31</v>
      </c>
      <c r="S199" s="7">
        <f t="shared" si="43"/>
        <v>146.69199999999998</v>
      </c>
      <c r="T199" s="12">
        <v>6.76</v>
      </c>
      <c r="U199" s="23">
        <v>12831.4</v>
      </c>
      <c r="V199" s="23">
        <v>25.2</v>
      </c>
      <c r="W199" s="7">
        <f t="shared" si="44"/>
        <v>509.1825396825397</v>
      </c>
      <c r="X199" s="7">
        <f t="shared" si="45"/>
        <v>3.9682539682539688</v>
      </c>
      <c r="Y199" s="23">
        <v>10170.75</v>
      </c>
      <c r="Z199" s="23">
        <v>20.23</v>
      </c>
      <c r="AA199" s="7">
        <f t="shared" si="46"/>
        <v>502.75580820563516</v>
      </c>
      <c r="AB199" s="7">
        <f t="shared" si="47"/>
        <v>4.9431537320810675</v>
      </c>
    </row>
    <row r="200" spans="1:28" x14ac:dyDescent="0.2">
      <c r="A200" s="14">
        <v>199</v>
      </c>
      <c r="B200" s="9">
        <v>45086</v>
      </c>
      <c r="C200" s="4">
        <v>28687975.34</v>
      </c>
      <c r="D200" s="4">
        <f t="shared" si="36"/>
        <v>347986.11523532268</v>
      </c>
      <c r="E200" s="4">
        <v>82.44</v>
      </c>
      <c r="F200" s="4">
        <f t="shared" si="37"/>
        <v>3.4798611523532266</v>
      </c>
      <c r="G200" s="7">
        <f>(F200/DataSheet!$C$10*100)</f>
        <v>103.99721325220111</v>
      </c>
      <c r="H200" s="7">
        <f t="shared" si="38"/>
        <v>1.5198860000000001</v>
      </c>
      <c r="I200" s="7">
        <f t="shared" si="39"/>
        <v>4.6253469010175765</v>
      </c>
      <c r="J200" s="7">
        <f t="shared" si="40"/>
        <v>858.62164662349676</v>
      </c>
      <c r="K200" s="7">
        <v>7.03</v>
      </c>
      <c r="L200" s="7">
        <v>18563.400000000001</v>
      </c>
      <c r="M200" s="7">
        <v>4.34</v>
      </c>
      <c r="N200" s="7">
        <f t="shared" si="41"/>
        <v>2.4046530989824237</v>
      </c>
      <c r="O200" s="7">
        <v>21.62</v>
      </c>
      <c r="P200" s="7">
        <v>3.74</v>
      </c>
      <c r="Q200" s="7">
        <f t="shared" si="42"/>
        <v>3.29</v>
      </c>
      <c r="R200" s="7">
        <v>103.53</v>
      </c>
      <c r="S200" s="7">
        <f t="shared" si="43"/>
        <v>146.15119999999999</v>
      </c>
      <c r="T200" s="12">
        <v>6.76</v>
      </c>
      <c r="U200" s="23">
        <v>12814.8</v>
      </c>
      <c r="V200" s="23">
        <v>25.17</v>
      </c>
      <c r="W200" s="7">
        <f t="shared" si="44"/>
        <v>509.12991656734204</v>
      </c>
      <c r="X200" s="7">
        <f t="shared" si="45"/>
        <v>3.9729837107667856</v>
      </c>
      <c r="Y200" s="23">
        <v>10164.25</v>
      </c>
      <c r="Z200" s="23">
        <v>20.21</v>
      </c>
      <c r="AA200" s="7">
        <f t="shared" si="46"/>
        <v>502.93171697179611</v>
      </c>
      <c r="AB200" s="7">
        <f t="shared" si="47"/>
        <v>4.948045522018802</v>
      </c>
    </row>
    <row r="201" spans="1:28" x14ac:dyDescent="0.2">
      <c r="A201" s="14">
        <v>200</v>
      </c>
      <c r="B201" s="9">
        <v>45089</v>
      </c>
      <c r="C201" s="4">
        <v>28803454.510000002</v>
      </c>
      <c r="D201" s="4">
        <f t="shared" si="36"/>
        <v>349598.9138244933</v>
      </c>
      <c r="E201" s="4">
        <v>82.39</v>
      </c>
      <c r="F201" s="4">
        <f t="shared" si="37"/>
        <v>3.4959891382449331</v>
      </c>
      <c r="G201" s="7">
        <f>(F201/DataSheet!$C$10*100)</f>
        <v>104.47920535322908</v>
      </c>
      <c r="H201" s="7">
        <f t="shared" si="38"/>
        <v>1.5183659999999999</v>
      </c>
      <c r="I201" s="7">
        <f t="shared" si="39"/>
        <v>4.6168051708217916</v>
      </c>
      <c r="J201" s="7">
        <f t="shared" si="40"/>
        <v>858.79501385041556</v>
      </c>
      <c r="K201" s="7">
        <v>7.01</v>
      </c>
      <c r="L201" s="7">
        <v>18601.5</v>
      </c>
      <c r="M201" s="7">
        <v>4.3499999999999996</v>
      </c>
      <c r="N201" s="7">
        <f t="shared" si="41"/>
        <v>2.3931948291782081</v>
      </c>
      <c r="O201" s="7">
        <v>21.66</v>
      </c>
      <c r="P201" s="7">
        <v>3.74</v>
      </c>
      <c r="Q201" s="7">
        <f t="shared" si="42"/>
        <v>3.2699999999999996</v>
      </c>
      <c r="R201" s="7">
        <v>103.22</v>
      </c>
      <c r="S201" s="7">
        <f t="shared" si="43"/>
        <v>146.20500000000001</v>
      </c>
      <c r="T201" s="12">
        <v>6.75</v>
      </c>
      <c r="U201" s="23">
        <v>12890.6</v>
      </c>
      <c r="V201" s="23">
        <v>25.31</v>
      </c>
      <c r="W201" s="7">
        <f t="shared" si="44"/>
        <v>509.30857368629006</v>
      </c>
      <c r="X201" s="7">
        <f t="shared" si="45"/>
        <v>3.9510075069142636</v>
      </c>
      <c r="Y201" s="23">
        <v>10229.85</v>
      </c>
      <c r="Z201" s="23">
        <v>20.34</v>
      </c>
      <c r="AA201" s="7">
        <f t="shared" si="46"/>
        <v>502.94247787610624</v>
      </c>
      <c r="AB201" s="7">
        <f t="shared" si="47"/>
        <v>4.9164208456243852</v>
      </c>
    </row>
    <row r="202" spans="1:28" x14ac:dyDescent="0.2">
      <c r="A202" s="14">
        <v>201</v>
      </c>
      <c r="B202" s="9">
        <v>45090</v>
      </c>
      <c r="C202" s="7">
        <v>29016697.25</v>
      </c>
      <c r="D202" s="7">
        <f t="shared" si="36"/>
        <v>352915.31561663828</v>
      </c>
      <c r="E202" s="7">
        <v>82.22</v>
      </c>
      <c r="F202" s="7">
        <f t="shared" si="37"/>
        <v>3.5291531561663829</v>
      </c>
      <c r="G202" s="7">
        <f>(F202/DataSheet!$C$10*100)</f>
        <v>105.47032692189984</v>
      </c>
      <c r="H202" s="7">
        <f t="shared" si="38"/>
        <v>1.5253000000000001</v>
      </c>
      <c r="I202" s="7">
        <f t="shared" si="39"/>
        <v>4.5892611289582375</v>
      </c>
      <c r="J202" s="7">
        <f t="shared" si="40"/>
        <v>858.93299678751725</v>
      </c>
      <c r="K202" s="7">
        <v>7</v>
      </c>
      <c r="L202" s="7">
        <v>18716.150000000001</v>
      </c>
      <c r="M202" s="7">
        <v>4.37</v>
      </c>
      <c r="N202" s="7">
        <f t="shared" si="41"/>
        <v>2.4107388710417625</v>
      </c>
      <c r="O202" s="7">
        <v>21.79</v>
      </c>
      <c r="P202" s="7">
        <v>3.82</v>
      </c>
      <c r="Q202" s="7">
        <f t="shared" si="42"/>
        <v>3.18</v>
      </c>
      <c r="R202" s="7">
        <v>102.92</v>
      </c>
      <c r="S202" s="7">
        <f t="shared" si="43"/>
        <v>147.51829999999998</v>
      </c>
      <c r="T202" s="12">
        <v>6.77</v>
      </c>
      <c r="U202" s="23">
        <v>13042.2</v>
      </c>
      <c r="V202" s="23">
        <v>25.61</v>
      </c>
      <c r="W202" s="7">
        <f t="shared" si="44"/>
        <v>509.26200702850451</v>
      </c>
      <c r="X202" s="7">
        <f t="shared" si="45"/>
        <v>3.9047247169074581</v>
      </c>
      <c r="Y202" s="23">
        <v>10304.9</v>
      </c>
      <c r="Z202" s="23">
        <v>20.49</v>
      </c>
      <c r="AA202" s="7">
        <f t="shared" si="46"/>
        <v>502.92337725719864</v>
      </c>
      <c r="AB202" s="7">
        <f t="shared" si="47"/>
        <v>4.8804294777940456</v>
      </c>
    </row>
    <row r="203" spans="1:28" x14ac:dyDescent="0.2">
      <c r="A203" s="14">
        <v>202</v>
      </c>
      <c r="B203" s="9">
        <v>45091</v>
      </c>
      <c r="C203" s="4">
        <v>29102863.370000001</v>
      </c>
      <c r="D203" s="4">
        <f t="shared" si="36"/>
        <v>354739.92406143341</v>
      </c>
      <c r="E203" s="4">
        <v>82.04</v>
      </c>
      <c r="F203" s="4">
        <f t="shared" si="37"/>
        <v>3.5473992406143342</v>
      </c>
      <c r="G203" s="7">
        <f>(F203/DataSheet!$C$10*100)</f>
        <v>106.01561934946353</v>
      </c>
      <c r="H203" s="4">
        <f t="shared" si="38"/>
        <v>1.5309839999999997</v>
      </c>
      <c r="I203" s="4">
        <f t="shared" si="39"/>
        <v>4.5787545787545794</v>
      </c>
      <c r="J203" s="7">
        <f t="shared" si="40"/>
        <v>858.77747252747258</v>
      </c>
      <c r="K203" s="4">
        <v>7.01</v>
      </c>
      <c r="L203" s="4">
        <v>18755.7</v>
      </c>
      <c r="M203" s="4">
        <v>4.38</v>
      </c>
      <c r="N203" s="4">
        <f t="shared" si="41"/>
        <v>2.4312454212454204</v>
      </c>
      <c r="O203" s="4">
        <v>21.84</v>
      </c>
      <c r="P203" s="4">
        <v>3.79</v>
      </c>
      <c r="Q203" s="7">
        <f t="shared" si="42"/>
        <v>3.2199999999999998</v>
      </c>
      <c r="R203" s="4">
        <v>102.52</v>
      </c>
      <c r="S203" s="7">
        <f t="shared" si="43"/>
        <v>147.85679999999999</v>
      </c>
      <c r="T203" s="12">
        <v>6.77</v>
      </c>
      <c r="U203" s="23">
        <v>13078.75</v>
      </c>
      <c r="V203" s="23">
        <v>25.68</v>
      </c>
      <c r="W203" s="7">
        <f t="shared" si="44"/>
        <v>509.29711838006233</v>
      </c>
      <c r="X203" s="7">
        <f t="shared" si="45"/>
        <v>3.8940809968847354</v>
      </c>
      <c r="Y203" s="23">
        <v>10334.450000000001</v>
      </c>
      <c r="Z203" s="23">
        <v>20.55</v>
      </c>
      <c r="AA203" s="7">
        <f t="shared" si="46"/>
        <v>502.89294403892944</v>
      </c>
      <c r="AB203" s="7">
        <f t="shared" si="47"/>
        <v>4.8661800486617999</v>
      </c>
    </row>
    <row r="204" spans="1:28" x14ac:dyDescent="0.2">
      <c r="A204" s="14">
        <v>203</v>
      </c>
      <c r="B204" s="9">
        <v>45092</v>
      </c>
      <c r="C204" s="4">
        <v>29091911.920000002</v>
      </c>
      <c r="D204" s="4">
        <f t="shared" si="36"/>
        <v>353658.05883783125</v>
      </c>
      <c r="E204" s="4">
        <v>82.26</v>
      </c>
      <c r="F204" s="4">
        <f t="shared" si="37"/>
        <v>3.5365805883783126</v>
      </c>
      <c r="G204" s="7">
        <f>(F204/DataSheet!$C$10*100)</f>
        <v>105.69229906901782</v>
      </c>
      <c r="H204" s="4">
        <f t="shared" si="38"/>
        <v>1.5319040000000004</v>
      </c>
      <c r="I204" s="4">
        <f t="shared" si="39"/>
        <v>4.5955882352941169</v>
      </c>
      <c r="J204" s="7">
        <f t="shared" si="40"/>
        <v>858.82812499999989</v>
      </c>
      <c r="K204" s="4">
        <v>7.04</v>
      </c>
      <c r="L204" s="4">
        <v>18688.099999999999</v>
      </c>
      <c r="M204" s="4">
        <v>4.37</v>
      </c>
      <c r="N204" s="4">
        <f t="shared" si="41"/>
        <v>2.4444117647058832</v>
      </c>
      <c r="O204" s="4">
        <v>21.76</v>
      </c>
      <c r="P204" s="4">
        <v>3.83</v>
      </c>
      <c r="Q204" s="7">
        <f t="shared" si="42"/>
        <v>3.21</v>
      </c>
      <c r="R204" s="4">
        <v>102.82</v>
      </c>
      <c r="S204" s="7">
        <f t="shared" si="43"/>
        <v>148.18559999999999</v>
      </c>
      <c r="T204" s="12">
        <v>6.81</v>
      </c>
      <c r="U204" s="23">
        <v>13100.9</v>
      </c>
      <c r="V204" s="23">
        <v>25.73</v>
      </c>
      <c r="W204" s="7">
        <f t="shared" si="44"/>
        <v>509.16828604741545</v>
      </c>
      <c r="X204" s="7">
        <f t="shared" si="45"/>
        <v>3.8865137971239796</v>
      </c>
      <c r="Y204" s="23">
        <v>10366.700000000001</v>
      </c>
      <c r="Z204" s="23">
        <v>20.61</v>
      </c>
      <c r="AA204" s="7">
        <f t="shared" si="46"/>
        <v>502.99369238233874</v>
      </c>
      <c r="AB204" s="7">
        <f t="shared" si="47"/>
        <v>4.8520135856380406</v>
      </c>
    </row>
    <row r="205" spans="1:28" x14ac:dyDescent="0.2">
      <c r="A205" s="14">
        <v>204</v>
      </c>
      <c r="B205" s="9">
        <v>45093</v>
      </c>
      <c r="C205" s="4">
        <v>29299548.190000001</v>
      </c>
      <c r="D205" s="4">
        <f t="shared" si="36"/>
        <v>357704.16542546701</v>
      </c>
      <c r="E205" s="4">
        <v>81.91</v>
      </c>
      <c r="F205" s="4">
        <f t="shared" si="37"/>
        <v>3.5770416542546704</v>
      </c>
      <c r="G205" s="7">
        <f>(F205/DataSheet!$C$10*100)</f>
        <v>106.90149619273338</v>
      </c>
      <c r="H205" s="4">
        <f t="shared" si="38"/>
        <v>1.5409760000000003</v>
      </c>
      <c r="I205" s="4">
        <f t="shared" si="39"/>
        <v>4.5620437956204372</v>
      </c>
      <c r="J205" s="7">
        <f t="shared" si="40"/>
        <v>858.85036496350358</v>
      </c>
      <c r="K205" s="4">
        <v>7.03</v>
      </c>
      <c r="L205" s="4">
        <v>18826</v>
      </c>
      <c r="M205" s="4">
        <v>4.4000000000000004</v>
      </c>
      <c r="N205" s="4">
        <f t="shared" si="41"/>
        <v>2.4679562043795631</v>
      </c>
      <c r="O205" s="4">
        <v>21.92</v>
      </c>
      <c r="P205" s="4">
        <v>3.76</v>
      </c>
      <c r="Q205" s="7">
        <f t="shared" si="42"/>
        <v>3.2700000000000005</v>
      </c>
      <c r="R205" s="4">
        <v>102.25</v>
      </c>
      <c r="S205" s="7">
        <f t="shared" si="43"/>
        <v>148.39840000000001</v>
      </c>
      <c r="T205" s="12">
        <v>6.77</v>
      </c>
      <c r="U205" s="23">
        <v>13192.9</v>
      </c>
      <c r="V205" s="23">
        <v>25.89</v>
      </c>
      <c r="W205" s="7">
        <f t="shared" si="44"/>
        <v>509.57512553109308</v>
      </c>
      <c r="X205" s="7">
        <f t="shared" si="45"/>
        <v>3.8624951718810348</v>
      </c>
      <c r="Y205" s="23">
        <v>10450.1</v>
      </c>
      <c r="Z205" s="23">
        <v>20.78</v>
      </c>
      <c r="AA205" s="7">
        <f t="shared" si="46"/>
        <v>502.8922040423484</v>
      </c>
      <c r="AB205" s="7">
        <f t="shared" si="47"/>
        <v>4.8123195380173245</v>
      </c>
    </row>
    <row r="206" spans="1:28" x14ac:dyDescent="0.2">
      <c r="A206" s="14">
        <v>205</v>
      </c>
      <c r="B206" s="9">
        <v>45096</v>
      </c>
      <c r="C206" s="4">
        <v>29265098.010000002</v>
      </c>
      <c r="D206" s="4">
        <f t="shared" si="36"/>
        <v>357283.57966060314</v>
      </c>
      <c r="E206" s="4">
        <v>81.91</v>
      </c>
      <c r="F206" s="4">
        <f t="shared" si="37"/>
        <v>3.5728357966060313</v>
      </c>
      <c r="G206" s="7">
        <f>(F206/DataSheet!$C$10*100)</f>
        <v>106.77580224816371</v>
      </c>
      <c r="H206" s="4">
        <f t="shared" si="38"/>
        <v>1.53972</v>
      </c>
      <c r="I206" s="4">
        <f t="shared" si="39"/>
        <v>4.5787545787545785</v>
      </c>
      <c r="J206" s="7">
        <f t="shared" si="40"/>
        <v>858.76602564102564</v>
      </c>
      <c r="K206" s="4">
        <v>7.05</v>
      </c>
      <c r="L206" s="4">
        <v>18755.45</v>
      </c>
      <c r="M206" s="4">
        <v>4.38</v>
      </c>
      <c r="N206" s="4">
        <f t="shared" si="41"/>
        <v>2.4712454212454213</v>
      </c>
      <c r="O206" s="4">
        <v>21.84</v>
      </c>
      <c r="P206" s="4">
        <v>3.82</v>
      </c>
      <c r="Q206" s="7">
        <f t="shared" si="42"/>
        <v>3.23</v>
      </c>
      <c r="R206" s="4">
        <v>101.83</v>
      </c>
      <c r="S206" s="7">
        <f t="shared" si="43"/>
        <v>148.512</v>
      </c>
      <c r="T206" s="12">
        <v>6.8</v>
      </c>
      <c r="U206" s="23">
        <v>13195.05</v>
      </c>
      <c r="V206" s="23">
        <v>25.9</v>
      </c>
      <c r="W206" s="7">
        <f t="shared" si="44"/>
        <v>509.46138996138995</v>
      </c>
      <c r="X206" s="7">
        <f t="shared" si="45"/>
        <v>3.8610038610038608</v>
      </c>
      <c r="Y206" s="23">
        <v>10482.5</v>
      </c>
      <c r="Z206" s="23">
        <v>20.84</v>
      </c>
      <c r="AA206" s="7">
        <f t="shared" si="46"/>
        <v>502.99904030710172</v>
      </c>
      <c r="AB206" s="7">
        <f t="shared" si="47"/>
        <v>4.7984644913627639</v>
      </c>
    </row>
    <row r="207" spans="1:28" x14ac:dyDescent="0.2">
      <c r="A207" s="14">
        <v>206</v>
      </c>
      <c r="B207" s="9">
        <v>45097</v>
      </c>
      <c r="C207" s="4">
        <v>29380255.32</v>
      </c>
      <c r="D207" s="4">
        <f t="shared" si="36"/>
        <v>358295.79658536584</v>
      </c>
      <c r="E207" s="4">
        <v>82</v>
      </c>
      <c r="F207" s="4">
        <f t="shared" si="37"/>
        <v>3.5829579658536583</v>
      </c>
      <c r="G207" s="7">
        <f>(F207/DataSheet!$C$10*100)</f>
        <v>107.07830782172907</v>
      </c>
      <c r="H207" s="4">
        <f t="shared" si="38"/>
        <v>1.5446549999999999</v>
      </c>
      <c r="I207" s="4">
        <f t="shared" si="39"/>
        <v>4.5641259698767689</v>
      </c>
      <c r="J207" s="7">
        <f t="shared" si="40"/>
        <v>858.8178913738019</v>
      </c>
      <c r="K207" s="4">
        <v>7.05</v>
      </c>
      <c r="L207" s="4">
        <v>18816.7</v>
      </c>
      <c r="M207" s="4">
        <v>4.4000000000000004</v>
      </c>
      <c r="N207" s="4">
        <f t="shared" si="41"/>
        <v>2.4858740301232309</v>
      </c>
      <c r="O207" s="4">
        <v>21.91</v>
      </c>
      <c r="P207" s="4">
        <v>3.71</v>
      </c>
      <c r="Q207" s="7">
        <f t="shared" si="42"/>
        <v>3.34</v>
      </c>
      <c r="R207" s="4">
        <v>102.12</v>
      </c>
      <c r="S207" s="7">
        <f t="shared" si="43"/>
        <v>149.2071</v>
      </c>
      <c r="T207" s="12">
        <v>6.81</v>
      </c>
      <c r="U207" s="23">
        <v>13255.9</v>
      </c>
      <c r="V207" s="23">
        <v>26.02</v>
      </c>
      <c r="W207" s="7">
        <f t="shared" si="44"/>
        <v>509.45042275172943</v>
      </c>
      <c r="X207" s="7">
        <f t="shared" si="45"/>
        <v>3.8431975403535739</v>
      </c>
      <c r="Y207" s="23">
        <v>10524.9</v>
      </c>
      <c r="Z207" s="23">
        <v>20.93</v>
      </c>
      <c r="AA207" s="7">
        <f t="shared" si="46"/>
        <v>502.86192068800761</v>
      </c>
      <c r="AB207" s="7">
        <f t="shared" si="47"/>
        <v>4.7778308647873864</v>
      </c>
    </row>
    <row r="208" spans="1:28" x14ac:dyDescent="0.2">
      <c r="A208" s="14">
        <v>207</v>
      </c>
      <c r="B208" s="9">
        <v>45098</v>
      </c>
      <c r="C208" s="4">
        <v>29453939.239999998</v>
      </c>
      <c r="D208" s="4">
        <f t="shared" si="36"/>
        <v>359501.27230562671</v>
      </c>
      <c r="E208" s="4">
        <v>81.93</v>
      </c>
      <c r="F208" s="4">
        <f t="shared" si="37"/>
        <v>3.595012723056267</v>
      </c>
      <c r="G208" s="7">
        <f>(F208/DataSheet!$C$10*100)</f>
        <v>107.43856965420345</v>
      </c>
      <c r="H208" s="4">
        <f t="shared" si="38"/>
        <v>1.5503760000000002</v>
      </c>
      <c r="I208" s="4">
        <f t="shared" si="39"/>
        <v>4.5537340619307827</v>
      </c>
      <c r="J208" s="7">
        <f t="shared" si="40"/>
        <v>858.69080145719477</v>
      </c>
      <c r="K208" s="4">
        <v>7.06</v>
      </c>
      <c r="L208" s="4">
        <v>18856.849999999999</v>
      </c>
      <c r="M208" s="4">
        <v>4.41</v>
      </c>
      <c r="N208" s="4">
        <f t="shared" si="41"/>
        <v>2.5062659380692169</v>
      </c>
      <c r="O208" s="4">
        <v>21.96</v>
      </c>
      <c r="P208" s="4">
        <v>3.72</v>
      </c>
      <c r="Q208" s="7">
        <f t="shared" si="42"/>
        <v>3.3399999999999994</v>
      </c>
      <c r="R208" s="4">
        <v>101.67</v>
      </c>
      <c r="S208" s="7">
        <f t="shared" si="43"/>
        <v>148.66919999999999</v>
      </c>
      <c r="T208" s="12">
        <v>6.77</v>
      </c>
      <c r="U208" s="23">
        <v>13353.3</v>
      </c>
      <c r="V208" s="23">
        <v>26.21</v>
      </c>
      <c r="W208" s="7">
        <f t="shared" si="44"/>
        <v>509.47348340328114</v>
      </c>
      <c r="X208" s="7">
        <f t="shared" si="45"/>
        <v>3.815337657382678</v>
      </c>
      <c r="Y208" s="23">
        <v>10531.85</v>
      </c>
      <c r="Z208" s="23">
        <v>20.94</v>
      </c>
      <c r="AA208" s="7">
        <f t="shared" si="46"/>
        <v>502.95367717287485</v>
      </c>
      <c r="AB208" s="7">
        <f t="shared" si="47"/>
        <v>4.7755491881566376</v>
      </c>
    </row>
    <row r="209" spans="1:28" x14ac:dyDescent="0.2">
      <c r="A209" s="14">
        <v>208</v>
      </c>
      <c r="B209" s="9">
        <v>45099</v>
      </c>
      <c r="C209" s="4">
        <v>29244379.530000001</v>
      </c>
      <c r="D209" s="4">
        <f t="shared" si="36"/>
        <v>356856.3701037218</v>
      </c>
      <c r="E209" s="4">
        <v>81.95</v>
      </c>
      <c r="F209" s="4">
        <f t="shared" si="37"/>
        <v>3.5685637010372178</v>
      </c>
      <c r="G209" s="7">
        <f>(F209/DataSheet!$C$10*100)</f>
        <v>106.64812875360397</v>
      </c>
      <c r="H209" s="4">
        <f t="shared" si="38"/>
        <v>1.5469800000000002</v>
      </c>
      <c r="I209" s="4">
        <f t="shared" si="39"/>
        <v>4.5766590389016013</v>
      </c>
      <c r="J209" s="7">
        <f t="shared" si="40"/>
        <v>859.0961098398169</v>
      </c>
      <c r="K209" s="4">
        <v>7.08</v>
      </c>
      <c r="L209" s="4">
        <v>18771.25</v>
      </c>
      <c r="M209" s="4">
        <v>4.3899999999999997</v>
      </c>
      <c r="N209" s="4">
        <f t="shared" si="41"/>
        <v>2.5033409610983988</v>
      </c>
      <c r="O209" s="4">
        <v>21.85</v>
      </c>
      <c r="P209" s="4">
        <v>3.79</v>
      </c>
      <c r="Q209" s="7">
        <f t="shared" si="42"/>
        <v>3.29</v>
      </c>
      <c r="R209" s="4">
        <v>101.99</v>
      </c>
      <c r="S209" s="7">
        <f t="shared" si="43"/>
        <v>147.70600000000002</v>
      </c>
      <c r="T209" s="12">
        <v>6.76</v>
      </c>
      <c r="U209" s="23">
        <v>13241.8</v>
      </c>
      <c r="V209" s="23">
        <v>25.99</v>
      </c>
      <c r="W209" s="7">
        <f t="shared" si="44"/>
        <v>509.49595998460944</v>
      </c>
      <c r="X209" s="7">
        <f t="shared" si="45"/>
        <v>3.8476337052712584</v>
      </c>
      <c r="Y209" s="23">
        <v>10454.450000000001</v>
      </c>
      <c r="Z209" s="23">
        <v>20.79</v>
      </c>
      <c r="AA209" s="7">
        <f t="shared" si="46"/>
        <v>502.85954785954789</v>
      </c>
      <c r="AB209" s="7">
        <f t="shared" si="47"/>
        <v>4.8100048100048101</v>
      </c>
    </row>
    <row r="210" spans="1:28" x14ac:dyDescent="0.2">
      <c r="A210" s="14">
        <v>209</v>
      </c>
      <c r="B210" s="9">
        <v>45100</v>
      </c>
      <c r="C210" s="4">
        <v>28966546.760000002</v>
      </c>
      <c r="D210" s="4">
        <f t="shared" si="36"/>
        <v>353336.74993900949</v>
      </c>
      <c r="E210" s="4">
        <v>81.98</v>
      </c>
      <c r="F210" s="4">
        <f t="shared" si="37"/>
        <v>3.5333674993900948</v>
      </c>
      <c r="G210" s="7">
        <f>(F210/DataSheet!$C$10*100)</f>
        <v>105.59627446169118</v>
      </c>
      <c r="H210" s="4">
        <f t="shared" si="38"/>
        <v>1.536311</v>
      </c>
      <c r="I210" s="4">
        <f t="shared" si="39"/>
        <v>4.6019328117809479</v>
      </c>
      <c r="J210" s="7">
        <f t="shared" si="40"/>
        <v>858.97376898297284</v>
      </c>
      <c r="K210" s="4">
        <v>7.07</v>
      </c>
      <c r="L210" s="4">
        <v>18665.5</v>
      </c>
      <c r="M210" s="4">
        <v>4.3600000000000003</v>
      </c>
      <c r="N210" s="4">
        <f t="shared" si="41"/>
        <v>2.4680671882190524</v>
      </c>
      <c r="O210" s="4">
        <v>21.73</v>
      </c>
      <c r="P210" s="4">
        <v>3.73</v>
      </c>
      <c r="Q210" s="7">
        <f t="shared" si="42"/>
        <v>3.3400000000000003</v>
      </c>
      <c r="R210" s="4">
        <v>102.52</v>
      </c>
      <c r="S210" s="7">
        <f t="shared" si="43"/>
        <v>146.46020000000001</v>
      </c>
      <c r="T210" s="12">
        <v>6.74</v>
      </c>
      <c r="U210" s="23">
        <v>13077.5</v>
      </c>
      <c r="V210" s="23">
        <v>25.67</v>
      </c>
      <c r="W210" s="7">
        <f t="shared" si="44"/>
        <v>509.44682508765089</v>
      </c>
      <c r="X210" s="7">
        <f t="shared" si="45"/>
        <v>3.895597974289053</v>
      </c>
      <c r="Y210" s="23">
        <v>10345.25</v>
      </c>
      <c r="Z210" s="23">
        <v>20.57</v>
      </c>
      <c r="AA210" s="7">
        <f t="shared" si="46"/>
        <v>502.92902284880893</v>
      </c>
      <c r="AB210" s="7">
        <f t="shared" si="47"/>
        <v>4.8614487117160907</v>
      </c>
    </row>
    <row r="211" spans="1:28" x14ac:dyDescent="0.2">
      <c r="A211" s="14">
        <v>210</v>
      </c>
      <c r="B211" s="9">
        <v>45103</v>
      </c>
      <c r="C211" s="4">
        <v>29074458.809999999</v>
      </c>
      <c r="D211" s="4">
        <f t="shared" si="36"/>
        <v>354696.33780651458</v>
      </c>
      <c r="E211" s="4">
        <v>81.97</v>
      </c>
      <c r="F211" s="4">
        <f t="shared" si="37"/>
        <v>3.5469633780651457</v>
      </c>
      <c r="G211" s="7">
        <f>(F211/DataSheet!$C$10*100)</f>
        <v>106.00259340144662</v>
      </c>
      <c r="H211" s="4">
        <f t="shared" si="38"/>
        <v>1.5362560000000001</v>
      </c>
      <c r="I211" s="4">
        <f t="shared" si="39"/>
        <v>4.5955882352941169</v>
      </c>
      <c r="J211" s="7">
        <f t="shared" si="40"/>
        <v>858.97058823529414</v>
      </c>
      <c r="K211" s="4">
        <v>7.06</v>
      </c>
      <c r="L211" s="4">
        <v>18691.2</v>
      </c>
      <c r="M211" s="4">
        <v>4.37</v>
      </c>
      <c r="N211" s="4">
        <f t="shared" si="41"/>
        <v>2.4644117647058827</v>
      </c>
      <c r="O211" s="4">
        <v>21.76</v>
      </c>
      <c r="P211" s="4">
        <v>3.72</v>
      </c>
      <c r="Q211" s="7">
        <f t="shared" si="42"/>
        <v>3.3399999999999994</v>
      </c>
      <c r="R211" s="4">
        <v>102.33</v>
      </c>
      <c r="S211" s="7">
        <f t="shared" si="43"/>
        <v>147.53280000000001</v>
      </c>
      <c r="T211" s="12">
        <v>6.78</v>
      </c>
      <c r="U211" s="23">
        <v>13187.55</v>
      </c>
      <c r="V211" s="23">
        <v>25.88</v>
      </c>
      <c r="W211" s="7">
        <f t="shared" si="44"/>
        <v>509.56530139103552</v>
      </c>
      <c r="X211" s="7">
        <f t="shared" si="45"/>
        <v>3.863987635239567</v>
      </c>
      <c r="Y211" s="23">
        <v>10415.799999999999</v>
      </c>
      <c r="Z211" s="23">
        <v>20.71</v>
      </c>
      <c r="AA211" s="7">
        <f t="shared" si="46"/>
        <v>502.93577981651373</v>
      </c>
      <c r="AB211" s="7">
        <f t="shared" si="47"/>
        <v>4.8285852245292133</v>
      </c>
    </row>
    <row r="212" spans="1:28" x14ac:dyDescent="0.2">
      <c r="A212" s="14">
        <v>211</v>
      </c>
      <c r="B212" s="9">
        <v>45104</v>
      </c>
      <c r="C212" s="4">
        <v>29232910.18</v>
      </c>
      <c r="D212" s="4">
        <f t="shared" si="36"/>
        <v>356585.87679921929</v>
      </c>
      <c r="E212" s="4">
        <v>81.98</v>
      </c>
      <c r="F212" s="4">
        <f t="shared" si="37"/>
        <v>3.5658587679921929</v>
      </c>
      <c r="G212" s="7">
        <f>(F212/DataSheet!$C$10*100)</f>
        <v>106.56729061483912</v>
      </c>
      <c r="H212" s="4">
        <f t="shared" si="38"/>
        <v>1.5461399999999998</v>
      </c>
      <c r="I212" s="4">
        <f t="shared" si="39"/>
        <v>4.5662100456621006</v>
      </c>
      <c r="J212" s="7">
        <f t="shared" si="40"/>
        <v>859.24200913242021</v>
      </c>
      <c r="K212" s="4">
        <v>7.06</v>
      </c>
      <c r="L212" s="4">
        <v>18817.400000000001</v>
      </c>
      <c r="M212" s="4">
        <v>4.4000000000000004</v>
      </c>
      <c r="N212" s="4">
        <f t="shared" si="41"/>
        <v>2.493789954337899</v>
      </c>
      <c r="O212" s="4">
        <v>21.9</v>
      </c>
      <c r="P212" s="4">
        <v>3.77</v>
      </c>
      <c r="Q212" s="7">
        <f t="shared" si="42"/>
        <v>3.2899999999999996</v>
      </c>
      <c r="R212" s="4">
        <v>102.12</v>
      </c>
      <c r="S212" s="7">
        <f t="shared" si="43"/>
        <v>148.482</v>
      </c>
      <c r="T212" s="12">
        <v>6.78</v>
      </c>
      <c r="U212" s="23">
        <v>13250.6</v>
      </c>
      <c r="V212" s="23">
        <v>26</v>
      </c>
      <c r="W212" s="7">
        <f t="shared" si="44"/>
        <v>509.63846153846157</v>
      </c>
      <c r="X212" s="7">
        <f t="shared" si="45"/>
        <v>3.8461538461538463</v>
      </c>
      <c r="Y212" s="23">
        <v>10473.799999999999</v>
      </c>
      <c r="Z212" s="23">
        <v>20.83</v>
      </c>
      <c r="AA212" s="7">
        <f t="shared" si="46"/>
        <v>502.82285165626502</v>
      </c>
      <c r="AB212" s="7">
        <f t="shared" si="47"/>
        <v>4.8007681228996644</v>
      </c>
    </row>
    <row r="213" spans="1:28" x14ac:dyDescent="0.2">
      <c r="A213" s="14">
        <v>212</v>
      </c>
      <c r="B213" s="9">
        <v>45105</v>
      </c>
      <c r="C213" s="4">
        <v>29430128.190000001</v>
      </c>
      <c r="D213" s="4">
        <f t="shared" si="36"/>
        <v>358816.48610095104</v>
      </c>
      <c r="E213" s="4">
        <v>82.02</v>
      </c>
      <c r="F213" s="4">
        <f t="shared" si="37"/>
        <v>3.5881648610095103</v>
      </c>
      <c r="G213" s="7">
        <f>(F213/DataSheet!$C$10*100)</f>
        <v>107.23391822174138</v>
      </c>
      <c r="H213" s="4">
        <f t="shared" si="38"/>
        <v>1.5566399999999996</v>
      </c>
      <c r="I213" s="4">
        <f t="shared" si="39"/>
        <v>4.5289855072463778</v>
      </c>
      <c r="J213" s="7">
        <f t="shared" si="40"/>
        <v>859.24365942028987</v>
      </c>
      <c r="K213" s="4">
        <v>7.05</v>
      </c>
      <c r="L213" s="4">
        <v>18972.099999999999</v>
      </c>
      <c r="M213" s="4">
        <v>4.43</v>
      </c>
      <c r="N213" s="4">
        <f t="shared" si="41"/>
        <v>2.521014492753622</v>
      </c>
      <c r="O213" s="4">
        <v>22.08</v>
      </c>
      <c r="P213" s="4">
        <v>3.84</v>
      </c>
      <c r="Q213" s="7">
        <f t="shared" si="42"/>
        <v>3.21</v>
      </c>
      <c r="R213" s="4">
        <v>102.54</v>
      </c>
      <c r="S213" s="7">
        <f t="shared" si="43"/>
        <v>149.70239999999998</v>
      </c>
      <c r="T213" s="12">
        <v>6.78</v>
      </c>
      <c r="U213" s="23">
        <v>13316.45</v>
      </c>
      <c r="V213" s="23">
        <v>26.13</v>
      </c>
      <c r="W213" s="7">
        <f t="shared" si="44"/>
        <v>509.62303865288942</v>
      </c>
      <c r="X213" s="7">
        <f t="shared" si="45"/>
        <v>3.8270187523918864</v>
      </c>
      <c r="Y213" s="23">
        <v>10493.3</v>
      </c>
      <c r="Z213" s="23">
        <v>20.86</v>
      </c>
      <c r="AA213" s="7">
        <f t="shared" si="46"/>
        <v>503.03451581975071</v>
      </c>
      <c r="AB213" s="7">
        <f t="shared" si="47"/>
        <v>4.7938638542665393</v>
      </c>
    </row>
    <row r="214" spans="1:28" x14ac:dyDescent="0.2">
      <c r="A214" s="14">
        <v>213</v>
      </c>
      <c r="B214" s="9">
        <v>45107</v>
      </c>
      <c r="C214" s="4">
        <v>29699917.48</v>
      </c>
      <c r="D214" s="4">
        <f t="shared" si="36"/>
        <v>361797.02131806553</v>
      </c>
      <c r="E214" s="4">
        <v>82.09</v>
      </c>
      <c r="F214" s="4">
        <f t="shared" si="37"/>
        <v>3.6179702131806555</v>
      </c>
      <c r="G214" s="7">
        <f>(F214/DataSheet!$C$10*100)</f>
        <v>108.12466455617584</v>
      </c>
      <c r="H214" s="4">
        <f t="shared" si="38"/>
        <v>1.589796</v>
      </c>
      <c r="I214" s="4">
        <f t="shared" si="39"/>
        <v>4.4722719141323797</v>
      </c>
      <c r="J214" s="7">
        <f t="shared" si="40"/>
        <v>858.18649373881931</v>
      </c>
      <c r="K214" s="4">
        <v>7.11</v>
      </c>
      <c r="L214" s="4">
        <v>19189.05</v>
      </c>
      <c r="M214" s="4">
        <v>4.5</v>
      </c>
      <c r="N214" s="4">
        <f t="shared" si="41"/>
        <v>2.6377280858676206</v>
      </c>
      <c r="O214" s="4">
        <v>22.36</v>
      </c>
      <c r="P214" s="4">
        <v>3.84</v>
      </c>
      <c r="Q214" s="7">
        <f t="shared" si="42"/>
        <v>3.2700000000000005</v>
      </c>
      <c r="R214" s="4">
        <v>102.58</v>
      </c>
      <c r="S214" s="7">
        <f t="shared" si="43"/>
        <v>151.37719999999999</v>
      </c>
      <c r="T214" s="12">
        <v>6.77</v>
      </c>
      <c r="U214" s="23">
        <v>13401.45</v>
      </c>
      <c r="V214" s="23">
        <v>26.49</v>
      </c>
      <c r="W214" s="7">
        <f t="shared" si="44"/>
        <v>505.90600226500572</v>
      </c>
      <c r="X214" s="7">
        <f t="shared" si="45"/>
        <v>3.7750094375235936</v>
      </c>
      <c r="Y214" s="23">
        <v>10544.2</v>
      </c>
      <c r="Z214" s="23">
        <v>20.79</v>
      </c>
      <c r="AA214" s="7">
        <f t="shared" si="46"/>
        <v>507.17652717652726</v>
      </c>
      <c r="AB214" s="7">
        <f t="shared" si="47"/>
        <v>4.8100048100048101</v>
      </c>
    </row>
    <row r="215" spans="1:28" x14ac:dyDescent="0.2">
      <c r="A215" s="14">
        <v>214</v>
      </c>
      <c r="B215" s="9">
        <v>45110</v>
      </c>
      <c r="C215" s="4">
        <v>29833258.829999998</v>
      </c>
      <c r="D215" s="4">
        <f t="shared" si="36"/>
        <v>364086.63448865025</v>
      </c>
      <c r="E215" s="4">
        <v>81.94</v>
      </c>
      <c r="F215" s="4">
        <f t="shared" si="37"/>
        <v>3.6408663448865024</v>
      </c>
      <c r="G215" s="7">
        <f>(F215/DataSheet!$C$10*100)</f>
        <v>108.80892573425567</v>
      </c>
      <c r="H215" s="4">
        <f t="shared" si="38"/>
        <v>1.6004610000000004</v>
      </c>
      <c r="I215" s="4">
        <f t="shared" si="39"/>
        <v>4.4424700133274095</v>
      </c>
      <c r="J215" s="7">
        <f t="shared" si="40"/>
        <v>858.39848956019534</v>
      </c>
      <c r="K215" s="4">
        <v>7.11</v>
      </c>
      <c r="L215" s="4">
        <v>19322.55</v>
      </c>
      <c r="M215" s="4">
        <v>4.53</v>
      </c>
      <c r="N215" s="4">
        <f t="shared" si="41"/>
        <v>2.6675299866725908</v>
      </c>
      <c r="O215" s="4">
        <v>22.51</v>
      </c>
      <c r="P215" s="4">
        <v>3.85</v>
      </c>
      <c r="Q215" s="7">
        <f t="shared" si="42"/>
        <v>3.2600000000000002</v>
      </c>
      <c r="R215" s="4">
        <v>102.65</v>
      </c>
      <c r="S215" s="7">
        <f t="shared" si="43"/>
        <v>152.39269999999999</v>
      </c>
      <c r="T215" s="12">
        <v>6.77</v>
      </c>
      <c r="U215" s="23">
        <v>13427.6</v>
      </c>
      <c r="V215" s="23">
        <v>26.54</v>
      </c>
      <c r="W215" s="7">
        <f t="shared" si="44"/>
        <v>505.93820648078378</v>
      </c>
      <c r="X215" s="7">
        <f t="shared" si="45"/>
        <v>3.7678975131876418</v>
      </c>
      <c r="Y215" s="23">
        <v>10637.9</v>
      </c>
      <c r="Z215" s="23">
        <v>20.98</v>
      </c>
      <c r="AA215" s="7">
        <f t="shared" si="46"/>
        <v>507.04957102001902</v>
      </c>
      <c r="AB215" s="7">
        <f t="shared" si="47"/>
        <v>4.7664442326024785</v>
      </c>
    </row>
    <row r="216" spans="1:28" x14ac:dyDescent="0.2">
      <c r="A216" s="14">
        <v>215</v>
      </c>
      <c r="B216" s="9">
        <v>45111</v>
      </c>
      <c r="C216" s="4">
        <v>29882211.120000001</v>
      </c>
      <c r="D216" s="4">
        <f t="shared" si="36"/>
        <v>364684.05076885526</v>
      </c>
      <c r="E216" s="4">
        <v>81.94</v>
      </c>
      <c r="F216" s="4">
        <f t="shared" si="37"/>
        <v>3.6468405076885526</v>
      </c>
      <c r="G216" s="7">
        <f>(F216/DataSheet!$C$10*100)</f>
        <v>108.98746627243435</v>
      </c>
      <c r="H216" s="4">
        <f t="shared" si="38"/>
        <v>1.606149</v>
      </c>
      <c r="I216" s="4">
        <f t="shared" si="39"/>
        <v>4.426737494466578</v>
      </c>
      <c r="J216" s="7">
        <f t="shared" si="40"/>
        <v>858.30013280212484</v>
      </c>
      <c r="K216" s="4">
        <v>7.11</v>
      </c>
      <c r="L216" s="4">
        <v>19389</v>
      </c>
      <c r="M216" s="4">
        <v>4.54</v>
      </c>
      <c r="N216" s="4">
        <f t="shared" si="41"/>
        <v>2.6832625055334223</v>
      </c>
      <c r="O216" s="4">
        <v>22.59</v>
      </c>
      <c r="P216" s="4">
        <v>3.83</v>
      </c>
      <c r="Q216" s="7">
        <f t="shared" si="42"/>
        <v>3.2800000000000002</v>
      </c>
      <c r="R216" s="4">
        <v>102.65</v>
      </c>
      <c r="S216" s="7">
        <f t="shared" si="43"/>
        <v>152.0307</v>
      </c>
      <c r="T216" s="12">
        <v>6.73</v>
      </c>
      <c r="U216" s="23">
        <v>13405.2</v>
      </c>
      <c r="V216" s="23">
        <v>26.5</v>
      </c>
      <c r="W216" s="7">
        <f t="shared" si="44"/>
        <v>505.85660377358494</v>
      </c>
      <c r="X216" s="7">
        <f t="shared" si="45"/>
        <v>3.7735849056603774</v>
      </c>
      <c r="Y216" s="23">
        <v>10652.4</v>
      </c>
      <c r="Z216" s="23">
        <v>21</v>
      </c>
      <c r="AA216" s="7">
        <f t="shared" si="46"/>
        <v>507.25714285714287</v>
      </c>
      <c r="AB216" s="7">
        <f t="shared" si="47"/>
        <v>4.7619047619047628</v>
      </c>
    </row>
    <row r="217" spans="1:28" x14ac:dyDescent="0.2">
      <c r="A217" s="14">
        <v>216</v>
      </c>
      <c r="B217" s="9">
        <v>45112</v>
      </c>
      <c r="C217" s="4">
        <v>30012769.239999998</v>
      </c>
      <c r="D217" s="4">
        <f t="shared" si="36"/>
        <v>364276.84476271388</v>
      </c>
      <c r="E217" s="4">
        <v>82.39</v>
      </c>
      <c r="F217" s="4">
        <f t="shared" si="37"/>
        <v>3.6427684476271387</v>
      </c>
      <c r="G217" s="7">
        <f>(F217/DataSheet!$C$10*100)</f>
        <v>108.86577092884392</v>
      </c>
      <c r="H217" s="4">
        <f t="shared" si="38"/>
        <v>1.6046</v>
      </c>
      <c r="I217" s="4">
        <f t="shared" si="39"/>
        <v>4.4247787610619467</v>
      </c>
      <c r="J217" s="7">
        <f t="shared" si="40"/>
        <v>858.34070796460173</v>
      </c>
      <c r="K217" s="4">
        <v>7.1</v>
      </c>
      <c r="L217" s="4">
        <v>19398.5</v>
      </c>
      <c r="M217" s="4">
        <v>4.55</v>
      </c>
      <c r="N217" s="4">
        <f t="shared" si="41"/>
        <v>2.675221238938053</v>
      </c>
      <c r="O217" s="4">
        <v>22.6</v>
      </c>
      <c r="P217" s="4">
        <v>3.93</v>
      </c>
      <c r="Q217" s="7">
        <f t="shared" si="42"/>
        <v>3.1699999999999995</v>
      </c>
      <c r="R217" s="4">
        <v>103.03</v>
      </c>
      <c r="S217" s="7">
        <f t="shared" si="43"/>
        <v>152.09800000000001</v>
      </c>
      <c r="T217" s="12">
        <v>6.73</v>
      </c>
      <c r="U217" s="23">
        <v>13481.65</v>
      </c>
      <c r="V217" s="23">
        <v>26.64</v>
      </c>
      <c r="W217" s="7">
        <f t="shared" si="44"/>
        <v>506.06794294294292</v>
      </c>
      <c r="X217" s="7">
        <f t="shared" si="45"/>
        <v>3.7537537537537538</v>
      </c>
      <c r="Y217" s="23">
        <v>10718.9</v>
      </c>
      <c r="Z217" s="23">
        <v>21.13</v>
      </c>
      <c r="AA217" s="7">
        <f t="shared" si="46"/>
        <v>507.28348319924277</v>
      </c>
      <c r="AB217" s="7">
        <f t="shared" si="47"/>
        <v>4.7326076668244204</v>
      </c>
    </row>
    <row r="218" spans="1:28" x14ac:dyDescent="0.2">
      <c r="A218" s="14">
        <v>217</v>
      </c>
      <c r="B218" s="9">
        <v>45113</v>
      </c>
      <c r="C218" s="4">
        <v>30197064.27</v>
      </c>
      <c r="D218" s="4">
        <f t="shared" si="36"/>
        <v>364919.20567975828</v>
      </c>
      <c r="E218" s="4">
        <v>82.75</v>
      </c>
      <c r="F218" s="4">
        <f t="shared" si="37"/>
        <v>3.6491920567975829</v>
      </c>
      <c r="G218" s="7">
        <f>(F218/DataSheet!$C$10*100)</f>
        <v>109.05774337357657</v>
      </c>
      <c r="H218" s="4">
        <f t="shared" si="38"/>
        <v>1.6222079999999997</v>
      </c>
      <c r="I218" s="4">
        <f t="shared" si="39"/>
        <v>4.4014084507042259</v>
      </c>
      <c r="J218" s="7">
        <f t="shared" si="40"/>
        <v>858.15580985915494</v>
      </c>
      <c r="K218" s="4">
        <v>7.14</v>
      </c>
      <c r="L218" s="4">
        <v>19497.3</v>
      </c>
      <c r="M218" s="4">
        <v>4.57</v>
      </c>
      <c r="N218" s="4">
        <f t="shared" si="41"/>
        <v>2.7385915492957738</v>
      </c>
      <c r="O218" s="4">
        <v>22.72</v>
      </c>
      <c r="P218" s="4">
        <v>4.03</v>
      </c>
      <c r="Q218" s="7">
        <f t="shared" si="42"/>
        <v>3.1099999999999994</v>
      </c>
      <c r="R218" s="4">
        <v>102.86</v>
      </c>
      <c r="S218" s="7">
        <f t="shared" si="43"/>
        <v>153.35999999999999</v>
      </c>
      <c r="T218" s="12">
        <v>6.75</v>
      </c>
      <c r="U218" s="23">
        <v>13593.1</v>
      </c>
      <c r="V218" s="23">
        <v>26.86</v>
      </c>
      <c r="W218" s="7">
        <f t="shared" si="44"/>
        <v>506.07222635889804</v>
      </c>
      <c r="X218" s="7">
        <f t="shared" si="45"/>
        <v>3.7230081906180197</v>
      </c>
      <c r="Y218" s="23">
        <v>10808.9</v>
      </c>
      <c r="Z218" s="23">
        <v>21.31</v>
      </c>
      <c r="AA218" s="7">
        <f t="shared" si="46"/>
        <v>507.22196152041295</v>
      </c>
      <c r="AB218" s="7">
        <f t="shared" si="47"/>
        <v>4.6926325668700137</v>
      </c>
    </row>
    <row r="219" spans="1:28" x14ac:dyDescent="0.2">
      <c r="A219" s="14">
        <v>218</v>
      </c>
      <c r="B219" s="9">
        <v>45114</v>
      </c>
      <c r="C219" s="4">
        <v>30002263.390000001</v>
      </c>
      <c r="D219" s="4">
        <f t="shared" si="36"/>
        <v>363179.55925432756</v>
      </c>
      <c r="E219" s="4">
        <v>82.61</v>
      </c>
      <c r="F219" s="4">
        <f t="shared" si="37"/>
        <v>3.6317955925432757</v>
      </c>
      <c r="G219" s="7">
        <f>(F219/DataSheet!$C$10*100)</f>
        <v>108.53784222704202</v>
      </c>
      <c r="H219" s="4">
        <f t="shared" si="38"/>
        <v>1.6101799999999999</v>
      </c>
      <c r="I219" s="4">
        <f t="shared" si="39"/>
        <v>4.4404973357015987</v>
      </c>
      <c r="J219" s="7">
        <f t="shared" si="40"/>
        <v>858.42806394316165</v>
      </c>
      <c r="K219" s="4">
        <v>7.15</v>
      </c>
      <c r="L219" s="4">
        <v>19331.8</v>
      </c>
      <c r="M219" s="4">
        <v>4.53</v>
      </c>
      <c r="N219" s="4">
        <f t="shared" si="41"/>
        <v>2.7095026642984017</v>
      </c>
      <c r="O219" s="4">
        <v>22.52</v>
      </c>
      <c r="P219" s="4">
        <v>4.0599999999999996</v>
      </c>
      <c r="Q219" s="7">
        <f t="shared" si="42"/>
        <v>3.0900000000000007</v>
      </c>
      <c r="R219" s="4">
        <v>101.95</v>
      </c>
      <c r="S219" s="7">
        <f t="shared" si="43"/>
        <v>151.55960000000002</v>
      </c>
      <c r="T219" s="12">
        <v>6.73</v>
      </c>
      <c r="U219" s="23">
        <v>13490.7</v>
      </c>
      <c r="V219" s="23">
        <v>26.66</v>
      </c>
      <c r="W219" s="7">
        <f t="shared" si="44"/>
        <v>506.02775693923485</v>
      </c>
      <c r="X219" s="7">
        <f t="shared" si="45"/>
        <v>3.7509377344336086</v>
      </c>
      <c r="Y219" s="23">
        <v>10777.35</v>
      </c>
      <c r="Z219" s="23">
        <v>21.24</v>
      </c>
      <c r="AA219" s="7">
        <f t="shared" si="46"/>
        <v>507.40819209039552</v>
      </c>
      <c r="AB219" s="7">
        <f t="shared" si="47"/>
        <v>4.7080979284369118</v>
      </c>
    </row>
    <row r="220" spans="1:28" x14ac:dyDescent="0.2">
      <c r="A220" s="14">
        <v>219</v>
      </c>
      <c r="B220" s="9">
        <v>45117</v>
      </c>
      <c r="C220" s="4">
        <v>29966960.030000001</v>
      </c>
      <c r="D220" s="4">
        <f t="shared" si="36"/>
        <v>363147.8433107126</v>
      </c>
      <c r="E220" s="4">
        <v>82.52</v>
      </c>
      <c r="F220" s="4">
        <f t="shared" si="37"/>
        <v>3.6314784331071261</v>
      </c>
      <c r="G220" s="7">
        <f>(F220/DataSheet!$C$10*100)</f>
        <v>108.52836377486472</v>
      </c>
      <c r="H220" s="4">
        <f t="shared" si="38"/>
        <v>1.6100699999999999</v>
      </c>
      <c r="I220" s="4">
        <f t="shared" si="39"/>
        <v>4.434589800443459</v>
      </c>
      <c r="J220" s="7">
        <f t="shared" si="40"/>
        <v>858.3547671840355</v>
      </c>
      <c r="K220" s="4">
        <v>7.14</v>
      </c>
      <c r="L220" s="4">
        <v>19355.900000000001</v>
      </c>
      <c r="M220" s="4">
        <v>4.54</v>
      </c>
      <c r="N220" s="4">
        <f t="shared" si="41"/>
        <v>2.7054101995565407</v>
      </c>
      <c r="O220" s="4">
        <v>22.55</v>
      </c>
      <c r="P220" s="4">
        <v>4</v>
      </c>
      <c r="Q220" s="7">
        <f t="shared" si="42"/>
        <v>3.1399999999999997</v>
      </c>
      <c r="R220" s="4">
        <v>101.64</v>
      </c>
      <c r="S220" s="7">
        <f t="shared" si="43"/>
        <v>152.21250000000001</v>
      </c>
      <c r="T220" s="12">
        <v>6.75</v>
      </c>
      <c r="U220" s="23">
        <v>13433.5</v>
      </c>
      <c r="V220" s="23">
        <v>26.55</v>
      </c>
      <c r="W220" s="7">
        <f t="shared" si="44"/>
        <v>505.96986817325796</v>
      </c>
      <c r="X220" s="7">
        <f t="shared" si="45"/>
        <v>3.766478342749529</v>
      </c>
      <c r="Y220" s="23">
        <v>10742.35</v>
      </c>
      <c r="Z220" s="23">
        <v>21.17</v>
      </c>
      <c r="AA220" s="7">
        <f t="shared" si="46"/>
        <v>507.43268776570619</v>
      </c>
      <c r="AB220" s="7">
        <f t="shared" si="47"/>
        <v>4.7236655644780345</v>
      </c>
    </row>
    <row r="221" spans="1:28" x14ac:dyDescent="0.2">
      <c r="A221" s="14">
        <v>220</v>
      </c>
      <c r="B221" s="9">
        <v>45118</v>
      </c>
      <c r="C221" s="4">
        <v>30156320.02</v>
      </c>
      <c r="D221" s="4">
        <f t="shared" si="36"/>
        <v>366019.17732734553</v>
      </c>
      <c r="E221" s="4">
        <v>82.39</v>
      </c>
      <c r="F221" s="4">
        <f t="shared" si="37"/>
        <v>3.6601917732734552</v>
      </c>
      <c r="G221" s="7">
        <f>(F221/DataSheet!$C$10*100)</f>
        <v>109.38647484014139</v>
      </c>
      <c r="H221" s="4">
        <f t="shared" si="38"/>
        <v>1.6058849999999998</v>
      </c>
      <c r="I221" s="4">
        <f t="shared" si="39"/>
        <v>4.4150110375275942</v>
      </c>
      <c r="J221" s="7">
        <f t="shared" si="40"/>
        <v>858.25165562913924</v>
      </c>
      <c r="K221" s="4">
        <v>7.09</v>
      </c>
      <c r="L221" s="4">
        <v>19439.400000000001</v>
      </c>
      <c r="M221" s="4">
        <v>4.5599999999999996</v>
      </c>
      <c r="N221" s="4">
        <f t="shared" si="41"/>
        <v>2.6749889624724057</v>
      </c>
      <c r="O221" s="4">
        <v>22.65</v>
      </c>
      <c r="P221" s="4">
        <v>3.97</v>
      </c>
      <c r="Q221" s="7">
        <f t="shared" si="42"/>
        <v>3.1199999999999997</v>
      </c>
      <c r="R221" s="4">
        <v>101.4</v>
      </c>
      <c r="S221" s="7">
        <f t="shared" si="43"/>
        <v>152.208</v>
      </c>
      <c r="T221" s="12">
        <v>6.72</v>
      </c>
      <c r="U221" s="23">
        <v>13534.35</v>
      </c>
      <c r="V221" s="23">
        <v>26.75</v>
      </c>
      <c r="W221" s="7">
        <f t="shared" si="44"/>
        <v>505.9570093457944</v>
      </c>
      <c r="X221" s="7">
        <f t="shared" si="45"/>
        <v>3.7383177570093453</v>
      </c>
      <c r="Y221" s="23">
        <v>10843.95</v>
      </c>
      <c r="Z221" s="23">
        <v>21.37</v>
      </c>
      <c r="AA221" s="7">
        <f t="shared" si="46"/>
        <v>507.43799719232572</v>
      </c>
      <c r="AB221" s="7">
        <f t="shared" si="47"/>
        <v>4.6794571829667762</v>
      </c>
    </row>
    <row r="222" spans="1:28" x14ac:dyDescent="0.2">
      <c r="A222" s="14">
        <v>221</v>
      </c>
      <c r="B222" s="9">
        <v>45119</v>
      </c>
      <c r="C222" s="4">
        <v>30194806.699999999</v>
      </c>
      <c r="D222" s="4">
        <f t="shared" si="36"/>
        <v>368319.18394730421</v>
      </c>
      <c r="E222" s="4">
        <v>81.98</v>
      </c>
      <c r="F222" s="4">
        <f t="shared" si="37"/>
        <v>3.6831918394730421</v>
      </c>
      <c r="G222" s="7">
        <f>(F222/DataSheet!$C$10*100)</f>
        <v>110.0738421472409</v>
      </c>
      <c r="H222" s="4">
        <f t="shared" si="38"/>
        <v>1.6054379999999997</v>
      </c>
      <c r="I222" s="4">
        <f t="shared" si="39"/>
        <v>4.428697962798938</v>
      </c>
      <c r="J222" s="7">
        <f t="shared" si="40"/>
        <v>858.47209920283444</v>
      </c>
      <c r="K222" s="4">
        <v>7.11</v>
      </c>
      <c r="L222" s="4">
        <v>19384.3</v>
      </c>
      <c r="M222" s="4">
        <v>4.54</v>
      </c>
      <c r="N222" s="4">
        <f t="shared" si="41"/>
        <v>2.6813020372010623</v>
      </c>
      <c r="O222" s="4">
        <v>22.58</v>
      </c>
      <c r="P222" s="4">
        <v>3.86</v>
      </c>
      <c r="Q222" s="7">
        <f t="shared" si="42"/>
        <v>3.2500000000000004</v>
      </c>
      <c r="R222" s="4">
        <v>100.19</v>
      </c>
      <c r="S222" s="7">
        <f t="shared" si="43"/>
        <v>151.73759999999999</v>
      </c>
      <c r="T222" s="12">
        <v>6.72</v>
      </c>
      <c r="U222" s="23">
        <v>13600</v>
      </c>
      <c r="V222" s="23">
        <v>26.88</v>
      </c>
      <c r="W222" s="7">
        <f t="shared" si="44"/>
        <v>505.95238095238096</v>
      </c>
      <c r="X222" s="7">
        <f t="shared" si="45"/>
        <v>3.7202380952380953</v>
      </c>
      <c r="Y222" s="23">
        <v>10897.45</v>
      </c>
      <c r="Z222" s="23">
        <v>21.48</v>
      </c>
      <c r="AA222" s="7">
        <f t="shared" si="46"/>
        <v>507.33007448789573</v>
      </c>
      <c r="AB222" s="7">
        <f t="shared" si="47"/>
        <v>4.655493482309125</v>
      </c>
    </row>
    <row r="223" spans="1:28" x14ac:dyDescent="0.2">
      <c r="A223" s="14">
        <v>222</v>
      </c>
      <c r="B223" s="9">
        <v>45120</v>
      </c>
      <c r="C223" s="4">
        <v>30108996.530000001</v>
      </c>
      <c r="D223" s="4">
        <f t="shared" si="36"/>
        <v>367003.85823988297</v>
      </c>
      <c r="E223" s="4">
        <v>82.04</v>
      </c>
      <c r="F223" s="4">
        <f t="shared" si="37"/>
        <v>3.67003858239883</v>
      </c>
      <c r="G223" s="7">
        <f>(F223/DataSheet!$C$10*100)</f>
        <v>109.68075115279623</v>
      </c>
      <c r="H223" s="4">
        <f t="shared" si="38"/>
        <v>1.6833670000000001</v>
      </c>
      <c r="I223" s="4">
        <f t="shared" si="39"/>
        <v>4.1999160016799664</v>
      </c>
      <c r="J223" s="7">
        <f t="shared" si="40"/>
        <v>815.36119277614455</v>
      </c>
      <c r="K223" s="4">
        <v>7.07</v>
      </c>
      <c r="L223" s="4">
        <v>19413.75</v>
      </c>
      <c r="M223" s="4">
        <v>4.74</v>
      </c>
      <c r="N223" s="4">
        <f t="shared" si="41"/>
        <v>2.8700839983200339</v>
      </c>
      <c r="O223" s="4">
        <v>23.81</v>
      </c>
      <c r="P223" s="4">
        <v>3.76</v>
      </c>
      <c r="Q223" s="7">
        <f t="shared" si="42"/>
        <v>3.3100000000000005</v>
      </c>
      <c r="R223" s="4">
        <v>99.45</v>
      </c>
      <c r="S223" s="7">
        <f t="shared" si="43"/>
        <v>160.00319999999999</v>
      </c>
      <c r="T223" s="12">
        <v>6.72</v>
      </c>
      <c r="U223" s="23">
        <v>13522.4</v>
      </c>
      <c r="V223" s="23">
        <v>26.82</v>
      </c>
      <c r="W223" s="7">
        <f t="shared" si="44"/>
        <v>504.19090231170765</v>
      </c>
      <c r="X223" s="7">
        <f t="shared" si="45"/>
        <v>3.7285607755406409</v>
      </c>
      <c r="Y223" s="23">
        <v>10820.35</v>
      </c>
      <c r="Z223" s="23">
        <v>21.33</v>
      </c>
      <c r="AA223" s="7">
        <f t="shared" si="46"/>
        <v>507.28316924519464</v>
      </c>
      <c r="AB223" s="7">
        <f t="shared" si="47"/>
        <v>4.6882325363338033</v>
      </c>
    </row>
    <row r="224" spans="1:28" x14ac:dyDescent="0.2">
      <c r="A224" s="14">
        <v>223</v>
      </c>
      <c r="B224" s="9">
        <v>45121</v>
      </c>
      <c r="C224" s="5">
        <v>30388030.960000001</v>
      </c>
      <c r="D224" s="4">
        <f t="shared" si="36"/>
        <v>370405.05802047782</v>
      </c>
      <c r="E224" s="4">
        <v>82.04</v>
      </c>
      <c r="F224" s="4">
        <f t="shared" si="37"/>
        <v>3.7040505802047781</v>
      </c>
      <c r="G224" s="7">
        <f>(F224/DataSheet!$C$10*100)</f>
        <v>110.69721498112071</v>
      </c>
      <c r="H224" s="4">
        <f t="shared" si="38"/>
        <v>1.6963679999999999</v>
      </c>
      <c r="I224" s="4">
        <f t="shared" si="39"/>
        <v>4.1736227045075127</v>
      </c>
      <c r="J224" s="7">
        <f t="shared" si="40"/>
        <v>816.54841402337229</v>
      </c>
      <c r="K224" s="4">
        <v>7.08</v>
      </c>
      <c r="L224" s="4">
        <v>19564.5</v>
      </c>
      <c r="M224" s="4">
        <v>4.78</v>
      </c>
      <c r="N224" s="4">
        <f t="shared" si="41"/>
        <v>2.9063772954924874</v>
      </c>
      <c r="O224" s="4">
        <v>23.96</v>
      </c>
      <c r="P224" s="4">
        <v>3.83</v>
      </c>
      <c r="Q224" s="7">
        <f t="shared" si="42"/>
        <v>3.25</v>
      </c>
      <c r="R224" s="4">
        <v>99.6</v>
      </c>
      <c r="S224" s="7">
        <f t="shared" si="43"/>
        <v>161.25080000000003</v>
      </c>
      <c r="T224" s="12">
        <v>6.73</v>
      </c>
      <c r="U224" s="23">
        <v>13657.45</v>
      </c>
      <c r="V224" s="23">
        <v>27.07</v>
      </c>
      <c r="W224" s="7">
        <f t="shared" si="44"/>
        <v>504.52345770225344</v>
      </c>
      <c r="X224" s="7">
        <f t="shared" si="45"/>
        <v>3.6941263391207979</v>
      </c>
      <c r="Y224" s="23">
        <v>10962.95</v>
      </c>
      <c r="Z224" s="23">
        <v>21.61</v>
      </c>
      <c r="AA224" s="7">
        <f t="shared" si="46"/>
        <v>507.30911614993062</v>
      </c>
      <c r="AB224" s="7">
        <f t="shared" si="47"/>
        <v>4.6274872744099946</v>
      </c>
    </row>
    <row r="225" spans="1:28" x14ac:dyDescent="0.2">
      <c r="A225" s="14">
        <v>224</v>
      </c>
      <c r="B225" s="9">
        <v>45124</v>
      </c>
      <c r="C225" s="4">
        <v>30876495.190000001</v>
      </c>
      <c r="D225" s="4">
        <f t="shared" si="36"/>
        <v>376267.30672678526</v>
      </c>
      <c r="E225" s="4">
        <v>82.06</v>
      </c>
      <c r="F225" s="4">
        <f t="shared" si="37"/>
        <v>3.7626730672678526</v>
      </c>
      <c r="G225" s="7">
        <f>(F225/DataSheet!$C$10*100)</f>
        <v>112.44917433281789</v>
      </c>
      <c r="H225" s="4">
        <f t="shared" si="38"/>
        <v>1.706698</v>
      </c>
      <c r="I225" s="4">
        <f t="shared" si="39"/>
        <v>4.1425020712510356</v>
      </c>
      <c r="J225" s="7">
        <f t="shared" si="40"/>
        <v>816.54722452361227</v>
      </c>
      <c r="K225" s="4">
        <v>7.07</v>
      </c>
      <c r="L225" s="4">
        <v>19711.45</v>
      </c>
      <c r="M225" s="4">
        <v>4.82</v>
      </c>
      <c r="N225" s="4">
        <f t="shared" si="41"/>
        <v>2.9274979287489646</v>
      </c>
      <c r="O225" s="4">
        <v>24.14</v>
      </c>
      <c r="P225" s="4">
        <v>3.79</v>
      </c>
      <c r="Q225" s="7">
        <f t="shared" si="42"/>
        <v>3.2800000000000002</v>
      </c>
      <c r="R225" s="4">
        <v>99.52</v>
      </c>
      <c r="S225" s="7">
        <f t="shared" si="43"/>
        <v>162.46220000000002</v>
      </c>
      <c r="T225" s="12">
        <v>6.73</v>
      </c>
      <c r="U225" s="23">
        <v>13709.1</v>
      </c>
      <c r="V225" s="23">
        <v>27.09</v>
      </c>
      <c r="W225" s="7">
        <f t="shared" si="44"/>
        <v>506.05758582502773</v>
      </c>
      <c r="X225" s="7">
        <f t="shared" si="45"/>
        <v>3.69139904023625</v>
      </c>
      <c r="Y225" s="23">
        <v>11048.9</v>
      </c>
      <c r="Z225" s="23">
        <v>21.74</v>
      </c>
      <c r="AA225" s="7">
        <f t="shared" si="46"/>
        <v>508.22907083716655</v>
      </c>
      <c r="AB225" s="7">
        <f t="shared" si="47"/>
        <v>4.5998160073597063</v>
      </c>
    </row>
    <row r="226" spans="1:28" x14ac:dyDescent="0.2">
      <c r="A226" s="14">
        <v>225</v>
      </c>
      <c r="B226" s="9">
        <v>45125</v>
      </c>
      <c r="C226" s="4">
        <v>30843536.120000001</v>
      </c>
      <c r="D226" s="4">
        <f t="shared" si="36"/>
        <v>375865.66073604679</v>
      </c>
      <c r="E226" s="4">
        <v>82.06</v>
      </c>
      <c r="F226" s="4">
        <f t="shared" si="37"/>
        <v>3.7586566073604679</v>
      </c>
      <c r="G226" s="7">
        <f>(F226/DataSheet!$C$10*100)</f>
        <v>112.32914062479919</v>
      </c>
      <c r="H226" s="4">
        <f t="shared" si="38"/>
        <v>1.7046900000000003</v>
      </c>
      <c r="I226" s="4">
        <f t="shared" si="39"/>
        <v>4.1356492969396186</v>
      </c>
      <c r="J226" s="7">
        <f t="shared" si="40"/>
        <v>816.75971877584777</v>
      </c>
      <c r="K226" s="4">
        <v>7.05</v>
      </c>
      <c r="L226" s="4">
        <v>19749.25</v>
      </c>
      <c r="M226" s="4">
        <v>4.83</v>
      </c>
      <c r="N226" s="4">
        <f t="shared" si="41"/>
        <v>2.9143507030603812</v>
      </c>
      <c r="O226" s="4">
        <v>24.18</v>
      </c>
      <c r="P226" s="4">
        <v>3.78</v>
      </c>
      <c r="Q226" s="7">
        <f t="shared" si="42"/>
        <v>3.27</v>
      </c>
      <c r="R226" s="4">
        <v>99.62</v>
      </c>
      <c r="S226" s="7">
        <f t="shared" si="43"/>
        <v>162.97319999999999</v>
      </c>
      <c r="T226" s="12">
        <v>6.74</v>
      </c>
      <c r="U226" s="23">
        <v>13688.2</v>
      </c>
      <c r="V226" s="23">
        <v>27.1</v>
      </c>
      <c r="W226" s="7">
        <f t="shared" si="44"/>
        <v>505.09963099630994</v>
      </c>
      <c r="X226" s="7">
        <f t="shared" si="45"/>
        <v>3.6900369003690034</v>
      </c>
      <c r="Y226" s="23">
        <v>10969.35</v>
      </c>
      <c r="Z226" s="23">
        <v>21.56</v>
      </c>
      <c r="AA226" s="7">
        <f t="shared" si="46"/>
        <v>508.78246753246759</v>
      </c>
      <c r="AB226" s="7">
        <f t="shared" si="47"/>
        <v>4.6382189239332101</v>
      </c>
    </row>
    <row r="227" spans="1:28" x14ac:dyDescent="0.2">
      <c r="A227" s="14">
        <v>226</v>
      </c>
      <c r="B227" s="9">
        <v>45126</v>
      </c>
      <c r="C227" s="4">
        <v>30991402.489999998</v>
      </c>
      <c r="D227" s="4">
        <f t="shared" si="36"/>
        <v>377713.61962218158</v>
      </c>
      <c r="E227" s="4">
        <v>82.05</v>
      </c>
      <c r="F227" s="4">
        <f t="shared" si="37"/>
        <v>3.7771361962218157</v>
      </c>
      <c r="G227" s="7">
        <f>(F227/DataSheet!$C$10*100)</f>
        <v>112.88141143661792</v>
      </c>
      <c r="H227" s="4">
        <f t="shared" si="38"/>
        <v>1.703163</v>
      </c>
      <c r="I227" s="4">
        <f t="shared" si="39"/>
        <v>4.1511000415110004</v>
      </c>
      <c r="J227" s="7">
        <f t="shared" si="40"/>
        <v>823.29389788293906</v>
      </c>
      <c r="K227" s="4">
        <v>7.07</v>
      </c>
      <c r="L227" s="4">
        <v>19833.150000000001</v>
      </c>
      <c r="M227" s="4">
        <v>4.8499999999999996</v>
      </c>
      <c r="N227" s="4">
        <f t="shared" si="41"/>
        <v>2.9188999584889999</v>
      </c>
      <c r="O227" s="4">
        <v>24.09</v>
      </c>
      <c r="P227" s="4">
        <v>3.74</v>
      </c>
      <c r="Q227" s="7">
        <f t="shared" si="42"/>
        <v>3.33</v>
      </c>
      <c r="R227" s="4">
        <v>99.98</v>
      </c>
      <c r="S227" s="7">
        <f t="shared" si="43"/>
        <v>162.36660000000001</v>
      </c>
      <c r="T227" s="12">
        <v>6.74</v>
      </c>
      <c r="U227" s="23">
        <v>13769.8</v>
      </c>
      <c r="V227" s="23">
        <v>27.26</v>
      </c>
      <c r="W227" s="7">
        <f t="shared" si="44"/>
        <v>505.12839325018336</v>
      </c>
      <c r="X227" s="7">
        <f t="shared" si="45"/>
        <v>3.6683785766691122</v>
      </c>
      <c r="Y227" s="23">
        <v>11049.25</v>
      </c>
      <c r="Z227" s="23">
        <v>21.66</v>
      </c>
      <c r="AA227" s="7">
        <f t="shared" si="46"/>
        <v>510.12234533702679</v>
      </c>
      <c r="AB227" s="7">
        <f t="shared" si="47"/>
        <v>4.6168051708217916</v>
      </c>
    </row>
    <row r="228" spans="1:28" x14ac:dyDescent="0.2">
      <c r="A228" s="14">
        <v>227</v>
      </c>
      <c r="B228" s="9">
        <v>45127</v>
      </c>
      <c r="C228" s="4">
        <v>30943571.129999999</v>
      </c>
      <c r="D228" s="4">
        <f t="shared" si="36"/>
        <v>377038.76117948093</v>
      </c>
      <c r="E228" s="4">
        <v>82.07</v>
      </c>
      <c r="F228" s="4">
        <f t="shared" si="37"/>
        <v>3.7703876117948094</v>
      </c>
      <c r="G228" s="7">
        <f>(F228/DataSheet!$C$10*100)</f>
        <v>112.67972696040505</v>
      </c>
      <c r="H228" s="4">
        <f t="shared" si="38"/>
        <v>1.7161920000000002</v>
      </c>
      <c r="I228" s="4">
        <f t="shared" si="39"/>
        <v>4.1254125412541249</v>
      </c>
      <c r="J228" s="7">
        <f t="shared" si="40"/>
        <v>824.22235973597367</v>
      </c>
      <c r="K228" s="4">
        <v>7.08</v>
      </c>
      <c r="L228" s="4">
        <v>19979.150000000001</v>
      </c>
      <c r="M228" s="4">
        <v>4.88</v>
      </c>
      <c r="N228" s="4">
        <f t="shared" si="41"/>
        <v>2.9545874587458751</v>
      </c>
      <c r="O228" s="4">
        <v>24.24</v>
      </c>
      <c r="P228" s="4">
        <v>3.85</v>
      </c>
      <c r="Q228" s="7">
        <f t="shared" si="42"/>
        <v>3.23</v>
      </c>
      <c r="R228" s="4">
        <v>100.59</v>
      </c>
      <c r="S228" s="7">
        <f t="shared" si="43"/>
        <v>163.3776</v>
      </c>
      <c r="T228" s="12">
        <v>6.74</v>
      </c>
      <c r="U228" s="23">
        <v>13799.55</v>
      </c>
      <c r="V228" s="23">
        <v>27.29</v>
      </c>
      <c r="W228" s="7">
        <f t="shared" si="44"/>
        <v>505.66324661048003</v>
      </c>
      <c r="X228" s="7">
        <f t="shared" si="45"/>
        <v>3.6643459142543056</v>
      </c>
      <c r="Y228" s="23">
        <v>11079.2</v>
      </c>
      <c r="Z228" s="23">
        <v>21.71</v>
      </c>
      <c r="AA228" s="7">
        <f t="shared" si="46"/>
        <v>510.32703823122984</v>
      </c>
      <c r="AB228" s="7">
        <f t="shared" si="47"/>
        <v>4.6061722708429294</v>
      </c>
    </row>
    <row r="229" spans="1:28" x14ac:dyDescent="0.2">
      <c r="A229" s="14">
        <v>228</v>
      </c>
      <c r="B229" s="9">
        <v>45128</v>
      </c>
      <c r="C229" s="4">
        <v>30749353.109999999</v>
      </c>
      <c r="D229" s="4">
        <f t="shared" si="36"/>
        <v>375083.59490119538</v>
      </c>
      <c r="E229" s="4">
        <v>81.98</v>
      </c>
      <c r="F229" s="4">
        <f t="shared" si="37"/>
        <v>3.7508359490119538</v>
      </c>
      <c r="G229" s="7">
        <f>(F229/DataSheet!$C$10*100)</f>
        <v>112.09541673800186</v>
      </c>
      <c r="H229" s="4">
        <f t="shared" si="38"/>
        <v>1.6956599999999999</v>
      </c>
      <c r="I229" s="4">
        <f t="shared" si="39"/>
        <v>4.1753653444676413</v>
      </c>
      <c r="J229" s="7">
        <f t="shared" si="40"/>
        <v>824.42588726513577</v>
      </c>
      <c r="K229" s="4">
        <v>7.08</v>
      </c>
      <c r="L229" s="4">
        <v>19745</v>
      </c>
      <c r="M229" s="4">
        <v>4.82</v>
      </c>
      <c r="N229" s="4">
        <f t="shared" si="41"/>
        <v>2.9046346555323588</v>
      </c>
      <c r="O229" s="4">
        <v>23.95</v>
      </c>
      <c r="P229" s="4">
        <v>3.83</v>
      </c>
      <c r="Q229" s="7">
        <f t="shared" si="42"/>
        <v>3.25</v>
      </c>
      <c r="R229" s="4">
        <v>100.79</v>
      </c>
      <c r="S229" s="7">
        <f t="shared" si="43"/>
        <v>161.18350000000001</v>
      </c>
      <c r="T229" s="12">
        <v>6.73</v>
      </c>
      <c r="U229" s="23">
        <v>13772.85</v>
      </c>
      <c r="V229" s="23">
        <v>27.23</v>
      </c>
      <c r="W229" s="7">
        <f t="shared" si="44"/>
        <v>505.79691516709511</v>
      </c>
      <c r="X229" s="7">
        <f t="shared" si="45"/>
        <v>3.6724201248622843</v>
      </c>
      <c r="Y229" s="23">
        <v>11110.55</v>
      </c>
      <c r="Z229" s="23">
        <v>21.76</v>
      </c>
      <c r="AA229" s="7">
        <f t="shared" si="46"/>
        <v>510.59512867647049</v>
      </c>
      <c r="AB229" s="7">
        <f t="shared" si="47"/>
        <v>4.5955882352941169</v>
      </c>
    </row>
    <row r="230" spans="1:28" x14ac:dyDescent="0.2">
      <c r="A230" s="14">
        <v>229</v>
      </c>
      <c r="B230" s="9">
        <v>45131</v>
      </c>
      <c r="C230" s="4">
        <v>30712582.16</v>
      </c>
      <c r="D230" s="4">
        <f t="shared" si="36"/>
        <v>375505.34490769042</v>
      </c>
      <c r="E230" s="4">
        <v>81.790000000000006</v>
      </c>
      <c r="F230" s="4">
        <f t="shared" si="37"/>
        <v>3.7550534490769043</v>
      </c>
      <c r="G230" s="7">
        <f>(F230/DataSheet!$C$10*100)</f>
        <v>112.22145862141126</v>
      </c>
      <c r="H230" s="4">
        <f t="shared" si="38"/>
        <v>1.6847809999999999</v>
      </c>
      <c r="I230" s="4">
        <f t="shared" si="39"/>
        <v>4.1963911036508605</v>
      </c>
      <c r="J230" s="7">
        <f t="shared" si="40"/>
        <v>825.52874527905999</v>
      </c>
      <c r="K230" s="4">
        <v>7.07</v>
      </c>
      <c r="L230" s="4">
        <v>19672.349999999999</v>
      </c>
      <c r="M230" s="4">
        <v>4.8099999999999996</v>
      </c>
      <c r="N230" s="4">
        <f t="shared" si="41"/>
        <v>2.8736088963491397</v>
      </c>
      <c r="O230" s="4">
        <v>23.83</v>
      </c>
      <c r="P230" s="4">
        <v>3.87</v>
      </c>
      <c r="Q230" s="7">
        <f t="shared" si="42"/>
        <v>3.2</v>
      </c>
      <c r="R230" s="4">
        <v>101.08</v>
      </c>
      <c r="S230" s="7">
        <f t="shared" si="43"/>
        <v>160.61419999999998</v>
      </c>
      <c r="T230" s="12">
        <v>6.74</v>
      </c>
      <c r="U230" s="23">
        <v>13762.2</v>
      </c>
      <c r="V230" s="23">
        <v>27.1</v>
      </c>
      <c r="W230" s="7">
        <f t="shared" si="44"/>
        <v>507.83025830258305</v>
      </c>
      <c r="X230" s="7">
        <f t="shared" si="45"/>
        <v>3.6900369003690034</v>
      </c>
      <c r="Y230" s="23">
        <v>11136.85</v>
      </c>
      <c r="Z230" s="23">
        <v>21.77</v>
      </c>
      <c r="AA230" s="7">
        <f t="shared" si="46"/>
        <v>511.5686724850712</v>
      </c>
      <c r="AB230" s="7">
        <f t="shared" si="47"/>
        <v>4.5934772622875517</v>
      </c>
    </row>
    <row r="231" spans="1:28" x14ac:dyDescent="0.2">
      <c r="A231" s="14">
        <v>230</v>
      </c>
      <c r="B231" s="9">
        <v>45132</v>
      </c>
      <c r="C231" s="4">
        <v>30783475.780000001</v>
      </c>
      <c r="D231" s="4">
        <f t="shared" si="36"/>
        <v>376096.22211362253</v>
      </c>
      <c r="E231" s="4">
        <v>81.849999999999994</v>
      </c>
      <c r="F231" s="4">
        <f t="shared" si="37"/>
        <v>3.7609622211362255</v>
      </c>
      <c r="G231" s="7">
        <f>(F231/DataSheet!$C$10*100)</f>
        <v>112.39804492787822</v>
      </c>
      <c r="H231" s="4">
        <f t="shared" si="38"/>
        <v>1.67205</v>
      </c>
      <c r="I231" s="4">
        <f t="shared" si="39"/>
        <v>4.2462845010615711</v>
      </c>
      <c r="J231" s="7">
        <f t="shared" si="40"/>
        <v>835.69426751592346</v>
      </c>
      <c r="K231" s="4">
        <v>7.1</v>
      </c>
      <c r="L231" s="4">
        <v>19680.599999999999</v>
      </c>
      <c r="M231" s="4">
        <v>4.8099999999999996</v>
      </c>
      <c r="N231" s="4">
        <f t="shared" si="41"/>
        <v>2.8537154989384286</v>
      </c>
      <c r="O231" s="4">
        <v>23.55</v>
      </c>
      <c r="P231" s="4">
        <v>3.89</v>
      </c>
      <c r="Q231" s="7">
        <f t="shared" si="42"/>
        <v>3.2099999999999995</v>
      </c>
      <c r="R231" s="4">
        <v>101.09</v>
      </c>
      <c r="S231" s="7">
        <f t="shared" si="43"/>
        <v>158.4915</v>
      </c>
      <c r="T231" s="12">
        <v>6.73</v>
      </c>
      <c r="U231" s="23">
        <v>13829.15</v>
      </c>
      <c r="V231" s="23">
        <v>27.14</v>
      </c>
      <c r="W231" s="7">
        <f t="shared" si="44"/>
        <v>509.54863669859981</v>
      </c>
      <c r="X231" s="7">
        <f t="shared" si="45"/>
        <v>3.6845983787767129</v>
      </c>
      <c r="Y231" s="23">
        <v>11141.85</v>
      </c>
      <c r="Z231" s="23">
        <v>21.71</v>
      </c>
      <c r="AA231" s="7">
        <f t="shared" si="46"/>
        <v>513.21280515891294</v>
      </c>
      <c r="AB231" s="7">
        <f t="shared" si="47"/>
        <v>4.6061722708429294</v>
      </c>
    </row>
    <row r="232" spans="1:28" x14ac:dyDescent="0.2">
      <c r="A232" s="14">
        <v>231</v>
      </c>
      <c r="B232" s="9">
        <v>45133</v>
      </c>
      <c r="C232" s="4">
        <v>30912839.940000001</v>
      </c>
      <c r="D232" s="4">
        <f t="shared" si="36"/>
        <v>377215.8625991458</v>
      </c>
      <c r="E232" s="4">
        <v>81.95</v>
      </c>
      <c r="F232" s="4">
        <f t="shared" si="37"/>
        <v>3.7721586259914579</v>
      </c>
      <c r="G232" s="7">
        <f>(F232/DataSheet!$C$10*100)</f>
        <v>112.7326545149878</v>
      </c>
      <c r="H232" s="4">
        <f t="shared" si="38"/>
        <v>1.699473</v>
      </c>
      <c r="I232" s="4">
        <f t="shared" si="39"/>
        <v>4.1718815185648728</v>
      </c>
      <c r="J232" s="7">
        <f t="shared" si="40"/>
        <v>825.1272423863162</v>
      </c>
      <c r="K232" s="4">
        <v>7.09</v>
      </c>
      <c r="L232" s="4">
        <v>19778.3</v>
      </c>
      <c r="M232" s="4">
        <v>4.83</v>
      </c>
      <c r="N232" s="4">
        <f t="shared" si="41"/>
        <v>2.9181184814351271</v>
      </c>
      <c r="O232" s="4">
        <v>23.97</v>
      </c>
      <c r="P232" s="4">
        <v>3.87</v>
      </c>
      <c r="Q232" s="7">
        <f t="shared" si="42"/>
        <v>3.2199999999999998</v>
      </c>
      <c r="R232" s="4">
        <v>100.63</v>
      </c>
      <c r="S232" s="7">
        <f t="shared" si="43"/>
        <v>161.55779999999999</v>
      </c>
      <c r="T232" s="12">
        <v>6.74</v>
      </c>
      <c r="U232" s="23">
        <v>13873.3</v>
      </c>
      <c r="V232" s="23">
        <v>27.15</v>
      </c>
      <c r="W232" s="7">
        <f t="shared" si="44"/>
        <v>510.98710865561696</v>
      </c>
      <c r="X232" s="7">
        <f t="shared" si="45"/>
        <v>3.6832412523020261</v>
      </c>
      <c r="Y232" s="23">
        <v>11178.75</v>
      </c>
      <c r="Z232" s="23">
        <v>21.77</v>
      </c>
      <c r="AA232" s="7">
        <f t="shared" si="46"/>
        <v>513.49333945796968</v>
      </c>
      <c r="AB232" s="7">
        <f t="shared" si="47"/>
        <v>4.5934772622875517</v>
      </c>
    </row>
    <row r="233" spans="1:28" x14ac:dyDescent="0.2">
      <c r="A233" s="14">
        <v>232</v>
      </c>
      <c r="B233" s="9">
        <v>45134</v>
      </c>
      <c r="C233" s="4">
        <v>30864776.780000001</v>
      </c>
      <c r="D233" s="4">
        <f t="shared" si="36"/>
        <v>375712.43797930615</v>
      </c>
      <c r="E233" s="4">
        <v>82.15</v>
      </c>
      <c r="F233" s="4">
        <f t="shared" si="37"/>
        <v>3.7571243797930616</v>
      </c>
      <c r="G233" s="7">
        <f>(F233/DataSheet!$C$10*100)</f>
        <v>112.28334931586414</v>
      </c>
      <c r="H233" s="4">
        <f t="shared" si="38"/>
        <v>1.696696</v>
      </c>
      <c r="I233" s="4">
        <f t="shared" si="39"/>
        <v>4.1963911036508605</v>
      </c>
      <c r="J233" s="7">
        <f t="shared" si="40"/>
        <v>825.0062945866556</v>
      </c>
      <c r="K233" s="4">
        <v>7.12</v>
      </c>
      <c r="L233" s="4">
        <v>19659.900000000001</v>
      </c>
      <c r="M233" s="4">
        <v>4.8</v>
      </c>
      <c r="N233" s="4">
        <f t="shared" si="41"/>
        <v>2.9236088963491396</v>
      </c>
      <c r="O233" s="4">
        <v>23.83</v>
      </c>
      <c r="P233" s="4">
        <v>4</v>
      </c>
      <c r="Q233" s="7">
        <f t="shared" si="42"/>
        <v>3.12</v>
      </c>
      <c r="R233" s="4">
        <v>101.54</v>
      </c>
      <c r="S233" s="7">
        <f t="shared" si="43"/>
        <v>160.3759</v>
      </c>
      <c r="T233" s="12">
        <v>6.73</v>
      </c>
      <c r="U233" s="23">
        <v>13898.9</v>
      </c>
      <c r="V233" s="23">
        <v>27.2</v>
      </c>
      <c r="W233" s="7">
        <f t="shared" si="44"/>
        <v>510.9889705882353</v>
      </c>
      <c r="X233" s="7">
        <f t="shared" si="45"/>
        <v>3.6764705882352944</v>
      </c>
      <c r="Y233" s="23">
        <v>11193.8</v>
      </c>
      <c r="Z233" s="23">
        <v>21.8</v>
      </c>
      <c r="AA233" s="7">
        <f t="shared" si="46"/>
        <v>513.47706422018348</v>
      </c>
      <c r="AB233" s="7">
        <f t="shared" si="47"/>
        <v>4.5871559633027523</v>
      </c>
    </row>
    <row r="234" spans="1:28" x14ac:dyDescent="0.2">
      <c r="A234" s="14">
        <v>233</v>
      </c>
      <c r="B234" s="9">
        <v>45135</v>
      </c>
      <c r="C234" s="4">
        <v>30938759.550000001</v>
      </c>
      <c r="D234" s="4">
        <f t="shared" si="36"/>
        <v>376292.38080758939</v>
      </c>
      <c r="E234" s="4">
        <v>82.22</v>
      </c>
      <c r="F234" s="4">
        <f t="shared" si="37"/>
        <v>3.762923808075894</v>
      </c>
      <c r="G234" s="7">
        <f>(F234/DataSheet!$C$10*100)</f>
        <v>112.45666783446731</v>
      </c>
      <c r="H234" s="4">
        <f t="shared" si="38"/>
        <v>1.6403560000000001</v>
      </c>
      <c r="I234" s="4">
        <f t="shared" si="39"/>
        <v>4.3649061545176773</v>
      </c>
      <c r="J234" s="7">
        <f t="shared" si="40"/>
        <v>857.5316455696202</v>
      </c>
      <c r="K234" s="4">
        <v>7.16</v>
      </c>
      <c r="L234" s="4">
        <v>19646.05</v>
      </c>
      <c r="M234" s="4">
        <v>4.8</v>
      </c>
      <c r="N234" s="4">
        <f t="shared" si="41"/>
        <v>2.7950938454823229</v>
      </c>
      <c r="O234" s="4">
        <v>22.91</v>
      </c>
      <c r="P234" s="4">
        <v>3.95</v>
      </c>
      <c r="Q234" s="7">
        <f t="shared" si="42"/>
        <v>3.21</v>
      </c>
      <c r="R234" s="4">
        <v>101.39</v>
      </c>
      <c r="S234" s="7">
        <f t="shared" si="43"/>
        <v>154.64250000000001</v>
      </c>
      <c r="T234" s="12">
        <v>6.75</v>
      </c>
      <c r="U234" s="23">
        <v>13976</v>
      </c>
      <c r="V234" s="23">
        <v>27.26</v>
      </c>
      <c r="W234" s="7">
        <f t="shared" si="44"/>
        <v>512.69258987527508</v>
      </c>
      <c r="X234" s="7">
        <f t="shared" si="45"/>
        <v>3.6683785766691117</v>
      </c>
      <c r="Y234" s="23">
        <v>11239.1</v>
      </c>
      <c r="Z234" s="23">
        <v>22.49</v>
      </c>
      <c r="AA234" s="7">
        <f t="shared" si="46"/>
        <v>499.73766118274796</v>
      </c>
      <c r="AB234" s="7">
        <f t="shared" si="47"/>
        <v>4.4464206313917298</v>
      </c>
    </row>
    <row r="235" spans="1:28" x14ac:dyDescent="0.2">
      <c r="A235" s="14">
        <v>234</v>
      </c>
      <c r="B235" s="9">
        <v>45138</v>
      </c>
      <c r="C235" s="4">
        <v>31183703.989999998</v>
      </c>
      <c r="D235" s="4">
        <f t="shared" si="36"/>
        <v>379179.28003404668</v>
      </c>
      <c r="E235" s="4">
        <v>82.24</v>
      </c>
      <c r="F235" s="4">
        <f t="shared" si="37"/>
        <v>3.7917928003404668</v>
      </c>
      <c r="G235" s="7">
        <f>(F235/DataSheet!$C$10*100)</f>
        <v>113.31943063259926</v>
      </c>
      <c r="H235" s="4">
        <f t="shared" si="38"/>
        <v>1.6498170000000003</v>
      </c>
      <c r="I235" s="4">
        <f t="shared" si="39"/>
        <v>4.3459365493263791</v>
      </c>
      <c r="J235" s="7">
        <f t="shared" si="40"/>
        <v>858.48761408083431</v>
      </c>
      <c r="K235" s="4">
        <v>7.17</v>
      </c>
      <c r="L235" s="4">
        <v>19753.8</v>
      </c>
      <c r="M235" s="4">
        <v>4.83</v>
      </c>
      <c r="N235" s="4">
        <f t="shared" si="41"/>
        <v>2.8240634506736209</v>
      </c>
      <c r="O235" s="4">
        <v>23.01</v>
      </c>
      <c r="P235" s="4">
        <v>3.96</v>
      </c>
      <c r="Q235" s="7">
        <f t="shared" si="42"/>
        <v>3.21</v>
      </c>
      <c r="R235" s="4">
        <v>101.62</v>
      </c>
      <c r="S235" s="7">
        <f t="shared" si="43"/>
        <v>155.0874</v>
      </c>
      <c r="T235" s="12">
        <v>6.74</v>
      </c>
      <c r="U235" s="23">
        <v>14140</v>
      </c>
      <c r="V235" s="23">
        <v>27.41</v>
      </c>
      <c r="W235" s="7">
        <f t="shared" si="44"/>
        <v>515.87012039401679</v>
      </c>
      <c r="X235" s="7">
        <f t="shared" si="45"/>
        <v>3.6483035388544325</v>
      </c>
      <c r="Y235" s="23">
        <v>11355</v>
      </c>
      <c r="Z235" s="23">
        <v>22.67</v>
      </c>
      <c r="AA235" s="7">
        <f t="shared" si="46"/>
        <v>500.88222320247019</v>
      </c>
      <c r="AB235" s="7">
        <f t="shared" si="47"/>
        <v>4.4111160123511244</v>
      </c>
    </row>
    <row r="236" spans="1:28" x14ac:dyDescent="0.2">
      <c r="A236" s="14">
        <v>235</v>
      </c>
      <c r="B236" s="9">
        <v>45139</v>
      </c>
      <c r="C236" s="4">
        <v>31205317.379999999</v>
      </c>
      <c r="D236" s="4">
        <f t="shared" si="36"/>
        <v>378981.26524168078</v>
      </c>
      <c r="E236" s="4">
        <v>82.34</v>
      </c>
      <c r="F236" s="4">
        <f t="shared" si="37"/>
        <v>3.7898126524168076</v>
      </c>
      <c r="G236" s="7">
        <f>(F236/DataSheet!$C$10*100)</f>
        <v>113.26025302266834</v>
      </c>
      <c r="H236" s="4">
        <f t="shared" si="38"/>
        <v>1.6416400000000004</v>
      </c>
      <c r="I236" s="4">
        <f t="shared" si="39"/>
        <v>4.3554006968641108</v>
      </c>
      <c r="J236" s="7">
        <f t="shared" si="40"/>
        <v>859.47517421602777</v>
      </c>
      <c r="K236" s="4">
        <v>7.15</v>
      </c>
      <c r="L236" s="4">
        <v>19733.55</v>
      </c>
      <c r="M236" s="4">
        <v>4.82</v>
      </c>
      <c r="N236" s="4">
        <f t="shared" si="41"/>
        <v>2.7945993031358896</v>
      </c>
      <c r="O236" s="4">
        <v>22.96</v>
      </c>
      <c r="P236" s="4">
        <v>4.03</v>
      </c>
      <c r="Q236" s="7">
        <f t="shared" si="42"/>
        <v>3.12</v>
      </c>
      <c r="R236" s="4">
        <v>102.08</v>
      </c>
      <c r="S236" s="7">
        <f t="shared" si="43"/>
        <v>154.75040000000001</v>
      </c>
      <c r="T236" s="12">
        <v>6.74</v>
      </c>
      <c r="U236" s="23">
        <v>14151</v>
      </c>
      <c r="V236" s="23">
        <v>27.35</v>
      </c>
      <c r="W236" s="7">
        <f t="shared" si="44"/>
        <v>517.4040219378428</v>
      </c>
      <c r="X236" s="7">
        <f t="shared" si="45"/>
        <v>3.6563071297989032</v>
      </c>
      <c r="Y236" s="23">
        <v>11377.65</v>
      </c>
      <c r="Z236" s="23">
        <v>22.76</v>
      </c>
      <c r="AA236" s="7">
        <f t="shared" si="46"/>
        <v>499.89674868189803</v>
      </c>
      <c r="AB236" s="7">
        <f t="shared" si="47"/>
        <v>4.3936731107205622</v>
      </c>
    </row>
    <row r="237" spans="1:28" x14ac:dyDescent="0.2">
      <c r="A237" s="14">
        <v>236</v>
      </c>
      <c r="B237" s="9">
        <v>45140</v>
      </c>
      <c r="C237" s="4">
        <v>30857244.280000001</v>
      </c>
      <c r="D237" s="4">
        <f t="shared" si="36"/>
        <v>372987.35984527983</v>
      </c>
      <c r="E237" s="4">
        <v>82.73</v>
      </c>
      <c r="F237" s="4">
        <f t="shared" si="37"/>
        <v>3.7298735984527984</v>
      </c>
      <c r="G237" s="7">
        <f>(F237/DataSheet!$C$10*100)</f>
        <v>111.46894747790117</v>
      </c>
      <c r="H237" s="4">
        <f t="shared" si="38"/>
        <v>1.6244799999999999</v>
      </c>
      <c r="I237" s="4">
        <f t="shared" si="39"/>
        <v>4.4014084507042259</v>
      </c>
      <c r="J237" s="7">
        <f t="shared" si="40"/>
        <v>859.44322183098598</v>
      </c>
      <c r="K237" s="4">
        <v>7.15</v>
      </c>
      <c r="L237" s="4">
        <v>19526.55</v>
      </c>
      <c r="M237" s="4">
        <v>4.7300000000000004</v>
      </c>
      <c r="N237" s="4">
        <f t="shared" si="41"/>
        <v>2.7485915492957744</v>
      </c>
      <c r="O237" s="4">
        <v>22.72</v>
      </c>
      <c r="P237" s="4">
        <v>4.09</v>
      </c>
      <c r="Q237" s="7">
        <f t="shared" si="42"/>
        <v>3.0600000000000005</v>
      </c>
      <c r="R237" s="4">
        <v>102.39</v>
      </c>
      <c r="S237" s="7">
        <f t="shared" si="43"/>
        <v>153.1328</v>
      </c>
      <c r="T237" s="12">
        <v>6.74</v>
      </c>
      <c r="U237" s="23">
        <v>13975.2</v>
      </c>
      <c r="V237" s="23">
        <v>26.97</v>
      </c>
      <c r="W237" s="7">
        <f t="shared" si="44"/>
        <v>518.17575083426038</v>
      </c>
      <c r="X237" s="7">
        <f t="shared" si="45"/>
        <v>3.7078235076010388</v>
      </c>
      <c r="Y237" s="23">
        <v>11232.1</v>
      </c>
      <c r="Z237" s="23">
        <v>22.47</v>
      </c>
      <c r="AA237" s="7">
        <f t="shared" si="46"/>
        <v>499.87093902981758</v>
      </c>
      <c r="AB237" s="7">
        <f t="shared" si="47"/>
        <v>4.4503782821539835</v>
      </c>
    </row>
    <row r="238" spans="1:28" x14ac:dyDescent="0.2">
      <c r="A238" s="14">
        <v>237</v>
      </c>
      <c r="B238" s="9">
        <v>45141</v>
      </c>
      <c r="C238" s="4">
        <v>30752964.870000001</v>
      </c>
      <c r="D238" s="4">
        <f t="shared" si="36"/>
        <v>371637.03770392749</v>
      </c>
      <c r="E238" s="4">
        <v>82.75</v>
      </c>
      <c r="F238" s="4">
        <f t="shared" si="37"/>
        <v>3.7163703770392749</v>
      </c>
      <c r="G238" s="7">
        <f>(F238/DataSheet!$C$10*100)</f>
        <v>111.06539764201639</v>
      </c>
      <c r="H238" s="4">
        <f t="shared" si="38"/>
        <v>1.621345</v>
      </c>
      <c r="I238" s="4">
        <f t="shared" si="39"/>
        <v>4.434589800443459</v>
      </c>
      <c r="J238" s="7">
        <f t="shared" si="40"/>
        <v>859.49667405764967</v>
      </c>
      <c r="K238" s="4">
        <v>7.19</v>
      </c>
      <c r="L238" s="4">
        <v>19381.650000000001</v>
      </c>
      <c r="M238" s="4">
        <v>4.6900000000000004</v>
      </c>
      <c r="N238" s="4">
        <f t="shared" si="41"/>
        <v>2.7554101995565414</v>
      </c>
      <c r="O238" s="4">
        <v>22.55</v>
      </c>
      <c r="P238" s="4">
        <v>4.17</v>
      </c>
      <c r="Q238" s="7">
        <f t="shared" si="42"/>
        <v>3.0200000000000005</v>
      </c>
      <c r="R238" s="4">
        <v>102.35</v>
      </c>
      <c r="S238" s="7">
        <f t="shared" si="43"/>
        <v>151.98700000000002</v>
      </c>
      <c r="T238" s="12">
        <v>6.74</v>
      </c>
      <c r="U238" s="23">
        <v>13979.05</v>
      </c>
      <c r="V238" s="23">
        <v>26.97</v>
      </c>
      <c r="W238" s="7">
        <f t="shared" si="44"/>
        <v>518.31850203930287</v>
      </c>
      <c r="X238" s="7">
        <f t="shared" si="45"/>
        <v>3.707823507601038</v>
      </c>
      <c r="Y238" s="23">
        <v>11247.5</v>
      </c>
      <c r="Z238" s="23">
        <v>22.54</v>
      </c>
      <c r="AA238" s="7">
        <f t="shared" si="46"/>
        <v>499.00177462289264</v>
      </c>
      <c r="AB238" s="7">
        <f t="shared" si="47"/>
        <v>4.4365572315882877</v>
      </c>
    </row>
    <row r="239" spans="1:28" x14ac:dyDescent="0.2">
      <c r="A239" s="14">
        <v>238</v>
      </c>
      <c r="B239" s="9">
        <v>45142</v>
      </c>
      <c r="C239" s="4">
        <v>30941325.600000001</v>
      </c>
      <c r="D239" s="4">
        <f t="shared" si="36"/>
        <v>374184.61240778817</v>
      </c>
      <c r="E239" s="4">
        <v>82.69</v>
      </c>
      <c r="F239" s="4">
        <f t="shared" si="37"/>
        <v>3.7418461240778815</v>
      </c>
      <c r="G239" s="7">
        <f>(F239/DataSheet!$C$10*100)</f>
        <v>111.82675178275316</v>
      </c>
      <c r="H239" s="4">
        <f t="shared" si="38"/>
        <v>1.6328490000000004</v>
      </c>
      <c r="I239" s="4">
        <f t="shared" si="39"/>
        <v>4.4033465433729626</v>
      </c>
      <c r="J239" s="7">
        <f t="shared" si="40"/>
        <v>859.40114487010123</v>
      </c>
      <c r="K239" s="4">
        <v>7.19</v>
      </c>
      <c r="L239" s="4">
        <v>19517</v>
      </c>
      <c r="M239" s="4">
        <v>4.72</v>
      </c>
      <c r="N239" s="4">
        <f t="shared" si="41"/>
        <v>2.7866534566270378</v>
      </c>
      <c r="O239" s="4">
        <v>22.71</v>
      </c>
      <c r="P239" s="4">
        <v>4.04</v>
      </c>
      <c r="Q239" s="7">
        <f t="shared" si="42"/>
        <v>3.1500000000000004</v>
      </c>
      <c r="R239" s="4">
        <v>101.83</v>
      </c>
      <c r="S239" s="7">
        <f t="shared" si="43"/>
        <v>152.8383</v>
      </c>
      <c r="T239" s="12">
        <v>6.73</v>
      </c>
      <c r="U239" s="23">
        <v>14079.3</v>
      </c>
      <c r="V239" s="23">
        <v>24.9</v>
      </c>
      <c r="W239" s="7">
        <f t="shared" si="44"/>
        <v>565.43373493975901</v>
      </c>
      <c r="X239" s="7">
        <f t="shared" si="45"/>
        <v>4.0160642570281126</v>
      </c>
      <c r="Y239" s="23">
        <v>11317.75</v>
      </c>
      <c r="Z239" s="23">
        <v>22.64</v>
      </c>
      <c r="AA239" s="7">
        <f t="shared" si="46"/>
        <v>499.90061837455829</v>
      </c>
      <c r="AB239" s="7">
        <f t="shared" si="47"/>
        <v>4.4169611307420498</v>
      </c>
    </row>
    <row r="240" spans="1:28" x14ac:dyDescent="0.2">
      <c r="A240" s="14">
        <v>239</v>
      </c>
      <c r="B240" s="9">
        <v>45145</v>
      </c>
      <c r="C240" s="4">
        <v>31060886.75</v>
      </c>
      <c r="D240" s="4">
        <f t="shared" si="36"/>
        <v>375267.44895493536</v>
      </c>
      <c r="E240" s="4">
        <v>82.77</v>
      </c>
      <c r="F240" s="4">
        <f t="shared" si="37"/>
        <v>3.7526744895493538</v>
      </c>
      <c r="G240" s="7">
        <f>(F240/DataSheet!$C$10*100)</f>
        <v>112.15036234760225</v>
      </c>
      <c r="H240" s="4">
        <f t="shared" si="38"/>
        <v>1.6414770000000001</v>
      </c>
      <c r="I240" s="4">
        <f t="shared" si="39"/>
        <v>4.3802014892685062</v>
      </c>
      <c r="J240" s="7">
        <f t="shared" si="40"/>
        <v>858.40122645641702</v>
      </c>
      <c r="K240" s="4">
        <v>7.19</v>
      </c>
      <c r="L240" s="4">
        <v>19597.3</v>
      </c>
      <c r="M240" s="4">
        <v>4.74</v>
      </c>
      <c r="N240" s="4">
        <f t="shared" si="41"/>
        <v>2.8097985107314942</v>
      </c>
      <c r="O240" s="4">
        <v>22.83</v>
      </c>
      <c r="P240" s="4">
        <v>4.09</v>
      </c>
      <c r="Q240" s="7">
        <f t="shared" si="42"/>
        <v>3.1000000000000005</v>
      </c>
      <c r="R240" s="4">
        <v>101.86</v>
      </c>
      <c r="S240" s="7">
        <f t="shared" si="43"/>
        <v>154.10249999999999</v>
      </c>
      <c r="T240" s="12">
        <v>6.75</v>
      </c>
      <c r="U240" s="23">
        <v>14149.95</v>
      </c>
      <c r="V240" s="23">
        <v>24.63</v>
      </c>
      <c r="W240" s="7">
        <f t="shared" si="44"/>
        <v>574.50060901339839</v>
      </c>
      <c r="X240" s="7">
        <f t="shared" si="45"/>
        <v>4.0600893219650835</v>
      </c>
      <c r="Y240" s="23">
        <v>11353.1</v>
      </c>
      <c r="Z240" s="23">
        <v>22.61</v>
      </c>
      <c r="AA240" s="7">
        <f t="shared" si="46"/>
        <v>502.12737726669616</v>
      </c>
      <c r="AB240" s="7">
        <f t="shared" si="47"/>
        <v>4.4228217602830604</v>
      </c>
    </row>
    <row r="241" spans="1:28" x14ac:dyDescent="0.2">
      <c r="A241" s="14">
        <v>240</v>
      </c>
      <c r="B241" s="9">
        <v>45146</v>
      </c>
      <c r="C241" s="4">
        <v>31062004.879999999</v>
      </c>
      <c r="D241" s="4">
        <f t="shared" si="36"/>
        <v>374782.8774131274</v>
      </c>
      <c r="E241" s="4">
        <v>82.88</v>
      </c>
      <c r="F241" s="4">
        <f t="shared" si="37"/>
        <v>3.7478287741312739</v>
      </c>
      <c r="G241" s="7">
        <f>(F241/DataSheet!$C$10*100)</f>
        <v>112.00554596624958</v>
      </c>
      <c r="H241" s="4">
        <f t="shared" si="38"/>
        <v>1.6274680000000001</v>
      </c>
      <c r="I241" s="4">
        <f t="shared" si="39"/>
        <v>4.3994720633523974</v>
      </c>
      <c r="J241" s="7">
        <f t="shared" si="40"/>
        <v>861.0140783106026</v>
      </c>
      <c r="K241" s="4">
        <v>7.16</v>
      </c>
      <c r="L241" s="4">
        <v>19570.849999999999</v>
      </c>
      <c r="M241" s="4">
        <v>4.7300000000000004</v>
      </c>
      <c r="N241" s="4">
        <f t="shared" si="41"/>
        <v>2.7605279366476028</v>
      </c>
      <c r="O241" s="4">
        <v>22.73</v>
      </c>
      <c r="P241" s="4">
        <v>4.0199999999999996</v>
      </c>
      <c r="Q241" s="7">
        <f t="shared" si="42"/>
        <v>3.1400000000000006</v>
      </c>
      <c r="R241" s="4">
        <v>102.34</v>
      </c>
      <c r="S241" s="7">
        <f t="shared" si="43"/>
        <v>153.42750000000001</v>
      </c>
      <c r="T241" s="12">
        <v>6.75</v>
      </c>
      <c r="U241" s="23">
        <v>14186.2</v>
      </c>
      <c r="V241" s="23">
        <v>24.6</v>
      </c>
      <c r="W241" s="7">
        <f t="shared" si="44"/>
        <v>576.67479674796743</v>
      </c>
      <c r="X241" s="7">
        <f t="shared" si="45"/>
        <v>4.0650406504065035</v>
      </c>
      <c r="Y241" s="23">
        <v>11371.55</v>
      </c>
      <c r="Z241" s="23">
        <v>22.74</v>
      </c>
      <c r="AA241" s="7">
        <f t="shared" si="46"/>
        <v>500.06816182937553</v>
      </c>
      <c r="AB241" s="7">
        <f t="shared" si="47"/>
        <v>4.3975373790677219</v>
      </c>
    </row>
    <row r="242" spans="1:28" x14ac:dyDescent="0.2">
      <c r="A242" s="14">
        <v>241</v>
      </c>
      <c r="B242" s="9">
        <v>45147</v>
      </c>
      <c r="C242" s="4">
        <v>31158172.25</v>
      </c>
      <c r="D242" s="4">
        <f t="shared" si="36"/>
        <v>375988.56341257389</v>
      </c>
      <c r="E242" s="4">
        <v>82.87</v>
      </c>
      <c r="F242" s="4">
        <f t="shared" si="37"/>
        <v>3.7598856341257387</v>
      </c>
      <c r="G242" s="7">
        <f>(F242/DataSheet!$C$10*100)</f>
        <v>112.36587064160291</v>
      </c>
      <c r="H242" s="4">
        <f t="shared" si="38"/>
        <v>1.6354770000000001</v>
      </c>
      <c r="I242" s="4">
        <f t="shared" si="39"/>
        <v>4.3840420868040333</v>
      </c>
      <c r="J242" s="7">
        <f t="shared" si="40"/>
        <v>860.69925471284523</v>
      </c>
      <c r="K242" s="4">
        <v>7.17</v>
      </c>
      <c r="L242" s="4">
        <v>19632.55</v>
      </c>
      <c r="M242" s="4">
        <v>4.75</v>
      </c>
      <c r="N242" s="4">
        <f t="shared" si="41"/>
        <v>2.7859579131959666</v>
      </c>
      <c r="O242" s="4">
        <v>22.81</v>
      </c>
      <c r="P242" s="4">
        <v>4.01</v>
      </c>
      <c r="Q242" s="7">
        <f t="shared" si="42"/>
        <v>3.16</v>
      </c>
      <c r="R242" s="4">
        <v>102.31</v>
      </c>
      <c r="S242" s="7">
        <f t="shared" si="43"/>
        <v>153.9675</v>
      </c>
      <c r="T242" s="12">
        <v>6.75</v>
      </c>
      <c r="U242" s="23">
        <v>14230.05</v>
      </c>
      <c r="V242" s="23">
        <v>24.67</v>
      </c>
      <c r="W242" s="7">
        <f t="shared" si="44"/>
        <v>576.81597081475468</v>
      </c>
      <c r="X242" s="7">
        <f t="shared" si="45"/>
        <v>4.0535062829347375</v>
      </c>
      <c r="Y242" s="23">
        <v>11435.95</v>
      </c>
      <c r="Z242" s="23">
        <v>22.87</v>
      </c>
      <c r="AA242" s="7">
        <f t="shared" si="46"/>
        <v>500.04153913423698</v>
      </c>
      <c r="AB242" s="7">
        <f t="shared" si="47"/>
        <v>4.3725404459991246</v>
      </c>
    </row>
    <row r="243" spans="1:28" x14ac:dyDescent="0.2">
      <c r="A243" s="14">
        <v>242</v>
      </c>
      <c r="B243" s="9">
        <v>45148</v>
      </c>
      <c r="C243" s="4">
        <v>31076449.949999999</v>
      </c>
      <c r="D243" s="4">
        <f t="shared" si="36"/>
        <v>376046.10297676671</v>
      </c>
      <c r="E243" s="4">
        <v>82.64</v>
      </c>
      <c r="F243" s="4">
        <f t="shared" si="37"/>
        <v>3.7604610297676673</v>
      </c>
      <c r="G243" s="7">
        <f>(F243/DataSheet!$C$10*100)</f>
        <v>112.38306659875698</v>
      </c>
      <c r="H243" s="4">
        <f t="shared" si="38"/>
        <v>1.6280549999999996</v>
      </c>
      <c r="I243" s="4">
        <f t="shared" si="39"/>
        <v>4.3917435221783059</v>
      </c>
      <c r="J243" s="7">
        <f t="shared" si="40"/>
        <v>858.28282828282829</v>
      </c>
      <c r="K243" s="4">
        <v>7.15</v>
      </c>
      <c r="L243" s="4">
        <v>19543.099999999999</v>
      </c>
      <c r="M243" s="4">
        <v>4.7300000000000004</v>
      </c>
      <c r="N243" s="4">
        <f t="shared" si="41"/>
        <v>2.7582564778216945</v>
      </c>
      <c r="O243" s="4">
        <v>22.77</v>
      </c>
      <c r="P243" s="4">
        <v>4.0999999999999996</v>
      </c>
      <c r="Q243" s="7">
        <f t="shared" si="42"/>
        <v>3.0500000000000007</v>
      </c>
      <c r="R243" s="4">
        <v>102.36</v>
      </c>
      <c r="S243" s="7">
        <f t="shared" si="43"/>
        <v>154.15289999999999</v>
      </c>
      <c r="T243" s="12">
        <v>6.77</v>
      </c>
      <c r="U243" s="23">
        <v>14228.5</v>
      </c>
      <c r="V243" s="23">
        <v>24.83</v>
      </c>
      <c r="W243" s="7">
        <f t="shared" si="44"/>
        <v>573.03664921465975</v>
      </c>
      <c r="X243" s="7">
        <f t="shared" si="45"/>
        <v>4.0273862263391065</v>
      </c>
      <c r="Y243" s="23">
        <v>11406.8</v>
      </c>
      <c r="Z243" s="23">
        <v>23.05</v>
      </c>
      <c r="AA243" s="7">
        <f t="shared" si="46"/>
        <v>494.87201735357911</v>
      </c>
      <c r="AB243" s="7">
        <f t="shared" si="47"/>
        <v>4.3383947939262475</v>
      </c>
    </row>
    <row r="244" spans="1:28" x14ac:dyDescent="0.2">
      <c r="A244" s="14">
        <v>243</v>
      </c>
      <c r="B244" s="9">
        <v>45149</v>
      </c>
      <c r="C244" s="4">
        <v>31007372.800000001</v>
      </c>
      <c r="D244" s="4">
        <f t="shared" si="36"/>
        <v>374078.57160091691</v>
      </c>
      <c r="E244" s="4">
        <v>82.89</v>
      </c>
      <c r="F244" s="4">
        <f t="shared" si="37"/>
        <v>3.7407857160091691</v>
      </c>
      <c r="G244" s="7">
        <f>(F244/DataSheet!$C$10*100)</f>
        <v>111.79506101141831</v>
      </c>
      <c r="H244" s="4">
        <f t="shared" si="38"/>
        <v>1.6270970000000002</v>
      </c>
      <c r="I244" s="4">
        <f t="shared" si="39"/>
        <v>4.4189129474149356</v>
      </c>
      <c r="J244" s="7">
        <f t="shared" si="40"/>
        <v>858.51966416261598</v>
      </c>
      <c r="K244" s="4">
        <v>7.19</v>
      </c>
      <c r="L244" s="4">
        <v>19428.3</v>
      </c>
      <c r="M244" s="4">
        <v>4.7</v>
      </c>
      <c r="N244" s="4">
        <f t="shared" si="41"/>
        <v>2.7710870525850648</v>
      </c>
      <c r="O244" s="4">
        <v>22.63</v>
      </c>
      <c r="P244" s="4">
        <v>4.1500000000000004</v>
      </c>
      <c r="Q244" s="7">
        <f t="shared" si="42"/>
        <v>3.04</v>
      </c>
      <c r="R244" s="4">
        <v>102.69</v>
      </c>
      <c r="S244" s="7">
        <f t="shared" si="43"/>
        <v>153.20509999999999</v>
      </c>
      <c r="T244" s="12">
        <v>6.77</v>
      </c>
      <c r="U244" s="23">
        <v>14190.3</v>
      </c>
      <c r="V244" s="23">
        <v>24.83</v>
      </c>
      <c r="W244" s="7">
        <f t="shared" si="44"/>
        <v>571.4981876761982</v>
      </c>
      <c r="X244" s="7">
        <f t="shared" si="45"/>
        <v>4.0273862263391065</v>
      </c>
      <c r="Y244" s="23">
        <v>11376.5</v>
      </c>
      <c r="Z244" s="23">
        <v>22.8</v>
      </c>
      <c r="AA244" s="7">
        <f t="shared" si="46"/>
        <v>498.96929824561403</v>
      </c>
      <c r="AB244" s="7">
        <f t="shared" si="47"/>
        <v>4.3859649122807012</v>
      </c>
    </row>
    <row r="245" spans="1:28" x14ac:dyDescent="0.2">
      <c r="A245" s="14">
        <v>244</v>
      </c>
      <c r="B245" s="9">
        <v>45152</v>
      </c>
      <c r="C245" s="4">
        <v>30909073.530000001</v>
      </c>
      <c r="D245" s="4">
        <f t="shared" si="36"/>
        <v>371592.61276749219</v>
      </c>
      <c r="E245" s="4">
        <v>83.18</v>
      </c>
      <c r="F245" s="4">
        <f t="shared" si="37"/>
        <v>3.7159261276749218</v>
      </c>
      <c r="G245" s="7">
        <f>(F245/DataSheet!$C$10*100)</f>
        <v>111.052121050262</v>
      </c>
      <c r="H245" s="4">
        <f t="shared" si="38"/>
        <v>1.6300800000000002</v>
      </c>
      <c r="I245" s="4">
        <f t="shared" si="39"/>
        <v>4.4169611307420489</v>
      </c>
      <c r="J245" s="7">
        <f t="shared" si="40"/>
        <v>858.41651943462887</v>
      </c>
      <c r="K245" s="4">
        <v>7.2</v>
      </c>
      <c r="L245" s="4">
        <v>19434.55</v>
      </c>
      <c r="M245" s="4">
        <v>4.7</v>
      </c>
      <c r="N245" s="4">
        <f t="shared" si="41"/>
        <v>2.7830388692579513</v>
      </c>
      <c r="O245" s="4">
        <v>22.64</v>
      </c>
      <c r="P245" s="4">
        <v>4.2</v>
      </c>
      <c r="Q245" s="7">
        <f t="shared" si="42"/>
        <v>3</v>
      </c>
      <c r="R245" s="4">
        <v>103.05</v>
      </c>
      <c r="S245" s="7">
        <f t="shared" si="43"/>
        <v>153.27279999999999</v>
      </c>
      <c r="T245" s="12">
        <v>6.77</v>
      </c>
      <c r="U245" s="23">
        <v>14153.95</v>
      </c>
      <c r="V245" s="23">
        <v>24.77</v>
      </c>
      <c r="W245" s="7">
        <f t="shared" si="44"/>
        <v>571.41501816713776</v>
      </c>
      <c r="X245" s="7">
        <f t="shared" si="45"/>
        <v>4.0371417036737993</v>
      </c>
      <c r="Y245" s="23">
        <v>11302.85</v>
      </c>
      <c r="Z245" s="23">
        <v>22.66</v>
      </c>
      <c r="AA245" s="7">
        <f t="shared" si="46"/>
        <v>498.80185348631954</v>
      </c>
      <c r="AB245" s="7">
        <f t="shared" si="47"/>
        <v>4.4130626654898499</v>
      </c>
    </row>
    <row r="246" spans="1:28" x14ac:dyDescent="0.2">
      <c r="A246" s="14">
        <v>245</v>
      </c>
      <c r="B246" s="9">
        <v>45154</v>
      </c>
      <c r="C246" s="4">
        <v>30987735.27</v>
      </c>
      <c r="D246" s="4">
        <f t="shared" si="36"/>
        <v>372046.28730940085</v>
      </c>
      <c r="E246" s="4">
        <v>83.29</v>
      </c>
      <c r="F246" s="4">
        <f t="shared" si="37"/>
        <v>3.7204628730940086</v>
      </c>
      <c r="G246" s="7">
        <f>(F246/DataSheet!$C$10*100)</f>
        <v>111.18770372444446</v>
      </c>
      <c r="H246" s="4">
        <f t="shared" si="38"/>
        <v>1.6327</v>
      </c>
      <c r="I246" s="4">
        <f t="shared" si="39"/>
        <v>4.4404973357015987</v>
      </c>
      <c r="J246" s="7">
        <f t="shared" si="40"/>
        <v>864.3428063943162</v>
      </c>
      <c r="K246" s="4">
        <v>7.25</v>
      </c>
      <c r="L246" s="4">
        <v>19465</v>
      </c>
      <c r="M246" s="4">
        <v>4.68</v>
      </c>
      <c r="N246" s="4">
        <f t="shared" si="41"/>
        <v>2.8095026642984013</v>
      </c>
      <c r="O246" s="4">
        <v>22.52</v>
      </c>
      <c r="P246" s="4">
        <v>4.25</v>
      </c>
      <c r="Q246" s="7">
        <f t="shared" si="42"/>
        <v>3</v>
      </c>
      <c r="R246" s="4">
        <v>103.31</v>
      </c>
      <c r="S246" s="7">
        <f t="shared" si="43"/>
        <v>152.46039999999999</v>
      </c>
      <c r="T246" s="12">
        <v>6.77</v>
      </c>
      <c r="U246" s="23">
        <v>14172.6</v>
      </c>
      <c r="V246" s="23">
        <v>24.74</v>
      </c>
      <c r="W246" s="7">
        <f t="shared" si="44"/>
        <v>572.86176232821344</v>
      </c>
      <c r="X246" s="7">
        <f t="shared" si="45"/>
        <v>4.0420371867421183</v>
      </c>
      <c r="Y246" s="23">
        <v>11350.2</v>
      </c>
      <c r="Z246" s="23">
        <v>22.78</v>
      </c>
      <c r="AA246" s="7">
        <f t="shared" si="46"/>
        <v>498.25285338015806</v>
      </c>
      <c r="AB246" s="7">
        <f t="shared" si="47"/>
        <v>4.3898156277436344</v>
      </c>
    </row>
    <row r="247" spans="1:28" x14ac:dyDescent="0.2">
      <c r="A247" s="14">
        <v>246</v>
      </c>
      <c r="B247" s="9">
        <v>45155</v>
      </c>
      <c r="C247" s="4">
        <v>30936042.719999999</v>
      </c>
      <c r="D247" s="4">
        <f t="shared" si="36"/>
        <v>372095.77483762329</v>
      </c>
      <c r="E247" s="4">
        <v>83.14</v>
      </c>
      <c r="F247" s="4">
        <f t="shared" si="37"/>
        <v>3.7209577483762328</v>
      </c>
      <c r="G247" s="7">
        <f>(F247/DataSheet!$C$10*100)</f>
        <v>111.20249329448922</v>
      </c>
      <c r="H247" s="4">
        <f t="shared" si="38"/>
        <v>1.6143190000000003</v>
      </c>
      <c r="I247" s="4">
        <f t="shared" si="39"/>
        <v>4.4662795891022773</v>
      </c>
      <c r="J247" s="7">
        <f t="shared" si="40"/>
        <v>864.9062081286288</v>
      </c>
      <c r="K247" s="4">
        <v>7.21</v>
      </c>
      <c r="L247" s="4">
        <v>19365.25</v>
      </c>
      <c r="M247" s="4">
        <v>4.66</v>
      </c>
      <c r="N247" s="4">
        <f t="shared" si="41"/>
        <v>2.7437204108977227</v>
      </c>
      <c r="O247" s="4">
        <v>22.39</v>
      </c>
      <c r="P247" s="4">
        <v>4.28</v>
      </c>
      <c r="Q247" s="7">
        <f t="shared" si="42"/>
        <v>2.9299999999999997</v>
      </c>
      <c r="R247" s="4">
        <v>103.47</v>
      </c>
      <c r="S247" s="7">
        <f t="shared" si="43"/>
        <v>153.8193</v>
      </c>
      <c r="T247" s="12">
        <v>6.87</v>
      </c>
      <c r="U247" s="23">
        <v>14215.2</v>
      </c>
      <c r="V247" s="23">
        <v>24.81</v>
      </c>
      <c r="W247" s="7">
        <f t="shared" si="44"/>
        <v>572.9625151148731</v>
      </c>
      <c r="X247" s="7">
        <f t="shared" si="45"/>
        <v>4.0306328093510677</v>
      </c>
      <c r="Y247" s="23">
        <v>11370.95</v>
      </c>
      <c r="Z247" s="23">
        <v>22.82</v>
      </c>
      <c r="AA247" s="7">
        <f t="shared" si="46"/>
        <v>498.28878177037689</v>
      </c>
      <c r="AB247" s="7">
        <f t="shared" si="47"/>
        <v>4.3821209465381239</v>
      </c>
    </row>
    <row r="248" spans="1:28" x14ac:dyDescent="0.2">
      <c r="A248" s="14">
        <v>247</v>
      </c>
      <c r="B248" s="9">
        <v>45156</v>
      </c>
      <c r="C248" s="4">
        <v>30881351.5</v>
      </c>
      <c r="D248" s="4">
        <f t="shared" si="36"/>
        <v>371437.95405340387</v>
      </c>
      <c r="E248" s="4">
        <v>83.14</v>
      </c>
      <c r="F248" s="4">
        <f t="shared" si="37"/>
        <v>3.7143795405340385</v>
      </c>
      <c r="G248" s="7">
        <f>(F248/DataSheet!$C$10*100)</f>
        <v>111.00590059902508</v>
      </c>
      <c r="H248" s="4">
        <f t="shared" si="38"/>
        <v>1.611504</v>
      </c>
      <c r="I248" s="4">
        <f t="shared" si="39"/>
        <v>4.4802867383512543</v>
      </c>
      <c r="J248" s="7">
        <f t="shared" si="40"/>
        <v>865.15008960573482</v>
      </c>
      <c r="K248" s="4">
        <v>7.22</v>
      </c>
      <c r="L248" s="4">
        <v>19310.150000000001</v>
      </c>
      <c r="M248" s="4">
        <v>4.6399999999999997</v>
      </c>
      <c r="N248" s="4">
        <f t="shared" si="41"/>
        <v>2.7397132616487454</v>
      </c>
      <c r="O248" s="4">
        <v>22.32</v>
      </c>
      <c r="P248" s="4">
        <v>4.25</v>
      </c>
      <c r="Q248" s="7">
        <f t="shared" si="42"/>
        <v>2.9699999999999998</v>
      </c>
      <c r="R248" s="4">
        <v>103.27</v>
      </c>
      <c r="S248" s="7">
        <f t="shared" si="43"/>
        <v>153.11520000000002</v>
      </c>
      <c r="T248" s="12">
        <v>6.86</v>
      </c>
      <c r="U248" s="23">
        <v>14193.45</v>
      </c>
      <c r="V248" s="23">
        <v>24.77</v>
      </c>
      <c r="W248" s="7">
        <f t="shared" si="44"/>
        <v>573.00968914008888</v>
      </c>
      <c r="X248" s="7">
        <f t="shared" si="45"/>
        <v>4.0371417036737993</v>
      </c>
      <c r="Y248" s="23">
        <v>11338.05</v>
      </c>
      <c r="Z248" s="23">
        <v>22.76</v>
      </c>
      <c r="AA248" s="7">
        <f t="shared" si="46"/>
        <v>498.15685413005264</v>
      </c>
      <c r="AB248" s="7">
        <f t="shared" si="47"/>
        <v>4.3936731107205622</v>
      </c>
    </row>
    <row r="249" spans="1:28" x14ac:dyDescent="0.2">
      <c r="A249" s="14">
        <v>248</v>
      </c>
      <c r="B249" s="9">
        <v>45159</v>
      </c>
      <c r="C249" s="4">
        <v>31228274.690000001</v>
      </c>
      <c r="D249" s="4">
        <f t="shared" si="36"/>
        <v>375836.73955951381</v>
      </c>
      <c r="E249" s="4">
        <v>83.09</v>
      </c>
      <c r="F249" s="4">
        <f t="shared" si="37"/>
        <v>3.7583673955951382</v>
      </c>
      <c r="G249" s="7">
        <f>(F249/DataSheet!$C$10*100)</f>
        <v>112.32049740131491</v>
      </c>
      <c r="H249" s="4">
        <f t="shared" si="38"/>
        <v>1.616482</v>
      </c>
      <c r="I249" s="4">
        <f t="shared" si="39"/>
        <v>4.4603033006244424</v>
      </c>
      <c r="J249" s="7">
        <f t="shared" si="40"/>
        <v>865.0133809099018</v>
      </c>
      <c r="K249" s="4">
        <v>7.21</v>
      </c>
      <c r="L249" s="4">
        <v>19393.599999999999</v>
      </c>
      <c r="M249" s="4">
        <v>4.66</v>
      </c>
      <c r="N249" s="4">
        <f t="shared" si="41"/>
        <v>2.7496966993755576</v>
      </c>
      <c r="O249" s="4">
        <v>22.42</v>
      </c>
      <c r="P249" s="4">
        <v>4.34</v>
      </c>
      <c r="Q249" s="7">
        <f t="shared" si="42"/>
        <v>2.87</v>
      </c>
      <c r="R249" s="4">
        <v>103.2</v>
      </c>
      <c r="S249" s="7">
        <f t="shared" si="43"/>
        <v>153.80120000000002</v>
      </c>
      <c r="T249" s="12">
        <v>6.86</v>
      </c>
      <c r="U249" s="23">
        <v>14302.15</v>
      </c>
      <c r="V249" s="23">
        <v>24.96</v>
      </c>
      <c r="W249" s="7">
        <f t="shared" si="44"/>
        <v>573.00280448717945</v>
      </c>
      <c r="X249" s="7">
        <f t="shared" si="45"/>
        <v>4.0064102564102564</v>
      </c>
      <c r="Y249" s="23">
        <v>11432.65</v>
      </c>
      <c r="Z249" s="23">
        <v>22.95</v>
      </c>
      <c r="AA249" s="7">
        <f t="shared" si="46"/>
        <v>498.15468409586055</v>
      </c>
      <c r="AB249" s="7">
        <f t="shared" si="47"/>
        <v>4.3572984749455337</v>
      </c>
    </row>
    <row r="250" spans="1:28" x14ac:dyDescent="0.2">
      <c r="A250" s="14">
        <v>249</v>
      </c>
      <c r="B250" s="9">
        <v>45160</v>
      </c>
      <c r="C250" s="4">
        <v>31374740.170000002</v>
      </c>
      <c r="D250" s="4">
        <f t="shared" si="36"/>
        <v>377826.83249036607</v>
      </c>
      <c r="E250" s="4">
        <v>83.04</v>
      </c>
      <c r="F250" s="4">
        <f t="shared" si="37"/>
        <v>3.7782683249036606</v>
      </c>
      <c r="G250" s="7">
        <f>(F250/DataSheet!$C$10*100)</f>
        <v>112.91524561068407</v>
      </c>
      <c r="H250" s="4">
        <f t="shared" si="38"/>
        <v>1.5911469999999999</v>
      </c>
      <c r="I250" s="4">
        <f t="shared" si="39"/>
        <v>4.5187528242205159</v>
      </c>
      <c r="J250" s="7">
        <f t="shared" si="40"/>
        <v>876.47763217352019</v>
      </c>
      <c r="K250" s="4">
        <v>7.19</v>
      </c>
      <c r="L250" s="4">
        <v>19396.45</v>
      </c>
      <c r="M250" s="4">
        <v>4.55</v>
      </c>
      <c r="N250" s="4">
        <f t="shared" si="41"/>
        <v>2.6712471757794845</v>
      </c>
      <c r="O250" s="4">
        <v>22.13</v>
      </c>
      <c r="P250" s="4">
        <v>4.33</v>
      </c>
      <c r="Q250" s="7">
        <f t="shared" si="42"/>
        <v>2.8600000000000003</v>
      </c>
      <c r="R250" s="4">
        <v>103.47</v>
      </c>
      <c r="S250" s="7">
        <f t="shared" si="43"/>
        <v>151.81180000000001</v>
      </c>
      <c r="T250" s="12">
        <v>6.86</v>
      </c>
      <c r="U250" s="23">
        <v>14454.1</v>
      </c>
      <c r="V250" s="23">
        <v>25.03</v>
      </c>
      <c r="W250" s="7">
        <f t="shared" si="44"/>
        <v>577.47103475828999</v>
      </c>
      <c r="X250" s="7">
        <f t="shared" si="45"/>
        <v>3.9952057530962843</v>
      </c>
      <c r="Y250" s="23">
        <v>11509.7</v>
      </c>
      <c r="Z250" s="23">
        <v>23.19</v>
      </c>
      <c r="AA250" s="7">
        <f t="shared" si="46"/>
        <v>496.32169038378612</v>
      </c>
      <c r="AB250" s="7">
        <f t="shared" si="47"/>
        <v>4.3122035360068995</v>
      </c>
    </row>
    <row r="251" spans="1:28" x14ac:dyDescent="0.2">
      <c r="A251" s="14">
        <v>250</v>
      </c>
      <c r="B251" s="9">
        <v>45161</v>
      </c>
      <c r="C251" s="4">
        <v>31440453.239999998</v>
      </c>
      <c r="D251" s="4">
        <f t="shared" si="36"/>
        <v>381096.40290909092</v>
      </c>
      <c r="E251" s="4">
        <v>82.5</v>
      </c>
      <c r="F251" s="4">
        <f t="shared" si="37"/>
        <v>3.810964029090909</v>
      </c>
      <c r="G251" s="7">
        <f>(F251/DataSheet!$C$10*100)</f>
        <v>113.89237141310088</v>
      </c>
      <c r="H251" s="4">
        <f t="shared" si="38"/>
        <v>1.5954610000000002</v>
      </c>
      <c r="I251" s="4">
        <f t="shared" si="39"/>
        <v>4.5065344749887331</v>
      </c>
      <c r="J251" s="7">
        <f t="shared" si="40"/>
        <v>876.25056331680935</v>
      </c>
      <c r="K251" s="4">
        <v>7.19</v>
      </c>
      <c r="L251" s="4">
        <v>19444</v>
      </c>
      <c r="M251" s="4">
        <v>4.5599999999999996</v>
      </c>
      <c r="N251" s="4">
        <f t="shared" si="41"/>
        <v>2.6834655250112673</v>
      </c>
      <c r="O251" s="4">
        <v>22.19</v>
      </c>
      <c r="P251" s="4">
        <v>4.1900000000000004</v>
      </c>
      <c r="Q251" s="7">
        <f t="shared" si="42"/>
        <v>3</v>
      </c>
      <c r="R251" s="4">
        <v>103.33</v>
      </c>
      <c r="S251" s="7">
        <f t="shared" si="43"/>
        <v>152.22340000000003</v>
      </c>
      <c r="T251" s="12">
        <v>6.86</v>
      </c>
      <c r="U251" s="23">
        <v>14508.75</v>
      </c>
      <c r="V251" s="23">
        <v>25.13</v>
      </c>
      <c r="W251" s="7">
        <f t="shared" si="44"/>
        <v>577.34779148428174</v>
      </c>
      <c r="X251" s="7">
        <f t="shared" si="45"/>
        <v>3.979307600477517</v>
      </c>
      <c r="Y251" s="23">
        <v>11591.55</v>
      </c>
      <c r="Z251" s="23">
        <v>23.36</v>
      </c>
      <c r="AA251" s="7">
        <f t="shared" si="46"/>
        <v>496.21361301369859</v>
      </c>
      <c r="AB251" s="7">
        <f t="shared" si="47"/>
        <v>4.2808219178082192</v>
      </c>
    </row>
    <row r="252" spans="1:28" x14ac:dyDescent="0.2">
      <c r="A252" s="14">
        <v>251</v>
      </c>
      <c r="B252" s="9">
        <v>45162</v>
      </c>
      <c r="C252" s="4">
        <v>31407607.719999999</v>
      </c>
      <c r="D252" s="4">
        <f t="shared" si="36"/>
        <v>380329.47105836764</v>
      </c>
      <c r="E252" s="4">
        <v>82.58</v>
      </c>
      <c r="F252" s="4">
        <f t="shared" si="37"/>
        <v>3.8032947105836765</v>
      </c>
      <c r="G252" s="7">
        <f>(F252/DataSheet!$C$10*100)</f>
        <v>113.66317038542297</v>
      </c>
      <c r="H252" s="4">
        <f t="shared" si="38"/>
        <v>1.5926399999999998</v>
      </c>
      <c r="I252" s="4">
        <f t="shared" si="39"/>
        <v>4.5207956600361667</v>
      </c>
      <c r="J252" s="7">
        <f t="shared" si="40"/>
        <v>876.43309222423147</v>
      </c>
      <c r="K252" s="4">
        <v>7.2</v>
      </c>
      <c r="L252" s="4">
        <v>19386.7</v>
      </c>
      <c r="M252" s="4">
        <v>4.47</v>
      </c>
      <c r="N252" s="4">
        <f t="shared" si="41"/>
        <v>2.6792043399638334</v>
      </c>
      <c r="O252" s="4">
        <v>22.12</v>
      </c>
      <c r="P252" s="4">
        <v>4.24</v>
      </c>
      <c r="Q252" s="7">
        <f t="shared" si="42"/>
        <v>2.96</v>
      </c>
      <c r="R252" s="4">
        <v>103.91</v>
      </c>
      <c r="S252" s="7">
        <f t="shared" si="43"/>
        <v>152.18559999999999</v>
      </c>
      <c r="T252" s="12">
        <v>6.88</v>
      </c>
      <c r="U252" s="23">
        <v>14547.85</v>
      </c>
      <c r="V252" s="23">
        <v>25.2</v>
      </c>
      <c r="W252" s="7">
        <f t="shared" si="44"/>
        <v>577.29563492063494</v>
      </c>
      <c r="X252" s="7">
        <f t="shared" si="45"/>
        <v>3.9682539682539679</v>
      </c>
      <c r="Y252" s="23">
        <v>11576.95</v>
      </c>
      <c r="Z252" s="23">
        <v>23.33</v>
      </c>
      <c r="AA252" s="7">
        <f t="shared" si="46"/>
        <v>496.22588941277331</v>
      </c>
      <c r="AB252" s="7">
        <f t="shared" si="47"/>
        <v>4.2863266180882986</v>
      </c>
    </row>
    <row r="253" spans="1:28" x14ac:dyDescent="0.2">
      <c r="A253" s="14">
        <v>252</v>
      </c>
      <c r="B253" s="9">
        <v>45163</v>
      </c>
      <c r="C253" s="4">
        <v>31222719.140000001</v>
      </c>
      <c r="D253" s="4">
        <f t="shared" si="36"/>
        <v>377861.78312961396</v>
      </c>
      <c r="E253" s="4">
        <v>82.63</v>
      </c>
      <c r="F253" s="4">
        <f t="shared" si="37"/>
        <v>3.7786178312961396</v>
      </c>
      <c r="G253" s="7">
        <f>(F253/DataSheet!$C$10*100)</f>
        <v>112.92569076617742</v>
      </c>
      <c r="H253" s="4">
        <f t="shared" si="38"/>
        <v>1.575966</v>
      </c>
      <c r="I253" s="4">
        <f t="shared" si="39"/>
        <v>4.5495905368516834</v>
      </c>
      <c r="J253" s="7">
        <f t="shared" si="40"/>
        <v>876.51501364877151</v>
      </c>
      <c r="K253" s="4">
        <v>7.17</v>
      </c>
      <c r="L253" s="4">
        <v>19265.8</v>
      </c>
      <c r="M253" s="4">
        <v>4.4400000000000004</v>
      </c>
      <c r="N253" s="4">
        <f t="shared" si="41"/>
        <v>2.6204094631483166</v>
      </c>
      <c r="O253" s="4">
        <v>21.98</v>
      </c>
      <c r="P253" s="4">
        <v>4.2300000000000004</v>
      </c>
      <c r="Q253" s="7">
        <f t="shared" si="42"/>
        <v>2.9399999999999995</v>
      </c>
      <c r="R253" s="4">
        <v>104.01</v>
      </c>
      <c r="S253" s="7">
        <f t="shared" si="43"/>
        <v>151.0026</v>
      </c>
      <c r="T253" s="12">
        <v>6.87</v>
      </c>
      <c r="U253" s="23">
        <v>14440.65</v>
      </c>
      <c r="V253" s="23">
        <v>24.99</v>
      </c>
      <c r="W253" s="7">
        <f t="shared" si="44"/>
        <v>577.85714285714289</v>
      </c>
      <c r="X253" s="7">
        <f t="shared" si="45"/>
        <v>4.0016006402561022</v>
      </c>
      <c r="Y253" s="23">
        <v>11548.9</v>
      </c>
      <c r="Z253" s="23">
        <v>23.27</v>
      </c>
      <c r="AA253" s="7">
        <f t="shared" si="46"/>
        <v>496.29995702621403</v>
      </c>
      <c r="AB253" s="7">
        <f t="shared" si="47"/>
        <v>4.2973785990545768</v>
      </c>
    </row>
    <row r="254" spans="1:28" x14ac:dyDescent="0.2">
      <c r="A254" s="14">
        <v>253</v>
      </c>
      <c r="B254" s="9">
        <v>45166</v>
      </c>
      <c r="C254" s="4">
        <v>31328188.190000001</v>
      </c>
      <c r="D254" s="4">
        <f t="shared" si="36"/>
        <v>379275.8860774819</v>
      </c>
      <c r="E254" s="4">
        <v>82.6</v>
      </c>
      <c r="F254" s="4">
        <f t="shared" si="37"/>
        <v>3.7927588607748191</v>
      </c>
      <c r="G254" s="7">
        <f>(F254/DataSheet!$C$10*100)</f>
        <v>113.34830178251221</v>
      </c>
      <c r="H254" s="4">
        <f t="shared" si="38"/>
        <v>1.5817539999999999</v>
      </c>
      <c r="I254" s="4">
        <f t="shared" si="39"/>
        <v>4.5392646391284615</v>
      </c>
      <c r="J254" s="7">
        <f t="shared" si="40"/>
        <v>876.35270086246021</v>
      </c>
      <c r="K254" s="4">
        <v>7.18</v>
      </c>
      <c r="L254" s="4">
        <v>19306.05</v>
      </c>
      <c r="M254" s="4">
        <v>4.43</v>
      </c>
      <c r="N254" s="4">
        <f t="shared" si="41"/>
        <v>2.6407353608715383</v>
      </c>
      <c r="O254" s="4">
        <v>22.03</v>
      </c>
      <c r="P254" s="4">
        <v>4.2</v>
      </c>
      <c r="Q254" s="7">
        <f t="shared" si="42"/>
        <v>2.9799999999999995</v>
      </c>
      <c r="R254" s="4">
        <v>103.99</v>
      </c>
      <c r="S254" s="7">
        <f t="shared" si="43"/>
        <v>149.804</v>
      </c>
      <c r="T254" s="12">
        <v>6.8</v>
      </c>
      <c r="U254" s="23">
        <v>14502.6</v>
      </c>
      <c r="V254" s="23">
        <v>25.02</v>
      </c>
      <c r="W254" s="7">
        <f t="shared" si="44"/>
        <v>579.64028776978421</v>
      </c>
      <c r="X254" s="7">
        <f t="shared" si="45"/>
        <v>3.9968025579536373</v>
      </c>
      <c r="Y254" s="23">
        <v>11627.3</v>
      </c>
      <c r="Z254" s="23">
        <v>23.37</v>
      </c>
      <c r="AA254" s="7">
        <f t="shared" si="46"/>
        <v>497.53102267864779</v>
      </c>
      <c r="AB254" s="7">
        <f t="shared" si="47"/>
        <v>4.2789901583226353</v>
      </c>
    </row>
    <row r="255" spans="1:28" x14ac:dyDescent="0.2">
      <c r="A255" s="14">
        <v>254</v>
      </c>
      <c r="B255" s="9">
        <v>45167</v>
      </c>
      <c r="C255" s="4">
        <v>31437737.879999999</v>
      </c>
      <c r="D255" s="4">
        <f t="shared" si="36"/>
        <v>380740.43696257722</v>
      </c>
      <c r="E255" s="4">
        <v>82.57</v>
      </c>
      <c r="F255" s="4">
        <f t="shared" si="37"/>
        <v>3.8074043696257722</v>
      </c>
      <c r="G255" s="7">
        <f>(F255/DataSheet!$C$10*100)</f>
        <v>113.78598939143581</v>
      </c>
      <c r="H255" s="4">
        <f t="shared" si="38"/>
        <v>1.5846259999999999</v>
      </c>
      <c r="I255" s="4">
        <f t="shared" si="39"/>
        <v>4.5310376076121432</v>
      </c>
      <c r="J255" s="7">
        <f t="shared" si="40"/>
        <v>876.4227458087903</v>
      </c>
      <c r="K255" s="4">
        <v>7.18</v>
      </c>
      <c r="L255" s="4">
        <v>19342.650000000001</v>
      </c>
      <c r="M255" s="4">
        <v>4.42</v>
      </c>
      <c r="N255" s="4">
        <f t="shared" si="41"/>
        <v>2.6489623923878565</v>
      </c>
      <c r="O255" s="4">
        <v>22.07</v>
      </c>
      <c r="P255" s="4">
        <v>4.12</v>
      </c>
      <c r="Q255" s="7">
        <f t="shared" si="42"/>
        <v>3.0599999999999996</v>
      </c>
      <c r="R255" s="4">
        <v>103.47</v>
      </c>
      <c r="S255" s="7">
        <f t="shared" si="43"/>
        <v>150.07599999999999</v>
      </c>
      <c r="T255" s="12">
        <v>6.8</v>
      </c>
      <c r="U255" s="23">
        <v>14559.3</v>
      </c>
      <c r="V255" s="23">
        <v>25.12</v>
      </c>
      <c r="W255" s="7">
        <f t="shared" si="44"/>
        <v>579.58996815286616</v>
      </c>
      <c r="X255" s="7">
        <f t="shared" si="45"/>
        <v>3.9808917197452227</v>
      </c>
      <c r="Y255" s="23">
        <v>11705.25</v>
      </c>
      <c r="Z255" s="23">
        <v>23.52</v>
      </c>
      <c r="AA255" s="7">
        <f t="shared" si="46"/>
        <v>497.67219387755102</v>
      </c>
      <c r="AB255" s="7">
        <f t="shared" si="47"/>
        <v>4.2517006802721085</v>
      </c>
    </row>
    <row r="256" spans="1:28" x14ac:dyDescent="0.2">
      <c r="A256" s="14">
        <v>255</v>
      </c>
      <c r="B256" s="9">
        <v>45168</v>
      </c>
      <c r="C256" s="4">
        <v>31541752.850000001</v>
      </c>
      <c r="D256" s="4">
        <f t="shared" si="36"/>
        <v>381861.41464891046</v>
      </c>
      <c r="E256" s="4">
        <v>82.6</v>
      </c>
      <c r="F256" s="4">
        <f t="shared" si="37"/>
        <v>3.8186141464891046</v>
      </c>
      <c r="G256" s="7">
        <f>(F256/DataSheet!$C$10*100)</f>
        <v>114.12099860701245</v>
      </c>
      <c r="H256" s="4">
        <f t="shared" si="38"/>
        <v>1.5846259999999999</v>
      </c>
      <c r="I256" s="4">
        <f t="shared" si="39"/>
        <v>4.5310376076121432</v>
      </c>
      <c r="J256" s="7">
        <f t="shared" si="40"/>
        <v>876.64023561395561</v>
      </c>
      <c r="K256" s="4">
        <v>7.18</v>
      </c>
      <c r="L256" s="4">
        <v>19347.45</v>
      </c>
      <c r="M256" s="4">
        <v>4.42</v>
      </c>
      <c r="N256" s="4">
        <f t="shared" si="41"/>
        <v>2.6489623923878565</v>
      </c>
      <c r="O256" s="4">
        <v>22.07</v>
      </c>
      <c r="P256" s="4">
        <v>4.1100000000000003</v>
      </c>
      <c r="Q256" s="7">
        <f t="shared" si="42"/>
        <v>3.0699999999999994</v>
      </c>
      <c r="R256" s="4">
        <v>103.09</v>
      </c>
      <c r="S256" s="7">
        <f t="shared" si="43"/>
        <v>150.7381</v>
      </c>
      <c r="T256" s="12">
        <v>6.83</v>
      </c>
      <c r="U256" s="23">
        <v>14654.45</v>
      </c>
      <c r="V256" s="23">
        <v>25.28</v>
      </c>
      <c r="W256" s="7">
        <f t="shared" si="44"/>
        <v>579.68552215189868</v>
      </c>
      <c r="X256" s="7">
        <f t="shared" si="45"/>
        <v>3.9556962025316453</v>
      </c>
      <c r="Y256" s="23">
        <v>11807.9</v>
      </c>
      <c r="Z256" s="23">
        <v>23.73</v>
      </c>
      <c r="AA256" s="7">
        <f t="shared" si="46"/>
        <v>497.59376316898437</v>
      </c>
      <c r="AB256" s="7">
        <f t="shared" si="47"/>
        <v>4.2140750105351872</v>
      </c>
    </row>
    <row r="257" spans="1:28" x14ac:dyDescent="0.2">
      <c r="A257" s="14">
        <v>256</v>
      </c>
      <c r="B257" s="9">
        <v>45169</v>
      </c>
      <c r="C257" s="4">
        <v>31463720.27</v>
      </c>
      <c r="D257" s="4">
        <f t="shared" si="36"/>
        <v>380502.11960333778</v>
      </c>
      <c r="E257" s="4">
        <v>82.69</v>
      </c>
      <c r="F257" s="4">
        <f t="shared" si="37"/>
        <v>3.805021196033378</v>
      </c>
      <c r="G257" s="7">
        <f>(F257/DataSheet!$C$10*100)</f>
        <v>113.71476717840652</v>
      </c>
      <c r="H257" s="4">
        <f t="shared" si="38"/>
        <v>1.5730519999999997</v>
      </c>
      <c r="I257" s="4">
        <f t="shared" si="39"/>
        <v>4.5516613563950852</v>
      </c>
      <c r="J257" s="7">
        <f t="shared" si="40"/>
        <v>876.36777423759679</v>
      </c>
      <c r="K257" s="4">
        <v>7.16</v>
      </c>
      <c r="L257" s="4">
        <v>19253.8</v>
      </c>
      <c r="M257" s="4">
        <v>4.4000000000000004</v>
      </c>
      <c r="N257" s="4">
        <f t="shared" si="41"/>
        <v>2.608338643604915</v>
      </c>
      <c r="O257" s="4">
        <v>21.97</v>
      </c>
      <c r="P257" s="4">
        <v>4.0999999999999996</v>
      </c>
      <c r="Q257" s="7">
        <f t="shared" si="42"/>
        <v>3.0600000000000005</v>
      </c>
      <c r="R257" s="4">
        <v>103.58</v>
      </c>
      <c r="S257" s="7">
        <f t="shared" si="43"/>
        <v>149.1763</v>
      </c>
      <c r="T257" s="12">
        <v>6.79</v>
      </c>
      <c r="U257" s="23">
        <v>14693.85</v>
      </c>
      <c r="V257" s="23">
        <v>25.32</v>
      </c>
      <c r="W257" s="7">
        <f t="shared" si="44"/>
        <v>580.32582938388623</v>
      </c>
      <c r="X257" s="7">
        <f t="shared" si="45"/>
        <v>3.9494470774091628</v>
      </c>
      <c r="Y257" s="23">
        <v>11931.2</v>
      </c>
      <c r="Z257" s="23">
        <v>24.05</v>
      </c>
      <c r="AA257" s="7">
        <f t="shared" si="46"/>
        <v>496.09979209979213</v>
      </c>
      <c r="AB257" s="7">
        <f t="shared" si="47"/>
        <v>4.1580041580041582</v>
      </c>
    </row>
    <row r="258" spans="1:28" x14ac:dyDescent="0.2">
      <c r="A258" s="14">
        <v>257</v>
      </c>
      <c r="B258" s="9">
        <v>45170</v>
      </c>
      <c r="C258" s="4">
        <v>31744091.280000001</v>
      </c>
      <c r="D258" s="4">
        <f t="shared" ref="D258:D321" si="48">C258/E258</f>
        <v>383939.17851959361</v>
      </c>
      <c r="E258" s="4">
        <v>82.68</v>
      </c>
      <c r="F258" s="4">
        <f t="shared" ref="F258:F321" si="49">D258/100000</f>
        <v>3.8393917851959363</v>
      </c>
      <c r="G258" s="7">
        <f>(F258/DataSheet!$C$10*100)</f>
        <v>114.74194767045722</v>
      </c>
      <c r="H258" s="4">
        <f t="shared" ref="H258:H321" si="50">K258/I258</f>
        <v>1.5895890000000001</v>
      </c>
      <c r="I258" s="4">
        <f t="shared" ref="I258:I321" si="51">(J258/L258)*100</f>
        <v>4.5105999097880014</v>
      </c>
      <c r="J258" s="7">
        <f t="shared" ref="J258:J321" si="52">L258/O258</f>
        <v>876.64862426702746</v>
      </c>
      <c r="K258" s="4">
        <v>7.17</v>
      </c>
      <c r="L258" s="4">
        <v>19435.3</v>
      </c>
      <c r="M258" s="4">
        <v>4.4400000000000004</v>
      </c>
      <c r="N258" s="4">
        <f t="shared" ref="N258:N321" si="53">K258-I258</f>
        <v>2.6594000902119985</v>
      </c>
      <c r="O258" s="4">
        <v>22.17</v>
      </c>
      <c r="P258" s="4">
        <v>4.18</v>
      </c>
      <c r="Q258" s="7">
        <f t="shared" ref="Q258:Q321" si="54">K258-P258</f>
        <v>2.99</v>
      </c>
      <c r="R258" s="4">
        <v>104.19</v>
      </c>
      <c r="S258" s="7">
        <f t="shared" ref="S258:S321" si="55">(O258*T258)</f>
        <v>150.9777</v>
      </c>
      <c r="T258" s="12">
        <v>6.81</v>
      </c>
      <c r="U258" s="23">
        <v>14810.15</v>
      </c>
      <c r="V258" s="23">
        <v>25.52</v>
      </c>
      <c r="W258" s="7">
        <f t="shared" ref="W258:W321" si="56">U258/V258</f>
        <v>580.3350313479624</v>
      </c>
      <c r="X258" s="7">
        <f t="shared" ref="X258:X321" si="57">(W258/U258)*100</f>
        <v>3.9184952978056429</v>
      </c>
      <c r="Y258" s="23">
        <v>12017.15</v>
      </c>
      <c r="Z258" s="23">
        <v>24.22</v>
      </c>
      <c r="AA258" s="7">
        <f t="shared" ref="AA258:AA321" si="58">Y258/Z258</f>
        <v>496.16639141205616</v>
      </c>
      <c r="AB258" s="7">
        <f t="shared" ref="AB258:AB321" si="59">(AA258/Y258)*100</f>
        <v>4.1288191577208924</v>
      </c>
    </row>
    <row r="259" spans="1:28" x14ac:dyDescent="0.2">
      <c r="A259" s="14">
        <v>258</v>
      </c>
      <c r="B259" s="9">
        <v>45173</v>
      </c>
      <c r="C259" s="4">
        <v>32010287.640000001</v>
      </c>
      <c r="D259" s="4">
        <f t="shared" si="48"/>
        <v>387018.34892999643</v>
      </c>
      <c r="E259" s="4">
        <v>82.71</v>
      </c>
      <c r="F259" s="4">
        <f t="shared" si="49"/>
        <v>3.8701834892999645</v>
      </c>
      <c r="G259" s="7">
        <f>(F259/DataSheet!$C$10*100)</f>
        <v>115.66217157535061</v>
      </c>
      <c r="H259" s="4">
        <f t="shared" si="50"/>
        <v>1.60416</v>
      </c>
      <c r="I259" s="4">
        <f t="shared" si="51"/>
        <v>4.4883303411131061</v>
      </c>
      <c r="J259" s="7">
        <f t="shared" si="52"/>
        <v>876.51705565529619</v>
      </c>
      <c r="K259" s="4">
        <v>7.2</v>
      </c>
      <c r="L259" s="4">
        <v>19528.8</v>
      </c>
      <c r="M259" s="4">
        <v>4.46</v>
      </c>
      <c r="N259" s="4">
        <f t="shared" si="53"/>
        <v>2.711669658886894</v>
      </c>
      <c r="O259" s="4">
        <v>22.28</v>
      </c>
      <c r="P259" s="4">
        <v>4.2</v>
      </c>
      <c r="Q259" s="7">
        <f t="shared" si="54"/>
        <v>3</v>
      </c>
      <c r="R259" s="4">
        <v>104.19</v>
      </c>
      <c r="S259" s="7">
        <f t="shared" si="55"/>
        <v>151.50399999999999</v>
      </c>
      <c r="T259" s="12">
        <v>6.8</v>
      </c>
      <c r="U259" s="23">
        <v>14935.05</v>
      </c>
      <c r="V259" s="23">
        <v>25.74</v>
      </c>
      <c r="W259" s="7">
        <f t="shared" si="56"/>
        <v>580.22727272727275</v>
      </c>
      <c r="X259" s="7">
        <f t="shared" si="57"/>
        <v>3.8850038850038855</v>
      </c>
      <c r="Y259" s="23">
        <v>12139.85</v>
      </c>
      <c r="Z259" s="23">
        <v>24.47</v>
      </c>
      <c r="AA259" s="7">
        <f t="shared" si="58"/>
        <v>496.11156518185538</v>
      </c>
      <c r="AB259" s="7">
        <f t="shared" si="59"/>
        <v>4.0866366979975481</v>
      </c>
    </row>
    <row r="260" spans="1:28" x14ac:dyDescent="0.2">
      <c r="A260" s="14">
        <v>259</v>
      </c>
      <c r="B260" s="9">
        <v>45174</v>
      </c>
      <c r="C260" s="4">
        <v>32175271.550000001</v>
      </c>
      <c r="D260" s="4">
        <f t="shared" si="48"/>
        <v>387513.80886426591</v>
      </c>
      <c r="E260" s="4">
        <v>83.03</v>
      </c>
      <c r="F260" s="4">
        <f t="shared" si="49"/>
        <v>3.8751380886426592</v>
      </c>
      <c r="G260" s="7">
        <f>(F260/DataSheet!$C$10*100)</f>
        <v>115.8102420016873</v>
      </c>
      <c r="H260" s="4">
        <f t="shared" si="50"/>
        <v>1.6077600000000001</v>
      </c>
      <c r="I260" s="4">
        <f t="shared" si="51"/>
        <v>4.4782803403493059</v>
      </c>
      <c r="J260" s="7">
        <f t="shared" si="52"/>
        <v>876.61889834303645</v>
      </c>
      <c r="K260" s="4">
        <v>7.2</v>
      </c>
      <c r="L260" s="4">
        <v>19574.900000000001</v>
      </c>
      <c r="M260" s="4">
        <v>4.46</v>
      </c>
      <c r="N260" s="4">
        <f t="shared" si="53"/>
        <v>2.7217196596506943</v>
      </c>
      <c r="O260" s="4">
        <v>22.33</v>
      </c>
      <c r="P260" s="4">
        <v>4.26</v>
      </c>
      <c r="Q260" s="7">
        <f t="shared" si="54"/>
        <v>2.9400000000000004</v>
      </c>
      <c r="R260" s="4">
        <v>104.76</v>
      </c>
      <c r="S260" s="7">
        <f t="shared" si="55"/>
        <v>151.84399999999999</v>
      </c>
      <c r="T260" s="12">
        <v>6.8</v>
      </c>
      <c r="U260" s="23">
        <v>15100.7</v>
      </c>
      <c r="V260" s="23">
        <v>26.02</v>
      </c>
      <c r="W260" s="7">
        <f t="shared" si="56"/>
        <v>580.34973097617217</v>
      </c>
      <c r="X260" s="7">
        <f t="shared" si="57"/>
        <v>3.8431975403535739</v>
      </c>
      <c r="Y260" s="23">
        <v>12216.25</v>
      </c>
      <c r="Z260" s="23">
        <v>24.62</v>
      </c>
      <c r="AA260" s="7">
        <f t="shared" si="58"/>
        <v>496.19212022745734</v>
      </c>
      <c r="AB260" s="7">
        <f t="shared" si="59"/>
        <v>4.0617384240454912</v>
      </c>
    </row>
    <row r="261" spans="1:28" x14ac:dyDescent="0.2">
      <c r="A261" s="14">
        <v>260</v>
      </c>
      <c r="B261" s="9">
        <v>45175</v>
      </c>
      <c r="C261" s="4">
        <v>32245292.059999999</v>
      </c>
      <c r="D261" s="4">
        <f t="shared" si="48"/>
        <v>387610.19425411709</v>
      </c>
      <c r="E261" s="4">
        <v>83.19</v>
      </c>
      <c r="F261" s="4">
        <f t="shared" si="49"/>
        <v>3.8761019425411707</v>
      </c>
      <c r="G261" s="7">
        <f>(F261/DataSheet!$C$10*100)</f>
        <v>115.83904720828578</v>
      </c>
      <c r="H261" s="4">
        <f t="shared" si="50"/>
        <v>1.6128770000000001</v>
      </c>
      <c r="I261" s="4">
        <f t="shared" si="51"/>
        <v>4.4702726866338844</v>
      </c>
      <c r="J261" s="7">
        <f t="shared" si="52"/>
        <v>876.66741171211436</v>
      </c>
      <c r="K261" s="4">
        <v>7.21</v>
      </c>
      <c r="L261" s="4">
        <v>19611.05</v>
      </c>
      <c r="M261" s="4">
        <v>4.43</v>
      </c>
      <c r="N261" s="4">
        <f t="shared" si="53"/>
        <v>2.7397273133661155</v>
      </c>
      <c r="O261" s="4">
        <v>22.37</v>
      </c>
      <c r="P261" s="4">
        <v>4.29</v>
      </c>
      <c r="Q261" s="7">
        <f t="shared" si="54"/>
        <v>2.92</v>
      </c>
      <c r="R261" s="4">
        <v>104.82</v>
      </c>
      <c r="S261" s="7">
        <f t="shared" si="55"/>
        <v>152.5634</v>
      </c>
      <c r="T261" s="12">
        <v>6.82</v>
      </c>
      <c r="U261" s="23">
        <v>15104.05</v>
      </c>
      <c r="V261" s="23">
        <v>26.03</v>
      </c>
      <c r="W261" s="7">
        <f t="shared" si="56"/>
        <v>580.25547445255472</v>
      </c>
      <c r="X261" s="7">
        <f t="shared" si="57"/>
        <v>3.84172109104879</v>
      </c>
      <c r="Y261" s="23">
        <v>12223.3</v>
      </c>
      <c r="Z261" s="23">
        <v>24.64</v>
      </c>
      <c r="AA261" s="7">
        <f t="shared" si="58"/>
        <v>496.07548701298697</v>
      </c>
      <c r="AB261" s="7">
        <f t="shared" si="59"/>
        <v>4.0584415584415581</v>
      </c>
    </row>
    <row r="262" spans="1:28" x14ac:dyDescent="0.2">
      <c r="A262" s="14">
        <v>261</v>
      </c>
      <c r="B262" s="9">
        <v>45176</v>
      </c>
      <c r="C262" s="4">
        <v>32417265.16</v>
      </c>
      <c r="D262" s="4">
        <f t="shared" si="48"/>
        <v>389864.88466626575</v>
      </c>
      <c r="E262" s="4">
        <v>83.15</v>
      </c>
      <c r="F262" s="4">
        <f t="shared" si="49"/>
        <v>3.8986488466626574</v>
      </c>
      <c r="G262" s="7">
        <f>(F262/DataSheet!$C$10*100)</f>
        <v>116.51287156317807</v>
      </c>
      <c r="H262" s="4">
        <f t="shared" si="50"/>
        <v>1.5974759999999999</v>
      </c>
      <c r="I262" s="4">
        <f t="shared" si="51"/>
        <v>4.4883303411131061</v>
      </c>
      <c r="J262" s="7">
        <f t="shared" si="52"/>
        <v>885.41517055655288</v>
      </c>
      <c r="K262" s="4">
        <v>7.17</v>
      </c>
      <c r="L262" s="4">
        <v>19727.05</v>
      </c>
      <c r="M262" s="4">
        <v>4.41</v>
      </c>
      <c r="N262" s="4">
        <f t="shared" si="53"/>
        <v>2.6816696588868938</v>
      </c>
      <c r="O262" s="4">
        <v>22.28</v>
      </c>
      <c r="P262" s="4">
        <v>4.25</v>
      </c>
      <c r="Q262" s="7">
        <f t="shared" si="54"/>
        <v>2.92</v>
      </c>
      <c r="R262" s="4">
        <v>105.02</v>
      </c>
      <c r="S262" s="7">
        <f t="shared" si="55"/>
        <v>151.7268</v>
      </c>
      <c r="T262" s="12">
        <v>6.81</v>
      </c>
      <c r="U262" s="23">
        <v>15200.05</v>
      </c>
      <c r="V262" s="23">
        <v>26.19</v>
      </c>
      <c r="W262" s="7">
        <f t="shared" si="56"/>
        <v>580.37609774723171</v>
      </c>
      <c r="X262" s="7">
        <f t="shared" si="57"/>
        <v>3.8182512409316534</v>
      </c>
      <c r="Y262" s="23">
        <v>12291.95</v>
      </c>
      <c r="Z262" s="23">
        <v>24.79</v>
      </c>
      <c r="AA262" s="7">
        <f t="shared" si="58"/>
        <v>495.84308188785803</v>
      </c>
      <c r="AB262" s="7">
        <f t="shared" si="59"/>
        <v>4.0338846308995562</v>
      </c>
    </row>
    <row r="263" spans="1:28" x14ac:dyDescent="0.2">
      <c r="A263" s="14">
        <v>262</v>
      </c>
      <c r="B263" s="9">
        <v>45177</v>
      </c>
      <c r="C263" s="4">
        <v>32597657.140000001</v>
      </c>
      <c r="D263" s="4">
        <f t="shared" si="48"/>
        <v>392742.85710843373</v>
      </c>
      <c r="E263" s="4">
        <v>83</v>
      </c>
      <c r="F263" s="4">
        <f t="shared" si="49"/>
        <v>3.9274285710843375</v>
      </c>
      <c r="G263" s="7">
        <f>(F263/DataSheet!$C$10*100)</f>
        <v>117.37296655173732</v>
      </c>
      <c r="H263" s="4">
        <f t="shared" si="50"/>
        <v>1.6098410000000003</v>
      </c>
      <c r="I263" s="4">
        <f t="shared" si="51"/>
        <v>4.4662795891022773</v>
      </c>
      <c r="J263" s="7">
        <f t="shared" si="52"/>
        <v>885.21438142027694</v>
      </c>
      <c r="K263" s="4">
        <v>7.19</v>
      </c>
      <c r="L263" s="4">
        <v>19819.95</v>
      </c>
      <c r="M263" s="4">
        <v>4.43</v>
      </c>
      <c r="N263" s="4">
        <f t="shared" si="53"/>
        <v>2.7237204108977231</v>
      </c>
      <c r="O263" s="4">
        <v>22.39</v>
      </c>
      <c r="P263" s="4">
        <v>4.26</v>
      </c>
      <c r="Q263" s="7">
        <f t="shared" si="54"/>
        <v>2.9300000000000006</v>
      </c>
      <c r="R263" s="4">
        <v>105.06</v>
      </c>
      <c r="S263" s="7">
        <f t="shared" si="55"/>
        <v>153.3715</v>
      </c>
      <c r="T263" s="12">
        <v>6.85</v>
      </c>
      <c r="U263" s="23">
        <v>15341.05</v>
      </c>
      <c r="V263" s="23">
        <v>26.44</v>
      </c>
      <c r="W263" s="7">
        <f t="shared" si="56"/>
        <v>580.22125567322234</v>
      </c>
      <c r="X263" s="7">
        <f t="shared" si="57"/>
        <v>3.7821482602118004</v>
      </c>
      <c r="Y263" s="23">
        <v>12367</v>
      </c>
      <c r="Z263" s="23">
        <v>24.93</v>
      </c>
      <c r="AA263" s="7">
        <f t="shared" si="58"/>
        <v>496.06899318090655</v>
      </c>
      <c r="AB263" s="7">
        <f t="shared" si="59"/>
        <v>4.011231448054553</v>
      </c>
    </row>
    <row r="264" spans="1:28" x14ac:dyDescent="0.2">
      <c r="A264" s="14">
        <v>263</v>
      </c>
      <c r="B264" s="9">
        <v>45180</v>
      </c>
      <c r="C264" s="4">
        <v>32932383.640000001</v>
      </c>
      <c r="D264" s="4">
        <f t="shared" si="48"/>
        <v>397254.32617611578</v>
      </c>
      <c r="E264" s="4">
        <v>82.9</v>
      </c>
      <c r="F264" s="4">
        <f t="shared" si="49"/>
        <v>3.9725432617611576</v>
      </c>
      <c r="G264" s="7">
        <f>(F264/DataSheet!$C$10*100)</f>
        <v>118.72123934243517</v>
      </c>
      <c r="H264" s="4">
        <f t="shared" si="50"/>
        <v>1.6264800000000001</v>
      </c>
      <c r="I264" s="4">
        <f t="shared" si="51"/>
        <v>4.426737494466578</v>
      </c>
      <c r="J264" s="7">
        <f t="shared" si="52"/>
        <v>885.18592297476755</v>
      </c>
      <c r="K264" s="4">
        <v>7.2</v>
      </c>
      <c r="L264" s="4">
        <v>19996.349999999999</v>
      </c>
      <c r="M264" s="4">
        <v>4.46</v>
      </c>
      <c r="N264" s="4">
        <f t="shared" si="53"/>
        <v>2.7732625055334221</v>
      </c>
      <c r="O264" s="4">
        <v>22.59</v>
      </c>
      <c r="P264" s="4">
        <v>4.29</v>
      </c>
      <c r="Q264" s="7">
        <f t="shared" si="54"/>
        <v>2.91</v>
      </c>
      <c r="R264" s="4">
        <v>104.53</v>
      </c>
      <c r="S264" s="7">
        <f t="shared" si="55"/>
        <v>154.28970000000001</v>
      </c>
      <c r="T264" s="12">
        <v>6.83</v>
      </c>
      <c r="U264" s="23">
        <v>15504.9</v>
      </c>
      <c r="V264" s="23">
        <v>26.72</v>
      </c>
      <c r="W264" s="7">
        <f t="shared" si="56"/>
        <v>580.27320359281441</v>
      </c>
      <c r="X264" s="7">
        <f t="shared" si="57"/>
        <v>3.7425149700598808</v>
      </c>
      <c r="Y264" s="23">
        <v>12487.55</v>
      </c>
      <c r="Z264" s="23">
        <v>25.18</v>
      </c>
      <c r="AA264" s="7">
        <f t="shared" si="58"/>
        <v>495.93129467831608</v>
      </c>
      <c r="AB264" s="7">
        <f t="shared" si="59"/>
        <v>3.9714058776806991</v>
      </c>
    </row>
    <row r="265" spans="1:28" x14ac:dyDescent="0.2">
      <c r="A265" s="14">
        <v>264</v>
      </c>
      <c r="B265" s="9">
        <v>45181</v>
      </c>
      <c r="C265" s="4">
        <v>32370056.079999998</v>
      </c>
      <c r="D265" s="4">
        <f t="shared" si="48"/>
        <v>390706.7722389861</v>
      </c>
      <c r="E265" s="4">
        <v>82.85</v>
      </c>
      <c r="F265" s="4">
        <f t="shared" si="49"/>
        <v>3.9070677223898609</v>
      </c>
      <c r="G265" s="7">
        <f>(F265/DataSheet!$C$10*100)</f>
        <v>116.76447344498122</v>
      </c>
      <c r="H265" s="4">
        <f t="shared" si="50"/>
        <v>1.6257600000000001</v>
      </c>
      <c r="I265" s="4">
        <f t="shared" si="51"/>
        <v>4.4286979627989371</v>
      </c>
      <c r="J265" s="7">
        <f t="shared" si="52"/>
        <v>885.43844109831718</v>
      </c>
      <c r="K265" s="4">
        <v>7.2</v>
      </c>
      <c r="L265" s="4">
        <v>19993.2</v>
      </c>
      <c r="M265" s="4">
        <v>4.4400000000000004</v>
      </c>
      <c r="N265" s="4">
        <f t="shared" si="53"/>
        <v>2.7713020372010631</v>
      </c>
      <c r="O265" s="4">
        <v>22.58</v>
      </c>
      <c r="P265" s="4">
        <v>4.28</v>
      </c>
      <c r="Q265" s="7">
        <f t="shared" si="54"/>
        <v>2.92</v>
      </c>
      <c r="R265" s="4">
        <v>104.69</v>
      </c>
      <c r="S265" s="7">
        <f t="shared" si="55"/>
        <v>155.12459999999999</v>
      </c>
      <c r="T265" s="12">
        <v>6.87</v>
      </c>
      <c r="U265" s="23">
        <v>15045.1</v>
      </c>
      <c r="V265" s="23">
        <v>25.93</v>
      </c>
      <c r="W265" s="7">
        <f t="shared" si="56"/>
        <v>580.21982259930587</v>
      </c>
      <c r="X265" s="7">
        <f t="shared" si="57"/>
        <v>3.8565368299267258</v>
      </c>
      <c r="Y265" s="23">
        <v>12003</v>
      </c>
      <c r="Z265" s="23">
        <v>24.2</v>
      </c>
      <c r="AA265" s="7">
        <f t="shared" si="58"/>
        <v>495.9917355371901</v>
      </c>
      <c r="AB265" s="7">
        <f t="shared" si="59"/>
        <v>4.1322314049586781</v>
      </c>
    </row>
    <row r="266" spans="1:28" x14ac:dyDescent="0.2">
      <c r="A266" s="14">
        <v>265</v>
      </c>
      <c r="B266" s="9">
        <v>45182</v>
      </c>
      <c r="C266" s="4">
        <v>32529004.600000001</v>
      </c>
      <c r="D266" s="4">
        <f t="shared" si="48"/>
        <v>392246.52839744359</v>
      </c>
      <c r="E266" s="4">
        <v>82.93</v>
      </c>
      <c r="F266" s="4">
        <f t="shared" si="49"/>
        <v>3.9224652839744358</v>
      </c>
      <c r="G266" s="7">
        <f>(F266/DataSheet!$C$10*100)</f>
        <v>117.22463648757619</v>
      </c>
      <c r="H266" s="4">
        <f t="shared" si="50"/>
        <v>1.6254390000000001</v>
      </c>
      <c r="I266" s="4">
        <f t="shared" si="51"/>
        <v>4.4111160123511244</v>
      </c>
      <c r="J266" s="7">
        <f t="shared" si="52"/>
        <v>885.31098367887068</v>
      </c>
      <c r="K266" s="4">
        <v>7.17</v>
      </c>
      <c r="L266" s="4">
        <v>20070</v>
      </c>
      <c r="M266" s="4">
        <v>4.46</v>
      </c>
      <c r="N266" s="4">
        <f t="shared" si="53"/>
        <v>2.7588839876488755</v>
      </c>
      <c r="O266" s="4">
        <v>22.67</v>
      </c>
      <c r="P266" s="4">
        <v>4.25</v>
      </c>
      <c r="Q266" s="7">
        <f t="shared" si="54"/>
        <v>2.92</v>
      </c>
      <c r="R266" s="4">
        <v>104.74</v>
      </c>
      <c r="S266" s="7">
        <f t="shared" si="55"/>
        <v>155.2895</v>
      </c>
      <c r="T266" s="12">
        <v>6.85</v>
      </c>
      <c r="U266" s="23">
        <v>15063.55</v>
      </c>
      <c r="V266" s="23">
        <v>25.96</v>
      </c>
      <c r="W266" s="7">
        <f t="shared" si="56"/>
        <v>580.26001540832044</v>
      </c>
      <c r="X266" s="7">
        <f t="shared" si="57"/>
        <v>3.8520801232665636</v>
      </c>
      <c r="Y266" s="23">
        <v>12121.2</v>
      </c>
      <c r="Z266" s="23">
        <v>24.44</v>
      </c>
      <c r="AA266" s="7">
        <f t="shared" si="58"/>
        <v>495.95744680851067</v>
      </c>
      <c r="AB266" s="7">
        <f t="shared" si="59"/>
        <v>4.0916530278232406</v>
      </c>
    </row>
    <row r="267" spans="1:28" x14ac:dyDescent="0.2">
      <c r="A267" s="14">
        <v>266</v>
      </c>
      <c r="B267" s="9">
        <v>45183</v>
      </c>
      <c r="C267" s="4">
        <v>32721160.09</v>
      </c>
      <c r="D267" s="4">
        <f t="shared" si="48"/>
        <v>394183.35248765204</v>
      </c>
      <c r="E267" s="4">
        <v>83.01</v>
      </c>
      <c r="F267" s="4">
        <f t="shared" si="49"/>
        <v>3.9418335248765204</v>
      </c>
      <c r="G267" s="7">
        <f>(F267/DataSheet!$C$10*100)</f>
        <v>117.80346506470261</v>
      </c>
      <c r="H267" s="4">
        <f t="shared" si="50"/>
        <v>1.6124100000000001</v>
      </c>
      <c r="I267" s="4">
        <f t="shared" si="51"/>
        <v>4.4033465433729626</v>
      </c>
      <c r="J267" s="7">
        <f t="shared" si="52"/>
        <v>885.2091589608101</v>
      </c>
      <c r="K267" s="4">
        <v>7.1</v>
      </c>
      <c r="L267" s="4">
        <v>20103.099999999999</v>
      </c>
      <c r="M267" s="4">
        <v>4.47</v>
      </c>
      <c r="N267" s="4">
        <f t="shared" si="53"/>
        <v>2.696653456627037</v>
      </c>
      <c r="O267" s="4">
        <v>22.71</v>
      </c>
      <c r="P267" s="4">
        <v>4.28</v>
      </c>
      <c r="Q267" s="7">
        <f t="shared" si="54"/>
        <v>2.8199999999999994</v>
      </c>
      <c r="R267" s="4">
        <v>105.39</v>
      </c>
      <c r="S267" s="7">
        <f t="shared" si="55"/>
        <v>155.3364</v>
      </c>
      <c r="T267" s="12">
        <v>6.84</v>
      </c>
      <c r="U267" s="23">
        <v>15204.15</v>
      </c>
      <c r="V267" s="23">
        <v>26.2</v>
      </c>
      <c r="W267" s="7">
        <f t="shared" si="56"/>
        <v>580.31106870229007</v>
      </c>
      <c r="X267" s="7">
        <f t="shared" si="57"/>
        <v>3.8167938931297711</v>
      </c>
      <c r="Y267" s="23">
        <v>12269.6</v>
      </c>
      <c r="Z267" s="23">
        <v>24.74</v>
      </c>
      <c r="AA267" s="7">
        <f t="shared" si="58"/>
        <v>495.94179466451095</v>
      </c>
      <c r="AB267" s="7">
        <f t="shared" si="59"/>
        <v>4.0420371867421183</v>
      </c>
    </row>
    <row r="268" spans="1:28" x14ac:dyDescent="0.2">
      <c r="A268" s="14">
        <v>267</v>
      </c>
      <c r="B268" s="9">
        <v>45184</v>
      </c>
      <c r="C268" s="4">
        <v>32843688.690000001</v>
      </c>
      <c r="D268" s="4">
        <f t="shared" si="48"/>
        <v>395421.24596677104</v>
      </c>
      <c r="E268" s="4">
        <v>83.06</v>
      </c>
      <c r="F268" s="4">
        <f t="shared" si="49"/>
        <v>3.9542124596677102</v>
      </c>
      <c r="G268" s="7">
        <f>(F268/DataSheet!$C$10*100)</f>
        <v>118.17341508999138</v>
      </c>
      <c r="H268" s="4">
        <f t="shared" si="50"/>
        <v>1.6309150000000001</v>
      </c>
      <c r="I268" s="4">
        <f t="shared" si="51"/>
        <v>4.3840420868040333</v>
      </c>
      <c r="J268" s="7">
        <f t="shared" si="52"/>
        <v>885.2411223147742</v>
      </c>
      <c r="K268" s="4">
        <v>7.15</v>
      </c>
      <c r="L268" s="4">
        <v>20192.349999999999</v>
      </c>
      <c r="M268" s="4">
        <v>4.47</v>
      </c>
      <c r="N268" s="4">
        <f t="shared" si="53"/>
        <v>2.7659579131959671</v>
      </c>
      <c r="O268" s="4">
        <v>22.81</v>
      </c>
      <c r="P268" s="4">
        <v>4.33</v>
      </c>
      <c r="Q268" s="7">
        <f t="shared" si="54"/>
        <v>2.8200000000000003</v>
      </c>
      <c r="R268" s="4">
        <v>105.32</v>
      </c>
      <c r="S268" s="7">
        <f t="shared" si="55"/>
        <v>156.47659999999999</v>
      </c>
      <c r="T268" s="12">
        <v>6.86</v>
      </c>
      <c r="U268" s="23">
        <v>15222.7</v>
      </c>
      <c r="V268" s="23">
        <v>26.23</v>
      </c>
      <c r="W268" s="7">
        <f t="shared" si="56"/>
        <v>580.35455585207774</v>
      </c>
      <c r="X268" s="7">
        <f t="shared" si="57"/>
        <v>3.8124285169653063</v>
      </c>
      <c r="Y268" s="23">
        <v>12301.65</v>
      </c>
      <c r="Z268" s="23">
        <v>24.8</v>
      </c>
      <c r="AA268" s="7">
        <f t="shared" si="58"/>
        <v>496.03427419354836</v>
      </c>
      <c r="AB268" s="7">
        <f t="shared" si="59"/>
        <v>4.032258064516129</v>
      </c>
    </row>
    <row r="269" spans="1:28" x14ac:dyDescent="0.2">
      <c r="A269" s="14">
        <v>268</v>
      </c>
      <c r="B269" s="9">
        <v>45187</v>
      </c>
      <c r="C269" s="4">
        <v>32799762.710000001</v>
      </c>
      <c r="D269" s="4">
        <f t="shared" si="48"/>
        <v>393896.51387054165</v>
      </c>
      <c r="E269" s="4">
        <v>83.27</v>
      </c>
      <c r="F269" s="4">
        <f t="shared" si="49"/>
        <v>3.9389651387054165</v>
      </c>
      <c r="G269" s="7">
        <f>(F269/DataSheet!$C$10*100)</f>
        <v>117.71774205586239</v>
      </c>
      <c r="H269" s="4">
        <f t="shared" si="50"/>
        <v>1.6236360000000001</v>
      </c>
      <c r="I269" s="4">
        <f t="shared" si="51"/>
        <v>4.3975373790677219</v>
      </c>
      <c r="J269" s="7">
        <f t="shared" si="52"/>
        <v>885.36939313984169</v>
      </c>
      <c r="K269" s="4">
        <v>7.14</v>
      </c>
      <c r="L269" s="4">
        <v>20133.3</v>
      </c>
      <c r="M269" s="4">
        <v>4.46</v>
      </c>
      <c r="N269" s="4">
        <f t="shared" si="53"/>
        <v>2.7424626209322778</v>
      </c>
      <c r="O269" s="4">
        <v>22.74</v>
      </c>
      <c r="P269" s="4">
        <v>4.3</v>
      </c>
      <c r="Q269" s="7">
        <f t="shared" si="54"/>
        <v>2.84</v>
      </c>
      <c r="R269" s="4">
        <v>105.29</v>
      </c>
      <c r="S269" s="7">
        <f t="shared" si="55"/>
        <v>155.54159999999999</v>
      </c>
      <c r="T269" s="12">
        <v>6.84</v>
      </c>
      <c r="U269" s="23">
        <v>15168.65</v>
      </c>
      <c r="V269" s="23">
        <v>26.14</v>
      </c>
      <c r="W269" s="7">
        <f t="shared" si="56"/>
        <v>580.28500382555467</v>
      </c>
      <c r="X269" s="7">
        <f t="shared" si="57"/>
        <v>3.8255547054322872</v>
      </c>
      <c r="Y269" s="23">
        <v>12241.25</v>
      </c>
      <c r="Z269" s="23">
        <v>24.67</v>
      </c>
      <c r="AA269" s="7">
        <f t="shared" si="58"/>
        <v>496.19983785974864</v>
      </c>
      <c r="AB269" s="7">
        <f t="shared" si="59"/>
        <v>4.0535062829347375</v>
      </c>
    </row>
    <row r="270" spans="1:28" x14ac:dyDescent="0.2">
      <c r="A270" s="14">
        <v>269</v>
      </c>
      <c r="B270" s="9">
        <v>45189</v>
      </c>
      <c r="C270" s="4">
        <v>32554363.690000001</v>
      </c>
      <c r="D270" s="4">
        <f t="shared" si="48"/>
        <v>392599.6585865895</v>
      </c>
      <c r="E270" s="4">
        <v>82.92</v>
      </c>
      <c r="F270" s="4">
        <f t="shared" si="49"/>
        <v>3.925996585865895</v>
      </c>
      <c r="G270" s="7">
        <f>(F270/DataSheet!$C$10*100)</f>
        <v>117.33017103041725</v>
      </c>
      <c r="H270" s="4">
        <f t="shared" si="50"/>
        <v>1.6073200000000003</v>
      </c>
      <c r="I270" s="4">
        <f t="shared" si="51"/>
        <v>4.4483985765124547</v>
      </c>
      <c r="J270" s="7">
        <f t="shared" si="52"/>
        <v>885.29359430604984</v>
      </c>
      <c r="K270" s="4">
        <v>7.15</v>
      </c>
      <c r="L270" s="4">
        <v>19901.400000000001</v>
      </c>
      <c r="M270" s="4">
        <v>4.41</v>
      </c>
      <c r="N270" s="4">
        <f t="shared" si="53"/>
        <v>2.7016014234875456</v>
      </c>
      <c r="O270" s="4">
        <v>22.48</v>
      </c>
      <c r="P270" s="4">
        <v>4.3899999999999997</v>
      </c>
      <c r="Q270" s="7">
        <f t="shared" si="54"/>
        <v>2.7600000000000007</v>
      </c>
      <c r="R270" s="4">
        <v>104.78</v>
      </c>
      <c r="S270" s="7">
        <f t="shared" si="55"/>
        <v>153.988</v>
      </c>
      <c r="T270" s="12">
        <v>6.85</v>
      </c>
      <c r="U270" s="23">
        <v>15121.1</v>
      </c>
      <c r="V270" s="23">
        <v>26.06</v>
      </c>
      <c r="W270" s="7">
        <f t="shared" si="56"/>
        <v>580.24174980813507</v>
      </c>
      <c r="X270" s="7">
        <f t="shared" si="57"/>
        <v>3.8372985418265539</v>
      </c>
      <c r="Y270" s="23">
        <v>12171.7</v>
      </c>
      <c r="Z270" s="23">
        <v>24.53</v>
      </c>
      <c r="AA270" s="7">
        <f t="shared" si="58"/>
        <v>496.19649408887079</v>
      </c>
      <c r="AB270" s="7">
        <f t="shared" si="59"/>
        <v>4.0766408479412961</v>
      </c>
    </row>
    <row r="271" spans="1:28" x14ac:dyDescent="0.2">
      <c r="A271" s="14">
        <v>270</v>
      </c>
      <c r="B271" s="9">
        <v>45190</v>
      </c>
      <c r="C271" s="4">
        <v>32292649.440000001</v>
      </c>
      <c r="D271" s="4">
        <f t="shared" si="48"/>
        <v>388599.87292418774</v>
      </c>
      <c r="E271" s="4">
        <v>83.1</v>
      </c>
      <c r="F271" s="4">
        <f t="shared" si="49"/>
        <v>3.8859987292418774</v>
      </c>
      <c r="G271" s="7">
        <f>(F271/DataSheet!$C$10*100)</f>
        <v>116.134817123223</v>
      </c>
      <c r="H271" s="4">
        <f t="shared" si="50"/>
        <v>1.58999</v>
      </c>
      <c r="I271" s="4">
        <f t="shared" si="51"/>
        <v>4.4843049327354256</v>
      </c>
      <c r="J271" s="7">
        <f t="shared" si="52"/>
        <v>885.3071748878923</v>
      </c>
      <c r="K271" s="4">
        <v>7.13</v>
      </c>
      <c r="L271" s="4">
        <v>19742.349999999999</v>
      </c>
      <c r="M271" s="4">
        <v>4.37</v>
      </c>
      <c r="N271" s="4">
        <f t="shared" si="53"/>
        <v>2.6456950672645743</v>
      </c>
      <c r="O271" s="4">
        <v>22.3</v>
      </c>
      <c r="P271" s="4">
        <v>4.49</v>
      </c>
      <c r="Q271" s="7">
        <f t="shared" si="54"/>
        <v>2.6399999999999997</v>
      </c>
      <c r="R271" s="4">
        <v>105.04</v>
      </c>
      <c r="S271" s="7">
        <f t="shared" si="55"/>
        <v>152.755</v>
      </c>
      <c r="T271" s="12">
        <v>6.85</v>
      </c>
      <c r="U271" s="23">
        <v>14990.9</v>
      </c>
      <c r="V271" s="23">
        <v>25.83</v>
      </c>
      <c r="W271" s="7">
        <f t="shared" si="56"/>
        <v>580.3677893921797</v>
      </c>
      <c r="X271" s="7">
        <f t="shared" si="57"/>
        <v>3.8714672861014328</v>
      </c>
      <c r="Y271" s="23">
        <v>12036.7</v>
      </c>
      <c r="Z271" s="23">
        <v>24.26</v>
      </c>
      <c r="AA271" s="7">
        <f t="shared" si="58"/>
        <v>496.15416323165704</v>
      </c>
      <c r="AB271" s="7">
        <f t="shared" si="59"/>
        <v>4.1220115416323164</v>
      </c>
    </row>
    <row r="272" spans="1:28" x14ac:dyDescent="0.2">
      <c r="A272" s="14">
        <v>271</v>
      </c>
      <c r="B272" s="9">
        <v>45191</v>
      </c>
      <c r="C272" s="4">
        <v>32281453.239999998</v>
      </c>
      <c r="D272" s="4">
        <f t="shared" si="48"/>
        <v>389073.80065083766</v>
      </c>
      <c r="E272" s="4">
        <v>82.97</v>
      </c>
      <c r="F272" s="4">
        <f t="shared" si="49"/>
        <v>3.8907380065083768</v>
      </c>
      <c r="G272" s="7">
        <f>(F272/DataSheet!$C$10*100)</f>
        <v>116.27645255261712</v>
      </c>
      <c r="H272" s="4">
        <f t="shared" si="50"/>
        <v>1.5887300000000002</v>
      </c>
      <c r="I272" s="4">
        <f t="shared" si="51"/>
        <v>4.5004500450045004</v>
      </c>
      <c r="J272" s="7">
        <f t="shared" si="52"/>
        <v>885.42979297929799</v>
      </c>
      <c r="K272" s="4">
        <v>7.15</v>
      </c>
      <c r="L272" s="4">
        <v>19674.25</v>
      </c>
      <c r="M272" s="4">
        <v>4.3600000000000003</v>
      </c>
      <c r="N272" s="4">
        <f t="shared" si="53"/>
        <v>2.6495499549954999</v>
      </c>
      <c r="O272" s="4">
        <v>22.22</v>
      </c>
      <c r="P272" s="4">
        <v>4.43</v>
      </c>
      <c r="Q272" s="7">
        <f t="shared" si="54"/>
        <v>2.7200000000000006</v>
      </c>
      <c r="R272" s="4">
        <v>105.26</v>
      </c>
      <c r="S272" s="7">
        <f t="shared" si="55"/>
        <v>151.54040000000001</v>
      </c>
      <c r="T272" s="12">
        <v>6.82</v>
      </c>
      <c r="U272" s="23">
        <v>14975.5</v>
      </c>
      <c r="V272" s="23">
        <v>25.8</v>
      </c>
      <c r="W272" s="7">
        <f t="shared" si="56"/>
        <v>580.44573643410854</v>
      </c>
      <c r="X272" s="7">
        <f t="shared" si="57"/>
        <v>3.8759689922480618</v>
      </c>
      <c r="Y272" s="23">
        <v>12038.45</v>
      </c>
      <c r="Z272" s="23">
        <v>24.26</v>
      </c>
      <c r="AA272" s="7">
        <f t="shared" si="58"/>
        <v>496.22629843363563</v>
      </c>
      <c r="AB272" s="7">
        <f t="shared" si="59"/>
        <v>4.1220115416323164</v>
      </c>
    </row>
    <row r="273" spans="1:28" x14ac:dyDescent="0.2">
      <c r="A273" s="14">
        <v>272</v>
      </c>
      <c r="B273" s="9">
        <v>45194</v>
      </c>
      <c r="C273" s="4">
        <v>32296747.870000001</v>
      </c>
      <c r="D273" s="4">
        <f t="shared" si="48"/>
        <v>388508.93624443648</v>
      </c>
      <c r="E273" s="4">
        <v>83.13</v>
      </c>
      <c r="F273" s="4">
        <f t="shared" si="49"/>
        <v>3.885089362444365</v>
      </c>
      <c r="G273" s="7">
        <f>(F273/DataSheet!$C$10*100)</f>
        <v>116.10764028810665</v>
      </c>
      <c r="H273" s="4">
        <f t="shared" si="50"/>
        <v>1.5887299999999998</v>
      </c>
      <c r="I273" s="4">
        <f t="shared" si="51"/>
        <v>4.5004500450045013</v>
      </c>
      <c r="J273" s="7">
        <f t="shared" si="52"/>
        <v>885.443294329433</v>
      </c>
      <c r="K273" s="4">
        <v>7.15</v>
      </c>
      <c r="L273" s="4">
        <v>19674.55</v>
      </c>
      <c r="M273" s="4">
        <v>4.3600000000000003</v>
      </c>
      <c r="N273" s="4">
        <f t="shared" si="53"/>
        <v>2.6495499549954991</v>
      </c>
      <c r="O273" s="4">
        <v>22.22</v>
      </c>
      <c r="P273" s="4">
        <v>4.53</v>
      </c>
      <c r="Q273" s="7">
        <f t="shared" si="54"/>
        <v>2.62</v>
      </c>
      <c r="R273" s="4">
        <v>105.69</v>
      </c>
      <c r="S273" s="7">
        <f t="shared" si="55"/>
        <v>151.54040000000001</v>
      </c>
      <c r="T273" s="12">
        <v>6.82</v>
      </c>
      <c r="U273" s="23">
        <v>15054.85</v>
      </c>
      <c r="V273" s="23">
        <v>25.94</v>
      </c>
      <c r="W273" s="7">
        <f t="shared" si="56"/>
        <v>580.37201233616031</v>
      </c>
      <c r="X273" s="7">
        <f t="shared" si="57"/>
        <v>3.8550501156515029</v>
      </c>
      <c r="Y273" s="23">
        <v>12048.95</v>
      </c>
      <c r="Z273" s="23">
        <v>24.29</v>
      </c>
      <c r="AA273" s="7">
        <f t="shared" si="58"/>
        <v>496.04569781803218</v>
      </c>
      <c r="AB273" s="7">
        <f t="shared" si="59"/>
        <v>4.1169205434335128</v>
      </c>
    </row>
    <row r="274" spans="1:28" x14ac:dyDescent="0.2">
      <c r="A274" s="14">
        <v>273</v>
      </c>
      <c r="B274" s="9">
        <v>45195</v>
      </c>
      <c r="C274" s="4">
        <v>32323103.75</v>
      </c>
      <c r="D274" s="4">
        <f t="shared" si="48"/>
        <v>388358.80992430612</v>
      </c>
      <c r="E274" s="4">
        <v>83.23</v>
      </c>
      <c r="F274" s="4">
        <f t="shared" si="49"/>
        <v>3.8835880992430614</v>
      </c>
      <c r="G274" s="7">
        <f>(F274/DataSheet!$C$10*100)</f>
        <v>116.06277436315786</v>
      </c>
      <c r="H274" s="4">
        <f t="shared" si="50"/>
        <v>1.5857939999999999</v>
      </c>
      <c r="I274" s="4">
        <f t="shared" si="51"/>
        <v>4.5024763619990997</v>
      </c>
      <c r="J274" s="7">
        <f t="shared" si="52"/>
        <v>885.39846915803696</v>
      </c>
      <c r="K274" s="4">
        <v>7.14</v>
      </c>
      <c r="L274" s="4">
        <v>19664.7</v>
      </c>
      <c r="M274" s="4">
        <v>4.3499999999999996</v>
      </c>
      <c r="N274" s="4">
        <f t="shared" si="53"/>
        <v>2.6375236380009</v>
      </c>
      <c r="O274" s="4">
        <v>22.21</v>
      </c>
      <c r="P274" s="4">
        <v>4.55</v>
      </c>
      <c r="Q274" s="7">
        <f t="shared" si="54"/>
        <v>2.59</v>
      </c>
      <c r="R274" s="4">
        <v>105.93</v>
      </c>
      <c r="S274" s="7">
        <f t="shared" si="55"/>
        <v>152.36060000000001</v>
      </c>
      <c r="T274" s="12">
        <v>6.86</v>
      </c>
      <c r="U274" s="23">
        <v>15045.6</v>
      </c>
      <c r="V274" s="23">
        <v>25.93</v>
      </c>
      <c r="W274" s="7">
        <f t="shared" si="56"/>
        <v>580.2391052834555</v>
      </c>
      <c r="X274" s="7">
        <f t="shared" si="57"/>
        <v>3.8565368299267258</v>
      </c>
      <c r="Y274" s="23">
        <v>12100.75</v>
      </c>
      <c r="Z274" s="23">
        <v>24.38</v>
      </c>
      <c r="AA274" s="7">
        <f t="shared" si="58"/>
        <v>496.33921246923711</v>
      </c>
      <c r="AB274" s="7">
        <f t="shared" si="59"/>
        <v>4.1017227235438884</v>
      </c>
    </row>
    <row r="275" spans="1:28" x14ac:dyDescent="0.2">
      <c r="A275" s="14">
        <v>274</v>
      </c>
      <c r="B275" s="9">
        <v>45196</v>
      </c>
      <c r="C275" s="4">
        <v>32466063.75</v>
      </c>
      <c r="D275" s="4">
        <f t="shared" si="48"/>
        <v>390310.93712430872</v>
      </c>
      <c r="E275" s="4">
        <v>83.18</v>
      </c>
      <c r="F275" s="4">
        <f t="shared" si="49"/>
        <v>3.9031093712430871</v>
      </c>
      <c r="G275" s="7">
        <f>(F275/DataSheet!$C$10*100)</f>
        <v>116.6461763433685</v>
      </c>
      <c r="H275" s="4">
        <f t="shared" si="50"/>
        <v>1.5967589999999998</v>
      </c>
      <c r="I275" s="4">
        <f t="shared" si="51"/>
        <v>4.4903457566232605</v>
      </c>
      <c r="J275" s="7">
        <f t="shared" si="52"/>
        <v>885.33677593174684</v>
      </c>
      <c r="K275" s="4">
        <v>7.17</v>
      </c>
      <c r="L275" s="4">
        <v>19716.45</v>
      </c>
      <c r="M275" s="4">
        <v>4.3600000000000003</v>
      </c>
      <c r="N275" s="4">
        <f t="shared" si="53"/>
        <v>2.6796542433767394</v>
      </c>
      <c r="O275" s="4">
        <v>22.27</v>
      </c>
      <c r="P275" s="4">
        <v>4.5999999999999996</v>
      </c>
      <c r="Q275" s="7">
        <f t="shared" si="54"/>
        <v>2.5700000000000003</v>
      </c>
      <c r="R275" s="4">
        <v>106.36</v>
      </c>
      <c r="S275" s="7">
        <f t="shared" si="55"/>
        <v>152.9949</v>
      </c>
      <c r="T275" s="12">
        <v>6.87</v>
      </c>
      <c r="U275" s="23">
        <v>15158.3</v>
      </c>
      <c r="V275" s="23">
        <v>26.12</v>
      </c>
      <c r="W275" s="7">
        <f t="shared" si="56"/>
        <v>580.33307810107192</v>
      </c>
      <c r="X275" s="7">
        <f t="shared" si="57"/>
        <v>3.828483920367534</v>
      </c>
      <c r="Y275" s="23">
        <v>12188.45</v>
      </c>
      <c r="Z275" s="23">
        <v>24.56</v>
      </c>
      <c r="AA275" s="7">
        <f t="shared" si="58"/>
        <v>496.27239413680786</v>
      </c>
      <c r="AB275" s="7">
        <f t="shared" si="59"/>
        <v>4.0716612377850163</v>
      </c>
    </row>
    <row r="276" spans="1:28" x14ac:dyDescent="0.2">
      <c r="A276" s="14">
        <v>275</v>
      </c>
      <c r="B276" s="9">
        <v>45197</v>
      </c>
      <c r="C276" s="4">
        <v>32167882.460000001</v>
      </c>
      <c r="D276" s="4">
        <f t="shared" si="48"/>
        <v>386865.69404690317</v>
      </c>
      <c r="E276" s="4">
        <v>83.15</v>
      </c>
      <c r="F276" s="4">
        <f t="shared" si="49"/>
        <v>3.8686569404690316</v>
      </c>
      <c r="G276" s="7">
        <f>(F276/DataSheet!$C$10*100)</f>
        <v>115.61654997800525</v>
      </c>
      <c r="H276" s="4">
        <f t="shared" si="50"/>
        <v>1.5942150000000002</v>
      </c>
      <c r="I276" s="4">
        <f t="shared" si="51"/>
        <v>4.5351473922902494</v>
      </c>
      <c r="J276" s="7">
        <f t="shared" si="52"/>
        <v>885.4217687074829</v>
      </c>
      <c r="K276" s="4">
        <v>7.23</v>
      </c>
      <c r="L276" s="4">
        <v>19523.55</v>
      </c>
      <c r="M276" s="4">
        <v>4.3099999999999996</v>
      </c>
      <c r="N276" s="4">
        <f t="shared" si="53"/>
        <v>2.694852607709751</v>
      </c>
      <c r="O276" s="4">
        <v>22.05</v>
      </c>
      <c r="P276" s="4">
        <v>4.57</v>
      </c>
      <c r="Q276" s="7">
        <f t="shared" si="54"/>
        <v>2.66</v>
      </c>
      <c r="R276" s="4">
        <v>105.93</v>
      </c>
      <c r="S276" s="7">
        <f t="shared" si="55"/>
        <v>151.48350000000002</v>
      </c>
      <c r="T276" s="12">
        <v>6.87</v>
      </c>
      <c r="U276" s="23">
        <v>14985.5</v>
      </c>
      <c r="V276" s="23">
        <v>25.82</v>
      </c>
      <c r="W276" s="7">
        <f t="shared" si="56"/>
        <v>580.38342370255612</v>
      </c>
      <c r="X276" s="7">
        <f t="shared" si="57"/>
        <v>3.8729666924864445</v>
      </c>
      <c r="Y276" s="23">
        <v>12150.25</v>
      </c>
      <c r="Z276" s="23">
        <v>24.48</v>
      </c>
      <c r="AA276" s="7">
        <f t="shared" si="58"/>
        <v>496.33374183006538</v>
      </c>
      <c r="AB276" s="7">
        <f t="shared" si="59"/>
        <v>4.0849673202614376</v>
      </c>
    </row>
    <row r="277" spans="1:28" x14ac:dyDescent="0.2">
      <c r="A277" s="14">
        <v>276</v>
      </c>
      <c r="B277" s="9">
        <v>45198</v>
      </c>
      <c r="C277" s="4">
        <v>32411846.260000002</v>
      </c>
      <c r="D277" s="4">
        <f t="shared" si="48"/>
        <v>390363.0767192581</v>
      </c>
      <c r="E277" s="4">
        <v>83.03</v>
      </c>
      <c r="F277" s="4">
        <f t="shared" si="49"/>
        <v>3.9036307671925812</v>
      </c>
      <c r="G277" s="7">
        <f>(F277/DataSheet!$C$10*100)</f>
        <v>116.66175849546431</v>
      </c>
      <c r="H277" s="4">
        <f t="shared" si="50"/>
        <v>1.6013410000000001</v>
      </c>
      <c r="I277" s="4">
        <f t="shared" si="51"/>
        <v>4.5024763619990988</v>
      </c>
      <c r="J277" s="7">
        <f t="shared" si="52"/>
        <v>884.20981539846912</v>
      </c>
      <c r="K277" s="4">
        <v>7.21</v>
      </c>
      <c r="L277" s="4">
        <v>19638.3</v>
      </c>
      <c r="M277" s="4">
        <v>3.45</v>
      </c>
      <c r="N277" s="4">
        <f t="shared" si="53"/>
        <v>2.7075236380009011</v>
      </c>
      <c r="O277" s="4">
        <v>22.21</v>
      </c>
      <c r="P277" s="4">
        <v>4.57</v>
      </c>
      <c r="Q277" s="7">
        <f t="shared" si="54"/>
        <v>2.6399999999999997</v>
      </c>
      <c r="R277" s="4">
        <v>105.81</v>
      </c>
      <c r="S277" s="7">
        <f t="shared" si="55"/>
        <v>152.58270000000002</v>
      </c>
      <c r="T277" s="12">
        <v>6.87</v>
      </c>
      <c r="U277" s="23">
        <v>15141.05</v>
      </c>
      <c r="V277" s="23">
        <v>26.77</v>
      </c>
      <c r="W277" s="7">
        <f t="shared" si="56"/>
        <v>565.59768397459845</v>
      </c>
      <c r="X277" s="7">
        <f t="shared" si="57"/>
        <v>3.7355248412401947</v>
      </c>
      <c r="Y277" s="23">
        <v>12230.4</v>
      </c>
      <c r="Z277" s="23">
        <v>24.54</v>
      </c>
      <c r="AA277" s="7">
        <f t="shared" si="58"/>
        <v>498.38630806845964</v>
      </c>
      <c r="AB277" s="7">
        <f t="shared" si="59"/>
        <v>4.0749796251018742</v>
      </c>
    </row>
    <row r="278" spans="1:28" x14ac:dyDescent="0.2">
      <c r="A278" s="14">
        <v>277</v>
      </c>
      <c r="B278" s="9">
        <v>45202</v>
      </c>
      <c r="C278" s="4">
        <v>32424277.559999999</v>
      </c>
      <c r="D278" s="4">
        <f t="shared" si="48"/>
        <v>389668.03941833915</v>
      </c>
      <c r="E278" s="4">
        <v>83.21</v>
      </c>
      <c r="F278" s="4">
        <f t="shared" si="49"/>
        <v>3.8966803941833916</v>
      </c>
      <c r="G278" s="7">
        <f>(F278/DataSheet!$C$10*100)</f>
        <v>116.45404347685498</v>
      </c>
      <c r="H278" s="4">
        <f t="shared" si="50"/>
        <v>1.5971070000000001</v>
      </c>
      <c r="I278" s="4">
        <f t="shared" si="51"/>
        <v>4.5269352648257133</v>
      </c>
      <c r="J278" s="7">
        <f t="shared" si="52"/>
        <v>884.05387052965148</v>
      </c>
      <c r="K278" s="4">
        <v>7.23</v>
      </c>
      <c r="L278" s="4">
        <v>19528.75</v>
      </c>
      <c r="M278" s="4">
        <v>3.43</v>
      </c>
      <c r="N278" s="4">
        <f t="shared" si="53"/>
        <v>2.7030647351742871</v>
      </c>
      <c r="O278" s="4">
        <v>22.09</v>
      </c>
      <c r="P278" s="4">
        <v>4.79</v>
      </c>
      <c r="Q278" s="7">
        <f t="shared" si="54"/>
        <v>2.4400000000000004</v>
      </c>
      <c r="R278" s="4">
        <v>106.71</v>
      </c>
      <c r="S278" s="7">
        <f t="shared" si="55"/>
        <v>150.87469999999999</v>
      </c>
      <c r="T278" s="12">
        <v>6.83</v>
      </c>
      <c r="U278" s="23">
        <v>15180.45</v>
      </c>
      <c r="V278" s="23">
        <v>26.84</v>
      </c>
      <c r="W278" s="7">
        <f t="shared" si="56"/>
        <v>565.59053651266765</v>
      </c>
      <c r="X278" s="7">
        <f t="shared" si="57"/>
        <v>3.7257824143070044</v>
      </c>
      <c r="Y278" s="23">
        <v>12307.95</v>
      </c>
      <c r="Z278" s="23">
        <v>24.69</v>
      </c>
      <c r="AA278" s="7">
        <f t="shared" si="58"/>
        <v>498.49939246658568</v>
      </c>
      <c r="AB278" s="7">
        <f t="shared" si="59"/>
        <v>4.0502227622519236</v>
      </c>
    </row>
    <row r="279" spans="1:28" x14ac:dyDescent="0.2">
      <c r="A279" s="14">
        <v>278</v>
      </c>
      <c r="B279" s="9">
        <v>45203</v>
      </c>
      <c r="C279" s="4">
        <v>32172597.620000001</v>
      </c>
      <c r="D279" s="4">
        <f t="shared" si="48"/>
        <v>386457.62906906911</v>
      </c>
      <c r="E279" s="4">
        <v>83.25</v>
      </c>
      <c r="F279" s="4">
        <f t="shared" si="49"/>
        <v>3.8645762906906911</v>
      </c>
      <c r="G279" s="7">
        <f>(F279/DataSheet!$C$10*100)</f>
        <v>115.49459792686704</v>
      </c>
      <c r="H279" s="4">
        <f t="shared" si="50"/>
        <v>1.5891540000000002</v>
      </c>
      <c r="I279" s="4">
        <f t="shared" si="51"/>
        <v>4.5495905368516834</v>
      </c>
      <c r="J279" s="7">
        <f t="shared" si="52"/>
        <v>884.26296633302991</v>
      </c>
      <c r="K279" s="4">
        <v>7.23</v>
      </c>
      <c r="L279" s="4">
        <v>19436.099999999999</v>
      </c>
      <c r="M279" s="4">
        <v>3.41</v>
      </c>
      <c r="N279" s="4">
        <f t="shared" si="53"/>
        <v>2.6804094631483171</v>
      </c>
      <c r="O279" s="4">
        <v>21.98</v>
      </c>
      <c r="P279" s="4">
        <v>4.7300000000000004</v>
      </c>
      <c r="Q279" s="7">
        <f t="shared" si="54"/>
        <v>2.5</v>
      </c>
      <c r="R279" s="4">
        <v>106.53</v>
      </c>
      <c r="S279" s="7">
        <f t="shared" si="55"/>
        <v>150.56299999999999</v>
      </c>
      <c r="T279" s="12">
        <v>6.85</v>
      </c>
      <c r="U279" s="23">
        <v>14984.95</v>
      </c>
      <c r="V279" s="23">
        <v>26.5</v>
      </c>
      <c r="W279" s="7">
        <f t="shared" si="56"/>
        <v>565.46981132075473</v>
      </c>
      <c r="X279" s="7">
        <f t="shared" si="57"/>
        <v>3.7735849056603774</v>
      </c>
      <c r="Y279" s="23">
        <v>12168.7</v>
      </c>
      <c r="Z279" s="23">
        <v>24.41</v>
      </c>
      <c r="AA279" s="7">
        <f t="shared" si="58"/>
        <v>498.51290454731668</v>
      </c>
      <c r="AB279" s="7">
        <f t="shared" si="59"/>
        <v>4.0966816878328549</v>
      </c>
    </row>
    <row r="280" spans="1:28" x14ac:dyDescent="0.2">
      <c r="A280" s="14">
        <v>279</v>
      </c>
      <c r="B280" s="9">
        <v>45204</v>
      </c>
      <c r="C280" s="4">
        <v>32290874.09</v>
      </c>
      <c r="D280" s="4">
        <f t="shared" si="48"/>
        <v>387924.9650408458</v>
      </c>
      <c r="E280" s="4">
        <v>83.24</v>
      </c>
      <c r="F280" s="4">
        <f t="shared" si="49"/>
        <v>3.8792496504084579</v>
      </c>
      <c r="G280" s="7">
        <f>(F280/DataSheet!$C$10*100)</f>
        <v>115.93311787145247</v>
      </c>
      <c r="H280" s="4">
        <f t="shared" si="50"/>
        <v>1.594131</v>
      </c>
      <c r="I280" s="4">
        <f t="shared" si="51"/>
        <v>4.522840343735866</v>
      </c>
      <c r="J280" s="7">
        <f t="shared" si="52"/>
        <v>884.02306648575302</v>
      </c>
      <c r="K280" s="4">
        <v>7.21</v>
      </c>
      <c r="L280" s="4">
        <v>19545.75</v>
      </c>
      <c r="M280" s="4">
        <v>3.43</v>
      </c>
      <c r="N280" s="4">
        <f t="shared" si="53"/>
        <v>2.687159656264134</v>
      </c>
      <c r="O280" s="4">
        <v>22.11</v>
      </c>
      <c r="P280" s="4">
        <v>4.72</v>
      </c>
      <c r="Q280" s="7">
        <f t="shared" si="54"/>
        <v>2.4900000000000002</v>
      </c>
      <c r="R280" s="4">
        <v>106.32</v>
      </c>
      <c r="S280" s="7">
        <f t="shared" si="55"/>
        <v>151.89570000000001</v>
      </c>
      <c r="T280" s="12">
        <v>6.87</v>
      </c>
      <c r="U280" s="23">
        <v>14975.7</v>
      </c>
      <c r="V280" s="23">
        <v>26.48</v>
      </c>
      <c r="W280" s="7">
        <f t="shared" si="56"/>
        <v>565.54758308157102</v>
      </c>
      <c r="X280" s="7">
        <f t="shared" si="57"/>
        <v>3.7764350453172204</v>
      </c>
      <c r="Y280" s="23">
        <v>12238.55</v>
      </c>
      <c r="Z280" s="23">
        <v>24.55</v>
      </c>
      <c r="AA280" s="7">
        <f t="shared" si="58"/>
        <v>498.51527494908345</v>
      </c>
      <c r="AB280" s="7">
        <f t="shared" si="59"/>
        <v>4.0733197556008145</v>
      </c>
    </row>
    <row r="281" spans="1:28" x14ac:dyDescent="0.2">
      <c r="A281" s="14">
        <v>280</v>
      </c>
      <c r="B281" s="9">
        <v>45205</v>
      </c>
      <c r="C281" s="4">
        <v>32498642.09</v>
      </c>
      <c r="D281" s="4">
        <f t="shared" si="48"/>
        <v>391031.66995548067</v>
      </c>
      <c r="E281" s="4">
        <v>83.11</v>
      </c>
      <c r="F281" s="4">
        <f t="shared" si="49"/>
        <v>3.9103166995548069</v>
      </c>
      <c r="G281" s="7">
        <f>(F281/DataSheet!$C$10*100)</f>
        <v>116.86157058658581</v>
      </c>
      <c r="H281" s="4">
        <f t="shared" si="50"/>
        <v>1.629459</v>
      </c>
      <c r="I281" s="4">
        <f t="shared" si="51"/>
        <v>4.4984255510571298</v>
      </c>
      <c r="J281" s="7">
        <f t="shared" si="52"/>
        <v>882.64507422402164</v>
      </c>
      <c r="K281" s="4">
        <v>7.33</v>
      </c>
      <c r="L281" s="4">
        <v>19621.2</v>
      </c>
      <c r="M281" s="4">
        <v>3.45</v>
      </c>
      <c r="N281" s="4">
        <f t="shared" si="53"/>
        <v>2.8315744489428702</v>
      </c>
      <c r="O281" s="4">
        <v>22.23</v>
      </c>
      <c r="P281" s="4">
        <v>4.79</v>
      </c>
      <c r="Q281" s="7">
        <f t="shared" si="54"/>
        <v>2.54</v>
      </c>
      <c r="R281" s="4">
        <v>105.78</v>
      </c>
      <c r="S281" s="7">
        <f t="shared" si="55"/>
        <v>152.94239999999999</v>
      </c>
      <c r="T281" s="12">
        <v>6.88</v>
      </c>
      <c r="U281" s="23">
        <v>15063.5</v>
      </c>
      <c r="V281" s="23">
        <v>26.63</v>
      </c>
      <c r="W281" s="7">
        <f t="shared" si="56"/>
        <v>565.6590311678558</v>
      </c>
      <c r="X281" s="7">
        <f t="shared" si="57"/>
        <v>3.755163349605708</v>
      </c>
      <c r="Y281" s="23">
        <v>12316.75</v>
      </c>
      <c r="Z281" s="23">
        <v>24.71</v>
      </c>
      <c r="AA281" s="7">
        <f t="shared" si="58"/>
        <v>498.45204370700122</v>
      </c>
      <c r="AB281" s="7">
        <f t="shared" si="59"/>
        <v>4.0469445568595708</v>
      </c>
    </row>
    <row r="282" spans="1:28" x14ac:dyDescent="0.2">
      <c r="A282" s="14">
        <v>281</v>
      </c>
      <c r="B282" s="9">
        <v>45208</v>
      </c>
      <c r="C282" s="4">
        <v>32126509.280000001</v>
      </c>
      <c r="D282" s="4">
        <f t="shared" si="48"/>
        <v>385904.0153753754</v>
      </c>
      <c r="E282" s="4">
        <v>83.25</v>
      </c>
      <c r="F282" s="4">
        <f t="shared" si="49"/>
        <v>3.859040153753754</v>
      </c>
      <c r="G282" s="7">
        <f>(F282/DataSheet!$C$10*100)</f>
        <v>115.32914798837319</v>
      </c>
      <c r="H282" s="4">
        <f t="shared" si="50"/>
        <v>1.6287659999999999</v>
      </c>
      <c r="I282" s="4">
        <f t="shared" si="51"/>
        <v>4.5310376076121432</v>
      </c>
      <c r="J282" s="7">
        <f t="shared" si="52"/>
        <v>885.33982782057092</v>
      </c>
      <c r="K282" s="4">
        <v>7.38</v>
      </c>
      <c r="L282" s="4">
        <v>19539.45</v>
      </c>
      <c r="M282" s="4">
        <v>3.42</v>
      </c>
      <c r="N282" s="4">
        <f t="shared" si="53"/>
        <v>2.8489623923878566</v>
      </c>
      <c r="O282" s="4">
        <v>22.07</v>
      </c>
      <c r="P282" s="4">
        <v>4.62</v>
      </c>
      <c r="Q282" s="7">
        <f t="shared" si="54"/>
        <v>2.76</v>
      </c>
      <c r="R282" s="4">
        <v>105.81</v>
      </c>
      <c r="S282" s="7">
        <f t="shared" si="55"/>
        <v>152.06229999999999</v>
      </c>
      <c r="T282" s="12">
        <v>6.89</v>
      </c>
      <c r="U282" s="23">
        <v>14861.5</v>
      </c>
      <c r="V282" s="23">
        <v>26.28</v>
      </c>
      <c r="W282" s="7">
        <f t="shared" si="56"/>
        <v>565.50608828006091</v>
      </c>
      <c r="X282" s="7">
        <f t="shared" si="57"/>
        <v>3.8051750380517508</v>
      </c>
      <c r="Y282" s="23">
        <v>12116.45</v>
      </c>
      <c r="Z282" s="23">
        <v>24.31</v>
      </c>
      <c r="AA282" s="7">
        <f t="shared" si="58"/>
        <v>498.4142328259976</v>
      </c>
      <c r="AB282" s="7">
        <f t="shared" si="59"/>
        <v>4.1135335252982319</v>
      </c>
    </row>
    <row r="283" spans="1:28" x14ac:dyDescent="0.2">
      <c r="A283" s="14">
        <v>282</v>
      </c>
      <c r="B283" s="9">
        <v>45209</v>
      </c>
      <c r="C283" s="4">
        <v>32483676.460000001</v>
      </c>
      <c r="D283" s="4">
        <f t="shared" si="48"/>
        <v>390616.60004810005</v>
      </c>
      <c r="E283" s="4">
        <v>83.16</v>
      </c>
      <c r="F283" s="4">
        <f t="shared" si="49"/>
        <v>3.9061660004810004</v>
      </c>
      <c r="G283" s="7">
        <f>(F283/DataSheet!$C$10*100)</f>
        <v>116.73752508079534</v>
      </c>
      <c r="H283" s="4">
        <f t="shared" si="50"/>
        <v>1.6368450000000001</v>
      </c>
      <c r="I283" s="4">
        <f t="shared" si="51"/>
        <v>4.4903457566232596</v>
      </c>
      <c r="J283" s="7">
        <f t="shared" si="52"/>
        <v>878.56308935788047</v>
      </c>
      <c r="K283" s="4">
        <v>7.35</v>
      </c>
      <c r="L283" s="4">
        <v>19565.599999999999</v>
      </c>
      <c r="M283" s="4">
        <v>3.46</v>
      </c>
      <c r="N283" s="4">
        <f t="shared" si="53"/>
        <v>2.85965424337674</v>
      </c>
      <c r="O283" s="4">
        <v>22.27</v>
      </c>
      <c r="P283" s="4">
        <v>4.6500000000000004</v>
      </c>
      <c r="Q283" s="7">
        <f t="shared" si="54"/>
        <v>2.6999999999999993</v>
      </c>
      <c r="R283" s="4">
        <v>105.55</v>
      </c>
      <c r="S283" s="7">
        <f t="shared" si="55"/>
        <v>153.2176</v>
      </c>
      <c r="T283" s="12">
        <v>6.88</v>
      </c>
      <c r="U283" s="23">
        <v>15046.4</v>
      </c>
      <c r="V283" s="23">
        <v>26.6</v>
      </c>
      <c r="W283" s="7">
        <f t="shared" si="56"/>
        <v>565.65413533834578</v>
      </c>
      <c r="X283" s="7">
        <f t="shared" si="57"/>
        <v>3.7593984962406015</v>
      </c>
      <c r="Y283" s="23">
        <v>12252.25</v>
      </c>
      <c r="Z283" s="23">
        <v>24.58</v>
      </c>
      <c r="AA283" s="7">
        <f t="shared" si="58"/>
        <v>498.46419853539464</v>
      </c>
      <c r="AB283" s="7">
        <f t="shared" si="59"/>
        <v>4.068348250610252</v>
      </c>
    </row>
    <row r="284" spans="1:28" x14ac:dyDescent="0.2">
      <c r="A284" s="14">
        <v>283</v>
      </c>
      <c r="B284" s="9">
        <v>45210</v>
      </c>
      <c r="C284" s="4">
        <v>32678192.449999999</v>
      </c>
      <c r="D284" s="4">
        <f t="shared" si="48"/>
        <v>392955.65716690716</v>
      </c>
      <c r="E284" s="4">
        <v>83.16</v>
      </c>
      <c r="F284" s="4">
        <f t="shared" si="49"/>
        <v>3.9295565716690715</v>
      </c>
      <c r="G284" s="7">
        <f>(F284/DataSheet!$C$10*100)</f>
        <v>117.43656280484119</v>
      </c>
      <c r="H284" s="4">
        <f t="shared" si="50"/>
        <v>1.6359300000000001</v>
      </c>
      <c r="I284" s="4">
        <f t="shared" si="51"/>
        <v>4.4622936189201248</v>
      </c>
      <c r="J284" s="7">
        <f t="shared" si="52"/>
        <v>882.06157965194109</v>
      </c>
      <c r="K284" s="4">
        <v>7.3</v>
      </c>
      <c r="L284" s="4">
        <v>19767</v>
      </c>
      <c r="M284" s="4">
        <v>3.48</v>
      </c>
      <c r="N284" s="4">
        <f t="shared" si="53"/>
        <v>2.8377063810798751</v>
      </c>
      <c r="O284" s="4">
        <v>22.41</v>
      </c>
      <c r="P284" s="4">
        <v>4.55</v>
      </c>
      <c r="Q284" s="7">
        <f t="shared" si="54"/>
        <v>2.75</v>
      </c>
      <c r="R284" s="4">
        <v>105.56</v>
      </c>
      <c r="S284" s="7">
        <f t="shared" si="55"/>
        <v>154.4049</v>
      </c>
      <c r="T284" s="12">
        <v>6.89</v>
      </c>
      <c r="U284" s="23">
        <v>15121.55</v>
      </c>
      <c r="V284" s="23">
        <v>26.74</v>
      </c>
      <c r="W284" s="7">
        <f t="shared" si="56"/>
        <v>565.50299177262525</v>
      </c>
      <c r="X284" s="7">
        <f t="shared" si="57"/>
        <v>3.7397157816005984</v>
      </c>
      <c r="Y284" s="23">
        <v>12336.85</v>
      </c>
      <c r="Z284" s="23">
        <v>24.75</v>
      </c>
      <c r="AA284" s="7">
        <f t="shared" si="58"/>
        <v>498.45858585858588</v>
      </c>
      <c r="AB284" s="7">
        <f t="shared" si="59"/>
        <v>4.0404040404040407</v>
      </c>
    </row>
    <row r="285" spans="1:28" x14ac:dyDescent="0.2">
      <c r="A285" s="14">
        <v>284</v>
      </c>
      <c r="B285" s="9">
        <v>45211</v>
      </c>
      <c r="C285" s="4">
        <v>32722637.239999998</v>
      </c>
      <c r="D285" s="4">
        <f t="shared" si="48"/>
        <v>392875.94237003237</v>
      </c>
      <c r="E285" s="4">
        <v>83.29</v>
      </c>
      <c r="F285" s="4">
        <f t="shared" si="49"/>
        <v>3.9287594237003236</v>
      </c>
      <c r="G285" s="7">
        <f>(F285/DataSheet!$C$10*100)</f>
        <v>117.41273967981698</v>
      </c>
      <c r="H285" s="4">
        <f t="shared" si="50"/>
        <v>1.6344700000000001</v>
      </c>
      <c r="I285" s="4">
        <f t="shared" si="51"/>
        <v>4.4662795891022773</v>
      </c>
      <c r="J285" s="7">
        <f t="shared" si="52"/>
        <v>885.33720410897718</v>
      </c>
      <c r="K285" s="4">
        <v>7.3</v>
      </c>
      <c r="L285" s="4">
        <v>19822.7</v>
      </c>
      <c r="M285" s="4">
        <v>3.47</v>
      </c>
      <c r="N285" s="4">
        <f t="shared" si="53"/>
        <v>2.8337204108977225</v>
      </c>
      <c r="O285" s="4">
        <v>22.39</v>
      </c>
      <c r="P285" s="4">
        <v>4.6900000000000004</v>
      </c>
      <c r="Q285" s="7">
        <f t="shared" si="54"/>
        <v>2.6099999999999994</v>
      </c>
      <c r="R285" s="4">
        <v>106.36</v>
      </c>
      <c r="S285" s="7">
        <f t="shared" si="55"/>
        <v>154.49100000000001</v>
      </c>
      <c r="T285" s="12">
        <v>6.9</v>
      </c>
      <c r="U285" s="23">
        <v>15158.1</v>
      </c>
      <c r="V285" s="23">
        <v>26.8</v>
      </c>
      <c r="W285" s="7">
        <f t="shared" si="56"/>
        <v>565.60074626865674</v>
      </c>
      <c r="X285" s="7">
        <f t="shared" si="57"/>
        <v>3.7313432835820901</v>
      </c>
      <c r="Y285" s="23">
        <v>12425.2</v>
      </c>
      <c r="Z285" s="23">
        <v>24.93</v>
      </c>
      <c r="AA285" s="7">
        <f t="shared" si="58"/>
        <v>498.40352988367431</v>
      </c>
      <c r="AB285" s="7">
        <f t="shared" si="59"/>
        <v>4.011231448054553</v>
      </c>
    </row>
    <row r="286" spans="1:28" x14ac:dyDescent="0.2">
      <c r="A286" s="14">
        <v>285</v>
      </c>
      <c r="B286" s="9">
        <v>45212</v>
      </c>
      <c r="C286" s="4">
        <v>32713519.940000001</v>
      </c>
      <c r="D286" s="4">
        <f t="shared" si="48"/>
        <v>392955.19447447447</v>
      </c>
      <c r="E286" s="4">
        <v>83.25</v>
      </c>
      <c r="F286" s="4">
        <f t="shared" si="49"/>
        <v>3.9295519447447447</v>
      </c>
      <c r="G286" s="7">
        <f>(F286/DataSheet!$C$10*100)</f>
        <v>117.43642452712986</v>
      </c>
      <c r="H286" s="4">
        <f t="shared" si="50"/>
        <v>1.6345560000000001</v>
      </c>
      <c r="I286" s="4">
        <f t="shared" si="51"/>
        <v>4.4782803403493059</v>
      </c>
      <c r="J286" s="7">
        <f t="shared" si="52"/>
        <v>880.18584863412457</v>
      </c>
      <c r="K286" s="4">
        <v>7.32</v>
      </c>
      <c r="L286" s="4">
        <v>19654.55</v>
      </c>
      <c r="M286" s="4">
        <v>3.47</v>
      </c>
      <c r="N286" s="4">
        <f t="shared" si="53"/>
        <v>2.8417196596506944</v>
      </c>
      <c r="O286" s="4">
        <v>22.33</v>
      </c>
      <c r="P286" s="4">
        <v>4.6100000000000003</v>
      </c>
      <c r="Q286" s="7">
        <f t="shared" si="54"/>
        <v>2.71</v>
      </c>
      <c r="R286" s="4">
        <v>106.43</v>
      </c>
      <c r="S286" s="7">
        <f t="shared" si="55"/>
        <v>154.077</v>
      </c>
      <c r="T286" s="12">
        <v>6.9</v>
      </c>
      <c r="U286" s="23">
        <v>15141.35</v>
      </c>
      <c r="V286" s="23">
        <v>26.77</v>
      </c>
      <c r="W286" s="7">
        <f t="shared" si="56"/>
        <v>565.60889054912218</v>
      </c>
      <c r="X286" s="7">
        <f t="shared" si="57"/>
        <v>3.7355248412401947</v>
      </c>
      <c r="Y286" s="23">
        <v>12407.45</v>
      </c>
      <c r="Z286" s="23">
        <v>24.89</v>
      </c>
      <c r="AA286" s="7">
        <f t="shared" si="58"/>
        <v>498.49136199276819</v>
      </c>
      <c r="AB286" s="7">
        <f t="shared" si="59"/>
        <v>4.0176777822418641</v>
      </c>
    </row>
    <row r="287" spans="1:28" x14ac:dyDescent="0.2">
      <c r="A287" s="14">
        <v>286</v>
      </c>
      <c r="B287" s="9">
        <v>45215</v>
      </c>
      <c r="C287" s="4">
        <v>32737764.93</v>
      </c>
      <c r="D287" s="4">
        <f t="shared" si="48"/>
        <v>393530.05084745761</v>
      </c>
      <c r="E287" s="4">
        <v>83.19</v>
      </c>
      <c r="F287" s="4">
        <f t="shared" si="49"/>
        <v>3.935300508474576</v>
      </c>
      <c r="G287" s="7">
        <f>(F287/DataSheet!$C$10*100)</f>
        <v>117.60822293572465</v>
      </c>
      <c r="H287" s="4">
        <f t="shared" si="50"/>
        <v>1.6338569999999999</v>
      </c>
      <c r="I287" s="4">
        <f t="shared" si="51"/>
        <v>4.4863167339614183</v>
      </c>
      <c r="J287" s="7">
        <f t="shared" si="52"/>
        <v>885.47554957379998</v>
      </c>
      <c r="K287" s="4">
        <v>7.33</v>
      </c>
      <c r="L287" s="4">
        <v>19737.25</v>
      </c>
      <c r="M287" s="4">
        <v>3.46</v>
      </c>
      <c r="N287" s="4">
        <f t="shared" si="53"/>
        <v>2.8436832660385818</v>
      </c>
      <c r="O287" s="4">
        <v>22.29</v>
      </c>
      <c r="P287" s="4">
        <v>4.7</v>
      </c>
      <c r="Q287" s="7">
        <f t="shared" si="54"/>
        <v>2.63</v>
      </c>
      <c r="R287" s="4">
        <v>106.03</v>
      </c>
      <c r="S287" s="7">
        <f t="shared" si="55"/>
        <v>153.3552</v>
      </c>
      <c r="T287" s="12">
        <v>6.88</v>
      </c>
      <c r="U287" s="23">
        <v>15167.45</v>
      </c>
      <c r="V287" s="23">
        <v>26.81</v>
      </c>
      <c r="W287" s="7">
        <f t="shared" si="56"/>
        <v>565.73853039910489</v>
      </c>
      <c r="X287" s="7">
        <f t="shared" si="57"/>
        <v>3.7299515106303622</v>
      </c>
      <c r="Y287" s="23">
        <v>12446.75</v>
      </c>
      <c r="Z287" s="23">
        <v>24.94</v>
      </c>
      <c r="AA287" s="7">
        <f t="shared" si="58"/>
        <v>499.0677626303127</v>
      </c>
      <c r="AB287" s="7">
        <f t="shared" si="59"/>
        <v>4.0096230954290286</v>
      </c>
    </row>
    <row r="288" spans="1:28" x14ac:dyDescent="0.2">
      <c r="A288" s="14">
        <v>287</v>
      </c>
      <c r="B288" s="9">
        <v>45216</v>
      </c>
      <c r="C288" s="4">
        <v>32898741.34</v>
      </c>
      <c r="D288" s="4">
        <f t="shared" si="48"/>
        <v>395227.5509370495</v>
      </c>
      <c r="E288" s="4">
        <v>83.24</v>
      </c>
      <c r="F288" s="4">
        <f t="shared" si="49"/>
        <v>3.9522755093704949</v>
      </c>
      <c r="G288" s="7">
        <f>(F288/DataSheet!$C$10*100)</f>
        <v>118.11552846052567</v>
      </c>
      <c r="H288" s="4">
        <f t="shared" si="50"/>
        <v>1.6382160000000001</v>
      </c>
      <c r="I288" s="4">
        <f t="shared" si="51"/>
        <v>4.4682752457551382</v>
      </c>
      <c r="J288" s="7">
        <f t="shared" si="52"/>
        <v>886.64879356568372</v>
      </c>
      <c r="K288" s="4">
        <v>7.32</v>
      </c>
      <c r="L288" s="4">
        <v>19843.2</v>
      </c>
      <c r="M288" s="4">
        <v>3.48</v>
      </c>
      <c r="N288" s="4">
        <f t="shared" si="53"/>
        <v>2.851724754244862</v>
      </c>
      <c r="O288" s="4">
        <v>22.38</v>
      </c>
      <c r="P288" s="4">
        <v>4.83</v>
      </c>
      <c r="Q288" s="7">
        <f t="shared" si="54"/>
        <v>2.4900000000000002</v>
      </c>
      <c r="R288" s="4">
        <v>106.04</v>
      </c>
      <c r="S288" s="7">
        <f t="shared" si="55"/>
        <v>153.9744</v>
      </c>
      <c r="T288" s="12">
        <v>6.88</v>
      </c>
      <c r="U288" s="23">
        <v>15234.35</v>
      </c>
      <c r="V288" s="23">
        <v>26.92</v>
      </c>
      <c r="W288" s="7">
        <f t="shared" si="56"/>
        <v>565.9119613670133</v>
      </c>
      <c r="X288" s="7">
        <f t="shared" si="57"/>
        <v>3.7147102526002964</v>
      </c>
      <c r="Y288" s="23">
        <v>12530.4</v>
      </c>
      <c r="Z288" s="23">
        <v>25.11</v>
      </c>
      <c r="AA288" s="7">
        <f t="shared" si="58"/>
        <v>499.02031063321385</v>
      </c>
      <c r="AB288" s="7">
        <f t="shared" si="59"/>
        <v>3.9824771007566708</v>
      </c>
    </row>
    <row r="289" spans="1:28" x14ac:dyDescent="0.2">
      <c r="A289" s="14">
        <v>288</v>
      </c>
      <c r="B289" s="9">
        <v>45217</v>
      </c>
      <c r="C289" s="4">
        <v>32656293.760000002</v>
      </c>
      <c r="D289" s="4">
        <f t="shared" si="48"/>
        <v>392079.40641133388</v>
      </c>
      <c r="E289" s="4">
        <v>83.29</v>
      </c>
      <c r="F289" s="4">
        <f t="shared" si="49"/>
        <v>3.920794064113339</v>
      </c>
      <c r="G289" s="7">
        <f>(F289/DataSheet!$C$10*100)</f>
        <v>117.17469133152643</v>
      </c>
      <c r="H289" s="4">
        <f t="shared" si="50"/>
        <v>1.6074450000000002</v>
      </c>
      <c r="I289" s="4">
        <f t="shared" si="51"/>
        <v>4.5724737082761768</v>
      </c>
      <c r="J289" s="7">
        <f t="shared" si="52"/>
        <v>906.28486511202561</v>
      </c>
      <c r="K289" s="4">
        <v>7.35</v>
      </c>
      <c r="L289" s="4">
        <v>19820.45</v>
      </c>
      <c r="M289" s="4">
        <v>3.45</v>
      </c>
      <c r="N289" s="4">
        <f t="shared" si="53"/>
        <v>2.7775262917238228</v>
      </c>
      <c r="O289" s="4">
        <v>21.87</v>
      </c>
      <c r="P289" s="4">
        <v>4.91</v>
      </c>
      <c r="Q289" s="7">
        <f t="shared" si="54"/>
        <v>2.4399999999999995</v>
      </c>
      <c r="R289" s="4">
        <v>106.35</v>
      </c>
      <c r="S289" s="7">
        <f t="shared" si="55"/>
        <v>150.68430000000001</v>
      </c>
      <c r="T289" s="12">
        <v>6.89</v>
      </c>
      <c r="U289" s="23">
        <v>15125.75</v>
      </c>
      <c r="V289" s="23">
        <v>26.62</v>
      </c>
      <c r="W289" s="7">
        <f t="shared" si="56"/>
        <v>568.209992486852</v>
      </c>
      <c r="X289" s="7">
        <f t="shared" si="57"/>
        <v>3.7565740045078893</v>
      </c>
      <c r="Y289" s="23">
        <v>12482.35</v>
      </c>
      <c r="Z289" s="23">
        <v>24.9</v>
      </c>
      <c r="AA289" s="7">
        <f t="shared" si="58"/>
        <v>501.29919678714862</v>
      </c>
      <c r="AB289" s="7">
        <f t="shared" si="59"/>
        <v>4.0160642570281126</v>
      </c>
    </row>
    <row r="290" spans="1:28" x14ac:dyDescent="0.2">
      <c r="A290" s="14">
        <v>289</v>
      </c>
      <c r="B290" s="9">
        <v>45218</v>
      </c>
      <c r="C290" s="4">
        <v>32617075.989999998</v>
      </c>
      <c r="D290" s="4">
        <f t="shared" si="48"/>
        <v>392551.16127091105</v>
      </c>
      <c r="E290" s="4">
        <v>83.09</v>
      </c>
      <c r="F290" s="4">
        <f t="shared" si="49"/>
        <v>3.9255116127091103</v>
      </c>
      <c r="G290" s="7">
        <f>(F290/DataSheet!$C$10*100)</f>
        <v>117.31567738983806</v>
      </c>
      <c r="H290" s="4">
        <f t="shared" si="50"/>
        <v>1.6022720000000001</v>
      </c>
      <c r="I290" s="4">
        <f t="shared" si="51"/>
        <v>4.5934772622875517</v>
      </c>
      <c r="J290" s="7">
        <f t="shared" si="52"/>
        <v>897.80431786862664</v>
      </c>
      <c r="K290" s="4">
        <v>7.36</v>
      </c>
      <c r="L290" s="4">
        <v>19545.2</v>
      </c>
      <c r="M290" s="4">
        <v>3.44</v>
      </c>
      <c r="N290" s="4">
        <f t="shared" si="53"/>
        <v>2.7665227377124486</v>
      </c>
      <c r="O290" s="4">
        <v>21.77</v>
      </c>
      <c r="P290" s="4">
        <v>4.99</v>
      </c>
      <c r="Q290" s="7">
        <f t="shared" si="54"/>
        <v>2.37</v>
      </c>
      <c r="R290" s="4">
        <v>106.04</v>
      </c>
      <c r="S290" s="7">
        <f t="shared" si="55"/>
        <v>150.86609999999999</v>
      </c>
      <c r="T290" s="12">
        <v>6.93</v>
      </c>
      <c r="U290" s="23">
        <v>15106.95</v>
      </c>
      <c r="V290" s="23">
        <v>26.47</v>
      </c>
      <c r="W290" s="7">
        <f t="shared" si="56"/>
        <v>570.7196826596147</v>
      </c>
      <c r="X290" s="7">
        <f t="shared" si="57"/>
        <v>3.7778617302606725</v>
      </c>
      <c r="Y290" s="23">
        <v>12500.6</v>
      </c>
      <c r="Z290" s="23">
        <v>24.87</v>
      </c>
      <c r="AA290" s="7">
        <f t="shared" si="58"/>
        <v>502.63771612384397</v>
      </c>
      <c r="AB290" s="7">
        <f t="shared" si="59"/>
        <v>4.0209087253719336</v>
      </c>
    </row>
    <row r="291" spans="1:28" x14ac:dyDescent="0.2">
      <c r="A291" s="14">
        <v>290</v>
      </c>
      <c r="B291" s="9">
        <v>45219</v>
      </c>
      <c r="C291" s="4">
        <v>32411799.25</v>
      </c>
      <c r="D291" s="4">
        <f t="shared" si="48"/>
        <v>389799.14912808174</v>
      </c>
      <c r="E291" s="4">
        <v>83.15</v>
      </c>
      <c r="F291" s="4">
        <f t="shared" si="49"/>
        <v>3.8979914912808176</v>
      </c>
      <c r="G291" s="7">
        <f>(F291/DataSheet!$C$10*100)</f>
        <v>116.49322620239077</v>
      </c>
      <c r="H291" s="4">
        <f t="shared" si="50"/>
        <v>1.595648</v>
      </c>
      <c r="I291" s="4">
        <f t="shared" si="51"/>
        <v>4.6125461254612548</v>
      </c>
      <c r="J291" s="7">
        <f t="shared" si="52"/>
        <v>901.4137453874539</v>
      </c>
      <c r="K291" s="4">
        <v>7.36</v>
      </c>
      <c r="L291" s="4">
        <v>19542.650000000001</v>
      </c>
      <c r="M291" s="4">
        <v>3.43</v>
      </c>
      <c r="N291" s="4">
        <f t="shared" si="53"/>
        <v>2.7474538745387456</v>
      </c>
      <c r="O291" s="4">
        <v>21.68</v>
      </c>
      <c r="P291" s="4">
        <v>4.91</v>
      </c>
      <c r="Q291" s="7">
        <f t="shared" si="54"/>
        <v>2.4500000000000002</v>
      </c>
      <c r="R291" s="4">
        <v>105.98</v>
      </c>
      <c r="S291" s="7">
        <f t="shared" si="55"/>
        <v>150.2424</v>
      </c>
      <c r="T291" s="12">
        <v>6.93</v>
      </c>
      <c r="U291" s="23">
        <v>14963.1</v>
      </c>
      <c r="V291" s="23">
        <v>26.21</v>
      </c>
      <c r="W291" s="7">
        <f t="shared" si="56"/>
        <v>570.89278901182752</v>
      </c>
      <c r="X291" s="7">
        <f t="shared" si="57"/>
        <v>3.815337657382678</v>
      </c>
      <c r="Y291" s="23">
        <v>12400.3</v>
      </c>
      <c r="Z291" s="23">
        <v>24.67</v>
      </c>
      <c r="AA291" s="7">
        <f t="shared" si="58"/>
        <v>502.64693960275633</v>
      </c>
      <c r="AB291" s="7">
        <f t="shared" si="59"/>
        <v>4.0535062829347384</v>
      </c>
    </row>
    <row r="292" spans="1:28" x14ac:dyDescent="0.2">
      <c r="A292" s="14">
        <v>291</v>
      </c>
      <c r="B292" s="9">
        <v>45222</v>
      </c>
      <c r="C292" s="4">
        <v>31652964.620000001</v>
      </c>
      <c r="D292" s="4">
        <f t="shared" si="48"/>
        <v>381039.66076802701</v>
      </c>
      <c r="E292" s="4">
        <v>83.07</v>
      </c>
      <c r="F292" s="4">
        <f t="shared" si="49"/>
        <v>3.81039660768027</v>
      </c>
      <c r="G292" s="7">
        <f>(F292/DataSheet!$C$10*100)</f>
        <v>113.87541376942987</v>
      </c>
      <c r="H292" s="4">
        <f t="shared" si="50"/>
        <v>1.5763679999999998</v>
      </c>
      <c r="I292" s="4">
        <f t="shared" si="51"/>
        <v>4.6816479400749067</v>
      </c>
      <c r="J292" s="7">
        <f t="shared" si="52"/>
        <v>902.70365168539331</v>
      </c>
      <c r="K292" s="4">
        <v>7.38</v>
      </c>
      <c r="L292" s="4">
        <v>19281.75</v>
      </c>
      <c r="M292" s="4">
        <v>3.38</v>
      </c>
      <c r="N292" s="4">
        <f t="shared" si="53"/>
        <v>2.6983520599250932</v>
      </c>
      <c r="O292" s="4">
        <v>21.36</v>
      </c>
      <c r="P292" s="4">
        <v>4.84</v>
      </c>
      <c r="Q292" s="7">
        <f t="shared" si="54"/>
        <v>2.54</v>
      </c>
      <c r="R292" s="4">
        <v>105.33</v>
      </c>
      <c r="S292" s="7">
        <f t="shared" si="55"/>
        <v>148.0248</v>
      </c>
      <c r="T292" s="12">
        <v>6.93</v>
      </c>
      <c r="U292" s="23">
        <v>14557.1</v>
      </c>
      <c r="V292" s="23">
        <v>25.47</v>
      </c>
      <c r="W292" s="7">
        <f t="shared" si="56"/>
        <v>571.53906556733421</v>
      </c>
      <c r="X292" s="7">
        <f t="shared" si="57"/>
        <v>3.9261876717707112</v>
      </c>
      <c r="Y292" s="23">
        <v>11930.4</v>
      </c>
      <c r="Z292" s="23">
        <v>23.58</v>
      </c>
      <c r="AA292" s="7">
        <f t="shared" si="58"/>
        <v>505.95419847328247</v>
      </c>
      <c r="AB292" s="7">
        <f t="shared" si="59"/>
        <v>4.2408821034775235</v>
      </c>
    </row>
    <row r="293" spans="1:28" x14ac:dyDescent="0.2">
      <c r="A293" s="14">
        <v>292</v>
      </c>
      <c r="B293" s="9">
        <v>45224</v>
      </c>
      <c r="C293" s="4">
        <v>31445741.359999999</v>
      </c>
      <c r="D293" s="4">
        <f t="shared" si="48"/>
        <v>378089.95262714918</v>
      </c>
      <c r="E293" s="4">
        <v>83.17</v>
      </c>
      <c r="F293" s="4">
        <f t="shared" si="49"/>
        <v>3.780899526271492</v>
      </c>
      <c r="G293" s="7">
        <f>(F293/DataSheet!$C$10*100)</f>
        <v>112.99388024516503</v>
      </c>
      <c r="H293" s="4">
        <f t="shared" si="50"/>
        <v>1.535528</v>
      </c>
      <c r="I293" s="4">
        <f t="shared" si="51"/>
        <v>4.7801147227533463</v>
      </c>
      <c r="J293" s="7">
        <f t="shared" si="52"/>
        <v>914.060707456979</v>
      </c>
      <c r="K293" s="4">
        <v>7.34</v>
      </c>
      <c r="L293" s="4">
        <v>19122.150000000001</v>
      </c>
      <c r="M293" s="4">
        <v>3.36</v>
      </c>
      <c r="N293" s="4">
        <f t="shared" si="53"/>
        <v>2.5598852772466536</v>
      </c>
      <c r="O293" s="4">
        <v>20.92</v>
      </c>
      <c r="P293" s="4">
        <v>4.9400000000000004</v>
      </c>
      <c r="Q293" s="7">
        <f t="shared" si="54"/>
        <v>2.3999999999999995</v>
      </c>
      <c r="R293" s="4">
        <v>106.35</v>
      </c>
      <c r="S293" s="7">
        <f t="shared" si="55"/>
        <v>144.97560000000001</v>
      </c>
      <c r="T293" s="12">
        <v>6.93</v>
      </c>
      <c r="U293" s="23">
        <v>14470.25</v>
      </c>
      <c r="V293" s="23">
        <v>25.21</v>
      </c>
      <c r="W293" s="7">
        <f t="shared" si="56"/>
        <v>573.98849662832208</v>
      </c>
      <c r="X293" s="7">
        <f t="shared" si="57"/>
        <v>3.9666798889329629</v>
      </c>
      <c r="Y293" s="23">
        <v>11853.7</v>
      </c>
      <c r="Z293" s="23">
        <v>23.26</v>
      </c>
      <c r="AA293" s="7">
        <f t="shared" si="58"/>
        <v>509.61736887360274</v>
      </c>
      <c r="AB293" s="7">
        <f t="shared" si="59"/>
        <v>4.2992261392949267</v>
      </c>
    </row>
    <row r="294" spans="1:28" x14ac:dyDescent="0.2">
      <c r="A294" s="14">
        <v>293</v>
      </c>
      <c r="B294" s="9">
        <v>45225</v>
      </c>
      <c r="C294" s="4">
        <v>31123990.879999999</v>
      </c>
      <c r="D294" s="4">
        <f t="shared" si="48"/>
        <v>373906.66602594906</v>
      </c>
      <c r="E294" s="4">
        <v>83.24</v>
      </c>
      <c r="F294" s="4">
        <f t="shared" si="49"/>
        <v>3.7390666602594904</v>
      </c>
      <c r="G294" s="7">
        <f>(F294/DataSheet!$C$10*100)</f>
        <v>111.74368625835645</v>
      </c>
      <c r="H294" s="4">
        <f t="shared" si="50"/>
        <v>1.5183679999999999</v>
      </c>
      <c r="I294" s="4">
        <f t="shared" si="51"/>
        <v>4.847309743092584</v>
      </c>
      <c r="J294" s="7">
        <f t="shared" si="52"/>
        <v>914.06931652932622</v>
      </c>
      <c r="K294" s="4">
        <v>7.36</v>
      </c>
      <c r="L294" s="4">
        <v>18857.25</v>
      </c>
      <c r="M294" s="4">
        <v>3.31</v>
      </c>
      <c r="N294" s="4">
        <f t="shared" si="53"/>
        <v>2.5126902569074163</v>
      </c>
      <c r="O294" s="4">
        <v>20.63</v>
      </c>
      <c r="P294" s="4">
        <v>4.84</v>
      </c>
      <c r="Q294" s="7">
        <f t="shared" si="54"/>
        <v>2.5200000000000005</v>
      </c>
      <c r="R294" s="4">
        <v>106.42</v>
      </c>
      <c r="S294" s="7">
        <f t="shared" si="55"/>
        <v>142.96589999999998</v>
      </c>
      <c r="T294" s="12">
        <v>6.93</v>
      </c>
      <c r="U294" s="23">
        <v>14305.25</v>
      </c>
      <c r="V294" s="23">
        <v>24.93</v>
      </c>
      <c r="W294" s="7">
        <f t="shared" si="56"/>
        <v>573.81668672282387</v>
      </c>
      <c r="X294" s="7">
        <f t="shared" si="57"/>
        <v>4.0112314480545521</v>
      </c>
      <c r="Y294" s="23">
        <v>11797.15</v>
      </c>
      <c r="Z294" s="23">
        <v>23.21</v>
      </c>
      <c r="AA294" s="7">
        <f t="shared" si="58"/>
        <v>508.27875915553636</v>
      </c>
      <c r="AB294" s="7">
        <f t="shared" si="59"/>
        <v>4.3084877208099952</v>
      </c>
    </row>
    <row r="295" spans="1:28" x14ac:dyDescent="0.2">
      <c r="A295" s="14">
        <v>294</v>
      </c>
      <c r="B295" s="9">
        <v>45226</v>
      </c>
      <c r="C295" s="4">
        <v>31570263.300000001</v>
      </c>
      <c r="D295" s="4">
        <f t="shared" si="48"/>
        <v>379176.8352149892</v>
      </c>
      <c r="E295" s="4">
        <v>83.26</v>
      </c>
      <c r="F295" s="4">
        <f t="shared" si="49"/>
        <v>3.7917683521498922</v>
      </c>
      <c r="G295" s="7">
        <f>(F295/DataSheet!$C$10*100)</f>
        <v>113.31869998744489</v>
      </c>
      <c r="H295" s="4">
        <f t="shared" si="50"/>
        <v>1.5317399999999999</v>
      </c>
      <c r="I295" s="4">
        <f t="shared" si="51"/>
        <v>4.7984644913627639</v>
      </c>
      <c r="J295" s="7">
        <f t="shared" si="52"/>
        <v>913.97552783109404</v>
      </c>
      <c r="K295" s="4">
        <v>7.35</v>
      </c>
      <c r="L295" s="4">
        <v>19047.25</v>
      </c>
      <c r="M295" s="4">
        <v>3.34</v>
      </c>
      <c r="N295" s="4">
        <f t="shared" si="53"/>
        <v>2.5515355086372358</v>
      </c>
      <c r="O295" s="4">
        <v>20.84</v>
      </c>
      <c r="P295" s="4">
        <v>4.84</v>
      </c>
      <c r="Q295" s="7">
        <f t="shared" si="54"/>
        <v>2.5099999999999998</v>
      </c>
      <c r="R295" s="4">
        <v>106.38</v>
      </c>
      <c r="S295" s="7">
        <f t="shared" si="55"/>
        <v>144.83799999999999</v>
      </c>
      <c r="T295" s="12">
        <v>6.95</v>
      </c>
      <c r="U295" s="23">
        <v>14513.7</v>
      </c>
      <c r="V295" s="23">
        <v>25.26</v>
      </c>
      <c r="W295" s="7">
        <f t="shared" si="56"/>
        <v>574.57244655581951</v>
      </c>
      <c r="X295" s="7">
        <f t="shared" si="57"/>
        <v>3.9588281868566901</v>
      </c>
      <c r="Y295" s="23">
        <v>12024.9</v>
      </c>
      <c r="Z295" s="23">
        <v>23.65</v>
      </c>
      <c r="AA295" s="7">
        <f t="shared" si="58"/>
        <v>508.45243128964063</v>
      </c>
      <c r="AB295" s="7">
        <f t="shared" si="59"/>
        <v>4.2283298097251594</v>
      </c>
    </row>
    <row r="296" spans="1:28" x14ac:dyDescent="0.2">
      <c r="A296" s="14">
        <v>295</v>
      </c>
      <c r="B296" s="9">
        <v>45229</v>
      </c>
      <c r="C296" s="4">
        <v>31671281.289999999</v>
      </c>
      <c r="D296" s="4">
        <f t="shared" si="48"/>
        <v>380435.81129129126</v>
      </c>
      <c r="E296" s="4">
        <v>83.25</v>
      </c>
      <c r="F296" s="4">
        <f t="shared" si="49"/>
        <v>3.8043581129129125</v>
      </c>
      <c r="G296" s="7">
        <f>(F296/DataSheet!$C$10*100)</f>
        <v>113.69495064157822</v>
      </c>
      <c r="H296" s="4">
        <f t="shared" si="50"/>
        <v>1.5382400000000001</v>
      </c>
      <c r="I296" s="4">
        <f t="shared" si="51"/>
        <v>4.7846889952153111</v>
      </c>
      <c r="J296" s="7">
        <f t="shared" si="52"/>
        <v>915.83253588516754</v>
      </c>
      <c r="K296" s="4">
        <v>7.36</v>
      </c>
      <c r="L296" s="4">
        <v>19140.900000000001</v>
      </c>
      <c r="M296" s="4">
        <v>3.36</v>
      </c>
      <c r="N296" s="4">
        <f t="shared" si="53"/>
        <v>2.5753110047846892</v>
      </c>
      <c r="O296" s="4">
        <v>20.9</v>
      </c>
      <c r="P296" s="4">
        <v>4.88</v>
      </c>
      <c r="Q296" s="7">
        <f t="shared" si="54"/>
        <v>2.4800000000000004</v>
      </c>
      <c r="R296" s="4">
        <v>105.93</v>
      </c>
      <c r="S296" s="7">
        <f t="shared" si="55"/>
        <v>144.62799999999999</v>
      </c>
      <c r="T296" s="12">
        <v>6.92</v>
      </c>
      <c r="U296" s="23">
        <v>14533.4</v>
      </c>
      <c r="V296" s="23">
        <v>25.23</v>
      </c>
      <c r="W296" s="7">
        <f t="shared" si="56"/>
        <v>576.03646452635746</v>
      </c>
      <c r="X296" s="7">
        <f t="shared" si="57"/>
        <v>3.963535473642489</v>
      </c>
      <c r="Y296" s="23">
        <v>12033.85</v>
      </c>
      <c r="Z296" s="23">
        <v>23.54</v>
      </c>
      <c r="AA296" s="7">
        <f t="shared" si="58"/>
        <v>511.20858113848772</v>
      </c>
      <c r="AB296" s="7">
        <f t="shared" si="59"/>
        <v>4.2480883602378929</v>
      </c>
    </row>
    <row r="297" spans="1:28" x14ac:dyDescent="0.2">
      <c r="A297" s="14">
        <v>296</v>
      </c>
      <c r="B297" s="9">
        <v>45230</v>
      </c>
      <c r="C297" s="4">
        <v>31667115.100000001</v>
      </c>
      <c r="D297" s="4">
        <f t="shared" si="48"/>
        <v>380385.76696696697</v>
      </c>
      <c r="E297" s="4">
        <v>83.25</v>
      </c>
      <c r="F297" s="4">
        <f t="shared" si="49"/>
        <v>3.8038576696696698</v>
      </c>
      <c r="G297" s="7">
        <f>(F297/DataSheet!$C$10*100)</f>
        <v>113.679994670518</v>
      </c>
      <c r="H297" s="4">
        <f t="shared" si="50"/>
        <v>1.5030749999999997</v>
      </c>
      <c r="I297" s="4">
        <f t="shared" si="51"/>
        <v>4.8899755501222497</v>
      </c>
      <c r="J297" s="7">
        <f t="shared" si="52"/>
        <v>932.98777506112469</v>
      </c>
      <c r="K297" s="4">
        <v>7.35</v>
      </c>
      <c r="L297" s="4">
        <v>19079.599999999999</v>
      </c>
      <c r="M297" s="4">
        <v>3.35</v>
      </c>
      <c r="N297" s="4">
        <f t="shared" si="53"/>
        <v>2.4600244498777499</v>
      </c>
      <c r="O297" s="4">
        <v>20.45</v>
      </c>
      <c r="P297" s="4">
        <v>4.92</v>
      </c>
      <c r="Q297" s="7">
        <f t="shared" si="54"/>
        <v>2.4299999999999997</v>
      </c>
      <c r="R297" s="4">
        <v>106.49</v>
      </c>
      <c r="S297" s="7">
        <f t="shared" si="55"/>
        <v>141.923</v>
      </c>
      <c r="T297" s="12">
        <v>6.94</v>
      </c>
      <c r="U297" s="23">
        <v>14566.3</v>
      </c>
      <c r="V297" s="23">
        <v>25.08</v>
      </c>
      <c r="W297" s="7">
        <f t="shared" si="56"/>
        <v>580.79346092503988</v>
      </c>
      <c r="X297" s="7">
        <f t="shared" si="57"/>
        <v>3.9872408293460926</v>
      </c>
      <c r="Y297" s="23">
        <v>12023.75</v>
      </c>
      <c r="Z297" s="23">
        <v>23.46</v>
      </c>
      <c r="AA297" s="7">
        <f t="shared" si="58"/>
        <v>512.52131287297527</v>
      </c>
      <c r="AB297" s="7">
        <f t="shared" si="59"/>
        <v>4.2625745950554137</v>
      </c>
    </row>
    <row r="298" spans="1:28" x14ac:dyDescent="0.2">
      <c r="A298" s="14">
        <v>297</v>
      </c>
      <c r="B298" s="9">
        <v>45231</v>
      </c>
      <c r="C298" s="4">
        <v>31544789.550000001</v>
      </c>
      <c r="D298" s="4">
        <f t="shared" si="48"/>
        <v>379007.4438303496</v>
      </c>
      <c r="E298" s="4">
        <v>83.23</v>
      </c>
      <c r="F298" s="4">
        <f t="shared" si="49"/>
        <v>3.7900744383034959</v>
      </c>
      <c r="G298" s="7">
        <f>(F298/DataSheet!$C$10*100)</f>
        <v>113.26807661145317</v>
      </c>
      <c r="H298" s="4">
        <f t="shared" si="50"/>
        <v>1.4993999999999998</v>
      </c>
      <c r="I298" s="4">
        <f t="shared" si="51"/>
        <v>4.9019607843137258</v>
      </c>
      <c r="J298" s="7">
        <f t="shared" si="52"/>
        <v>930.84068627450995</v>
      </c>
      <c r="K298" s="4">
        <v>7.35</v>
      </c>
      <c r="L298" s="4">
        <v>18989.150000000001</v>
      </c>
      <c r="M298" s="4">
        <v>3.33</v>
      </c>
      <c r="N298" s="4">
        <f t="shared" si="53"/>
        <v>2.4480392156862738</v>
      </c>
      <c r="O298" s="4">
        <v>20.399999999999999</v>
      </c>
      <c r="P298" s="4">
        <v>4.7300000000000004</v>
      </c>
      <c r="Q298" s="7">
        <f t="shared" si="54"/>
        <v>2.6199999999999992</v>
      </c>
      <c r="R298" s="4">
        <v>106.71</v>
      </c>
      <c r="S298" s="7">
        <f t="shared" si="55"/>
        <v>141.37199999999999</v>
      </c>
      <c r="T298" s="12">
        <v>6.93</v>
      </c>
      <c r="U298" s="23">
        <v>14545.1</v>
      </c>
      <c r="V298" s="23">
        <v>24.97</v>
      </c>
      <c r="W298" s="7">
        <f t="shared" si="56"/>
        <v>582.50300360432527</v>
      </c>
      <c r="X298" s="7">
        <f t="shared" si="57"/>
        <v>4.0048057669203043</v>
      </c>
      <c r="Y298" s="23">
        <v>12000.5</v>
      </c>
      <c r="Z298" s="23">
        <v>23.66</v>
      </c>
      <c r="AA298" s="7">
        <f t="shared" si="58"/>
        <v>507.20625528317834</v>
      </c>
      <c r="AB298" s="7">
        <f t="shared" si="59"/>
        <v>4.2265426880811496</v>
      </c>
    </row>
    <row r="299" spans="1:28" x14ac:dyDescent="0.2">
      <c r="A299" s="14">
        <v>298</v>
      </c>
      <c r="B299" s="9">
        <v>45232</v>
      </c>
      <c r="C299" s="4">
        <v>31778049.300000001</v>
      </c>
      <c r="D299" s="4">
        <f t="shared" si="48"/>
        <v>381810.03604469541</v>
      </c>
      <c r="E299" s="4">
        <v>83.23</v>
      </c>
      <c r="F299" s="4">
        <f t="shared" si="49"/>
        <v>3.8181003604469543</v>
      </c>
      <c r="G299" s="7">
        <f>(F299/DataSheet!$C$10*100)</f>
        <v>114.105643880415</v>
      </c>
      <c r="H299" s="4">
        <f t="shared" si="50"/>
        <v>1.5203639999999998</v>
      </c>
      <c r="I299" s="4">
        <f t="shared" si="51"/>
        <v>4.8146364949446321</v>
      </c>
      <c r="J299" s="7">
        <f t="shared" si="52"/>
        <v>921.19643716899373</v>
      </c>
      <c r="K299" s="4">
        <v>7.32</v>
      </c>
      <c r="L299" s="4">
        <v>19133.25</v>
      </c>
      <c r="M299" s="4">
        <v>3.36</v>
      </c>
      <c r="N299" s="4">
        <f t="shared" si="53"/>
        <v>2.5053635050553682</v>
      </c>
      <c r="O299" s="4">
        <v>20.77</v>
      </c>
      <c r="P299" s="4">
        <v>4.66</v>
      </c>
      <c r="Q299" s="7">
        <f t="shared" si="54"/>
        <v>2.66</v>
      </c>
      <c r="R299" s="4">
        <v>105.97</v>
      </c>
      <c r="S299" s="7">
        <f t="shared" si="55"/>
        <v>144.35149999999999</v>
      </c>
      <c r="T299" s="12">
        <v>6.95</v>
      </c>
      <c r="U299" s="23">
        <v>14718.5</v>
      </c>
      <c r="V299" s="23">
        <v>25.08</v>
      </c>
      <c r="W299" s="7">
        <f t="shared" si="56"/>
        <v>586.86204146730472</v>
      </c>
      <c r="X299" s="7">
        <f t="shared" si="57"/>
        <v>3.9872408293460935</v>
      </c>
      <c r="Y299" s="23">
        <v>12130.3</v>
      </c>
      <c r="Z299" s="23">
        <v>23.72</v>
      </c>
      <c r="AA299" s="7">
        <f t="shared" si="58"/>
        <v>511.39544688026979</v>
      </c>
      <c r="AB299" s="7">
        <f t="shared" si="59"/>
        <v>4.2158516020236094</v>
      </c>
    </row>
    <row r="300" spans="1:28" x14ac:dyDescent="0.2">
      <c r="A300" s="14">
        <v>299</v>
      </c>
      <c r="B300" s="9">
        <v>45233</v>
      </c>
      <c r="C300" s="4">
        <v>32047271.530000001</v>
      </c>
      <c r="D300" s="4">
        <f t="shared" si="48"/>
        <v>385461.5291075295</v>
      </c>
      <c r="E300" s="4">
        <v>83.14</v>
      </c>
      <c r="F300" s="4">
        <f t="shared" si="49"/>
        <v>3.8546152910752949</v>
      </c>
      <c r="G300" s="7">
        <f>(F300/DataSheet!$C$10*100)</f>
        <v>115.19690898013799</v>
      </c>
      <c r="H300" s="4">
        <f t="shared" si="50"/>
        <v>1.5263279999999997</v>
      </c>
      <c r="I300" s="4">
        <f t="shared" si="51"/>
        <v>4.7892720306513414</v>
      </c>
      <c r="J300" s="7">
        <f t="shared" si="52"/>
        <v>921.00574712643675</v>
      </c>
      <c r="K300" s="4">
        <v>7.31</v>
      </c>
      <c r="L300" s="4">
        <v>19230.599999999999</v>
      </c>
      <c r="M300" s="4">
        <v>3.37</v>
      </c>
      <c r="N300" s="4">
        <f t="shared" si="53"/>
        <v>2.5207279693486582</v>
      </c>
      <c r="O300" s="4">
        <v>20.88</v>
      </c>
      <c r="P300" s="4">
        <v>4.57</v>
      </c>
      <c r="Q300" s="7">
        <f t="shared" si="54"/>
        <v>2.7399999999999993</v>
      </c>
      <c r="R300" s="4">
        <v>104.85</v>
      </c>
      <c r="S300" s="7">
        <f t="shared" si="55"/>
        <v>145.11599999999999</v>
      </c>
      <c r="T300" s="12">
        <v>6.95</v>
      </c>
      <c r="U300" s="23">
        <v>14819.1</v>
      </c>
      <c r="V300" s="23">
        <v>25.25</v>
      </c>
      <c r="W300" s="7">
        <f t="shared" si="56"/>
        <v>586.89504950495052</v>
      </c>
      <c r="X300" s="7">
        <f t="shared" si="57"/>
        <v>3.9603960396039604</v>
      </c>
      <c r="Y300" s="23">
        <v>12253.6</v>
      </c>
      <c r="Z300" s="23">
        <v>23.96</v>
      </c>
      <c r="AA300" s="7">
        <f t="shared" si="58"/>
        <v>511.41903171953254</v>
      </c>
      <c r="AB300" s="7">
        <f t="shared" si="59"/>
        <v>4.1736227045075127</v>
      </c>
    </row>
    <row r="301" spans="1:28" x14ac:dyDescent="0.2">
      <c r="A301" s="14">
        <v>300</v>
      </c>
      <c r="B301" s="9">
        <v>45236</v>
      </c>
      <c r="C301" s="4">
        <v>32337406.350000001</v>
      </c>
      <c r="D301" s="4">
        <f t="shared" si="48"/>
        <v>388624.0397788728</v>
      </c>
      <c r="E301" s="4">
        <v>83.21</v>
      </c>
      <c r="F301" s="4">
        <f t="shared" si="49"/>
        <v>3.8862403977887281</v>
      </c>
      <c r="G301" s="7">
        <f>(F301/DataSheet!$C$10*100)</f>
        <v>116.14203949627264</v>
      </c>
      <c r="H301" s="4">
        <f t="shared" si="50"/>
        <v>1.5300800000000001</v>
      </c>
      <c r="I301" s="4">
        <f t="shared" si="51"/>
        <v>4.7709923664122131</v>
      </c>
      <c r="J301" s="7">
        <f t="shared" si="52"/>
        <v>926.13311068702285</v>
      </c>
      <c r="K301" s="4">
        <v>7.3</v>
      </c>
      <c r="L301" s="4">
        <v>19411.75</v>
      </c>
      <c r="M301" s="4">
        <v>3.41</v>
      </c>
      <c r="N301" s="4">
        <f t="shared" si="53"/>
        <v>2.5290076335877867</v>
      </c>
      <c r="O301" s="4">
        <v>20.96</v>
      </c>
      <c r="P301" s="4">
        <v>4.6399999999999997</v>
      </c>
      <c r="Q301" s="7">
        <f t="shared" si="54"/>
        <v>2.66</v>
      </c>
      <c r="R301" s="4">
        <v>105.04</v>
      </c>
      <c r="S301" s="7">
        <f t="shared" si="55"/>
        <v>145.25280000000001</v>
      </c>
      <c r="T301" s="12">
        <v>6.93</v>
      </c>
      <c r="U301" s="23">
        <v>14953.75</v>
      </c>
      <c r="V301" s="23">
        <v>25</v>
      </c>
      <c r="W301" s="7">
        <f t="shared" si="56"/>
        <v>598.15</v>
      </c>
      <c r="X301" s="7">
        <f t="shared" si="57"/>
        <v>4</v>
      </c>
      <c r="Y301" s="23">
        <v>12384.35</v>
      </c>
      <c r="Z301" s="23">
        <v>24.24</v>
      </c>
      <c r="AA301" s="7">
        <f t="shared" si="58"/>
        <v>510.90552805280532</v>
      </c>
      <c r="AB301" s="7">
        <f t="shared" si="59"/>
        <v>4.1254125412541249</v>
      </c>
    </row>
    <row r="302" spans="1:28" x14ac:dyDescent="0.2">
      <c r="A302" s="14">
        <v>301</v>
      </c>
      <c r="B302" s="9">
        <v>45237</v>
      </c>
      <c r="C302" s="4">
        <v>32424777.489999998</v>
      </c>
      <c r="D302" s="4">
        <f t="shared" si="48"/>
        <v>389580.40958788892</v>
      </c>
      <c r="E302" s="4">
        <v>83.23</v>
      </c>
      <c r="F302" s="4">
        <f t="shared" si="49"/>
        <v>3.8958040958788893</v>
      </c>
      <c r="G302" s="7">
        <f>(F302/DataSheet!$C$10*100)</f>
        <v>116.42785490850238</v>
      </c>
      <c r="H302" s="4">
        <f t="shared" si="50"/>
        <v>1.5229760000000003</v>
      </c>
      <c r="I302" s="4">
        <f t="shared" si="51"/>
        <v>4.7801147227533454</v>
      </c>
      <c r="J302" s="7">
        <f t="shared" si="52"/>
        <v>927.66252390057355</v>
      </c>
      <c r="K302" s="4">
        <v>7.28</v>
      </c>
      <c r="L302" s="4">
        <v>19406.7</v>
      </c>
      <c r="M302" s="4">
        <v>3.41</v>
      </c>
      <c r="N302" s="4">
        <f t="shared" si="53"/>
        <v>2.4998852772466549</v>
      </c>
      <c r="O302" s="4">
        <v>20.92</v>
      </c>
      <c r="P302" s="4">
        <v>4.5599999999999996</v>
      </c>
      <c r="Q302" s="7">
        <f t="shared" si="54"/>
        <v>2.7200000000000006</v>
      </c>
      <c r="R302" s="4">
        <v>105.37</v>
      </c>
      <c r="S302" s="7">
        <f t="shared" si="55"/>
        <v>144.97560000000001</v>
      </c>
      <c r="T302" s="12">
        <v>6.93</v>
      </c>
      <c r="U302" s="23">
        <v>14994.1</v>
      </c>
      <c r="V302" s="23">
        <v>24.91</v>
      </c>
      <c r="W302" s="7">
        <f t="shared" si="56"/>
        <v>601.9309514251305</v>
      </c>
      <c r="X302" s="7">
        <f t="shared" si="57"/>
        <v>4.0144520272982733</v>
      </c>
      <c r="Y302" s="23">
        <v>12456.05</v>
      </c>
      <c r="Z302" s="23">
        <v>24.32</v>
      </c>
      <c r="AA302" s="7">
        <f t="shared" si="58"/>
        <v>512.17310855263156</v>
      </c>
      <c r="AB302" s="7">
        <f t="shared" si="59"/>
        <v>4.1118421052631584</v>
      </c>
    </row>
    <row r="303" spans="1:28" x14ac:dyDescent="0.2">
      <c r="A303" s="14">
        <v>302</v>
      </c>
      <c r="B303" s="9">
        <v>45238</v>
      </c>
      <c r="C303" s="4">
        <v>32581055.530000001</v>
      </c>
      <c r="D303" s="4">
        <f t="shared" si="48"/>
        <v>391552.16356207192</v>
      </c>
      <c r="E303" s="4">
        <v>83.21</v>
      </c>
      <c r="F303" s="4">
        <f t="shared" si="49"/>
        <v>3.9155216356207192</v>
      </c>
      <c r="G303" s="7">
        <f>(F303/DataSheet!$C$10*100)</f>
        <v>117.01712243831552</v>
      </c>
      <c r="H303" s="4">
        <f t="shared" si="50"/>
        <v>1.5224219999999997</v>
      </c>
      <c r="I303" s="4">
        <f t="shared" si="51"/>
        <v>4.768717215069147</v>
      </c>
      <c r="J303" s="7">
        <f t="shared" si="52"/>
        <v>927.20553171196957</v>
      </c>
      <c r="K303" s="4">
        <v>7.26</v>
      </c>
      <c r="L303" s="4">
        <v>19443.5</v>
      </c>
      <c r="M303" s="4">
        <v>3.41</v>
      </c>
      <c r="N303" s="4">
        <f t="shared" si="53"/>
        <v>2.4912827849308528</v>
      </c>
      <c r="O303" s="4">
        <v>20.97</v>
      </c>
      <c r="P303" s="4">
        <v>4.49</v>
      </c>
      <c r="Q303" s="7">
        <f t="shared" si="54"/>
        <v>2.7699999999999996</v>
      </c>
      <c r="R303" s="4">
        <v>105.44</v>
      </c>
      <c r="S303" s="7">
        <f t="shared" si="55"/>
        <v>145.32209999999998</v>
      </c>
      <c r="T303" s="12">
        <v>6.93</v>
      </c>
      <c r="U303" s="23">
        <v>15138.7</v>
      </c>
      <c r="V303" s="23">
        <v>24.16</v>
      </c>
      <c r="W303" s="7">
        <f t="shared" si="56"/>
        <v>626.60182119205297</v>
      </c>
      <c r="X303" s="7">
        <f t="shared" si="57"/>
        <v>4.1390728476821188</v>
      </c>
      <c r="Y303" s="23">
        <v>12530.65</v>
      </c>
      <c r="Z303" s="23">
        <v>24.55</v>
      </c>
      <c r="AA303" s="7">
        <f t="shared" si="58"/>
        <v>510.41344195519343</v>
      </c>
      <c r="AB303" s="7">
        <f t="shared" si="59"/>
        <v>4.0733197556008145</v>
      </c>
    </row>
    <row r="304" spans="1:28" x14ac:dyDescent="0.2">
      <c r="A304" s="14">
        <v>303</v>
      </c>
      <c r="B304" s="9">
        <v>45239</v>
      </c>
      <c r="C304" s="4">
        <v>32496397.030000001</v>
      </c>
      <c r="D304" s="4">
        <f t="shared" si="48"/>
        <v>390065.98283519386</v>
      </c>
      <c r="E304" s="4">
        <v>83.31</v>
      </c>
      <c r="F304" s="4">
        <f t="shared" si="49"/>
        <v>3.9006598283519387</v>
      </c>
      <c r="G304" s="7">
        <f>(F304/DataSheet!$C$10*100)</f>
        <v>116.57297065404121</v>
      </c>
      <c r="H304" s="4">
        <f t="shared" si="50"/>
        <v>1.5180659999999999</v>
      </c>
      <c r="I304" s="4">
        <f t="shared" si="51"/>
        <v>4.7824007651841223</v>
      </c>
      <c r="J304" s="7">
        <f t="shared" si="52"/>
        <v>927.56097560975604</v>
      </c>
      <c r="K304" s="4">
        <v>7.26</v>
      </c>
      <c r="L304" s="4">
        <v>19395.3</v>
      </c>
      <c r="M304" s="4">
        <v>3.4</v>
      </c>
      <c r="N304" s="4">
        <f t="shared" si="53"/>
        <v>2.4775992348158775</v>
      </c>
      <c r="O304" s="4">
        <v>20.91</v>
      </c>
      <c r="P304" s="4">
        <v>4.63</v>
      </c>
      <c r="Q304" s="7">
        <f t="shared" si="54"/>
        <v>2.63</v>
      </c>
      <c r="R304" s="4">
        <v>105.78</v>
      </c>
      <c r="S304" s="7">
        <f t="shared" si="55"/>
        <v>145.11540000000002</v>
      </c>
      <c r="T304" s="12">
        <v>6.94</v>
      </c>
      <c r="U304" s="23">
        <v>15142.8</v>
      </c>
      <c r="V304" s="23">
        <v>24.02</v>
      </c>
      <c r="W304" s="7">
        <f t="shared" si="56"/>
        <v>630.42464612822641</v>
      </c>
      <c r="X304" s="7">
        <f t="shared" si="57"/>
        <v>4.1631973355537051</v>
      </c>
      <c r="Y304" s="23">
        <v>12494.35</v>
      </c>
      <c r="Z304" s="23">
        <v>24.5</v>
      </c>
      <c r="AA304" s="7">
        <f t="shared" si="58"/>
        <v>509.97346938775513</v>
      </c>
      <c r="AB304" s="7">
        <f t="shared" si="59"/>
        <v>4.0816326530612246</v>
      </c>
    </row>
    <row r="305" spans="1:28" x14ac:dyDescent="0.2">
      <c r="A305" s="14">
        <v>304</v>
      </c>
      <c r="B305" s="9">
        <v>45240</v>
      </c>
      <c r="C305" s="5">
        <v>32560054.649999999</v>
      </c>
      <c r="D305" s="4">
        <f t="shared" si="48"/>
        <v>390877.00660264108</v>
      </c>
      <c r="E305" s="4">
        <v>83.3</v>
      </c>
      <c r="F305" s="4">
        <f t="shared" si="49"/>
        <v>3.9087700660264106</v>
      </c>
      <c r="G305" s="7">
        <f>(F305/DataSheet!$C$10*100)</f>
        <v>116.81534874903727</v>
      </c>
      <c r="H305" s="4">
        <f t="shared" si="50"/>
        <v>1.52935</v>
      </c>
      <c r="I305" s="4">
        <f t="shared" si="51"/>
        <v>4.7732696897374698</v>
      </c>
      <c r="J305" s="7">
        <f t="shared" si="52"/>
        <v>927.22434367541757</v>
      </c>
      <c r="K305" s="4">
        <v>7.3</v>
      </c>
      <c r="L305" s="4">
        <v>19425.349999999999</v>
      </c>
      <c r="M305" s="4">
        <v>3.41</v>
      </c>
      <c r="N305" s="4">
        <f t="shared" si="53"/>
        <v>2.52673031026253</v>
      </c>
      <c r="O305" s="4">
        <v>20.95</v>
      </c>
      <c r="P305" s="4">
        <v>4.6399999999999997</v>
      </c>
      <c r="Q305" s="7">
        <f t="shared" si="54"/>
        <v>2.66</v>
      </c>
      <c r="R305" s="4">
        <v>105.72</v>
      </c>
      <c r="S305" s="7">
        <f t="shared" si="55"/>
        <v>145.393</v>
      </c>
      <c r="T305" s="12">
        <v>6.94</v>
      </c>
      <c r="U305" s="23">
        <v>15199.15</v>
      </c>
      <c r="V305" s="23">
        <v>24.25</v>
      </c>
      <c r="W305" s="7">
        <f t="shared" si="56"/>
        <v>626.7690721649484</v>
      </c>
      <c r="X305" s="7">
        <f t="shared" si="57"/>
        <v>4.1237113402061851</v>
      </c>
      <c r="Y305" s="23">
        <v>12547.05</v>
      </c>
      <c r="Z305" s="23">
        <v>24.39</v>
      </c>
      <c r="AA305" s="7">
        <f t="shared" si="58"/>
        <v>514.43419434194334</v>
      </c>
      <c r="AB305" s="7">
        <f t="shared" si="59"/>
        <v>4.1000410004100036</v>
      </c>
    </row>
    <row r="306" spans="1:28" x14ac:dyDescent="0.2">
      <c r="A306" s="14">
        <v>305</v>
      </c>
      <c r="B306" s="9">
        <v>45242</v>
      </c>
      <c r="C306" s="5">
        <v>32712347.030000001</v>
      </c>
      <c r="D306" s="4">
        <f t="shared" si="48"/>
        <v>392752.39560571493</v>
      </c>
      <c r="E306" s="4">
        <v>83.29</v>
      </c>
      <c r="F306" s="4">
        <f t="shared" si="49"/>
        <v>3.9275239560571493</v>
      </c>
      <c r="G306" s="7">
        <f>(F306/DataSheet!$C$10*100)</f>
        <v>117.37581717448468</v>
      </c>
      <c r="H306" s="4">
        <f t="shared" si="50"/>
        <v>1.5366500000000001</v>
      </c>
      <c r="I306" s="4">
        <f t="shared" si="51"/>
        <v>4.7505938242280283</v>
      </c>
      <c r="J306" s="7">
        <f t="shared" si="52"/>
        <v>927.57957244655574</v>
      </c>
      <c r="K306" s="4">
        <v>7.3</v>
      </c>
      <c r="L306" s="4">
        <v>19525.55</v>
      </c>
      <c r="M306" s="4">
        <v>3.43</v>
      </c>
      <c r="N306" s="4">
        <f t="shared" si="53"/>
        <v>2.5494061757719715</v>
      </c>
      <c r="O306" s="4">
        <v>21.05</v>
      </c>
      <c r="P306" s="4">
        <v>4.6500000000000004</v>
      </c>
      <c r="Q306" s="7">
        <f t="shared" si="54"/>
        <v>2.6499999999999995</v>
      </c>
      <c r="R306" s="4">
        <v>105.64</v>
      </c>
      <c r="S306" s="7">
        <f t="shared" si="55"/>
        <v>146.08700000000002</v>
      </c>
      <c r="T306" s="12">
        <v>6.94</v>
      </c>
      <c r="U306" s="23">
        <v>15298.95</v>
      </c>
      <c r="V306" s="23">
        <v>24.41</v>
      </c>
      <c r="W306" s="7">
        <f t="shared" si="56"/>
        <v>626.74928308070469</v>
      </c>
      <c r="X306" s="7">
        <f t="shared" si="57"/>
        <v>4.0966816878328558</v>
      </c>
      <c r="Y306" s="23">
        <v>12705.5</v>
      </c>
      <c r="Z306" s="23">
        <v>24.7</v>
      </c>
      <c r="AA306" s="7">
        <f t="shared" si="58"/>
        <v>514.39271255060726</v>
      </c>
      <c r="AB306" s="7">
        <f t="shared" si="59"/>
        <v>4.048582995951417</v>
      </c>
    </row>
    <row r="307" spans="1:28" x14ac:dyDescent="0.2">
      <c r="A307" s="14">
        <v>306</v>
      </c>
      <c r="B307" s="9">
        <v>45243</v>
      </c>
      <c r="C307" s="4">
        <v>32740562.899999999</v>
      </c>
      <c r="D307" s="4">
        <f t="shared" si="48"/>
        <v>393610.99903823028</v>
      </c>
      <c r="E307" s="4">
        <v>83.18</v>
      </c>
      <c r="F307" s="4">
        <f t="shared" si="49"/>
        <v>3.9361099903823029</v>
      </c>
      <c r="G307" s="7">
        <f>(F307/DataSheet!$C$10*100)</f>
        <v>117.6324146660541</v>
      </c>
      <c r="H307" s="4">
        <f t="shared" si="50"/>
        <v>1.5258880000000004</v>
      </c>
      <c r="I307" s="4">
        <f t="shared" si="51"/>
        <v>4.7709923664122131</v>
      </c>
      <c r="J307" s="7">
        <f t="shared" si="52"/>
        <v>927.65028625954187</v>
      </c>
      <c r="K307" s="4">
        <v>7.28</v>
      </c>
      <c r="L307" s="4">
        <v>19443.55</v>
      </c>
      <c r="M307" s="4">
        <v>3.41</v>
      </c>
      <c r="N307" s="4">
        <f t="shared" si="53"/>
        <v>2.5090076335877871</v>
      </c>
      <c r="O307" s="4">
        <v>20.96</v>
      </c>
      <c r="P307" s="4">
        <v>4.63</v>
      </c>
      <c r="Q307" s="7">
        <f t="shared" si="54"/>
        <v>2.6500000000000004</v>
      </c>
      <c r="R307" s="4">
        <v>105.5</v>
      </c>
      <c r="S307" s="7">
        <f t="shared" si="55"/>
        <v>145.4624</v>
      </c>
      <c r="T307" s="12">
        <v>6.94</v>
      </c>
      <c r="U307" s="23">
        <v>15292.2</v>
      </c>
      <c r="V307" s="23">
        <v>24.12</v>
      </c>
      <c r="W307" s="7">
        <f t="shared" si="56"/>
        <v>634.00497512437812</v>
      </c>
      <c r="X307" s="7">
        <f t="shared" si="57"/>
        <v>4.1459369817578775</v>
      </c>
      <c r="Y307" s="23">
        <v>12736.75</v>
      </c>
      <c r="Z307" s="23">
        <v>24.64</v>
      </c>
      <c r="AA307" s="7">
        <f t="shared" si="58"/>
        <v>516.91355519480521</v>
      </c>
      <c r="AB307" s="7">
        <f t="shared" si="59"/>
        <v>4.0584415584415581</v>
      </c>
    </row>
    <row r="308" spans="1:28" x14ac:dyDescent="0.2">
      <c r="A308" s="14">
        <v>308</v>
      </c>
      <c r="B308" s="9">
        <v>45245</v>
      </c>
      <c r="C308" s="4">
        <v>33075584.699999999</v>
      </c>
      <c r="D308" s="4">
        <f t="shared" si="48"/>
        <v>397638.67155566235</v>
      </c>
      <c r="E308" s="4">
        <v>83.18</v>
      </c>
      <c r="F308" s="4">
        <f t="shared" si="49"/>
        <v>3.9763867155566235</v>
      </c>
      <c r="G308" s="7">
        <f>(F308/DataSheet!$C$10*100)</f>
        <v>118.8361026851067</v>
      </c>
      <c r="H308" s="4">
        <f t="shared" si="50"/>
        <v>1.5198100000000001</v>
      </c>
      <c r="I308" s="4">
        <f t="shared" si="51"/>
        <v>4.7505938242280283</v>
      </c>
      <c r="J308" s="7">
        <f t="shared" si="52"/>
        <v>934.70071258907365</v>
      </c>
      <c r="K308" s="4">
        <v>7.22</v>
      </c>
      <c r="L308" s="4">
        <v>19675.45</v>
      </c>
      <c r="M308" s="4">
        <v>3.45</v>
      </c>
      <c r="N308" s="4">
        <f t="shared" si="53"/>
        <v>2.4694061757719714</v>
      </c>
      <c r="O308" s="4">
        <v>21.05</v>
      </c>
      <c r="P308" s="4">
        <v>4.53</v>
      </c>
      <c r="Q308" s="7">
        <f t="shared" si="54"/>
        <v>2.6899999999999995</v>
      </c>
      <c r="R308" s="4">
        <v>104.26</v>
      </c>
      <c r="S308" s="7">
        <f t="shared" si="55"/>
        <v>145.87649999999999</v>
      </c>
      <c r="T308" s="12">
        <v>6.93</v>
      </c>
      <c r="U308" s="23">
        <v>15424.75</v>
      </c>
      <c r="V308" s="23">
        <v>23.96</v>
      </c>
      <c r="W308" s="7">
        <f t="shared" si="56"/>
        <v>643.77086811352251</v>
      </c>
      <c r="X308" s="7">
        <f t="shared" si="57"/>
        <v>4.1736227045075127</v>
      </c>
      <c r="Y308" s="23">
        <v>12878</v>
      </c>
      <c r="Z308" s="23">
        <v>24.94</v>
      </c>
      <c r="AA308" s="7">
        <f t="shared" si="58"/>
        <v>516.35926222935041</v>
      </c>
      <c r="AB308" s="7">
        <f t="shared" si="59"/>
        <v>4.0096230954290295</v>
      </c>
    </row>
    <row r="309" spans="1:28" x14ac:dyDescent="0.2">
      <c r="A309" s="14">
        <v>309</v>
      </c>
      <c r="B309" s="9">
        <v>45246</v>
      </c>
      <c r="C309" s="4">
        <v>33240904.43</v>
      </c>
      <c r="D309" s="4">
        <f t="shared" si="48"/>
        <v>399770.34792543593</v>
      </c>
      <c r="E309" s="4">
        <v>83.15</v>
      </c>
      <c r="F309" s="4">
        <f t="shared" si="49"/>
        <v>3.9977034792543593</v>
      </c>
      <c r="G309" s="7">
        <f>(F309/DataSheet!$C$10*100)</f>
        <v>119.47316374101149</v>
      </c>
      <c r="H309" s="4">
        <f t="shared" si="50"/>
        <v>1.5276990000000001</v>
      </c>
      <c r="I309" s="4">
        <f t="shared" si="51"/>
        <v>4.7326076668244204</v>
      </c>
      <c r="J309" s="7">
        <f t="shared" si="52"/>
        <v>935.40937056318035</v>
      </c>
      <c r="K309" s="4">
        <v>7.23</v>
      </c>
      <c r="L309" s="4">
        <v>19765.2</v>
      </c>
      <c r="M309" s="4">
        <v>3.47</v>
      </c>
      <c r="N309" s="4">
        <f t="shared" si="53"/>
        <v>2.4973923331755801</v>
      </c>
      <c r="O309" s="4">
        <v>21.13</v>
      </c>
      <c r="P309" s="4">
        <v>4.4400000000000004</v>
      </c>
      <c r="Q309" s="7">
        <f t="shared" si="54"/>
        <v>2.79</v>
      </c>
      <c r="R309" s="4">
        <v>104.23</v>
      </c>
      <c r="S309" s="7">
        <f t="shared" si="55"/>
        <v>146.43089999999998</v>
      </c>
      <c r="T309" s="12">
        <v>6.93</v>
      </c>
      <c r="U309" s="23">
        <v>15532.8</v>
      </c>
      <c r="V309" s="23">
        <v>24.15</v>
      </c>
      <c r="W309" s="7">
        <f t="shared" si="56"/>
        <v>643.18012422360255</v>
      </c>
      <c r="X309" s="7">
        <f t="shared" si="57"/>
        <v>4.1407867494824027</v>
      </c>
      <c r="Y309" s="23">
        <v>12933.85</v>
      </c>
      <c r="Z309" s="23">
        <v>25.01</v>
      </c>
      <c r="AA309" s="7">
        <f t="shared" si="58"/>
        <v>517.14714114354251</v>
      </c>
      <c r="AB309" s="7">
        <f t="shared" si="59"/>
        <v>3.9984006397441019</v>
      </c>
    </row>
    <row r="310" spans="1:28" x14ac:dyDescent="0.2">
      <c r="A310" s="14">
        <v>310</v>
      </c>
      <c r="B310" s="9">
        <v>45247</v>
      </c>
      <c r="C310" s="4">
        <v>33291901.359999999</v>
      </c>
      <c r="D310" s="4">
        <f t="shared" si="48"/>
        <v>399950.76117251324</v>
      </c>
      <c r="E310" s="4">
        <v>83.24</v>
      </c>
      <c r="F310" s="4">
        <f t="shared" si="49"/>
        <v>3.9995076117251323</v>
      </c>
      <c r="G310" s="7">
        <f>(F310/DataSheet!$C$10*100)</f>
        <v>119.52708105008898</v>
      </c>
      <c r="H310" s="4">
        <f t="shared" si="50"/>
        <v>1.5213099999999999</v>
      </c>
      <c r="I310" s="4">
        <f t="shared" si="51"/>
        <v>4.7393364928909953</v>
      </c>
      <c r="J310" s="7">
        <f t="shared" si="52"/>
        <v>935.15639810426535</v>
      </c>
      <c r="K310" s="4">
        <v>7.21</v>
      </c>
      <c r="L310" s="4">
        <v>19731.8</v>
      </c>
      <c r="M310" s="4">
        <v>3.46</v>
      </c>
      <c r="N310" s="4">
        <f t="shared" si="53"/>
        <v>2.4706635071090046</v>
      </c>
      <c r="O310" s="4">
        <v>21.1</v>
      </c>
      <c r="P310" s="4">
        <v>4.43</v>
      </c>
      <c r="Q310" s="7">
        <f t="shared" si="54"/>
        <v>2.7800000000000002</v>
      </c>
      <c r="R310" s="4">
        <v>103.79</v>
      </c>
      <c r="S310" s="7">
        <f t="shared" si="55"/>
        <v>146.22300000000001</v>
      </c>
      <c r="T310" s="12">
        <v>6.93</v>
      </c>
      <c r="U310" s="23">
        <v>15586.1</v>
      </c>
      <c r="V310" s="23">
        <v>24.27</v>
      </c>
      <c r="W310" s="7">
        <f t="shared" si="56"/>
        <v>642.19612690564486</v>
      </c>
      <c r="X310" s="7">
        <f t="shared" si="57"/>
        <v>4.1203131437989287</v>
      </c>
      <c r="Y310" s="23">
        <v>12976.9</v>
      </c>
      <c r="Z310" s="23">
        <v>25.1</v>
      </c>
      <c r="AA310" s="7">
        <f t="shared" si="58"/>
        <v>517.00796812749002</v>
      </c>
      <c r="AB310" s="7">
        <f t="shared" si="59"/>
        <v>3.9840637450199203</v>
      </c>
    </row>
    <row r="311" spans="1:28" x14ac:dyDescent="0.2">
      <c r="A311" s="14">
        <v>313</v>
      </c>
      <c r="B311" s="9">
        <v>45250</v>
      </c>
      <c r="C311" s="4">
        <v>33266426.870000001</v>
      </c>
      <c r="D311" s="4">
        <f t="shared" si="48"/>
        <v>399308.92894010321</v>
      </c>
      <c r="E311" s="4">
        <v>83.31</v>
      </c>
      <c r="F311" s="4">
        <f t="shared" si="49"/>
        <v>3.9930892894010324</v>
      </c>
      <c r="G311" s="7">
        <f>(F311/DataSheet!$C$10*100)</f>
        <v>119.3352666051335</v>
      </c>
      <c r="H311" s="4">
        <f t="shared" si="50"/>
        <v>1.52685</v>
      </c>
      <c r="I311" s="4">
        <f t="shared" si="51"/>
        <v>4.7483380816714149</v>
      </c>
      <c r="J311" s="7">
        <f t="shared" si="52"/>
        <v>935.13770180436848</v>
      </c>
      <c r="K311" s="4">
        <v>7.25</v>
      </c>
      <c r="L311" s="4">
        <v>19694</v>
      </c>
      <c r="M311" s="4">
        <v>3.46</v>
      </c>
      <c r="N311" s="4">
        <f t="shared" si="53"/>
        <v>2.5016619183285851</v>
      </c>
      <c r="O311" s="4">
        <v>21.06</v>
      </c>
      <c r="P311" s="4">
        <v>4.42</v>
      </c>
      <c r="Q311" s="7">
        <f t="shared" si="54"/>
        <v>2.83</v>
      </c>
      <c r="R311" s="4">
        <v>103.31</v>
      </c>
      <c r="S311" s="7">
        <f t="shared" si="55"/>
        <v>146.36699999999999</v>
      </c>
      <c r="T311" s="12">
        <v>6.95</v>
      </c>
      <c r="U311" s="23">
        <v>15589.7</v>
      </c>
      <c r="V311" s="23">
        <v>24.27</v>
      </c>
      <c r="W311" s="7">
        <f t="shared" si="56"/>
        <v>642.34445817882158</v>
      </c>
      <c r="X311" s="7">
        <f t="shared" si="57"/>
        <v>4.1203131437989287</v>
      </c>
      <c r="Y311" s="23">
        <v>12981.5</v>
      </c>
      <c r="Z311" s="23">
        <v>25.11</v>
      </c>
      <c r="AA311" s="7">
        <f t="shared" si="58"/>
        <v>516.98526483472722</v>
      </c>
      <c r="AB311" s="7">
        <f t="shared" si="59"/>
        <v>3.9824771007566708</v>
      </c>
    </row>
    <row r="312" spans="1:28" x14ac:dyDescent="0.2">
      <c r="A312" s="14">
        <v>314</v>
      </c>
      <c r="B312" s="9">
        <v>45251</v>
      </c>
      <c r="C312" s="4">
        <v>33349955.75</v>
      </c>
      <c r="D312" s="4">
        <f t="shared" si="48"/>
        <v>400359.61284513806</v>
      </c>
      <c r="E312" s="4">
        <v>83.3</v>
      </c>
      <c r="F312" s="4">
        <f t="shared" si="49"/>
        <v>4.003596128451381</v>
      </c>
      <c r="G312" s="7">
        <f>(F312/DataSheet!$C$10*100)</f>
        <v>119.64926820849826</v>
      </c>
      <c r="H312" s="4">
        <f t="shared" si="50"/>
        <v>1.5347639999999998</v>
      </c>
      <c r="I312" s="4">
        <f t="shared" si="51"/>
        <v>4.7303689687795654</v>
      </c>
      <c r="J312" s="7">
        <f t="shared" si="52"/>
        <v>935.82781456953649</v>
      </c>
      <c r="K312" s="4">
        <v>7.26</v>
      </c>
      <c r="L312" s="4">
        <v>19783.400000000001</v>
      </c>
      <c r="M312" s="4">
        <v>3.47</v>
      </c>
      <c r="N312" s="4">
        <f t="shared" si="53"/>
        <v>2.5296310312204344</v>
      </c>
      <c r="O312" s="4">
        <v>21.14</v>
      </c>
      <c r="P312" s="4">
        <v>4.3899999999999997</v>
      </c>
      <c r="Q312" s="7">
        <f t="shared" si="54"/>
        <v>2.87</v>
      </c>
      <c r="R312" s="4">
        <v>103.44</v>
      </c>
      <c r="S312" s="7">
        <f t="shared" si="55"/>
        <v>146.923</v>
      </c>
      <c r="T312" s="12">
        <v>6.95</v>
      </c>
      <c r="U312" s="23">
        <v>15595.1</v>
      </c>
      <c r="V312" s="23">
        <v>24.28</v>
      </c>
      <c r="W312" s="7">
        <f t="shared" si="56"/>
        <v>642.30230642504114</v>
      </c>
      <c r="X312" s="7">
        <f t="shared" si="57"/>
        <v>4.1186161449752881</v>
      </c>
      <c r="Y312" s="23">
        <v>13006.55</v>
      </c>
      <c r="Z312" s="23">
        <v>25.16</v>
      </c>
      <c r="AA312" s="7">
        <f t="shared" si="58"/>
        <v>516.95349761526234</v>
      </c>
      <c r="AB312" s="7">
        <f t="shared" si="59"/>
        <v>3.9745627980922098</v>
      </c>
    </row>
    <row r="313" spans="1:28" x14ac:dyDescent="0.2">
      <c r="A313" s="14">
        <v>315</v>
      </c>
      <c r="B313" s="9">
        <v>45252</v>
      </c>
      <c r="C313" s="4">
        <v>33326537.609999999</v>
      </c>
      <c r="D313" s="4">
        <f t="shared" si="48"/>
        <v>400174.56304034579</v>
      </c>
      <c r="E313" s="4">
        <v>83.28</v>
      </c>
      <c r="F313" s="4">
        <f t="shared" si="49"/>
        <v>4.001745630403458</v>
      </c>
      <c r="G313" s="7">
        <f>(F313/DataSheet!$C$10*100)</f>
        <v>119.59396524332608</v>
      </c>
      <c r="H313" s="4">
        <f t="shared" si="50"/>
        <v>1.5327080000000002</v>
      </c>
      <c r="I313" s="4">
        <f t="shared" si="51"/>
        <v>4.7236655644780345</v>
      </c>
      <c r="J313" s="7">
        <f t="shared" si="52"/>
        <v>935.84553613604146</v>
      </c>
      <c r="K313" s="4">
        <v>7.24</v>
      </c>
      <c r="L313" s="4">
        <v>19811.849999999999</v>
      </c>
      <c r="M313" s="4">
        <v>3.47</v>
      </c>
      <c r="N313" s="4">
        <f t="shared" si="53"/>
        <v>2.5163344355219657</v>
      </c>
      <c r="O313" s="4">
        <v>21.17</v>
      </c>
      <c r="P313" s="4">
        <v>4.4000000000000004</v>
      </c>
      <c r="Q313" s="7">
        <f t="shared" si="54"/>
        <v>2.84</v>
      </c>
      <c r="R313" s="4">
        <v>103.82</v>
      </c>
      <c r="S313" s="7">
        <f t="shared" si="55"/>
        <v>146.91980000000001</v>
      </c>
      <c r="T313" s="12">
        <v>6.94</v>
      </c>
      <c r="U313" s="23">
        <v>15625.85</v>
      </c>
      <c r="V313" s="23">
        <v>24.33</v>
      </c>
      <c r="W313" s="7">
        <f t="shared" si="56"/>
        <v>642.24619810933007</v>
      </c>
      <c r="X313" s="7">
        <f t="shared" si="57"/>
        <v>4.1101520756267984</v>
      </c>
      <c r="Y313" s="23">
        <v>12896.2</v>
      </c>
      <c r="Z313" s="23">
        <v>24.94</v>
      </c>
      <c r="AA313" s="7">
        <f t="shared" si="58"/>
        <v>517.08901363271855</v>
      </c>
      <c r="AB313" s="7">
        <f t="shared" si="59"/>
        <v>4.0096230954290295</v>
      </c>
    </row>
    <row r="314" spans="1:28" x14ac:dyDescent="0.2">
      <c r="A314" s="14">
        <v>316</v>
      </c>
      <c r="B314" s="9">
        <v>45253</v>
      </c>
      <c r="C314" s="4">
        <v>33363383.760000002</v>
      </c>
      <c r="D314" s="4">
        <f t="shared" si="48"/>
        <v>400520.81344537821</v>
      </c>
      <c r="E314" s="4">
        <v>83.3</v>
      </c>
      <c r="F314" s="4">
        <f t="shared" si="49"/>
        <v>4.005208134453782</v>
      </c>
      <c r="G314" s="7">
        <f>(F314/DataSheet!$C$10*100)</f>
        <v>119.69744373178952</v>
      </c>
      <c r="H314" s="4">
        <f t="shared" si="50"/>
        <v>1.5341</v>
      </c>
      <c r="I314" s="4">
        <f t="shared" si="51"/>
        <v>4.7258979206049148</v>
      </c>
      <c r="J314" s="7">
        <f t="shared" si="52"/>
        <v>935.82230623818521</v>
      </c>
      <c r="K314" s="4">
        <v>7.25</v>
      </c>
      <c r="L314" s="4">
        <v>19802</v>
      </c>
      <c r="M314" s="4">
        <v>3.47</v>
      </c>
      <c r="N314" s="4">
        <f t="shared" si="53"/>
        <v>2.5241020793950852</v>
      </c>
      <c r="O314" s="4">
        <v>21.16</v>
      </c>
      <c r="P314" s="4">
        <v>4.45</v>
      </c>
      <c r="Q314" s="7">
        <f t="shared" si="54"/>
        <v>2.8</v>
      </c>
      <c r="R314" s="4">
        <v>103.82</v>
      </c>
      <c r="S314" s="7">
        <f t="shared" si="55"/>
        <v>147.06200000000001</v>
      </c>
      <c r="T314" s="12">
        <v>6.95</v>
      </c>
      <c r="U314" s="23">
        <v>15641.6</v>
      </c>
      <c r="V314" s="23">
        <v>24.35</v>
      </c>
      <c r="W314" s="7">
        <f t="shared" si="56"/>
        <v>642.36550308008214</v>
      </c>
      <c r="X314" s="7">
        <f t="shared" si="57"/>
        <v>4.1067761806981515</v>
      </c>
      <c r="Y314" s="23">
        <v>12962.4</v>
      </c>
      <c r="Z314" s="23">
        <v>25.07</v>
      </c>
      <c r="AA314" s="7">
        <f t="shared" si="58"/>
        <v>517.04826485839646</v>
      </c>
      <c r="AB314" s="7">
        <f t="shared" si="59"/>
        <v>3.9888312724371757</v>
      </c>
    </row>
    <row r="315" spans="1:28" x14ac:dyDescent="0.2">
      <c r="A315" s="14">
        <v>317</v>
      </c>
      <c r="B315" s="9">
        <v>45254</v>
      </c>
      <c r="C315" s="4">
        <v>33403473.02</v>
      </c>
      <c r="D315" s="4">
        <f t="shared" si="48"/>
        <v>400809.61147108232</v>
      </c>
      <c r="E315" s="4">
        <v>83.34</v>
      </c>
      <c r="F315" s="4">
        <f t="shared" si="49"/>
        <v>4.0080961147108232</v>
      </c>
      <c r="G315" s="7">
        <f>(F315/DataSheet!$C$10*100)</f>
        <v>119.78375231868716</v>
      </c>
      <c r="H315" s="4">
        <f t="shared" si="50"/>
        <v>1.5376049999999997</v>
      </c>
      <c r="I315" s="4">
        <f t="shared" si="51"/>
        <v>4.7281323877068564</v>
      </c>
      <c r="J315" s="7">
        <f t="shared" si="52"/>
        <v>935.91962174940909</v>
      </c>
      <c r="K315" s="4">
        <v>7.27</v>
      </c>
      <c r="L315" s="4">
        <v>19794.7</v>
      </c>
      <c r="M315" s="4">
        <v>3.47</v>
      </c>
      <c r="N315" s="4">
        <f t="shared" si="53"/>
        <v>2.5418676122931432</v>
      </c>
      <c r="O315" s="4">
        <v>21.15</v>
      </c>
      <c r="P315" s="4">
        <v>4.47</v>
      </c>
      <c r="Q315" s="7">
        <f t="shared" si="54"/>
        <v>2.8</v>
      </c>
      <c r="R315" s="4">
        <v>103.3</v>
      </c>
      <c r="S315" s="7">
        <f t="shared" si="55"/>
        <v>146.99250000000001</v>
      </c>
      <c r="T315" s="12">
        <v>6.95</v>
      </c>
      <c r="U315" s="23">
        <v>15673.5</v>
      </c>
      <c r="V315" s="23">
        <v>24.4</v>
      </c>
      <c r="W315" s="7">
        <f t="shared" si="56"/>
        <v>642.35655737704917</v>
      </c>
      <c r="X315" s="7">
        <f t="shared" si="57"/>
        <v>4.0983606557377046</v>
      </c>
      <c r="Y315" s="23">
        <v>12984.95</v>
      </c>
      <c r="Z315" s="23">
        <v>25.11</v>
      </c>
      <c r="AA315" s="7">
        <f t="shared" si="58"/>
        <v>517.12266029470334</v>
      </c>
      <c r="AB315" s="7">
        <f t="shared" si="59"/>
        <v>3.9824771007566708</v>
      </c>
    </row>
    <row r="316" spans="1:28" x14ac:dyDescent="0.2">
      <c r="A316" s="14">
        <v>321</v>
      </c>
      <c r="B316" s="9">
        <v>45258</v>
      </c>
      <c r="C316" s="4">
        <v>33632282.710000001</v>
      </c>
      <c r="D316" s="4">
        <f t="shared" si="48"/>
        <v>403555.10811135109</v>
      </c>
      <c r="E316" s="4">
        <v>83.34</v>
      </c>
      <c r="F316" s="4">
        <f t="shared" si="49"/>
        <v>4.0355510811135105</v>
      </c>
      <c r="G316" s="7">
        <f>(F316/DataSheet!$C$10*100)</f>
        <v>120.60425631893483</v>
      </c>
      <c r="H316" s="4">
        <f t="shared" si="50"/>
        <v>1.5456019999999997</v>
      </c>
      <c r="I316" s="4">
        <f t="shared" si="51"/>
        <v>4.7036688617121358</v>
      </c>
      <c r="J316" s="7">
        <f t="shared" si="52"/>
        <v>935.54562558795863</v>
      </c>
      <c r="K316" s="4">
        <v>7.27</v>
      </c>
      <c r="L316" s="4">
        <v>19889.7</v>
      </c>
      <c r="M316" s="4">
        <v>3.49</v>
      </c>
      <c r="N316" s="4">
        <f t="shared" si="53"/>
        <v>2.5663311382878637</v>
      </c>
      <c r="O316" s="4">
        <v>21.26</v>
      </c>
      <c r="P316" s="4">
        <v>4.32</v>
      </c>
      <c r="Q316" s="7">
        <f t="shared" si="54"/>
        <v>2.9499999999999993</v>
      </c>
      <c r="R316" s="4">
        <v>102.64</v>
      </c>
      <c r="S316" s="7">
        <f t="shared" si="55"/>
        <v>147.75700000000001</v>
      </c>
      <c r="T316" s="12">
        <v>6.95</v>
      </c>
      <c r="U316" s="23">
        <v>15734.35</v>
      </c>
      <c r="V316" s="23">
        <v>24.5</v>
      </c>
      <c r="W316" s="7">
        <f t="shared" si="56"/>
        <v>642.21836734693875</v>
      </c>
      <c r="X316" s="7">
        <f t="shared" si="57"/>
        <v>4.0816326530612246</v>
      </c>
      <c r="Y316" s="23">
        <v>13013.9</v>
      </c>
      <c r="Z316" s="23">
        <v>25.17</v>
      </c>
      <c r="AA316" s="7">
        <f t="shared" si="58"/>
        <v>517.04012713547866</v>
      </c>
      <c r="AB316" s="7">
        <f t="shared" si="59"/>
        <v>3.9729837107667851</v>
      </c>
    </row>
    <row r="317" spans="1:28" x14ac:dyDescent="0.2">
      <c r="A317" s="14">
        <v>322</v>
      </c>
      <c r="B317" s="9">
        <v>45259</v>
      </c>
      <c r="C317" s="4">
        <v>33867590.560000002</v>
      </c>
      <c r="D317" s="4">
        <f t="shared" si="48"/>
        <v>406329.82075584889</v>
      </c>
      <c r="E317" s="4">
        <v>83.35</v>
      </c>
      <c r="F317" s="4">
        <f t="shared" si="49"/>
        <v>4.0632982075584891</v>
      </c>
      <c r="G317" s="7">
        <f>(F317/DataSheet!$C$10*100)</f>
        <v>121.43349165324777</v>
      </c>
      <c r="H317" s="4">
        <f t="shared" si="50"/>
        <v>1.5572999999999999</v>
      </c>
      <c r="I317" s="4">
        <f t="shared" si="51"/>
        <v>4.655493482309125</v>
      </c>
      <c r="J317" s="7">
        <f t="shared" si="52"/>
        <v>935.59590316573554</v>
      </c>
      <c r="K317" s="4">
        <v>7.25</v>
      </c>
      <c r="L317" s="4">
        <v>20096.599999999999</v>
      </c>
      <c r="M317" s="4">
        <v>3.52</v>
      </c>
      <c r="N317" s="4">
        <f t="shared" si="53"/>
        <v>2.594506517690875</v>
      </c>
      <c r="O317" s="4">
        <v>21.48</v>
      </c>
      <c r="P317" s="4">
        <v>4.25</v>
      </c>
      <c r="Q317" s="7">
        <f t="shared" si="54"/>
        <v>3</v>
      </c>
      <c r="R317" s="4">
        <v>102.67</v>
      </c>
      <c r="S317" s="7">
        <f t="shared" si="55"/>
        <v>149.93040000000002</v>
      </c>
      <c r="T317" s="12">
        <v>6.98</v>
      </c>
      <c r="U317" s="23">
        <v>15838.85</v>
      </c>
      <c r="V317" s="23">
        <v>24.66</v>
      </c>
      <c r="W317" s="7">
        <f t="shared" si="56"/>
        <v>642.28913219789138</v>
      </c>
      <c r="X317" s="7">
        <f t="shared" si="57"/>
        <v>4.0551500405515011</v>
      </c>
      <c r="Y317" s="23">
        <v>13112.1</v>
      </c>
      <c r="Z317" s="23">
        <v>25.36</v>
      </c>
      <c r="AA317" s="7">
        <f t="shared" si="58"/>
        <v>517.03864353312304</v>
      </c>
      <c r="AB317" s="7">
        <f t="shared" si="59"/>
        <v>3.9432176656151419</v>
      </c>
    </row>
    <row r="318" spans="1:28" x14ac:dyDescent="0.2">
      <c r="A318" s="14">
        <v>323</v>
      </c>
      <c r="B318" s="9">
        <v>45260</v>
      </c>
      <c r="C318" s="4">
        <v>34093304.469999999</v>
      </c>
      <c r="D318" s="4">
        <f t="shared" si="48"/>
        <v>409037.84607078583</v>
      </c>
      <c r="E318" s="4">
        <v>83.35</v>
      </c>
      <c r="F318" s="4">
        <f t="shared" si="49"/>
        <v>4.0903784607078579</v>
      </c>
      <c r="G318" s="7">
        <f>(F318/DataSheet!$C$10*100)</f>
        <v>122.24279717964617</v>
      </c>
      <c r="H318" s="4">
        <f t="shared" si="50"/>
        <v>1.5645040000000001</v>
      </c>
      <c r="I318" s="4">
        <f t="shared" si="51"/>
        <v>4.6468401486988844</v>
      </c>
      <c r="J318" s="7">
        <f t="shared" si="52"/>
        <v>935.55529739776955</v>
      </c>
      <c r="K318" s="4">
        <v>7.27</v>
      </c>
      <c r="L318" s="4">
        <v>20133.150000000001</v>
      </c>
      <c r="M318" s="4">
        <v>3.53</v>
      </c>
      <c r="N318" s="4">
        <f t="shared" si="53"/>
        <v>2.6231598513011152</v>
      </c>
      <c r="O318" s="4">
        <v>21.52</v>
      </c>
      <c r="P318" s="4">
        <v>4.33</v>
      </c>
      <c r="Q318" s="7">
        <f t="shared" si="54"/>
        <v>2.9399999999999995</v>
      </c>
      <c r="R318" s="4">
        <v>103.42</v>
      </c>
      <c r="S318" s="7">
        <f t="shared" si="55"/>
        <v>150.4248</v>
      </c>
      <c r="T318" s="12">
        <v>6.99</v>
      </c>
      <c r="U318" s="23">
        <v>15963.25</v>
      </c>
      <c r="V318" s="23">
        <v>24.85</v>
      </c>
      <c r="W318" s="7">
        <f t="shared" si="56"/>
        <v>642.38430583500997</v>
      </c>
      <c r="X318" s="7">
        <f t="shared" si="57"/>
        <v>4.0241448692152915</v>
      </c>
      <c r="Y318" s="23">
        <v>13252</v>
      </c>
      <c r="Z318" s="23">
        <v>25.63</v>
      </c>
      <c r="AA318" s="7">
        <f t="shared" si="58"/>
        <v>517.05033164260635</v>
      </c>
      <c r="AB318" s="7">
        <f t="shared" si="59"/>
        <v>3.901677721420211</v>
      </c>
    </row>
    <row r="319" spans="1:28" x14ac:dyDescent="0.2">
      <c r="A319" s="14">
        <v>324</v>
      </c>
      <c r="B319" s="9">
        <v>45261</v>
      </c>
      <c r="C319" s="4">
        <v>34305305.420000002</v>
      </c>
      <c r="D319" s="4">
        <f t="shared" si="48"/>
        <v>412026.24813836173</v>
      </c>
      <c r="E319" s="4">
        <v>83.26</v>
      </c>
      <c r="F319" s="4">
        <f t="shared" si="49"/>
        <v>4.1202624813836168</v>
      </c>
      <c r="G319" s="7">
        <f>(F319/DataSheet!$C$10*100)</f>
        <v>123.13589455766896</v>
      </c>
      <c r="H319" s="4">
        <f t="shared" si="50"/>
        <v>1.5790140000000001</v>
      </c>
      <c r="I319" s="4">
        <f t="shared" si="51"/>
        <v>4.6168051708217908</v>
      </c>
      <c r="J319" s="7">
        <f t="shared" si="52"/>
        <v>935.72945521698989</v>
      </c>
      <c r="K319" s="4">
        <v>7.29</v>
      </c>
      <c r="L319" s="4">
        <v>20267.900000000001</v>
      </c>
      <c r="M319" s="4">
        <v>3.55</v>
      </c>
      <c r="N319" s="4">
        <f t="shared" si="53"/>
        <v>2.6731948291782093</v>
      </c>
      <c r="O319" s="4">
        <v>21.66</v>
      </c>
      <c r="P319" s="4">
        <v>4.2</v>
      </c>
      <c r="Q319" s="7">
        <f t="shared" si="54"/>
        <v>3.09</v>
      </c>
      <c r="R319" s="4">
        <v>103.2</v>
      </c>
      <c r="S319" s="7">
        <f t="shared" si="55"/>
        <v>151.18680000000001</v>
      </c>
      <c r="T319" s="12">
        <v>6.98</v>
      </c>
      <c r="U319" s="23">
        <v>16104.8</v>
      </c>
      <c r="V319" s="23">
        <v>25.07</v>
      </c>
      <c r="W319" s="7">
        <f t="shared" si="56"/>
        <v>642.39329876346233</v>
      </c>
      <c r="X319" s="7">
        <f t="shared" si="57"/>
        <v>3.9888312724371757</v>
      </c>
      <c r="Y319" s="23">
        <v>13326.6</v>
      </c>
      <c r="Z319" s="23">
        <v>25.77</v>
      </c>
      <c r="AA319" s="7">
        <f t="shared" si="58"/>
        <v>517.13620488940626</v>
      </c>
      <c r="AB319" s="7">
        <f t="shared" si="59"/>
        <v>3.8804811796662788</v>
      </c>
    </row>
    <row r="320" spans="1:28" x14ac:dyDescent="0.2">
      <c r="A320" s="14">
        <v>327</v>
      </c>
      <c r="B320" s="9">
        <v>45264</v>
      </c>
      <c r="C320" s="4">
        <v>34884134.670000002</v>
      </c>
      <c r="D320" s="4">
        <f t="shared" si="48"/>
        <v>418174.71433708945</v>
      </c>
      <c r="E320" s="4">
        <v>83.42</v>
      </c>
      <c r="F320" s="4">
        <f t="shared" si="49"/>
        <v>4.1817471433708944</v>
      </c>
      <c r="G320" s="7">
        <f>(F320/DataSheet!$C$10*100)</f>
        <v>124.97339129230343</v>
      </c>
      <c r="H320" s="4">
        <f t="shared" si="50"/>
        <v>1.607397</v>
      </c>
      <c r="I320" s="4">
        <f t="shared" si="51"/>
        <v>4.522840343735866</v>
      </c>
      <c r="J320" s="7">
        <f t="shared" si="52"/>
        <v>935.63093622795111</v>
      </c>
      <c r="K320" s="4">
        <v>7.27</v>
      </c>
      <c r="L320" s="4">
        <v>20686.8</v>
      </c>
      <c r="M320" s="4">
        <v>3.63</v>
      </c>
      <c r="N320" s="4">
        <f t="shared" si="53"/>
        <v>2.7471596562641336</v>
      </c>
      <c r="O320" s="4">
        <v>22.11</v>
      </c>
      <c r="P320" s="4">
        <v>4.25</v>
      </c>
      <c r="Q320" s="7">
        <f t="shared" si="54"/>
        <v>3.0199999999999996</v>
      </c>
      <c r="R320" s="4">
        <v>103.64</v>
      </c>
      <c r="S320" s="7">
        <f t="shared" si="55"/>
        <v>154.3278</v>
      </c>
      <c r="T320" s="12">
        <v>6.98</v>
      </c>
      <c r="U320" s="23">
        <v>16302.45</v>
      </c>
      <c r="V320" s="23">
        <v>25.38</v>
      </c>
      <c r="W320" s="7">
        <f t="shared" si="56"/>
        <v>642.33451536643031</v>
      </c>
      <c r="X320" s="7">
        <f t="shared" si="57"/>
        <v>3.9401103230890469</v>
      </c>
      <c r="Y320" s="23">
        <v>13489.05</v>
      </c>
      <c r="Z320" s="23">
        <v>26.09</v>
      </c>
      <c r="AA320" s="7">
        <f t="shared" si="58"/>
        <v>517.01993100804907</v>
      </c>
      <c r="AB320" s="7">
        <f t="shared" si="59"/>
        <v>3.8328861632809503</v>
      </c>
    </row>
    <row r="321" spans="1:28" x14ac:dyDescent="0.2">
      <c r="A321" s="14">
        <v>328</v>
      </c>
      <c r="B321" s="9">
        <v>45265</v>
      </c>
      <c r="C321" s="4">
        <v>35185533.920000002</v>
      </c>
      <c r="D321" s="4">
        <f t="shared" si="48"/>
        <v>422293.97407585219</v>
      </c>
      <c r="E321" s="4">
        <v>83.32</v>
      </c>
      <c r="F321" s="4">
        <f t="shared" si="49"/>
        <v>4.2229397407585223</v>
      </c>
      <c r="G321" s="7">
        <f>(F321/DataSheet!$C$10*100)</f>
        <v>126.20445056374483</v>
      </c>
      <c r="H321" s="4">
        <f t="shared" si="50"/>
        <v>1.6182539999999996</v>
      </c>
      <c r="I321" s="4">
        <f t="shared" si="51"/>
        <v>4.4863167339614183</v>
      </c>
      <c r="J321" s="7">
        <f t="shared" si="52"/>
        <v>935.62584118438758</v>
      </c>
      <c r="K321" s="4">
        <v>7.26</v>
      </c>
      <c r="L321" s="4">
        <v>20855.099999999999</v>
      </c>
      <c r="M321" s="4">
        <v>3.66</v>
      </c>
      <c r="N321" s="4">
        <f t="shared" si="53"/>
        <v>2.7736832660385815</v>
      </c>
      <c r="O321" s="4">
        <v>22.29</v>
      </c>
      <c r="P321" s="4">
        <v>4.16</v>
      </c>
      <c r="Q321" s="7">
        <f t="shared" si="54"/>
        <v>3.0999999999999996</v>
      </c>
      <c r="R321" s="4">
        <v>103.99</v>
      </c>
      <c r="S321" s="7">
        <f t="shared" si="55"/>
        <v>155.58420000000001</v>
      </c>
      <c r="T321" s="12">
        <v>6.98</v>
      </c>
      <c r="U321" s="23">
        <v>16364.1</v>
      </c>
      <c r="V321" s="23">
        <v>25.48</v>
      </c>
      <c r="W321" s="7">
        <f t="shared" si="56"/>
        <v>642.23312401883834</v>
      </c>
      <c r="X321" s="7">
        <f t="shared" si="57"/>
        <v>3.9246467817896389</v>
      </c>
      <c r="Y321" s="23">
        <v>13509.05</v>
      </c>
      <c r="Z321" s="23">
        <v>26.13</v>
      </c>
      <c r="AA321" s="7">
        <f t="shared" si="58"/>
        <v>516.99387676999618</v>
      </c>
      <c r="AB321" s="7">
        <f t="shared" si="59"/>
        <v>3.8270187523918873</v>
      </c>
    </row>
    <row r="322" spans="1:28" x14ac:dyDescent="0.2">
      <c r="A322" s="14">
        <v>329</v>
      </c>
      <c r="B322" s="9">
        <v>45266</v>
      </c>
      <c r="C322" s="4">
        <v>35424796.439999998</v>
      </c>
      <c r="D322" s="4">
        <f t="shared" ref="D322:D385" si="60">C322/E322</f>
        <v>425114.56186247448</v>
      </c>
      <c r="E322" s="4">
        <v>83.33</v>
      </c>
      <c r="F322" s="4">
        <f t="shared" ref="F322:F385" si="61">D322/100000</f>
        <v>4.2511456186247445</v>
      </c>
      <c r="G322" s="7">
        <f>(F322/DataSheet!$C$10*100)</f>
        <v>127.04739589029484</v>
      </c>
      <c r="H322" s="4">
        <f t="shared" ref="H322:H385" si="62">K322/I322</f>
        <v>1.6203119999999998</v>
      </c>
      <c r="I322" s="4">
        <f t="shared" ref="I322:I385" si="63">(J322/L322)*100</f>
        <v>4.4682752457551391</v>
      </c>
      <c r="J322" s="7">
        <f t="shared" ref="J322:J385" si="64">L322/O322</f>
        <v>935.55406613047376</v>
      </c>
      <c r="K322" s="4">
        <v>7.24</v>
      </c>
      <c r="L322" s="4">
        <v>20937.7</v>
      </c>
      <c r="M322" s="4">
        <v>3.67</v>
      </c>
      <c r="N322" s="4">
        <f t="shared" ref="N322:N385" si="65">K322-I322</f>
        <v>2.7717247542448611</v>
      </c>
      <c r="O322" s="4">
        <v>22.38</v>
      </c>
      <c r="P322" s="4">
        <v>4.1100000000000003</v>
      </c>
      <c r="Q322" s="7">
        <f t="shared" ref="Q322:Q385" si="66">K322-P322</f>
        <v>3.13</v>
      </c>
      <c r="R322" s="4">
        <v>104.1</v>
      </c>
      <c r="S322" s="7">
        <f t="shared" ref="S322:S385" si="67">(O322*T322)</f>
        <v>155.98859999999999</v>
      </c>
      <c r="T322" s="12">
        <v>6.97</v>
      </c>
      <c r="U322" s="23">
        <v>16389.05</v>
      </c>
      <c r="V322" s="23">
        <v>25.52</v>
      </c>
      <c r="W322" s="7">
        <f t="shared" ref="W322:W385" si="68">U322/V322</f>
        <v>642.20415360501568</v>
      </c>
      <c r="X322" s="7">
        <f t="shared" ref="X322:X385" si="69">(W322/U322)*100</f>
        <v>3.9184952978056429</v>
      </c>
      <c r="Y322" s="23">
        <v>13545.4</v>
      </c>
      <c r="Z322" s="23">
        <v>26.2</v>
      </c>
      <c r="AA322" s="7">
        <f t="shared" ref="AA322:AA385" si="70">Y322/Z322</f>
        <v>517</v>
      </c>
      <c r="AB322" s="7">
        <f t="shared" ref="AB322:AB385" si="71">(AA322/Y322)*100</f>
        <v>3.8167938931297711</v>
      </c>
    </row>
    <row r="323" spans="1:28" x14ac:dyDescent="0.2">
      <c r="A323" s="14">
        <v>330</v>
      </c>
      <c r="B323" s="9">
        <v>45267</v>
      </c>
      <c r="C323" s="4">
        <v>35548642.880000003</v>
      </c>
      <c r="D323" s="4">
        <f t="shared" si="60"/>
        <v>426549.59059275262</v>
      </c>
      <c r="E323" s="4">
        <v>83.34</v>
      </c>
      <c r="F323" s="4">
        <f t="shared" si="61"/>
        <v>4.2654959059275264</v>
      </c>
      <c r="G323" s="7">
        <f>(F323/DataSheet!$C$10*100)</f>
        <v>127.4762606706751</v>
      </c>
      <c r="H323" s="4">
        <f t="shared" si="62"/>
        <v>1.6151820000000001</v>
      </c>
      <c r="I323" s="4">
        <f t="shared" si="63"/>
        <v>4.476275738585497</v>
      </c>
      <c r="J323" s="7">
        <f t="shared" si="64"/>
        <v>935.59310653536261</v>
      </c>
      <c r="K323" s="4">
        <v>7.23</v>
      </c>
      <c r="L323" s="4">
        <v>20901.150000000001</v>
      </c>
      <c r="M323" s="4">
        <v>3.67</v>
      </c>
      <c r="N323" s="4">
        <f t="shared" si="65"/>
        <v>2.7537242614145034</v>
      </c>
      <c r="O323" s="4">
        <v>22.34</v>
      </c>
      <c r="P323" s="4">
        <v>4.1399999999999997</v>
      </c>
      <c r="Q323" s="7">
        <f t="shared" si="66"/>
        <v>3.0900000000000007</v>
      </c>
      <c r="R323" s="4">
        <v>103.5</v>
      </c>
      <c r="S323" s="7">
        <f t="shared" si="67"/>
        <v>155.9332</v>
      </c>
      <c r="T323" s="12">
        <v>6.98</v>
      </c>
      <c r="U323" s="23">
        <v>16479.849999999999</v>
      </c>
      <c r="V323" s="23">
        <v>25.66</v>
      </c>
      <c r="W323" s="7">
        <f t="shared" si="68"/>
        <v>642.23889321901788</v>
      </c>
      <c r="X323" s="7">
        <f t="shared" si="69"/>
        <v>3.8971161340607949</v>
      </c>
      <c r="Y323" s="23">
        <v>13586.2</v>
      </c>
      <c r="Z323" s="23">
        <v>26.28</v>
      </c>
      <c r="AA323" s="7">
        <f t="shared" si="70"/>
        <v>516.97869101978688</v>
      </c>
      <c r="AB323" s="7">
        <f t="shared" si="71"/>
        <v>3.8051750380517504</v>
      </c>
    </row>
    <row r="324" spans="1:28" x14ac:dyDescent="0.2">
      <c r="A324" s="14">
        <v>331</v>
      </c>
      <c r="B324" s="9">
        <v>45268</v>
      </c>
      <c r="C324" s="4">
        <v>35460198.259999998</v>
      </c>
      <c r="D324" s="4">
        <f t="shared" si="60"/>
        <v>425080.29561256291</v>
      </c>
      <c r="E324" s="4">
        <v>83.42</v>
      </c>
      <c r="F324" s="4">
        <f t="shared" si="61"/>
        <v>4.2508029561256295</v>
      </c>
      <c r="G324" s="7">
        <f>(F324/DataSheet!$C$10*100)</f>
        <v>127.03715526762807</v>
      </c>
      <c r="H324" s="4">
        <f t="shared" si="62"/>
        <v>1.6269659999999999</v>
      </c>
      <c r="I324" s="4">
        <f t="shared" si="63"/>
        <v>4.4622936189201248</v>
      </c>
      <c r="J324" s="7">
        <f t="shared" si="64"/>
        <v>935.71619812583674</v>
      </c>
      <c r="K324" s="4">
        <v>7.26</v>
      </c>
      <c r="L324" s="4">
        <v>20969.400000000001</v>
      </c>
      <c r="M324" s="4">
        <v>3.68</v>
      </c>
      <c r="N324" s="4">
        <f t="shared" si="65"/>
        <v>2.797706381079875</v>
      </c>
      <c r="O324" s="4">
        <v>22.41</v>
      </c>
      <c r="P324" s="4">
        <v>4.22</v>
      </c>
      <c r="Q324" s="7">
        <f t="shared" si="66"/>
        <v>3.04</v>
      </c>
      <c r="R324" s="4">
        <v>103.98</v>
      </c>
      <c r="S324" s="7">
        <f t="shared" si="67"/>
        <v>156.1977</v>
      </c>
      <c r="T324" s="12">
        <v>6.97</v>
      </c>
      <c r="U324" s="23">
        <v>16447.95</v>
      </c>
      <c r="V324" s="23">
        <v>25.61</v>
      </c>
      <c r="W324" s="7">
        <f t="shared" si="68"/>
        <v>642.24716907458026</v>
      </c>
      <c r="X324" s="7">
        <f t="shared" si="69"/>
        <v>3.9047247169074581</v>
      </c>
      <c r="Y324" s="23">
        <v>13470.8</v>
      </c>
      <c r="Z324" s="23">
        <v>26.05</v>
      </c>
      <c r="AA324" s="7">
        <f t="shared" si="70"/>
        <v>517.11324376199616</v>
      </c>
      <c r="AB324" s="7">
        <f t="shared" si="71"/>
        <v>3.8387715930902115</v>
      </c>
    </row>
    <row r="325" spans="1:28" x14ac:dyDescent="0.2">
      <c r="A325" s="14">
        <v>332</v>
      </c>
      <c r="B325" s="9">
        <v>45271</v>
      </c>
      <c r="C325" s="4">
        <v>35639463.539999999</v>
      </c>
      <c r="D325" s="4">
        <f t="shared" si="60"/>
        <v>427588.04487102584</v>
      </c>
      <c r="E325" s="4">
        <v>83.35</v>
      </c>
      <c r="F325" s="4">
        <f t="shared" si="61"/>
        <v>4.2758804487102582</v>
      </c>
      <c r="G325" s="7">
        <f>(F325/DataSheet!$C$10*100)</f>
        <v>127.78660739516209</v>
      </c>
      <c r="H325" s="4">
        <f t="shared" si="62"/>
        <v>1.6336320000000002</v>
      </c>
      <c r="I325" s="4">
        <f t="shared" si="63"/>
        <v>4.4563279857397502</v>
      </c>
      <c r="J325" s="7">
        <f t="shared" si="64"/>
        <v>935.69964349376107</v>
      </c>
      <c r="K325" s="4">
        <v>7.28</v>
      </c>
      <c r="L325" s="4">
        <v>20997.1</v>
      </c>
      <c r="M325" s="4">
        <v>3.68</v>
      </c>
      <c r="N325" s="4">
        <f t="shared" si="65"/>
        <v>2.8236720142602501</v>
      </c>
      <c r="O325" s="4">
        <v>22.44</v>
      </c>
      <c r="P325" s="4">
        <v>4.2300000000000004</v>
      </c>
      <c r="Q325" s="7">
        <f t="shared" si="66"/>
        <v>3.05</v>
      </c>
      <c r="R325" s="4">
        <v>103.7</v>
      </c>
      <c r="S325" s="7">
        <f t="shared" si="67"/>
        <v>155.95800000000003</v>
      </c>
      <c r="T325" s="12">
        <v>6.95</v>
      </c>
      <c r="U325" s="23">
        <v>16560.5</v>
      </c>
      <c r="V325" s="23">
        <v>25.78</v>
      </c>
      <c r="W325" s="7">
        <f t="shared" si="68"/>
        <v>642.37781225756396</v>
      </c>
      <c r="X325" s="7">
        <f t="shared" si="69"/>
        <v>3.8789759503491075</v>
      </c>
      <c r="Y325" s="23">
        <v>13546.35</v>
      </c>
      <c r="Z325" s="23">
        <v>26.2</v>
      </c>
      <c r="AA325" s="7">
        <f t="shared" si="70"/>
        <v>517.0362595419848</v>
      </c>
      <c r="AB325" s="7">
        <f t="shared" si="71"/>
        <v>3.8167938931297711</v>
      </c>
    </row>
    <row r="326" spans="1:28" x14ac:dyDescent="0.2">
      <c r="A326" s="14">
        <v>333</v>
      </c>
      <c r="B326" s="9">
        <v>45272</v>
      </c>
      <c r="C326" s="4">
        <v>35510493.43</v>
      </c>
      <c r="D326" s="4">
        <f t="shared" si="60"/>
        <v>425836.35244034056</v>
      </c>
      <c r="E326" s="4">
        <v>83.39</v>
      </c>
      <c r="F326" s="4">
        <f t="shared" si="61"/>
        <v>4.2583635244034053</v>
      </c>
      <c r="G326" s="7">
        <f>(F326/DataSheet!$C$10*100)</f>
        <v>127.26310624586176</v>
      </c>
      <c r="H326" s="4">
        <f t="shared" si="62"/>
        <v>1.624118</v>
      </c>
      <c r="I326" s="4">
        <f t="shared" si="63"/>
        <v>4.476275738585497</v>
      </c>
      <c r="J326" s="7">
        <f t="shared" si="64"/>
        <v>935.82811101163838</v>
      </c>
      <c r="K326" s="4">
        <v>7.27</v>
      </c>
      <c r="L326" s="4">
        <v>20906.400000000001</v>
      </c>
      <c r="M326" s="4">
        <v>3.67</v>
      </c>
      <c r="N326" s="4">
        <f t="shared" si="65"/>
        <v>2.7937242614145026</v>
      </c>
      <c r="O326" s="4">
        <v>22.34</v>
      </c>
      <c r="P326" s="4">
        <v>4.21</v>
      </c>
      <c r="Q326" s="7">
        <f t="shared" si="66"/>
        <v>3.0599999999999996</v>
      </c>
      <c r="R326" s="4">
        <v>103.46</v>
      </c>
      <c r="S326" s="7">
        <f t="shared" si="67"/>
        <v>155.7098</v>
      </c>
      <c r="T326" s="12">
        <v>6.97</v>
      </c>
      <c r="U326" s="23">
        <v>16490.5</v>
      </c>
      <c r="V326" s="23">
        <v>25.67</v>
      </c>
      <c r="W326" s="7">
        <f t="shared" si="68"/>
        <v>642.40358395013629</v>
      </c>
      <c r="X326" s="7">
        <f t="shared" si="69"/>
        <v>3.895597974289053</v>
      </c>
      <c r="Y326" s="23">
        <v>13529.6</v>
      </c>
      <c r="Z326" s="23">
        <v>26.17</v>
      </c>
      <c r="AA326" s="7">
        <f t="shared" si="70"/>
        <v>516.98891860909441</v>
      </c>
      <c r="AB326" s="7">
        <f t="shared" si="71"/>
        <v>3.8211692777990067</v>
      </c>
    </row>
    <row r="327" spans="1:28" x14ac:dyDescent="0.2">
      <c r="A327" s="14">
        <v>334</v>
      </c>
      <c r="B327" s="9">
        <v>45273</v>
      </c>
      <c r="C327" s="4">
        <v>35653070.670000002</v>
      </c>
      <c r="D327" s="4">
        <f t="shared" si="60"/>
        <v>427751.29778044397</v>
      </c>
      <c r="E327" s="4">
        <v>83.35</v>
      </c>
      <c r="F327" s="4">
        <f t="shared" si="61"/>
        <v>4.2775129778044398</v>
      </c>
      <c r="G327" s="7">
        <f>(F327/DataSheet!$C$10*100)</f>
        <v>127.83539626026759</v>
      </c>
      <c r="H327" s="4">
        <f t="shared" si="62"/>
        <v>1.6210999999999998</v>
      </c>
      <c r="I327" s="4">
        <f t="shared" si="63"/>
        <v>4.4722719141323797</v>
      </c>
      <c r="J327" s="7">
        <f t="shared" si="64"/>
        <v>935.88327370304114</v>
      </c>
      <c r="K327" s="4">
        <v>7.25</v>
      </c>
      <c r="L327" s="4">
        <v>20926.349999999999</v>
      </c>
      <c r="M327" s="4">
        <v>3.67</v>
      </c>
      <c r="N327" s="4">
        <f t="shared" si="65"/>
        <v>2.7777280858676203</v>
      </c>
      <c r="O327" s="4">
        <v>22.36</v>
      </c>
      <c r="P327" s="4">
        <v>4.0199999999999996</v>
      </c>
      <c r="Q327" s="7">
        <f t="shared" si="66"/>
        <v>3.2300000000000004</v>
      </c>
      <c r="R327" s="4">
        <v>102.47</v>
      </c>
      <c r="S327" s="7">
        <f t="shared" si="67"/>
        <v>155.8492</v>
      </c>
      <c r="T327" s="12">
        <v>6.97</v>
      </c>
      <c r="U327" s="23">
        <v>16629.55</v>
      </c>
      <c r="V327" s="23">
        <v>25.89</v>
      </c>
      <c r="W327" s="7">
        <f t="shared" si="68"/>
        <v>642.31556585554267</v>
      </c>
      <c r="X327" s="7">
        <f t="shared" si="69"/>
        <v>3.8624951718810356</v>
      </c>
      <c r="Y327" s="23">
        <v>13616.7</v>
      </c>
      <c r="Z327" s="23">
        <v>26.33</v>
      </c>
      <c r="AA327" s="7">
        <f t="shared" si="70"/>
        <v>517.15533611849605</v>
      </c>
      <c r="AB327" s="7">
        <f t="shared" si="71"/>
        <v>3.7979491074819598</v>
      </c>
    </row>
    <row r="328" spans="1:28" x14ac:dyDescent="0.2">
      <c r="A328" s="14">
        <v>335</v>
      </c>
      <c r="B328" s="9">
        <v>45274</v>
      </c>
      <c r="C328" s="4">
        <v>36035345.740000002</v>
      </c>
      <c r="D328" s="4">
        <f t="shared" si="60"/>
        <v>432597.18775510206</v>
      </c>
      <c r="E328" s="4">
        <v>83.3</v>
      </c>
      <c r="F328" s="4">
        <f t="shared" si="61"/>
        <v>4.3259718775510203</v>
      </c>
      <c r="G328" s="7">
        <f>(F328/DataSheet!$C$10*100)</f>
        <v>129.28361224081158</v>
      </c>
      <c r="H328" s="4">
        <f t="shared" si="62"/>
        <v>1.6270970000000002</v>
      </c>
      <c r="I328" s="4">
        <f t="shared" si="63"/>
        <v>4.4189129474149356</v>
      </c>
      <c r="J328" s="7">
        <f t="shared" si="64"/>
        <v>936.04507291206369</v>
      </c>
      <c r="K328" s="4">
        <v>7.19</v>
      </c>
      <c r="L328" s="4">
        <v>21182.7</v>
      </c>
      <c r="M328" s="4">
        <v>3.71</v>
      </c>
      <c r="N328" s="4">
        <f t="shared" si="65"/>
        <v>2.7710870525850648</v>
      </c>
      <c r="O328" s="4">
        <v>22.63</v>
      </c>
      <c r="P328" s="4">
        <v>3.92</v>
      </c>
      <c r="Q328" s="7">
        <f t="shared" si="66"/>
        <v>3.2700000000000005</v>
      </c>
      <c r="R328" s="4">
        <v>101.57</v>
      </c>
      <c r="S328" s="7">
        <f t="shared" si="67"/>
        <v>158.18369999999999</v>
      </c>
      <c r="T328" s="12">
        <v>6.99</v>
      </c>
      <c r="U328" s="23">
        <v>16813.75</v>
      </c>
      <c r="V328" s="23">
        <v>26.18</v>
      </c>
      <c r="W328" s="7">
        <f t="shared" si="68"/>
        <v>642.23644003055767</v>
      </c>
      <c r="X328" s="7">
        <f t="shared" si="69"/>
        <v>3.8197097020626432</v>
      </c>
      <c r="Y328" s="23">
        <v>13722.75</v>
      </c>
      <c r="Z328" s="23">
        <v>26.54</v>
      </c>
      <c r="AA328" s="7">
        <f t="shared" si="70"/>
        <v>517.05915599095704</v>
      </c>
      <c r="AB328" s="7">
        <f t="shared" si="71"/>
        <v>3.7678975131876409</v>
      </c>
    </row>
    <row r="329" spans="1:28" x14ac:dyDescent="0.2">
      <c r="A329" s="14">
        <v>336</v>
      </c>
      <c r="B329" s="9">
        <v>45275</v>
      </c>
      <c r="C329" s="4">
        <v>36323869.189999998</v>
      </c>
      <c r="D329" s="4">
        <f t="shared" si="60"/>
        <v>437426.17039980728</v>
      </c>
      <c r="E329" s="4">
        <v>83.04</v>
      </c>
      <c r="F329" s="4">
        <f t="shared" si="61"/>
        <v>4.3742617039980729</v>
      </c>
      <c r="G329" s="7">
        <f>(F329/DataSheet!$C$10*100)</f>
        <v>130.72677538987281</v>
      </c>
      <c r="H329" s="4">
        <f t="shared" si="62"/>
        <v>1.6410720000000003</v>
      </c>
      <c r="I329" s="4">
        <f t="shared" si="63"/>
        <v>4.3630017452006973</v>
      </c>
      <c r="J329" s="7">
        <f t="shared" si="64"/>
        <v>936.15401396160553</v>
      </c>
      <c r="K329" s="4">
        <v>7.16</v>
      </c>
      <c r="L329" s="4">
        <v>21456.65</v>
      </c>
      <c r="M329" s="4">
        <v>3.76</v>
      </c>
      <c r="N329" s="4">
        <f t="shared" si="65"/>
        <v>2.7969982547993029</v>
      </c>
      <c r="O329" s="4">
        <v>22.92</v>
      </c>
      <c r="P329" s="4">
        <v>3.91</v>
      </c>
      <c r="Q329" s="7">
        <f t="shared" si="66"/>
        <v>3.25</v>
      </c>
      <c r="R329" s="4">
        <v>102.54</v>
      </c>
      <c r="S329" s="7">
        <f t="shared" si="67"/>
        <v>157.9188</v>
      </c>
      <c r="T329" s="12">
        <v>6.89</v>
      </c>
      <c r="U329" s="23">
        <v>16850.05</v>
      </c>
      <c r="V329" s="23">
        <v>26.23</v>
      </c>
      <c r="W329" s="7">
        <f t="shared" si="68"/>
        <v>642.3961113229127</v>
      </c>
      <c r="X329" s="7">
        <f t="shared" si="69"/>
        <v>3.8124285169653072</v>
      </c>
      <c r="Y329" s="23">
        <v>13820.45</v>
      </c>
      <c r="Z329" s="23">
        <v>26.73</v>
      </c>
      <c r="AA329" s="7">
        <f t="shared" si="70"/>
        <v>517.03890759446313</v>
      </c>
      <c r="AB329" s="7">
        <f t="shared" si="71"/>
        <v>3.7411148522259632</v>
      </c>
    </row>
    <row r="330" spans="1:28" x14ac:dyDescent="0.2">
      <c r="A330" s="14">
        <v>337</v>
      </c>
      <c r="B330" s="9">
        <v>45278</v>
      </c>
      <c r="C330" s="5">
        <v>36409498.479999997</v>
      </c>
      <c r="D330" s="4">
        <f t="shared" si="60"/>
        <v>437929.97931200382</v>
      </c>
      <c r="E330" s="4">
        <v>83.14</v>
      </c>
      <c r="F330" s="4">
        <f t="shared" si="61"/>
        <v>4.3792997931200386</v>
      </c>
      <c r="G330" s="7">
        <f>(F330/DataSheet!$C$10*100)</f>
        <v>130.87734094575606</v>
      </c>
      <c r="H330" s="4">
        <f t="shared" si="62"/>
        <v>1.63592</v>
      </c>
      <c r="I330" s="4">
        <f t="shared" si="63"/>
        <v>4.3706293706293708</v>
      </c>
      <c r="J330" s="7">
        <f t="shared" si="64"/>
        <v>936.12980769230785</v>
      </c>
      <c r="K330" s="4">
        <v>7.15</v>
      </c>
      <c r="L330" s="4">
        <v>21418.65</v>
      </c>
      <c r="M330" s="4">
        <v>3.76</v>
      </c>
      <c r="N330" s="4">
        <f t="shared" si="65"/>
        <v>2.7793706293706295</v>
      </c>
      <c r="O330" s="4">
        <v>22.88</v>
      </c>
      <c r="P330" s="4">
        <v>3.93</v>
      </c>
      <c r="Q330" s="7">
        <f t="shared" si="66"/>
        <v>3.22</v>
      </c>
      <c r="R330" s="4">
        <v>102.53</v>
      </c>
      <c r="S330" s="7">
        <f t="shared" si="67"/>
        <v>158.55839999999998</v>
      </c>
      <c r="T330" s="12">
        <v>6.93</v>
      </c>
      <c r="U330" s="23">
        <v>16902.45</v>
      </c>
      <c r="V330" s="23">
        <v>26.32</v>
      </c>
      <c r="W330" s="7">
        <f t="shared" si="68"/>
        <v>642.190349544073</v>
      </c>
      <c r="X330" s="7">
        <f t="shared" si="69"/>
        <v>3.7993920972644375</v>
      </c>
      <c r="Y330" s="23">
        <v>13877.85</v>
      </c>
      <c r="Z330" s="23">
        <v>26.84</v>
      </c>
      <c r="AA330" s="7">
        <f t="shared" si="70"/>
        <v>517.05849478390462</v>
      </c>
      <c r="AB330" s="7">
        <f t="shared" si="71"/>
        <v>3.7257824143070044</v>
      </c>
    </row>
    <row r="331" spans="1:28" x14ac:dyDescent="0.2">
      <c r="A331" s="14">
        <v>338</v>
      </c>
      <c r="B331" s="9">
        <v>45279</v>
      </c>
      <c r="C331" s="5">
        <v>36448416.609999999</v>
      </c>
      <c r="D331" s="4">
        <f t="shared" si="60"/>
        <v>438609.10481347778</v>
      </c>
      <c r="E331" s="4">
        <v>83.1</v>
      </c>
      <c r="F331" s="4">
        <f t="shared" si="61"/>
        <v>4.3860910481347775</v>
      </c>
      <c r="G331" s="7">
        <f>(F331/DataSheet!$C$10*100)</f>
        <v>131.08030065164559</v>
      </c>
      <c r="H331" s="4">
        <f t="shared" si="62"/>
        <v>1.6433640000000003</v>
      </c>
      <c r="I331" s="4">
        <f t="shared" si="63"/>
        <v>4.3630017452006973</v>
      </c>
      <c r="J331" s="7">
        <f t="shared" si="64"/>
        <v>935.99912739965077</v>
      </c>
      <c r="K331" s="4">
        <v>7.17</v>
      </c>
      <c r="L331" s="4">
        <v>21453.1</v>
      </c>
      <c r="M331" s="4">
        <v>3.76</v>
      </c>
      <c r="N331" s="4">
        <f t="shared" si="65"/>
        <v>2.8069982547993027</v>
      </c>
      <c r="O331" s="4">
        <v>22.92</v>
      </c>
      <c r="P331" s="4">
        <v>3.93</v>
      </c>
      <c r="Q331" s="7">
        <f t="shared" si="66"/>
        <v>3.2399999999999998</v>
      </c>
      <c r="R331" s="4">
        <v>101.76</v>
      </c>
      <c r="S331" s="7">
        <f t="shared" si="67"/>
        <v>159.29400000000001</v>
      </c>
      <c r="T331" s="12">
        <v>6.95</v>
      </c>
      <c r="U331" s="23">
        <v>16836.75</v>
      </c>
      <c r="V331" s="23">
        <v>26.21</v>
      </c>
      <c r="W331" s="7">
        <f t="shared" si="68"/>
        <v>642.37886302937807</v>
      </c>
      <c r="X331" s="7">
        <f t="shared" si="69"/>
        <v>3.815337657382678</v>
      </c>
      <c r="Y331" s="23">
        <v>13888.95</v>
      </c>
      <c r="Z331" s="23">
        <v>26.86</v>
      </c>
      <c r="AA331" s="7">
        <f t="shared" si="70"/>
        <v>517.08674609084142</v>
      </c>
      <c r="AB331" s="7">
        <f t="shared" si="71"/>
        <v>3.7230081906180192</v>
      </c>
    </row>
    <row r="332" spans="1:28" x14ac:dyDescent="0.2">
      <c r="A332" s="14">
        <v>339</v>
      </c>
      <c r="B332" s="9">
        <v>45280</v>
      </c>
      <c r="C332" s="5">
        <v>35559532.990000002</v>
      </c>
      <c r="D332" s="4">
        <f t="shared" si="60"/>
        <v>427758.12570672447</v>
      </c>
      <c r="E332" s="4">
        <v>83.13</v>
      </c>
      <c r="F332" s="4">
        <f t="shared" si="61"/>
        <v>4.2775812570672445</v>
      </c>
      <c r="G332" s="7">
        <f>(F332/DataSheet!$C$10*100)</f>
        <v>127.83743681669893</v>
      </c>
      <c r="H332" s="4">
        <f t="shared" si="62"/>
        <v>1.62042</v>
      </c>
      <c r="I332" s="4">
        <f t="shared" si="63"/>
        <v>4.4247787610619467</v>
      </c>
      <c r="J332" s="7">
        <f t="shared" si="64"/>
        <v>935.84734513274338</v>
      </c>
      <c r="K332" s="4">
        <v>7.17</v>
      </c>
      <c r="L332" s="4">
        <v>21150.15</v>
      </c>
      <c r="M332" s="4">
        <v>3.71</v>
      </c>
      <c r="N332" s="4">
        <f t="shared" si="65"/>
        <v>2.7452212389380533</v>
      </c>
      <c r="O332" s="4">
        <v>22.6</v>
      </c>
      <c r="P332" s="4">
        <v>3.85</v>
      </c>
      <c r="Q332" s="7">
        <f t="shared" si="66"/>
        <v>3.32</v>
      </c>
      <c r="R332" s="4">
        <v>102.04</v>
      </c>
      <c r="S332" s="7">
        <f t="shared" si="67"/>
        <v>157.74800000000002</v>
      </c>
      <c r="T332" s="12">
        <v>6.98</v>
      </c>
      <c r="U332" s="23">
        <v>16323.9</v>
      </c>
      <c r="V332" s="23">
        <v>25.42</v>
      </c>
      <c r="W332" s="7">
        <f t="shared" si="68"/>
        <v>642.16758457907156</v>
      </c>
      <c r="X332" s="7">
        <f t="shared" si="69"/>
        <v>3.9339103068450036</v>
      </c>
      <c r="Y332" s="23">
        <v>13425.25</v>
      </c>
      <c r="Z332" s="23">
        <v>25.96</v>
      </c>
      <c r="AA332" s="7">
        <f t="shared" si="70"/>
        <v>517.1513867488444</v>
      </c>
      <c r="AB332" s="7">
        <f t="shared" si="71"/>
        <v>3.8520801232665645</v>
      </c>
    </row>
    <row r="333" spans="1:28" x14ac:dyDescent="0.2">
      <c r="A333" s="14">
        <v>340</v>
      </c>
      <c r="B333" s="9">
        <v>45281</v>
      </c>
      <c r="C333" s="5">
        <v>35943299.57</v>
      </c>
      <c r="D333" s="4">
        <f t="shared" si="60"/>
        <v>431958.89400312467</v>
      </c>
      <c r="E333" s="4">
        <v>83.21</v>
      </c>
      <c r="F333" s="4">
        <f t="shared" si="61"/>
        <v>4.319588940031247</v>
      </c>
      <c r="G333" s="7">
        <f>(F333/DataSheet!$C$10*100)</f>
        <v>129.09285528662377</v>
      </c>
      <c r="H333" s="4">
        <f t="shared" si="62"/>
        <v>1.6305780000000003</v>
      </c>
      <c r="I333" s="4">
        <f t="shared" si="63"/>
        <v>4.4033465433729626</v>
      </c>
      <c r="J333" s="7">
        <f t="shared" si="64"/>
        <v>935.93350946719499</v>
      </c>
      <c r="K333" s="4">
        <v>7.18</v>
      </c>
      <c r="L333" s="4">
        <v>21255.05</v>
      </c>
      <c r="M333" s="4">
        <v>3.73</v>
      </c>
      <c r="N333" s="4">
        <f t="shared" si="65"/>
        <v>2.7766534566270371</v>
      </c>
      <c r="O333" s="4">
        <v>22.71</v>
      </c>
      <c r="P333" s="4">
        <v>3.89</v>
      </c>
      <c r="Q333" s="7">
        <f t="shared" si="66"/>
        <v>3.2899999999999996</v>
      </c>
      <c r="R333" s="4">
        <v>101.47</v>
      </c>
      <c r="S333" s="7">
        <f t="shared" si="67"/>
        <v>158.0616</v>
      </c>
      <c r="T333" s="12">
        <v>6.96</v>
      </c>
      <c r="U333" s="23">
        <v>16560.650000000001</v>
      </c>
      <c r="V333" s="23">
        <v>25.78</v>
      </c>
      <c r="W333" s="7">
        <f t="shared" si="68"/>
        <v>642.38363072148957</v>
      </c>
      <c r="X333" s="7">
        <f t="shared" si="69"/>
        <v>3.8789759503491075</v>
      </c>
      <c r="Y333" s="23">
        <v>13652.5</v>
      </c>
      <c r="Z333" s="23">
        <v>26.4</v>
      </c>
      <c r="AA333" s="7">
        <f t="shared" si="70"/>
        <v>517.1401515151515</v>
      </c>
      <c r="AB333" s="7">
        <f t="shared" si="71"/>
        <v>3.7878787878787881</v>
      </c>
    </row>
    <row r="334" spans="1:28" x14ac:dyDescent="0.2">
      <c r="A334" s="14">
        <v>341</v>
      </c>
      <c r="B334" s="9">
        <v>45282</v>
      </c>
      <c r="C334" s="5">
        <v>36215715.630000003</v>
      </c>
      <c r="D334" s="4">
        <f t="shared" si="60"/>
        <v>435494.41594516602</v>
      </c>
      <c r="E334" s="4">
        <v>83.16</v>
      </c>
      <c r="F334" s="4">
        <f t="shared" si="61"/>
        <v>4.3549441594516605</v>
      </c>
      <c r="G334" s="7">
        <f>(F334/DataSheet!$C$10*100)</f>
        <v>130.14946189610205</v>
      </c>
      <c r="H334" s="4">
        <f t="shared" si="62"/>
        <v>1.637758</v>
      </c>
      <c r="I334" s="4">
        <f t="shared" si="63"/>
        <v>4.3840420868040333</v>
      </c>
      <c r="J334" s="7">
        <f t="shared" si="64"/>
        <v>935.96668128014039</v>
      </c>
      <c r="K334" s="4">
        <v>7.18</v>
      </c>
      <c r="L334" s="4">
        <v>21349.4</v>
      </c>
      <c r="M334" s="4">
        <v>3.74</v>
      </c>
      <c r="N334" s="4">
        <f t="shared" si="65"/>
        <v>2.7959579131959664</v>
      </c>
      <c r="O334" s="4">
        <v>22.81</v>
      </c>
      <c r="P334" s="4">
        <v>3.9</v>
      </c>
      <c r="Q334" s="7">
        <f t="shared" si="66"/>
        <v>3.28</v>
      </c>
      <c r="R334" s="4">
        <v>101.33</v>
      </c>
      <c r="S334" s="7">
        <f t="shared" si="67"/>
        <v>158.98569999999998</v>
      </c>
      <c r="T334" s="12">
        <v>6.97</v>
      </c>
      <c r="U334" s="23">
        <v>16693</v>
      </c>
      <c r="V334" s="23">
        <v>25.99</v>
      </c>
      <c r="W334" s="7">
        <f t="shared" si="68"/>
        <v>642.28549442093117</v>
      </c>
      <c r="X334" s="7">
        <f t="shared" si="69"/>
        <v>3.8476337052712584</v>
      </c>
      <c r="Y334" s="23">
        <v>13792</v>
      </c>
      <c r="Z334" s="23">
        <v>26.67</v>
      </c>
      <c r="AA334" s="7">
        <f t="shared" si="70"/>
        <v>517.13535808023994</v>
      </c>
      <c r="AB334" s="7">
        <f t="shared" si="71"/>
        <v>3.7495313085864264</v>
      </c>
    </row>
    <row r="335" spans="1:28" x14ac:dyDescent="0.2">
      <c r="A335" s="14">
        <v>342</v>
      </c>
      <c r="B335" s="9">
        <v>45286</v>
      </c>
      <c r="C335" s="5">
        <v>36422360.829999998</v>
      </c>
      <c r="D335" s="4">
        <f t="shared" si="60"/>
        <v>437979.32696007699</v>
      </c>
      <c r="E335" s="4">
        <v>83.16</v>
      </c>
      <c r="F335" s="4">
        <f t="shared" si="61"/>
        <v>4.3797932696007695</v>
      </c>
      <c r="G335" s="7">
        <f>(F335/DataSheet!$C$10*100)</f>
        <v>130.89208871199003</v>
      </c>
      <c r="H335" s="4">
        <f t="shared" si="62"/>
        <v>1.6449380000000002</v>
      </c>
      <c r="I335" s="4">
        <f t="shared" si="63"/>
        <v>4.3649061545176773</v>
      </c>
      <c r="J335" s="7">
        <f t="shared" si="64"/>
        <v>935.89480576167603</v>
      </c>
      <c r="K335" s="4">
        <v>7.18</v>
      </c>
      <c r="L335" s="4">
        <v>21441.35</v>
      </c>
      <c r="M335" s="4">
        <v>3.76</v>
      </c>
      <c r="N335" s="4">
        <f t="shared" si="65"/>
        <v>2.8150938454823224</v>
      </c>
      <c r="O335" s="4">
        <v>22.91</v>
      </c>
      <c r="P335" s="4">
        <v>3.89</v>
      </c>
      <c r="Q335" s="7">
        <f t="shared" si="66"/>
        <v>3.2899999999999996</v>
      </c>
      <c r="R335" s="4">
        <v>101.1</v>
      </c>
      <c r="S335" s="7">
        <f t="shared" si="67"/>
        <v>160.14090000000002</v>
      </c>
      <c r="T335" s="12">
        <v>6.99</v>
      </c>
      <c r="U335" s="23">
        <v>16787</v>
      </c>
      <c r="V335" s="23">
        <v>26.14</v>
      </c>
      <c r="W335" s="7">
        <f t="shared" si="68"/>
        <v>642.19586840091813</v>
      </c>
      <c r="X335" s="7">
        <f t="shared" si="69"/>
        <v>3.8255547054322872</v>
      </c>
      <c r="Y335" s="23">
        <v>13833</v>
      </c>
      <c r="Z335" s="23">
        <v>26.75</v>
      </c>
      <c r="AA335" s="7">
        <f t="shared" si="70"/>
        <v>517.12149532710282</v>
      </c>
      <c r="AB335" s="7">
        <f t="shared" si="71"/>
        <v>3.7383177570093462</v>
      </c>
    </row>
    <row r="336" spans="1:28" x14ac:dyDescent="0.2">
      <c r="A336" s="14">
        <v>343</v>
      </c>
      <c r="B336" s="9">
        <v>45287</v>
      </c>
      <c r="C336" s="5">
        <v>36670847.640000001</v>
      </c>
      <c r="D336" s="4">
        <f t="shared" si="60"/>
        <v>441020.41659651231</v>
      </c>
      <c r="E336" s="4">
        <v>83.15</v>
      </c>
      <c r="F336" s="4">
        <f t="shared" si="61"/>
        <v>4.4102041659651228</v>
      </c>
      <c r="G336" s="7">
        <f>(F336/DataSheet!$C$10*100)</f>
        <v>131.80093200657251</v>
      </c>
      <c r="H336" s="4">
        <f t="shared" si="62"/>
        <v>1.66608</v>
      </c>
      <c r="I336" s="4">
        <f t="shared" si="63"/>
        <v>4.3215211754537597</v>
      </c>
      <c r="J336" s="7">
        <f t="shared" si="64"/>
        <v>935.81460674157302</v>
      </c>
      <c r="K336" s="4">
        <v>7.2</v>
      </c>
      <c r="L336" s="4">
        <v>21654.75</v>
      </c>
      <c r="M336" s="4">
        <v>3.8</v>
      </c>
      <c r="N336" s="4">
        <f t="shared" si="65"/>
        <v>2.8784788245462405</v>
      </c>
      <c r="O336" s="4">
        <v>23.14</v>
      </c>
      <c r="P336" s="4">
        <v>3.78</v>
      </c>
      <c r="Q336" s="7">
        <f t="shared" si="66"/>
        <v>3.4200000000000004</v>
      </c>
      <c r="R336" s="4">
        <v>100.65</v>
      </c>
      <c r="S336" s="7">
        <f t="shared" si="67"/>
        <v>161.28579999999999</v>
      </c>
      <c r="T336" s="12">
        <v>6.97</v>
      </c>
      <c r="U336" s="23">
        <v>16852.45</v>
      </c>
      <c r="V336" s="23">
        <v>26.24</v>
      </c>
      <c r="W336" s="7">
        <f t="shared" si="68"/>
        <v>642.24275914634154</v>
      </c>
      <c r="X336" s="7">
        <f t="shared" si="69"/>
        <v>3.8109756097560981</v>
      </c>
      <c r="Y336" s="23">
        <v>13874.4</v>
      </c>
      <c r="Z336" s="23">
        <v>26.83</v>
      </c>
      <c r="AA336" s="7">
        <f t="shared" si="70"/>
        <v>517.12262392843832</v>
      </c>
      <c r="AB336" s="7">
        <f t="shared" si="71"/>
        <v>3.7271710771524411</v>
      </c>
    </row>
    <row r="337" spans="1:28" x14ac:dyDescent="0.2">
      <c r="A337" s="14">
        <v>344</v>
      </c>
      <c r="B337" s="9">
        <v>45288</v>
      </c>
      <c r="C337" s="5">
        <v>36835140.850000001</v>
      </c>
      <c r="D337" s="4">
        <f t="shared" si="60"/>
        <v>442411.01189046359</v>
      </c>
      <c r="E337" s="4">
        <v>83.26</v>
      </c>
      <c r="F337" s="4">
        <f t="shared" si="61"/>
        <v>4.4241101189046361</v>
      </c>
      <c r="G337" s="7">
        <f>(F337/DataSheet!$C$10*100)</f>
        <v>132.21651765496759</v>
      </c>
      <c r="H337" s="4">
        <f t="shared" si="62"/>
        <v>1.67544</v>
      </c>
      <c r="I337" s="4">
        <f t="shared" si="63"/>
        <v>4.2973785990545768</v>
      </c>
      <c r="J337" s="7">
        <f t="shared" si="64"/>
        <v>935.91319295229914</v>
      </c>
      <c r="K337" s="4">
        <v>7.2</v>
      </c>
      <c r="L337" s="4">
        <v>21778.7</v>
      </c>
      <c r="M337" s="4">
        <v>3.82</v>
      </c>
      <c r="N337" s="4">
        <f t="shared" si="65"/>
        <v>2.9026214009454234</v>
      </c>
      <c r="O337" s="4">
        <v>23.27</v>
      </c>
      <c r="P337" s="4">
        <v>3.84</v>
      </c>
      <c r="Q337" s="7">
        <f t="shared" si="66"/>
        <v>3.3600000000000003</v>
      </c>
      <c r="R337" s="4">
        <v>100.91</v>
      </c>
      <c r="S337" s="7">
        <f t="shared" si="67"/>
        <v>161.95920000000001</v>
      </c>
      <c r="T337" s="12">
        <v>6.96</v>
      </c>
      <c r="U337" s="23">
        <v>16933.75</v>
      </c>
      <c r="V337" s="23">
        <v>26.36</v>
      </c>
      <c r="W337" s="7">
        <f t="shared" si="68"/>
        <v>642.40326251896818</v>
      </c>
      <c r="X337" s="7">
        <f t="shared" si="69"/>
        <v>3.793626707132018</v>
      </c>
      <c r="Y337" s="23">
        <v>13956.55</v>
      </c>
      <c r="Z337" s="23">
        <v>26.99</v>
      </c>
      <c r="AA337" s="7">
        <f t="shared" si="70"/>
        <v>517.10077806595041</v>
      </c>
      <c r="AB337" s="7">
        <f t="shared" si="71"/>
        <v>3.705075954057059</v>
      </c>
    </row>
    <row r="338" spans="1:28" x14ac:dyDescent="0.2">
      <c r="A338" s="14">
        <v>345</v>
      </c>
      <c r="B338" s="9">
        <v>45289</v>
      </c>
      <c r="C338" s="4">
        <v>36937725.799999997</v>
      </c>
      <c r="D338" s="4">
        <f t="shared" si="60"/>
        <v>444016.41783868254</v>
      </c>
      <c r="E338" s="4">
        <v>83.19</v>
      </c>
      <c r="F338" s="4">
        <f t="shared" si="61"/>
        <v>4.4401641783868255</v>
      </c>
      <c r="G338" s="7">
        <f>(F338/DataSheet!$C$10*100)</f>
        <v>132.69630043204873</v>
      </c>
      <c r="H338" s="4">
        <f t="shared" si="62"/>
        <v>1.661289</v>
      </c>
      <c r="I338" s="4">
        <f t="shared" si="63"/>
        <v>4.3159257660768233</v>
      </c>
      <c r="J338" s="7">
        <f t="shared" si="64"/>
        <v>937.91109192921886</v>
      </c>
      <c r="K338" s="4">
        <v>7.17</v>
      </c>
      <c r="L338" s="4">
        <v>21731.4</v>
      </c>
      <c r="M338" s="4">
        <v>3.81</v>
      </c>
      <c r="N338" s="4">
        <f t="shared" si="65"/>
        <v>2.8540742339231766</v>
      </c>
      <c r="O338" s="4">
        <v>23.17</v>
      </c>
      <c r="P338" s="4">
        <v>3.86</v>
      </c>
      <c r="Q338" s="7">
        <f t="shared" si="66"/>
        <v>3.31</v>
      </c>
      <c r="R338" s="4">
        <v>101.02</v>
      </c>
      <c r="S338" s="7">
        <f t="shared" si="67"/>
        <v>159.87300000000002</v>
      </c>
      <c r="T338" s="12">
        <v>6.9</v>
      </c>
      <c r="U338" s="23">
        <v>17077.05</v>
      </c>
      <c r="V338" s="23">
        <v>26.51</v>
      </c>
      <c r="W338" s="7">
        <f t="shared" si="68"/>
        <v>644.1738966427763</v>
      </c>
      <c r="X338" s="7">
        <f t="shared" si="69"/>
        <v>3.7721614485099959</v>
      </c>
      <c r="Y338" s="23">
        <v>14041.3</v>
      </c>
      <c r="Z338" s="23">
        <v>27.37</v>
      </c>
      <c r="AA338" s="7">
        <f t="shared" si="70"/>
        <v>513.0179028132992</v>
      </c>
      <c r="AB338" s="7">
        <f t="shared" si="71"/>
        <v>3.6536353671903541</v>
      </c>
    </row>
    <row r="339" spans="1:28" s="61" customFormat="1" x14ac:dyDescent="0.2">
      <c r="A339" s="69">
        <v>346</v>
      </c>
      <c r="B339" s="70">
        <v>45292</v>
      </c>
      <c r="C339" s="56">
        <v>37094900.159999996</v>
      </c>
      <c r="D339" s="58">
        <f t="shared" si="60"/>
        <v>445691.45932956861</v>
      </c>
      <c r="E339" s="58">
        <v>83.23</v>
      </c>
      <c r="F339" s="58">
        <f t="shared" si="61"/>
        <v>4.4569145932956857</v>
      </c>
      <c r="G339" s="59">
        <f>(F339/DataSheet!$C$11*100)</f>
        <v>122.49352322792384</v>
      </c>
      <c r="H339" s="58">
        <f t="shared" si="62"/>
        <v>1.6666420000000002</v>
      </c>
      <c r="I339" s="58">
        <f t="shared" si="63"/>
        <v>4.3140638481449525</v>
      </c>
      <c r="J339" s="7">
        <f t="shared" si="64"/>
        <v>937.95944779982756</v>
      </c>
      <c r="K339" s="58">
        <v>7.19</v>
      </c>
      <c r="L339" s="58">
        <v>21741.9</v>
      </c>
      <c r="M339" s="58">
        <v>3.81</v>
      </c>
      <c r="N339" s="58">
        <f t="shared" si="65"/>
        <v>2.8759361518550479</v>
      </c>
      <c r="O339" s="58">
        <v>23.18</v>
      </c>
      <c r="P339" s="58">
        <v>3.89</v>
      </c>
      <c r="Q339" s="59">
        <f t="shared" si="66"/>
        <v>3.3000000000000003</v>
      </c>
      <c r="R339" s="58">
        <v>101.02</v>
      </c>
      <c r="S339" s="59">
        <f t="shared" si="67"/>
        <v>160.86920000000001</v>
      </c>
      <c r="T339" s="12">
        <v>6.94</v>
      </c>
      <c r="U339" s="60">
        <v>17174</v>
      </c>
      <c r="V339" s="60">
        <v>26.66</v>
      </c>
      <c r="W339" s="59">
        <f t="shared" si="68"/>
        <v>644.18604651162786</v>
      </c>
      <c r="X339" s="59">
        <f t="shared" si="69"/>
        <v>3.7509377344336086</v>
      </c>
      <c r="Y339" s="60">
        <v>14129.7</v>
      </c>
      <c r="Z339" s="60">
        <v>27.54</v>
      </c>
      <c r="AA339" s="59">
        <f t="shared" si="70"/>
        <v>513.06100217864923</v>
      </c>
      <c r="AB339" s="59">
        <f t="shared" si="71"/>
        <v>3.631082062454611</v>
      </c>
    </row>
    <row r="340" spans="1:28" x14ac:dyDescent="0.2">
      <c r="A340" s="14">
        <v>347</v>
      </c>
      <c r="B340" s="9">
        <v>45293</v>
      </c>
      <c r="C340" s="5">
        <v>37029723.619999997</v>
      </c>
      <c r="D340" s="4">
        <f t="shared" si="60"/>
        <v>444694.65137504501</v>
      </c>
      <c r="E340" s="4">
        <v>83.27</v>
      </c>
      <c r="F340" s="4">
        <f t="shared" si="61"/>
        <v>4.4469465137504498</v>
      </c>
      <c r="G340" s="7">
        <f>(F340/DataSheet!$C$11*100)</f>
        <v>122.21956123970246</v>
      </c>
      <c r="H340" s="4">
        <f t="shared" si="62"/>
        <v>1.6632</v>
      </c>
      <c r="I340" s="4">
        <f t="shared" si="63"/>
        <v>4.329004329004329</v>
      </c>
      <c r="J340" s="7">
        <f t="shared" si="64"/>
        <v>937.91341991341983</v>
      </c>
      <c r="K340" s="4">
        <v>7.2</v>
      </c>
      <c r="L340" s="4">
        <v>21665.8</v>
      </c>
      <c r="M340" s="4">
        <v>3.79</v>
      </c>
      <c r="N340" s="4">
        <f t="shared" si="65"/>
        <v>2.8709956709956712</v>
      </c>
      <c r="O340" s="4">
        <v>23.1</v>
      </c>
      <c r="P340" s="4">
        <v>3.94</v>
      </c>
      <c r="Q340" s="7">
        <f t="shared" si="66"/>
        <v>3.2600000000000002</v>
      </c>
      <c r="R340" s="4">
        <v>101.89</v>
      </c>
      <c r="S340" s="7">
        <f t="shared" si="67"/>
        <v>160.083</v>
      </c>
      <c r="T340" s="12">
        <v>6.93</v>
      </c>
      <c r="U340" s="23">
        <v>17148.099999999999</v>
      </c>
      <c r="V340" s="23">
        <v>26.62</v>
      </c>
      <c r="W340" s="7">
        <f t="shared" si="68"/>
        <v>644.18106686701719</v>
      </c>
      <c r="X340" s="7">
        <f t="shared" si="69"/>
        <v>3.7565740045078884</v>
      </c>
      <c r="Y340" s="23">
        <v>14124.25</v>
      </c>
      <c r="Z340" s="23">
        <v>27.53</v>
      </c>
      <c r="AA340" s="7">
        <f t="shared" si="70"/>
        <v>513.04940065383221</v>
      </c>
      <c r="AB340" s="7">
        <f t="shared" si="71"/>
        <v>3.6324010170722851</v>
      </c>
    </row>
    <row r="341" spans="1:28" x14ac:dyDescent="0.2">
      <c r="A341" s="14">
        <v>348</v>
      </c>
      <c r="B341" s="9">
        <v>45294</v>
      </c>
      <c r="C341" s="5">
        <v>37019528.829999998</v>
      </c>
      <c r="D341" s="4">
        <f t="shared" si="60"/>
        <v>444518.83801633044</v>
      </c>
      <c r="E341" s="4">
        <v>83.28</v>
      </c>
      <c r="F341" s="4">
        <f t="shared" si="61"/>
        <v>4.4451883801633043</v>
      </c>
      <c r="G341" s="7">
        <f>(F341/DataSheet!$C$11*100)</f>
        <v>122.17124082142054</v>
      </c>
      <c r="H341" s="4">
        <f t="shared" si="62"/>
        <v>1.6539740000000001</v>
      </c>
      <c r="I341" s="4">
        <f t="shared" si="63"/>
        <v>4.3591979075850045</v>
      </c>
      <c r="J341" s="7">
        <f t="shared" si="64"/>
        <v>937.98387096774184</v>
      </c>
      <c r="K341" s="4">
        <v>7.21</v>
      </c>
      <c r="L341" s="4">
        <v>21517.35</v>
      </c>
      <c r="M341" s="4">
        <v>3.77</v>
      </c>
      <c r="N341" s="4">
        <f t="shared" si="65"/>
        <v>2.8508020924149955</v>
      </c>
      <c r="O341" s="4">
        <v>22.94</v>
      </c>
      <c r="P341" s="4">
        <v>3.92</v>
      </c>
      <c r="Q341" s="7">
        <f t="shared" si="66"/>
        <v>3.29</v>
      </c>
      <c r="R341" s="4">
        <v>102.19</v>
      </c>
      <c r="S341" s="7">
        <f t="shared" si="67"/>
        <v>158.9742</v>
      </c>
      <c r="T341" s="12">
        <v>6.93</v>
      </c>
      <c r="U341" s="23">
        <v>17189.95</v>
      </c>
      <c r="V341" s="23">
        <v>26.68</v>
      </c>
      <c r="W341" s="7">
        <f t="shared" si="68"/>
        <v>644.30097451274366</v>
      </c>
      <c r="X341" s="7">
        <f t="shared" si="69"/>
        <v>3.7481259370314843</v>
      </c>
      <c r="Y341" s="23">
        <v>14141</v>
      </c>
      <c r="Z341" s="23">
        <v>27.57</v>
      </c>
      <c r="AA341" s="7">
        <f t="shared" si="70"/>
        <v>512.91258614435981</v>
      </c>
      <c r="AB341" s="7">
        <f t="shared" si="71"/>
        <v>3.6271309394269133</v>
      </c>
    </row>
    <row r="342" spans="1:28" x14ac:dyDescent="0.2">
      <c r="A342" s="14">
        <v>349</v>
      </c>
      <c r="B342" s="9">
        <v>45295</v>
      </c>
      <c r="C342" s="5">
        <v>37346699.18</v>
      </c>
      <c r="D342" s="4">
        <f t="shared" si="60"/>
        <v>448662.89259971172</v>
      </c>
      <c r="E342" s="4">
        <v>83.24</v>
      </c>
      <c r="F342" s="4">
        <f t="shared" si="61"/>
        <v>4.4866289259971168</v>
      </c>
      <c r="G342" s="7">
        <f>(F342/DataSheet!$C$11*100)</f>
        <v>123.31018983141679</v>
      </c>
      <c r="H342" s="4">
        <f t="shared" si="62"/>
        <v>1.6670980000000002</v>
      </c>
      <c r="I342" s="4">
        <f t="shared" si="63"/>
        <v>4.3308791684711991</v>
      </c>
      <c r="J342" s="7">
        <f t="shared" si="64"/>
        <v>938.00779558250315</v>
      </c>
      <c r="K342" s="4">
        <v>7.22</v>
      </c>
      <c r="L342" s="4">
        <v>21658.6</v>
      </c>
      <c r="M342" s="4">
        <v>3.79</v>
      </c>
      <c r="N342" s="4">
        <f t="shared" si="65"/>
        <v>2.8891208315288006</v>
      </c>
      <c r="O342" s="4">
        <v>23.09</v>
      </c>
      <c r="P342" s="4">
        <v>4</v>
      </c>
      <c r="Q342" s="7">
        <f t="shared" si="66"/>
        <v>3.2199999999999998</v>
      </c>
      <c r="R342" s="4">
        <v>102.13</v>
      </c>
      <c r="S342" s="7">
        <f t="shared" si="67"/>
        <v>160.7064</v>
      </c>
      <c r="T342" s="12">
        <v>6.96</v>
      </c>
      <c r="U342" s="23">
        <v>17443.75</v>
      </c>
      <c r="V342" s="23">
        <v>27.07</v>
      </c>
      <c r="W342" s="7">
        <f t="shared" si="68"/>
        <v>644.39416328038419</v>
      </c>
      <c r="X342" s="7">
        <f t="shared" si="69"/>
        <v>3.6941263391207979</v>
      </c>
      <c r="Y342" s="23">
        <v>14286.3</v>
      </c>
      <c r="Z342" s="23">
        <v>27.85</v>
      </c>
      <c r="AA342" s="7">
        <f t="shared" si="70"/>
        <v>512.97307001795332</v>
      </c>
      <c r="AB342" s="7">
        <f t="shared" si="71"/>
        <v>3.5906642728904847</v>
      </c>
    </row>
    <row r="343" spans="1:28" x14ac:dyDescent="0.2">
      <c r="A343" s="14">
        <v>350</v>
      </c>
      <c r="B343" s="9">
        <v>45296</v>
      </c>
      <c r="C343" s="5">
        <v>37448192.140000001</v>
      </c>
      <c r="D343" s="4">
        <f t="shared" si="60"/>
        <v>450640.097954272</v>
      </c>
      <c r="E343" s="4">
        <v>83.1</v>
      </c>
      <c r="F343" s="4">
        <f t="shared" si="61"/>
        <v>4.50640097954272</v>
      </c>
      <c r="G343" s="7">
        <f>(F343/DataSheet!$C$11*100)</f>
        <v>123.85360354275316</v>
      </c>
      <c r="H343" s="4">
        <f t="shared" si="62"/>
        <v>1.6737449999999998</v>
      </c>
      <c r="I343" s="4">
        <f t="shared" si="63"/>
        <v>4.3196544276457889</v>
      </c>
      <c r="J343" s="7">
        <f t="shared" si="64"/>
        <v>937.83153347732184</v>
      </c>
      <c r="K343" s="4">
        <v>7.23</v>
      </c>
      <c r="L343" s="4">
        <v>21710.799999999999</v>
      </c>
      <c r="M343" s="4">
        <v>3.8</v>
      </c>
      <c r="N343" s="4">
        <f t="shared" si="65"/>
        <v>2.9103455723542115</v>
      </c>
      <c r="O343" s="4">
        <v>23.15</v>
      </c>
      <c r="P343" s="4">
        <v>4.05</v>
      </c>
      <c r="Q343" s="7">
        <f t="shared" si="66"/>
        <v>3.1800000000000006</v>
      </c>
      <c r="R343" s="4">
        <v>102.12</v>
      </c>
      <c r="S343" s="7">
        <f t="shared" si="67"/>
        <v>160.42949999999999</v>
      </c>
      <c r="T343" s="12">
        <v>6.93</v>
      </c>
      <c r="U343" s="23">
        <v>17499.650000000001</v>
      </c>
      <c r="V343" s="23">
        <v>27.16</v>
      </c>
      <c r="W343" s="7">
        <f t="shared" si="68"/>
        <v>644.31701030927843</v>
      </c>
      <c r="X343" s="7">
        <f t="shared" si="69"/>
        <v>3.6818851251840945</v>
      </c>
      <c r="Y343" s="23">
        <v>14382.4</v>
      </c>
      <c r="Z343" s="23">
        <v>28.04</v>
      </c>
      <c r="AA343" s="7">
        <f t="shared" si="70"/>
        <v>512.92439372325248</v>
      </c>
      <c r="AB343" s="7">
        <f t="shared" si="71"/>
        <v>3.566333808844508</v>
      </c>
    </row>
    <row r="344" spans="1:28" x14ac:dyDescent="0.2">
      <c r="A344" s="14">
        <v>351</v>
      </c>
      <c r="B344" s="9">
        <v>45299</v>
      </c>
      <c r="C344" s="5">
        <v>37150868.549999997</v>
      </c>
      <c r="D344" s="4">
        <f t="shared" si="60"/>
        <v>447385.21856936411</v>
      </c>
      <c r="E344" s="4">
        <v>83.04</v>
      </c>
      <c r="F344" s="4">
        <f t="shared" si="61"/>
        <v>4.4738521856936408</v>
      </c>
      <c r="G344" s="7">
        <f>(F344/DataSheet!$C$11*100)</f>
        <v>122.95903481096941</v>
      </c>
      <c r="H344" s="4">
        <f t="shared" si="62"/>
        <v>1.6516800000000003</v>
      </c>
      <c r="I344" s="4">
        <f t="shared" si="63"/>
        <v>4.3591979075850036</v>
      </c>
      <c r="J344" s="7">
        <f t="shared" si="64"/>
        <v>937.79424585876188</v>
      </c>
      <c r="K344" s="4">
        <v>7.2</v>
      </c>
      <c r="L344" s="4">
        <v>21513</v>
      </c>
      <c r="M344" s="4">
        <v>3.77</v>
      </c>
      <c r="N344" s="4">
        <f t="shared" si="65"/>
        <v>2.8408020924149966</v>
      </c>
      <c r="O344" s="4">
        <v>22.94</v>
      </c>
      <c r="P344" s="4">
        <v>4.0199999999999996</v>
      </c>
      <c r="Q344" s="7">
        <f t="shared" si="66"/>
        <v>3.1800000000000006</v>
      </c>
      <c r="R344" s="4">
        <v>101.92</v>
      </c>
      <c r="S344" s="7">
        <f t="shared" si="67"/>
        <v>159.43300000000002</v>
      </c>
      <c r="T344" s="12">
        <v>6.95</v>
      </c>
      <c r="U344" s="23">
        <v>17350.55</v>
      </c>
      <c r="V344" s="23">
        <v>26.93</v>
      </c>
      <c r="W344" s="7">
        <f t="shared" si="68"/>
        <v>644.28332714444855</v>
      </c>
      <c r="X344" s="7">
        <f t="shared" si="69"/>
        <v>3.713330857779428</v>
      </c>
      <c r="Y344" s="23">
        <v>14298.2</v>
      </c>
      <c r="Z344" s="23">
        <v>27.87</v>
      </c>
      <c r="AA344" s="7">
        <f t="shared" si="70"/>
        <v>513.03193397918915</v>
      </c>
      <c r="AB344" s="7">
        <f t="shared" si="71"/>
        <v>3.5880875493362039</v>
      </c>
    </row>
    <row r="345" spans="1:28" x14ac:dyDescent="0.2">
      <c r="A345" s="14">
        <v>352</v>
      </c>
      <c r="B345" s="9">
        <v>45300</v>
      </c>
      <c r="C345" s="5">
        <v>37265202.840000004</v>
      </c>
      <c r="D345" s="4">
        <f t="shared" si="60"/>
        <v>448438.06064981956</v>
      </c>
      <c r="E345" s="4">
        <v>83.1</v>
      </c>
      <c r="F345" s="4">
        <f t="shared" si="61"/>
        <v>4.4843806064981955</v>
      </c>
      <c r="G345" s="7">
        <f>(F345/DataSheet!$C$11*100)</f>
        <v>123.24839717845029</v>
      </c>
      <c r="H345" s="4">
        <f t="shared" si="62"/>
        <v>1.6492459999999998</v>
      </c>
      <c r="I345" s="4">
        <f t="shared" si="63"/>
        <v>4.3535045711798004</v>
      </c>
      <c r="J345" s="7">
        <f t="shared" si="64"/>
        <v>937.9560296038311</v>
      </c>
      <c r="K345" s="4">
        <v>7.18</v>
      </c>
      <c r="L345" s="4">
        <v>21544.85</v>
      </c>
      <c r="M345" s="4">
        <v>3.77</v>
      </c>
      <c r="N345" s="4">
        <f t="shared" si="65"/>
        <v>2.8264954288201993</v>
      </c>
      <c r="O345" s="4">
        <v>22.97</v>
      </c>
      <c r="P345" s="4">
        <v>4.01</v>
      </c>
      <c r="Q345" s="7">
        <f t="shared" si="66"/>
        <v>3.17</v>
      </c>
      <c r="R345" s="4">
        <v>102.28</v>
      </c>
      <c r="S345" s="7">
        <f t="shared" si="67"/>
        <v>159.87119999999999</v>
      </c>
      <c r="T345" s="12">
        <v>6.96</v>
      </c>
      <c r="U345" s="23">
        <v>17382</v>
      </c>
      <c r="V345" s="23">
        <v>26.98</v>
      </c>
      <c r="W345" s="7">
        <f t="shared" si="68"/>
        <v>644.2550037064492</v>
      </c>
      <c r="X345" s="7">
        <f t="shared" si="69"/>
        <v>3.7064492216456637</v>
      </c>
      <c r="Y345" s="23">
        <v>14350.9</v>
      </c>
      <c r="Z345" s="23">
        <v>27.97</v>
      </c>
      <c r="AA345" s="7">
        <f t="shared" si="70"/>
        <v>513.08187343582415</v>
      </c>
      <c r="AB345" s="7">
        <f t="shared" si="71"/>
        <v>3.5752592062924569</v>
      </c>
    </row>
    <row r="346" spans="1:28" x14ac:dyDescent="0.2">
      <c r="A346" s="14">
        <v>353</v>
      </c>
      <c r="B346" s="9">
        <v>45301</v>
      </c>
      <c r="C346" s="5">
        <v>37392677.149999999</v>
      </c>
      <c r="D346" s="4">
        <f t="shared" si="60"/>
        <v>450405.65104794025</v>
      </c>
      <c r="E346" s="4">
        <v>83.02</v>
      </c>
      <c r="F346" s="4">
        <f t="shared" si="61"/>
        <v>4.5040565104794021</v>
      </c>
      <c r="G346" s="7">
        <f>(F346/DataSheet!$C$11*100)</f>
        <v>123.78916832200726</v>
      </c>
      <c r="H346" s="4">
        <f t="shared" si="62"/>
        <v>1.652685</v>
      </c>
      <c r="I346" s="4">
        <f t="shared" si="63"/>
        <v>4.3383947939262475</v>
      </c>
      <c r="J346" s="7">
        <f t="shared" si="64"/>
        <v>937.90455531453358</v>
      </c>
      <c r="K346" s="4">
        <v>7.17</v>
      </c>
      <c r="L346" s="4">
        <v>21618.7</v>
      </c>
      <c r="M346" s="4">
        <v>3.79</v>
      </c>
      <c r="N346" s="4">
        <f t="shared" si="65"/>
        <v>2.8316052060737524</v>
      </c>
      <c r="O346" s="4">
        <v>23.05</v>
      </c>
      <c r="P346" s="4">
        <v>4.03</v>
      </c>
      <c r="Q346" s="7">
        <f t="shared" si="66"/>
        <v>3.1399999999999997</v>
      </c>
      <c r="R346" s="4">
        <v>102.08</v>
      </c>
      <c r="S346" s="7">
        <f t="shared" si="67"/>
        <v>160.428</v>
      </c>
      <c r="T346" s="12">
        <v>6.96</v>
      </c>
      <c r="U346" s="23">
        <v>17425.349999999999</v>
      </c>
      <c r="V346" s="23">
        <v>27.05</v>
      </c>
      <c r="W346" s="7">
        <f t="shared" si="68"/>
        <v>644.19038817005537</v>
      </c>
      <c r="X346" s="7">
        <f t="shared" si="69"/>
        <v>3.696857670979667</v>
      </c>
      <c r="Y346" s="23">
        <v>14379.85</v>
      </c>
      <c r="Z346" s="23">
        <v>28.03</v>
      </c>
      <c r="AA346" s="7">
        <f t="shared" si="70"/>
        <v>513.01641098822688</v>
      </c>
      <c r="AB346" s="7">
        <f t="shared" si="71"/>
        <v>3.5676061362825542</v>
      </c>
    </row>
    <row r="347" spans="1:28" x14ac:dyDescent="0.2">
      <c r="A347" s="14">
        <v>354</v>
      </c>
      <c r="B347" s="9">
        <v>45302</v>
      </c>
      <c r="C347" s="5">
        <v>37565219.020000003</v>
      </c>
      <c r="D347" s="4">
        <f t="shared" si="60"/>
        <v>452266.06091981701</v>
      </c>
      <c r="E347" s="4">
        <v>83.06</v>
      </c>
      <c r="F347" s="4">
        <f t="shared" si="61"/>
        <v>4.5226606091981703</v>
      </c>
      <c r="G347" s="7">
        <f>(F347/DataSheet!$C$11*100)</f>
        <v>124.30048204607324</v>
      </c>
      <c r="H347" s="4">
        <f t="shared" si="62"/>
        <v>1.652528</v>
      </c>
      <c r="I347" s="4">
        <f t="shared" si="63"/>
        <v>4.3327556325823222</v>
      </c>
      <c r="J347" s="7">
        <f t="shared" si="64"/>
        <v>937.92027729636061</v>
      </c>
      <c r="K347" s="4">
        <v>7.16</v>
      </c>
      <c r="L347" s="4">
        <v>21647.200000000001</v>
      </c>
      <c r="M347" s="4">
        <v>3.79</v>
      </c>
      <c r="N347" s="4">
        <f t="shared" si="65"/>
        <v>2.8272443674176779</v>
      </c>
      <c r="O347" s="4">
        <v>23.08</v>
      </c>
      <c r="P347" s="4">
        <v>3.97</v>
      </c>
      <c r="Q347" s="7">
        <f t="shared" si="66"/>
        <v>3.19</v>
      </c>
      <c r="R347" s="4">
        <v>102.02</v>
      </c>
      <c r="S347" s="7">
        <f t="shared" si="67"/>
        <v>160.40600000000001</v>
      </c>
      <c r="T347" s="12">
        <v>6.95</v>
      </c>
      <c r="U347" s="23">
        <v>17500.5</v>
      </c>
      <c r="V347" s="23">
        <v>27.16</v>
      </c>
      <c r="W347" s="7">
        <f t="shared" si="68"/>
        <v>644.34830633284241</v>
      </c>
      <c r="X347" s="7">
        <f t="shared" si="69"/>
        <v>3.6818851251840945</v>
      </c>
      <c r="Y347" s="23">
        <v>14498.55</v>
      </c>
      <c r="Z347" s="23">
        <v>28.28</v>
      </c>
      <c r="AA347" s="7">
        <f t="shared" si="70"/>
        <v>512.67857142857133</v>
      </c>
      <c r="AB347" s="7">
        <f t="shared" si="71"/>
        <v>3.5360678925035351</v>
      </c>
    </row>
    <row r="348" spans="1:28" x14ac:dyDescent="0.2">
      <c r="A348" s="14">
        <v>355</v>
      </c>
      <c r="B348" s="9">
        <v>45303</v>
      </c>
      <c r="C348" s="5">
        <v>37846544.380000003</v>
      </c>
      <c r="D348" s="4">
        <f t="shared" si="60"/>
        <v>456808.01907060959</v>
      </c>
      <c r="E348" s="4">
        <v>82.85</v>
      </c>
      <c r="F348" s="4">
        <f t="shared" si="61"/>
        <v>4.5680801907060955</v>
      </c>
      <c r="G348" s="7">
        <f>(F348/DataSheet!$C$11*100)</f>
        <v>125.54879058912063</v>
      </c>
      <c r="H348" s="4">
        <f t="shared" si="62"/>
        <v>1.673478</v>
      </c>
      <c r="I348" s="4">
        <f t="shared" si="63"/>
        <v>4.284490145672665</v>
      </c>
      <c r="J348" s="7">
        <f t="shared" si="64"/>
        <v>938.06983718937443</v>
      </c>
      <c r="K348" s="4">
        <v>7.17</v>
      </c>
      <c r="L348" s="4">
        <v>21894.55</v>
      </c>
      <c r="M348" s="4">
        <v>3.83</v>
      </c>
      <c r="N348" s="4">
        <f t="shared" si="65"/>
        <v>2.885509854327335</v>
      </c>
      <c r="O348" s="4">
        <v>23.34</v>
      </c>
      <c r="P348" s="4">
        <v>3.93</v>
      </c>
      <c r="Q348" s="7">
        <f t="shared" si="66"/>
        <v>3.2399999999999998</v>
      </c>
      <c r="R348" s="4">
        <v>102.15</v>
      </c>
      <c r="S348" s="7">
        <f t="shared" si="67"/>
        <v>162.21299999999999</v>
      </c>
      <c r="T348" s="12">
        <v>6.95</v>
      </c>
      <c r="U348" s="23">
        <v>17563.849999999999</v>
      </c>
      <c r="V348" s="23">
        <v>27.26</v>
      </c>
      <c r="W348" s="7">
        <f t="shared" si="68"/>
        <v>644.30851063829778</v>
      </c>
      <c r="X348" s="7">
        <f t="shared" si="69"/>
        <v>3.6683785766691117</v>
      </c>
      <c r="Y348" s="23">
        <v>14552.75</v>
      </c>
      <c r="Z348" s="23">
        <v>28.39</v>
      </c>
      <c r="AA348" s="7">
        <f t="shared" si="70"/>
        <v>512.60126805213099</v>
      </c>
      <c r="AB348" s="7">
        <f t="shared" si="71"/>
        <v>3.5223670306445931</v>
      </c>
    </row>
    <row r="349" spans="1:28" x14ac:dyDescent="0.2">
      <c r="A349" s="14">
        <v>356</v>
      </c>
      <c r="B349" s="9">
        <v>45306</v>
      </c>
      <c r="C349" s="5">
        <v>38129439.270000003</v>
      </c>
      <c r="D349" s="4">
        <f t="shared" si="60"/>
        <v>460389.2691378895</v>
      </c>
      <c r="E349" s="4">
        <v>82.82</v>
      </c>
      <c r="F349" s="4">
        <f t="shared" si="61"/>
        <v>4.6038926913788947</v>
      </c>
      <c r="G349" s="7">
        <f>(F349/DataSheet!$C$11*100)</f>
        <v>126.53305880678234</v>
      </c>
      <c r="H349" s="4">
        <f t="shared" si="62"/>
        <v>1.684326</v>
      </c>
      <c r="I349" s="4">
        <f t="shared" si="63"/>
        <v>4.2390843577787196</v>
      </c>
      <c r="J349" s="7">
        <f t="shared" si="64"/>
        <v>936.72954641797378</v>
      </c>
      <c r="K349" s="4">
        <v>7.14</v>
      </c>
      <c r="L349" s="4">
        <v>22097.45</v>
      </c>
      <c r="M349" s="4">
        <v>3.87</v>
      </c>
      <c r="N349" s="4">
        <f t="shared" si="65"/>
        <v>2.9009156422212801</v>
      </c>
      <c r="O349" s="4">
        <v>23.59</v>
      </c>
      <c r="P349" s="4">
        <v>3.98</v>
      </c>
      <c r="Q349" s="7">
        <f t="shared" si="66"/>
        <v>3.1599999999999997</v>
      </c>
      <c r="R349" s="4">
        <v>102.15</v>
      </c>
      <c r="S349" s="7">
        <f t="shared" si="67"/>
        <v>163.95050000000001</v>
      </c>
      <c r="T349" s="12">
        <v>6.95</v>
      </c>
      <c r="U349" s="23">
        <v>17656.349999999999</v>
      </c>
      <c r="V349" s="23">
        <v>27.39</v>
      </c>
      <c r="W349" s="7">
        <f t="shared" si="68"/>
        <v>644.62760131434823</v>
      </c>
      <c r="X349" s="7">
        <f t="shared" si="69"/>
        <v>3.6509675063891933</v>
      </c>
      <c r="Y349" s="23">
        <v>14589</v>
      </c>
      <c r="Z349" s="23">
        <v>28.45</v>
      </c>
      <c r="AA349" s="7">
        <f t="shared" si="70"/>
        <v>512.7943760984183</v>
      </c>
      <c r="AB349" s="7">
        <f t="shared" si="71"/>
        <v>3.5149384885764503</v>
      </c>
    </row>
    <row r="350" spans="1:28" x14ac:dyDescent="0.2">
      <c r="A350" s="14">
        <v>357</v>
      </c>
      <c r="B350" s="9">
        <v>45307</v>
      </c>
      <c r="C350" s="5">
        <v>38021747.039999999</v>
      </c>
      <c r="D350" s="4">
        <f t="shared" si="60"/>
        <v>457652.22725084255</v>
      </c>
      <c r="E350" s="4">
        <v>83.08</v>
      </c>
      <c r="F350" s="4">
        <f t="shared" si="61"/>
        <v>4.5765222725084254</v>
      </c>
      <c r="G350" s="7">
        <f>(F350/DataSheet!$C$11*100)</f>
        <v>125.78081216406875</v>
      </c>
      <c r="H350" s="4">
        <f t="shared" si="62"/>
        <v>1.6793280000000002</v>
      </c>
      <c r="I350" s="4">
        <f t="shared" si="63"/>
        <v>4.2517006802721085</v>
      </c>
      <c r="J350" s="7">
        <f t="shared" si="64"/>
        <v>936.74744897959181</v>
      </c>
      <c r="K350" s="4">
        <v>7.14</v>
      </c>
      <c r="L350" s="4">
        <v>22032.3</v>
      </c>
      <c r="M350" s="4">
        <v>3.86</v>
      </c>
      <c r="N350" s="4">
        <f t="shared" si="65"/>
        <v>2.8882993197278912</v>
      </c>
      <c r="O350" s="4">
        <v>23.52</v>
      </c>
      <c r="P350" s="4">
        <v>4.05</v>
      </c>
      <c r="Q350" s="7">
        <f t="shared" si="66"/>
        <v>3.09</v>
      </c>
      <c r="R350" s="4">
        <v>103.11</v>
      </c>
      <c r="S350" s="7">
        <f t="shared" si="67"/>
        <v>163.93439999999998</v>
      </c>
      <c r="T350" s="12">
        <v>6.97</v>
      </c>
      <c r="U350" s="23">
        <v>17599.8</v>
      </c>
      <c r="V350" s="23">
        <v>27.3</v>
      </c>
      <c r="W350" s="7">
        <f t="shared" si="68"/>
        <v>644.68131868131866</v>
      </c>
      <c r="X350" s="7">
        <f t="shared" si="69"/>
        <v>3.6630036630036633</v>
      </c>
      <c r="Y350" s="23">
        <v>14549.05</v>
      </c>
      <c r="Z350" s="23">
        <v>28.37</v>
      </c>
      <c r="AA350" s="7">
        <f t="shared" si="70"/>
        <v>512.83221713077194</v>
      </c>
      <c r="AB350" s="7">
        <f t="shared" si="71"/>
        <v>3.5248501938667611</v>
      </c>
    </row>
    <row r="351" spans="1:28" x14ac:dyDescent="0.2">
      <c r="A351" s="14">
        <v>358</v>
      </c>
      <c r="B351" s="9">
        <v>45308</v>
      </c>
      <c r="C351" s="5">
        <v>37557740.270000003</v>
      </c>
      <c r="D351" s="4">
        <f t="shared" si="60"/>
        <v>451523.68682375574</v>
      </c>
      <c r="E351" s="4">
        <v>83.18</v>
      </c>
      <c r="F351" s="4">
        <f t="shared" si="61"/>
        <v>4.5152368682375572</v>
      </c>
      <c r="G351" s="7">
        <f>(F351/DataSheet!$C$11*100)</f>
        <v>124.09644847828514</v>
      </c>
      <c r="H351" s="4">
        <f t="shared" si="62"/>
        <v>1.6489479999999999</v>
      </c>
      <c r="I351" s="4">
        <f t="shared" si="63"/>
        <v>4.3421623968736434</v>
      </c>
      <c r="J351" s="7">
        <f t="shared" si="64"/>
        <v>936.68910117238386</v>
      </c>
      <c r="K351" s="4">
        <v>7.16</v>
      </c>
      <c r="L351" s="4">
        <v>21571.95</v>
      </c>
      <c r="M351" s="4">
        <v>3.78</v>
      </c>
      <c r="N351" s="4">
        <f t="shared" si="65"/>
        <v>2.8178376031263568</v>
      </c>
      <c r="O351" s="4">
        <v>23.03</v>
      </c>
      <c r="P351" s="4">
        <v>4.0999999999999996</v>
      </c>
      <c r="Q351" s="7">
        <f t="shared" si="66"/>
        <v>3.0600000000000005</v>
      </c>
      <c r="R351" s="4">
        <v>103.2</v>
      </c>
      <c r="S351" s="7">
        <f t="shared" si="67"/>
        <v>160.05850000000001</v>
      </c>
      <c r="T351" s="12">
        <v>6.95</v>
      </c>
      <c r="U351" s="23">
        <v>17413.150000000001</v>
      </c>
      <c r="V351" s="23">
        <v>27.01</v>
      </c>
      <c r="W351" s="7">
        <f t="shared" si="68"/>
        <v>644.69270640503521</v>
      </c>
      <c r="X351" s="7">
        <f t="shared" si="69"/>
        <v>3.7023324694557567</v>
      </c>
      <c r="Y351" s="23">
        <v>14396.6</v>
      </c>
      <c r="Z351" s="23">
        <v>28.05</v>
      </c>
      <c r="AA351" s="7">
        <f t="shared" si="70"/>
        <v>513.24777183600713</v>
      </c>
      <c r="AB351" s="7">
        <f t="shared" si="71"/>
        <v>3.5650623885918007</v>
      </c>
    </row>
    <row r="352" spans="1:28" x14ac:dyDescent="0.2">
      <c r="A352" s="14">
        <v>359</v>
      </c>
      <c r="B352" s="9">
        <v>45309</v>
      </c>
      <c r="C352" s="4">
        <v>37470481.82</v>
      </c>
      <c r="D352" s="4">
        <f t="shared" si="60"/>
        <v>450582.99446849449</v>
      </c>
      <c r="E352" s="4">
        <v>83.16</v>
      </c>
      <c r="F352" s="4">
        <f t="shared" si="61"/>
        <v>4.5058299446849448</v>
      </c>
      <c r="G352" s="7">
        <f>(F352/DataSheet!$C$11*100)</f>
        <v>123.83790926139537</v>
      </c>
      <c r="H352" s="4">
        <f t="shared" si="62"/>
        <v>1.6232879999999998</v>
      </c>
      <c r="I352" s="4">
        <f t="shared" si="63"/>
        <v>4.4169611307420498</v>
      </c>
      <c r="J352" s="7">
        <f t="shared" si="64"/>
        <v>947.97924028268551</v>
      </c>
      <c r="K352" s="4">
        <v>7.17</v>
      </c>
      <c r="L352" s="4">
        <v>21462.25</v>
      </c>
      <c r="M352" s="4">
        <v>3.76</v>
      </c>
      <c r="N352" s="4">
        <f t="shared" si="65"/>
        <v>2.7530388692579502</v>
      </c>
      <c r="O352" s="4">
        <v>22.64</v>
      </c>
      <c r="P352" s="4">
        <v>4.1399999999999997</v>
      </c>
      <c r="Q352" s="7">
        <f t="shared" si="66"/>
        <v>3.0300000000000002</v>
      </c>
      <c r="R352" s="4">
        <v>103.31</v>
      </c>
      <c r="S352" s="7">
        <f t="shared" si="67"/>
        <v>158.25360000000001</v>
      </c>
      <c r="T352" s="12">
        <v>6.99</v>
      </c>
      <c r="U352" s="23">
        <v>17409.45</v>
      </c>
      <c r="V352" s="23">
        <v>26.93</v>
      </c>
      <c r="W352" s="7">
        <f t="shared" si="68"/>
        <v>646.47047901968074</v>
      </c>
      <c r="X352" s="7">
        <f t="shared" si="69"/>
        <v>3.713330857779428</v>
      </c>
      <c r="Y352" s="23">
        <v>14394.95</v>
      </c>
      <c r="Z352" s="23">
        <v>28.01</v>
      </c>
      <c r="AA352" s="7">
        <f t="shared" si="70"/>
        <v>513.92181363798647</v>
      </c>
      <c r="AB352" s="7">
        <f t="shared" si="71"/>
        <v>3.5701535166012142</v>
      </c>
    </row>
    <row r="353" spans="1:28" x14ac:dyDescent="0.2">
      <c r="A353" s="14">
        <v>360</v>
      </c>
      <c r="B353" s="9">
        <v>45310</v>
      </c>
      <c r="C353" s="4">
        <v>37887479.170000002</v>
      </c>
      <c r="D353" s="4">
        <f t="shared" si="60"/>
        <v>456036.0997833414</v>
      </c>
      <c r="E353" s="4">
        <v>83.08</v>
      </c>
      <c r="F353" s="4">
        <f t="shared" si="61"/>
        <v>4.5603609978334143</v>
      </c>
      <c r="G353" s="7">
        <f>(F353/DataSheet!$C$11*100)</f>
        <v>125.33663684202551</v>
      </c>
      <c r="H353" s="4">
        <f t="shared" si="62"/>
        <v>1.6363219999999998</v>
      </c>
      <c r="I353" s="4">
        <f t="shared" si="63"/>
        <v>4.3878894251864855</v>
      </c>
      <c r="J353" s="7">
        <f t="shared" si="64"/>
        <v>948.76700307152271</v>
      </c>
      <c r="K353" s="4">
        <v>7.18</v>
      </c>
      <c r="L353" s="4">
        <v>21622.400000000001</v>
      </c>
      <c r="M353" s="4">
        <v>3.79</v>
      </c>
      <c r="N353" s="4">
        <f t="shared" si="65"/>
        <v>2.7921105748135142</v>
      </c>
      <c r="O353" s="4">
        <v>22.79</v>
      </c>
      <c r="P353" s="4">
        <v>4.13</v>
      </c>
      <c r="Q353" s="7">
        <f t="shared" si="66"/>
        <v>3.05</v>
      </c>
      <c r="R353" s="4">
        <v>103.06</v>
      </c>
      <c r="S353" s="7">
        <f t="shared" si="67"/>
        <v>159.53</v>
      </c>
      <c r="T353" s="12">
        <v>7</v>
      </c>
      <c r="U353" s="23">
        <v>17670.849999999999</v>
      </c>
      <c r="V353" s="23">
        <v>27.31</v>
      </c>
      <c r="W353" s="7">
        <f t="shared" si="68"/>
        <v>647.04686927865248</v>
      </c>
      <c r="X353" s="7">
        <f t="shared" si="69"/>
        <v>3.6616623947272062</v>
      </c>
      <c r="Y353" s="23">
        <v>14548.55</v>
      </c>
      <c r="Z353" s="23">
        <v>28.26</v>
      </c>
      <c r="AA353" s="7">
        <f t="shared" si="70"/>
        <v>514.81068648266091</v>
      </c>
      <c r="AB353" s="7">
        <f t="shared" si="71"/>
        <v>3.5385704175513086</v>
      </c>
    </row>
    <row r="354" spans="1:28" x14ac:dyDescent="0.2">
      <c r="A354" s="14">
        <v>361</v>
      </c>
      <c r="B354" s="9">
        <v>45311</v>
      </c>
      <c r="C354" s="4">
        <v>37973156.969999999</v>
      </c>
      <c r="D354" s="4">
        <f t="shared" si="60"/>
        <v>456957.36425992782</v>
      </c>
      <c r="E354" s="4">
        <v>83.1</v>
      </c>
      <c r="F354" s="4">
        <f t="shared" si="61"/>
        <v>4.5695736425992779</v>
      </c>
      <c r="G354" s="7">
        <f>(F354/DataSheet!$C$11*100)</f>
        <v>125.58983651457825</v>
      </c>
      <c r="H354" s="4">
        <f t="shared" si="62"/>
        <v>1.6320140000000001</v>
      </c>
      <c r="I354" s="4">
        <f t="shared" si="63"/>
        <v>4.3994720633523974</v>
      </c>
      <c r="J354" s="7">
        <f t="shared" si="64"/>
        <v>949.04531456225243</v>
      </c>
      <c r="K354" s="4">
        <v>7.18</v>
      </c>
      <c r="L354" s="4">
        <v>21571.8</v>
      </c>
      <c r="M354" s="4">
        <v>3.78</v>
      </c>
      <c r="N354" s="4">
        <f t="shared" si="65"/>
        <v>2.7805279366476023</v>
      </c>
      <c r="O354" s="4">
        <v>22.73</v>
      </c>
      <c r="P354" s="4">
        <v>4.0999999999999996</v>
      </c>
      <c r="Q354" s="7">
        <f t="shared" si="66"/>
        <v>3.08</v>
      </c>
      <c r="R354" s="4">
        <v>103.11</v>
      </c>
      <c r="S354" s="7">
        <f t="shared" si="67"/>
        <v>159.11000000000001</v>
      </c>
      <c r="T354" s="12">
        <v>7</v>
      </c>
      <c r="U354" s="23">
        <v>17724.7</v>
      </c>
      <c r="V354" s="23">
        <v>27.37</v>
      </c>
      <c r="W354" s="7">
        <f t="shared" si="68"/>
        <v>647.59590792838878</v>
      </c>
      <c r="X354" s="7">
        <f t="shared" si="69"/>
        <v>3.6536353671903545</v>
      </c>
      <c r="Y354" s="23">
        <v>14614.2</v>
      </c>
      <c r="Z354" s="23">
        <v>28.38</v>
      </c>
      <c r="AA354" s="7">
        <f t="shared" si="70"/>
        <v>514.94714587737849</v>
      </c>
      <c r="AB354" s="7">
        <f t="shared" si="71"/>
        <v>3.5236081747709656</v>
      </c>
    </row>
    <row r="355" spans="1:28" x14ac:dyDescent="0.2">
      <c r="A355" s="14">
        <v>362</v>
      </c>
      <c r="B355" s="9">
        <v>45314</v>
      </c>
      <c r="C355" s="4">
        <v>37116565.619999997</v>
      </c>
      <c r="D355" s="4">
        <f t="shared" si="60"/>
        <v>446380.8252555622</v>
      </c>
      <c r="E355" s="4">
        <v>83.15</v>
      </c>
      <c r="F355" s="4">
        <f t="shared" si="61"/>
        <v>4.463808252555622</v>
      </c>
      <c r="G355" s="7">
        <f>(F355/DataSheet!$C$11*100)</f>
        <v>122.68298806800684</v>
      </c>
      <c r="H355" s="4">
        <f t="shared" si="62"/>
        <v>1.5996269999999997</v>
      </c>
      <c r="I355" s="4">
        <f t="shared" si="63"/>
        <v>4.482294935006724</v>
      </c>
      <c r="J355" s="7">
        <f t="shared" si="64"/>
        <v>951.98565665620799</v>
      </c>
      <c r="K355" s="4">
        <v>7.17</v>
      </c>
      <c r="L355" s="4">
        <v>21238.799999999999</v>
      </c>
      <c r="M355" s="4">
        <v>3.72</v>
      </c>
      <c r="N355" s="4">
        <f t="shared" si="65"/>
        <v>2.6877050649932759</v>
      </c>
      <c r="O355" s="4">
        <v>22.31</v>
      </c>
      <c r="P355" s="4">
        <v>4.13</v>
      </c>
      <c r="Q355" s="7">
        <f t="shared" si="66"/>
        <v>3.04</v>
      </c>
      <c r="R355" s="4">
        <v>103.4</v>
      </c>
      <c r="S355" s="7">
        <f t="shared" si="67"/>
        <v>155.9469</v>
      </c>
      <c r="T355" s="12">
        <v>6.99</v>
      </c>
      <c r="U355" s="23">
        <v>17204.349999999999</v>
      </c>
      <c r="V355" s="23">
        <v>26.55</v>
      </c>
      <c r="W355" s="7">
        <f t="shared" si="68"/>
        <v>647.99811676082857</v>
      </c>
      <c r="X355" s="7">
        <f t="shared" si="69"/>
        <v>3.766478342749529</v>
      </c>
      <c r="Y355" s="23">
        <v>14217.35</v>
      </c>
      <c r="Z355" s="23">
        <v>27.58</v>
      </c>
      <c r="AA355" s="7">
        <f t="shared" si="70"/>
        <v>515.49492385786812</v>
      </c>
      <c r="AB355" s="7">
        <f t="shared" si="71"/>
        <v>3.6258158085569256</v>
      </c>
    </row>
    <row r="356" spans="1:28" x14ac:dyDescent="0.2">
      <c r="A356" s="14">
        <v>363</v>
      </c>
      <c r="B356" s="9">
        <v>45315</v>
      </c>
      <c r="C356" s="4">
        <v>37627993.439999998</v>
      </c>
      <c r="D356" s="4">
        <f t="shared" si="60"/>
        <v>452640.36376759293</v>
      </c>
      <c r="E356" s="4">
        <v>83.13</v>
      </c>
      <c r="F356" s="4">
        <f t="shared" si="61"/>
        <v>4.5264036376759291</v>
      </c>
      <c r="G356" s="7">
        <f>(F356/DataSheet!$C$11*100)</f>
        <v>124.40335517414998</v>
      </c>
      <c r="H356" s="4">
        <f t="shared" si="62"/>
        <v>1.6076020000000002</v>
      </c>
      <c r="I356" s="4">
        <f t="shared" si="63"/>
        <v>4.4662795891022773</v>
      </c>
      <c r="J356" s="7">
        <f t="shared" si="64"/>
        <v>958.19338990620815</v>
      </c>
      <c r="K356" s="4">
        <v>7.18</v>
      </c>
      <c r="L356" s="4">
        <v>21453.95</v>
      </c>
      <c r="M356" s="4">
        <v>3.76</v>
      </c>
      <c r="N356" s="4">
        <f t="shared" si="65"/>
        <v>2.7137204108977224</v>
      </c>
      <c r="O356" s="4">
        <v>22.39</v>
      </c>
      <c r="P356" s="4">
        <v>4.18</v>
      </c>
      <c r="Q356" s="7">
        <f t="shared" si="66"/>
        <v>3</v>
      </c>
      <c r="R356" s="4">
        <v>103.03</v>
      </c>
      <c r="S356" s="7">
        <f t="shared" si="67"/>
        <v>156.5061</v>
      </c>
      <c r="T356" s="12">
        <v>6.99</v>
      </c>
      <c r="U356" s="23">
        <v>17495.55</v>
      </c>
      <c r="V356" s="23">
        <v>26.88</v>
      </c>
      <c r="W356" s="7">
        <f t="shared" si="68"/>
        <v>650.87611607142856</v>
      </c>
      <c r="X356" s="7">
        <f t="shared" si="69"/>
        <v>3.7202380952380953</v>
      </c>
      <c r="Y356" s="23">
        <v>14467.35</v>
      </c>
      <c r="Z356" s="23">
        <v>27.92</v>
      </c>
      <c r="AA356" s="7">
        <f t="shared" si="70"/>
        <v>518.17156160458455</v>
      </c>
      <c r="AB356" s="7">
        <f t="shared" si="71"/>
        <v>3.5816618911174785</v>
      </c>
    </row>
    <row r="357" spans="1:28" x14ac:dyDescent="0.2">
      <c r="A357" s="5">
        <v>364</v>
      </c>
      <c r="B357" s="8">
        <v>45316</v>
      </c>
      <c r="C357" s="4">
        <v>37636886.590000004</v>
      </c>
      <c r="D357" s="4">
        <f t="shared" si="60"/>
        <v>452692.88657685835</v>
      </c>
      <c r="E357" s="4">
        <v>83.14</v>
      </c>
      <c r="F357" s="4">
        <f t="shared" si="61"/>
        <v>4.5269288657685838</v>
      </c>
      <c r="G357" s="7">
        <f>(F357/DataSheet!$C$11*100)</f>
        <v>124.41779050563788</v>
      </c>
      <c r="H357" s="4">
        <f t="shared" si="62"/>
        <v>1.5967589999999998</v>
      </c>
      <c r="I357" s="4">
        <f t="shared" si="63"/>
        <v>4.4903457566232605</v>
      </c>
      <c r="J357" s="7">
        <f t="shared" si="64"/>
        <v>958.80556802873821</v>
      </c>
      <c r="K357" s="4">
        <v>7.17</v>
      </c>
      <c r="L357" s="4">
        <v>21352.6</v>
      </c>
      <c r="M357" s="4">
        <v>3.74</v>
      </c>
      <c r="N357" s="4">
        <f t="shared" si="65"/>
        <v>2.6796542433767394</v>
      </c>
      <c r="O357" s="4">
        <v>22.27</v>
      </c>
      <c r="P357" s="4">
        <v>4.12</v>
      </c>
      <c r="Q357" s="7">
        <f t="shared" si="66"/>
        <v>3.05</v>
      </c>
      <c r="R357" s="4">
        <v>103.37</v>
      </c>
      <c r="S357" s="7">
        <f t="shared" si="67"/>
        <v>156.5581</v>
      </c>
      <c r="T357" s="12">
        <v>7.03</v>
      </c>
      <c r="U357" s="23">
        <v>17413.75</v>
      </c>
      <c r="V357" s="23">
        <v>26.49</v>
      </c>
      <c r="W357" s="7">
        <f t="shared" si="68"/>
        <v>657.3707059267648</v>
      </c>
      <c r="X357" s="7">
        <f t="shared" si="69"/>
        <v>3.7750094375235936</v>
      </c>
      <c r="Y357" s="23">
        <v>14543.8</v>
      </c>
      <c r="Z357" s="23">
        <v>27.99</v>
      </c>
      <c r="AA357" s="7">
        <f t="shared" si="70"/>
        <v>519.60700250089315</v>
      </c>
      <c r="AB357" s="7">
        <f t="shared" si="71"/>
        <v>3.5727045373347623</v>
      </c>
    </row>
    <row r="358" spans="1:28" x14ac:dyDescent="0.2">
      <c r="A358" s="14">
        <v>365</v>
      </c>
      <c r="B358" s="9">
        <v>45320</v>
      </c>
      <c r="C358" s="4">
        <v>38240643.810000002</v>
      </c>
      <c r="D358" s="4">
        <f t="shared" si="60"/>
        <v>460010.15048718877</v>
      </c>
      <c r="E358" s="4">
        <v>83.13</v>
      </c>
      <c r="F358" s="4">
        <f t="shared" si="61"/>
        <v>4.6001015048718878</v>
      </c>
      <c r="G358" s="7">
        <f>(F358/DataSheet!$C$11*100)</f>
        <v>126.42886210685992</v>
      </c>
      <c r="H358" s="4">
        <f t="shared" si="62"/>
        <v>1.618986</v>
      </c>
      <c r="I358" s="4">
        <f t="shared" si="63"/>
        <v>4.4286979627989371</v>
      </c>
      <c r="J358" s="7">
        <f t="shared" si="64"/>
        <v>962.69264836138177</v>
      </c>
      <c r="K358" s="4">
        <v>7.17</v>
      </c>
      <c r="L358" s="4">
        <v>21737.599999999999</v>
      </c>
      <c r="M358" s="4">
        <v>3.81</v>
      </c>
      <c r="N358" s="4">
        <f t="shared" si="65"/>
        <v>2.7413020372010628</v>
      </c>
      <c r="O358" s="4">
        <v>22.58</v>
      </c>
      <c r="P358" s="4">
        <v>4.07</v>
      </c>
      <c r="Q358" s="7">
        <f t="shared" si="66"/>
        <v>3.0999999999999996</v>
      </c>
      <c r="R358" s="4">
        <v>103.42</v>
      </c>
      <c r="S358" s="7">
        <f t="shared" si="67"/>
        <v>158.9632</v>
      </c>
      <c r="T358" s="12">
        <v>7.04</v>
      </c>
      <c r="U358" s="23">
        <v>17669.7</v>
      </c>
      <c r="V358" s="23">
        <v>26.68</v>
      </c>
      <c r="W358" s="7">
        <f t="shared" si="68"/>
        <v>662.28260869565224</v>
      </c>
      <c r="X358" s="7">
        <f t="shared" si="69"/>
        <v>3.7481259370314843</v>
      </c>
      <c r="Y358" s="23">
        <v>14730.25</v>
      </c>
      <c r="Z358" s="23">
        <v>28.19</v>
      </c>
      <c r="AA358" s="7">
        <f t="shared" si="70"/>
        <v>522.53458673288401</v>
      </c>
      <c r="AB358" s="7">
        <f t="shared" si="71"/>
        <v>3.5473572188719404</v>
      </c>
    </row>
    <row r="359" spans="1:28" x14ac:dyDescent="0.2">
      <c r="A359" s="14">
        <v>366</v>
      </c>
      <c r="B359" s="9">
        <v>45321</v>
      </c>
      <c r="C359" s="4">
        <v>38053566.520000003</v>
      </c>
      <c r="D359" s="4">
        <f t="shared" si="60"/>
        <v>457814.80413859483</v>
      </c>
      <c r="E359" s="4">
        <v>83.12</v>
      </c>
      <c r="F359" s="4">
        <f t="shared" si="61"/>
        <v>4.5781480413859486</v>
      </c>
      <c r="G359" s="7">
        <f>(F359/DataSheet!$C$11*100)</f>
        <v>125.82549468009941</v>
      </c>
      <c r="H359" s="4">
        <f t="shared" si="62"/>
        <v>1.5951649999999999</v>
      </c>
      <c r="I359" s="4">
        <f t="shared" si="63"/>
        <v>4.482294935006724</v>
      </c>
      <c r="J359" s="7">
        <f t="shared" si="64"/>
        <v>964.68399820708203</v>
      </c>
      <c r="K359" s="4">
        <v>7.15</v>
      </c>
      <c r="L359" s="4">
        <v>21522.1</v>
      </c>
      <c r="M359" s="4">
        <v>3.77</v>
      </c>
      <c r="N359" s="4">
        <f t="shared" si="65"/>
        <v>2.6677050649932763</v>
      </c>
      <c r="O359" s="4">
        <v>22.31</v>
      </c>
      <c r="P359" s="4">
        <v>4.03</v>
      </c>
      <c r="Q359" s="7">
        <f t="shared" si="66"/>
        <v>3.12</v>
      </c>
      <c r="R359" s="4">
        <v>103.21</v>
      </c>
      <c r="S359" s="7">
        <f t="shared" si="67"/>
        <v>157.0624</v>
      </c>
      <c r="T359" s="12">
        <v>7.04</v>
      </c>
      <c r="U359" s="23">
        <v>17607.150000000001</v>
      </c>
      <c r="V359" s="23">
        <v>26.28</v>
      </c>
      <c r="W359" s="7">
        <f t="shared" si="68"/>
        <v>669.98287671232879</v>
      </c>
      <c r="X359" s="7">
        <f t="shared" si="69"/>
        <v>3.8051750380517504</v>
      </c>
      <c r="Y359" s="23">
        <v>14749.95</v>
      </c>
      <c r="Z359" s="23">
        <v>28.22</v>
      </c>
      <c r="AA359" s="7">
        <f t="shared" si="70"/>
        <v>522.67717930545712</v>
      </c>
      <c r="AB359" s="7">
        <f t="shared" si="71"/>
        <v>3.5435861091424519</v>
      </c>
    </row>
    <row r="360" spans="1:28" x14ac:dyDescent="0.2">
      <c r="A360" s="5">
        <v>367</v>
      </c>
      <c r="B360" s="9">
        <v>45322</v>
      </c>
      <c r="C360" s="4">
        <v>38511922.899999999</v>
      </c>
      <c r="D360" s="4">
        <f t="shared" si="60"/>
        <v>463496.48453484173</v>
      </c>
      <c r="E360" s="4">
        <v>83.09</v>
      </c>
      <c r="F360" s="4">
        <f t="shared" si="61"/>
        <v>4.6349648453484171</v>
      </c>
      <c r="G360" s="7">
        <f>(F360/DataSheet!$C$11*100)</f>
        <v>127.38704367329352</v>
      </c>
      <c r="H360" s="4">
        <f t="shared" si="62"/>
        <v>1.6036440000000001</v>
      </c>
      <c r="I360" s="4">
        <f t="shared" si="63"/>
        <v>4.4523597506678536</v>
      </c>
      <c r="J360" s="7">
        <f t="shared" si="64"/>
        <v>967.3063223508459</v>
      </c>
      <c r="K360" s="4">
        <v>7.14</v>
      </c>
      <c r="L360" s="4">
        <v>21725.7</v>
      </c>
      <c r="M360" s="4">
        <v>3.81</v>
      </c>
      <c r="N360" s="4">
        <f t="shared" si="65"/>
        <v>2.6876402493321461</v>
      </c>
      <c r="O360" s="4">
        <v>22.46</v>
      </c>
      <c r="P360" s="4">
        <v>3.91</v>
      </c>
      <c r="Q360" s="7">
        <f t="shared" si="66"/>
        <v>3.2299999999999995</v>
      </c>
      <c r="R360" s="4">
        <v>103.08</v>
      </c>
      <c r="S360" s="7">
        <f t="shared" si="67"/>
        <v>158.11840000000001</v>
      </c>
      <c r="T360" s="12">
        <v>7.04</v>
      </c>
      <c r="U360" s="23">
        <v>17884.7</v>
      </c>
      <c r="V360" s="23">
        <v>27.5</v>
      </c>
      <c r="W360" s="7">
        <f t="shared" si="68"/>
        <v>650.35272727272729</v>
      </c>
      <c r="X360" s="7">
        <f t="shared" si="69"/>
        <v>3.6363636363636362</v>
      </c>
      <c r="Y360" s="23">
        <v>15063.5</v>
      </c>
      <c r="Z360" s="23">
        <v>28.76</v>
      </c>
      <c r="AA360" s="7">
        <f t="shared" si="70"/>
        <v>523.76564673157156</v>
      </c>
      <c r="AB360" s="7">
        <f t="shared" si="71"/>
        <v>3.4770514603616132</v>
      </c>
    </row>
    <row r="361" spans="1:28" x14ac:dyDescent="0.2">
      <c r="A361" s="14">
        <v>368</v>
      </c>
      <c r="B361" s="9">
        <v>45323</v>
      </c>
      <c r="C361" s="4">
        <v>38475305.82</v>
      </c>
      <c r="D361" s="4">
        <f t="shared" si="60"/>
        <v>463893.24596093566</v>
      </c>
      <c r="E361" s="4">
        <v>82.94</v>
      </c>
      <c r="F361" s="4">
        <f t="shared" si="61"/>
        <v>4.6389324596093564</v>
      </c>
      <c r="G361" s="7">
        <f>(F361/DataSheet!$C$11*100)</f>
        <v>127.49608930103852</v>
      </c>
      <c r="H361" s="4">
        <f t="shared" si="62"/>
        <v>1.580028</v>
      </c>
      <c r="I361" s="4">
        <f t="shared" si="63"/>
        <v>4.4682752457551382</v>
      </c>
      <c r="J361" s="7">
        <f t="shared" si="64"/>
        <v>969.50178731009839</v>
      </c>
      <c r="K361" s="4">
        <v>7.06</v>
      </c>
      <c r="L361" s="4">
        <v>21697.45</v>
      </c>
      <c r="M361" s="4">
        <v>3.8</v>
      </c>
      <c r="N361" s="4">
        <f t="shared" si="65"/>
        <v>2.5917247542448614</v>
      </c>
      <c r="O361" s="4">
        <v>22.38</v>
      </c>
      <c r="P361" s="4">
        <v>3.88</v>
      </c>
      <c r="Q361" s="7">
        <f t="shared" si="66"/>
        <v>3.1799999999999997</v>
      </c>
      <c r="R361" s="4">
        <v>102.87</v>
      </c>
      <c r="S361" s="7">
        <f t="shared" si="67"/>
        <v>157.55519999999999</v>
      </c>
      <c r="T361" s="12">
        <v>7.04</v>
      </c>
      <c r="U361" s="23">
        <v>17782.8</v>
      </c>
      <c r="V361" s="23">
        <v>27.36</v>
      </c>
      <c r="W361" s="7">
        <f t="shared" si="68"/>
        <v>649.95614035087715</v>
      </c>
      <c r="X361" s="7">
        <f t="shared" si="69"/>
        <v>3.6549707602339181</v>
      </c>
      <c r="Y361" s="23">
        <v>15084.2</v>
      </c>
      <c r="Z361" s="23">
        <v>28.71</v>
      </c>
      <c r="AA361" s="7">
        <f t="shared" si="70"/>
        <v>525.39881574364335</v>
      </c>
      <c r="AB361" s="7">
        <f t="shared" si="71"/>
        <v>3.4831069313827934</v>
      </c>
    </row>
    <row r="362" spans="1:28" x14ac:dyDescent="0.2">
      <c r="A362" s="14">
        <v>369</v>
      </c>
      <c r="B362" s="9">
        <v>45324</v>
      </c>
      <c r="C362" s="4">
        <v>38809851.850000001</v>
      </c>
      <c r="D362" s="4">
        <f t="shared" si="60"/>
        <v>467644.91926738166</v>
      </c>
      <c r="E362" s="4">
        <v>82.99</v>
      </c>
      <c r="F362" s="4">
        <f t="shared" si="61"/>
        <v>4.6764491926738163</v>
      </c>
      <c r="G362" s="7">
        <f>(F362/DataSheet!$C$11*100)</f>
        <v>128.52719652036467</v>
      </c>
      <c r="H362" s="4">
        <f t="shared" si="62"/>
        <v>1.5869550000000001</v>
      </c>
      <c r="I362" s="4">
        <f t="shared" si="63"/>
        <v>4.4424700133274095</v>
      </c>
      <c r="J362" s="7">
        <f t="shared" si="64"/>
        <v>970.84851177254541</v>
      </c>
      <c r="K362" s="4">
        <v>7.05</v>
      </c>
      <c r="L362" s="4">
        <v>21853.8</v>
      </c>
      <c r="M362" s="4">
        <v>3.83</v>
      </c>
      <c r="N362" s="4">
        <f t="shared" si="65"/>
        <v>2.6075299866725903</v>
      </c>
      <c r="O362" s="4">
        <v>22.51</v>
      </c>
      <c r="P362" s="4">
        <v>4.0199999999999996</v>
      </c>
      <c r="Q362" s="7">
        <f t="shared" si="66"/>
        <v>3.0300000000000002</v>
      </c>
      <c r="R362" s="4">
        <v>103.78</v>
      </c>
      <c r="S362" s="7">
        <f t="shared" si="67"/>
        <v>158.02019999999999</v>
      </c>
      <c r="T362" s="12">
        <v>7.02</v>
      </c>
      <c r="U362" s="23">
        <v>17873.349999999999</v>
      </c>
      <c r="V362" s="23">
        <v>27.53</v>
      </c>
      <c r="W362" s="7">
        <f t="shared" si="68"/>
        <v>649.23174718488917</v>
      </c>
      <c r="X362" s="7">
        <f t="shared" si="69"/>
        <v>3.6324010170722851</v>
      </c>
      <c r="Y362" s="23">
        <v>15175.9</v>
      </c>
      <c r="Z362" s="23">
        <v>28.82</v>
      </c>
      <c r="AA362" s="7">
        <f t="shared" si="70"/>
        <v>526.57529493407355</v>
      </c>
      <c r="AB362" s="7">
        <f t="shared" si="71"/>
        <v>3.4698126301179735</v>
      </c>
    </row>
    <row r="363" spans="1:28" x14ac:dyDescent="0.2">
      <c r="A363" s="5">
        <v>370</v>
      </c>
      <c r="B363" s="9">
        <v>45327</v>
      </c>
      <c r="C363" s="4">
        <v>38787779.530000001</v>
      </c>
      <c r="D363" s="4">
        <f t="shared" si="60"/>
        <v>467153.79417078168</v>
      </c>
      <c r="E363" s="4">
        <v>83.03</v>
      </c>
      <c r="F363" s="4">
        <f t="shared" si="61"/>
        <v>4.6715379417078164</v>
      </c>
      <c r="G363" s="7">
        <f>(F363/DataSheet!$C$11*100)</f>
        <v>128.3922160486305</v>
      </c>
      <c r="H363" s="4">
        <f t="shared" si="62"/>
        <v>1.5874510000000002</v>
      </c>
      <c r="I363" s="4">
        <f t="shared" si="63"/>
        <v>4.4662795891022773</v>
      </c>
      <c r="J363" s="7">
        <f t="shared" si="64"/>
        <v>972.38499330058062</v>
      </c>
      <c r="K363" s="4">
        <v>7.09</v>
      </c>
      <c r="L363" s="4">
        <v>21771.7</v>
      </c>
      <c r="M363" s="4">
        <v>3.81</v>
      </c>
      <c r="N363" s="4">
        <f t="shared" si="65"/>
        <v>2.6237204108977226</v>
      </c>
      <c r="O363" s="4">
        <v>22.39</v>
      </c>
      <c r="P363" s="4">
        <v>4.16</v>
      </c>
      <c r="Q363" s="7">
        <f t="shared" si="66"/>
        <v>2.9299999999999997</v>
      </c>
      <c r="R363" s="4">
        <v>104.31</v>
      </c>
      <c r="S363" s="7">
        <f t="shared" si="67"/>
        <v>157.40170000000001</v>
      </c>
      <c r="T363" s="12">
        <v>7.03</v>
      </c>
      <c r="U363" s="23">
        <v>17871.55</v>
      </c>
      <c r="V363" s="23">
        <v>27.71</v>
      </c>
      <c r="W363" s="7">
        <f t="shared" si="68"/>
        <v>644.94947672320461</v>
      </c>
      <c r="X363" s="7">
        <f t="shared" si="69"/>
        <v>3.6088054853843379</v>
      </c>
      <c r="Y363" s="23">
        <v>15168.4</v>
      </c>
      <c r="Z363" s="23">
        <v>28.87</v>
      </c>
      <c r="AA363" s="7">
        <f t="shared" si="70"/>
        <v>525.40353307932105</v>
      </c>
      <c r="AB363" s="7">
        <f t="shared" si="71"/>
        <v>3.4638032559750607</v>
      </c>
    </row>
    <row r="364" spans="1:28" x14ac:dyDescent="0.2">
      <c r="A364" s="14">
        <v>371</v>
      </c>
      <c r="B364" s="9">
        <v>45328</v>
      </c>
      <c r="C364" s="4">
        <v>39221464.840000004</v>
      </c>
      <c r="D364" s="4">
        <f t="shared" si="60"/>
        <v>472263.27320891037</v>
      </c>
      <c r="E364" s="4">
        <v>83.05</v>
      </c>
      <c r="F364" s="4">
        <f t="shared" si="61"/>
        <v>4.7226327320891039</v>
      </c>
      <c r="G364" s="7">
        <f>(F364/DataSheet!$C$11*100)</f>
        <v>129.79650162812331</v>
      </c>
      <c r="H364" s="4">
        <f t="shared" si="62"/>
        <v>1.604328</v>
      </c>
      <c r="I364" s="4">
        <f t="shared" si="63"/>
        <v>4.4130626654898499</v>
      </c>
      <c r="J364" s="7">
        <f t="shared" si="64"/>
        <v>967.75816416593125</v>
      </c>
      <c r="K364" s="4">
        <v>7.08</v>
      </c>
      <c r="L364" s="4">
        <v>21929.4</v>
      </c>
      <c r="M364" s="4">
        <v>3.84</v>
      </c>
      <c r="N364" s="4">
        <f t="shared" si="65"/>
        <v>2.6669373345101501</v>
      </c>
      <c r="O364" s="4">
        <v>22.66</v>
      </c>
      <c r="P364" s="4">
        <v>4.1500000000000004</v>
      </c>
      <c r="Q364" s="7">
        <f t="shared" si="66"/>
        <v>2.9299999999999997</v>
      </c>
      <c r="R364" s="4">
        <v>104.36</v>
      </c>
      <c r="S364" s="7">
        <f t="shared" si="67"/>
        <v>159.75299999999999</v>
      </c>
      <c r="T364" s="12">
        <v>7.05</v>
      </c>
      <c r="U364" s="23">
        <v>18082</v>
      </c>
      <c r="V364" s="23">
        <v>27.83</v>
      </c>
      <c r="W364" s="7">
        <f t="shared" si="68"/>
        <v>649.73050664750269</v>
      </c>
      <c r="X364" s="7">
        <f t="shared" si="69"/>
        <v>3.5932446999640675</v>
      </c>
      <c r="Y364" s="23">
        <v>15310.15</v>
      </c>
      <c r="Z364" s="23">
        <v>29.07</v>
      </c>
      <c r="AA364" s="7">
        <f t="shared" si="70"/>
        <v>526.66494668042651</v>
      </c>
      <c r="AB364" s="7">
        <f t="shared" si="71"/>
        <v>3.4399724802201583</v>
      </c>
    </row>
    <row r="365" spans="1:28" x14ac:dyDescent="0.2">
      <c r="A365" s="14">
        <v>372</v>
      </c>
      <c r="B365" s="9">
        <v>45329</v>
      </c>
      <c r="C365" s="4">
        <v>39466513.909999996</v>
      </c>
      <c r="D365" s="4">
        <f t="shared" si="60"/>
        <v>475672.09726407129</v>
      </c>
      <c r="E365" s="4">
        <v>82.97</v>
      </c>
      <c r="F365" s="4">
        <f t="shared" si="61"/>
        <v>4.7567209726407125</v>
      </c>
      <c r="G365" s="7">
        <f>(F365/DataSheet!$C$11*100)</f>
        <v>130.73338040342867</v>
      </c>
      <c r="H365" s="4">
        <f t="shared" si="62"/>
        <v>1.6020620000000001</v>
      </c>
      <c r="I365" s="4">
        <f t="shared" si="63"/>
        <v>4.4130626654898499</v>
      </c>
      <c r="J365" s="7">
        <f t="shared" si="64"/>
        <v>967.80670785525149</v>
      </c>
      <c r="K365" s="4">
        <v>7.07</v>
      </c>
      <c r="L365" s="4">
        <v>21930.5</v>
      </c>
      <c r="M365" s="4">
        <v>3.84</v>
      </c>
      <c r="N365" s="4">
        <f t="shared" si="65"/>
        <v>2.6569373345101504</v>
      </c>
      <c r="O365" s="4">
        <v>22.66</v>
      </c>
      <c r="P365" s="4">
        <v>4.1100000000000003</v>
      </c>
      <c r="Q365" s="7">
        <f t="shared" si="66"/>
        <v>2.96</v>
      </c>
      <c r="R365" s="4">
        <v>103.91</v>
      </c>
      <c r="S365" s="7">
        <f t="shared" si="67"/>
        <v>159.2998</v>
      </c>
      <c r="T365" s="12">
        <v>7.03</v>
      </c>
      <c r="U365" s="23">
        <v>18203.349999999999</v>
      </c>
      <c r="V365" s="23">
        <v>27.98</v>
      </c>
      <c r="W365" s="7">
        <f t="shared" si="68"/>
        <v>650.58434596140091</v>
      </c>
      <c r="X365" s="7">
        <f t="shared" si="69"/>
        <v>3.5739814152966405</v>
      </c>
      <c r="Y365" s="23">
        <v>15390.45</v>
      </c>
      <c r="Z365" s="23">
        <v>29.11</v>
      </c>
      <c r="AA365" s="7">
        <f t="shared" si="70"/>
        <v>528.69975953280664</v>
      </c>
      <c r="AB365" s="7">
        <f t="shared" si="71"/>
        <v>3.4352456200618344</v>
      </c>
    </row>
    <row r="366" spans="1:28" x14ac:dyDescent="0.2">
      <c r="A366" s="14">
        <v>373</v>
      </c>
      <c r="B366" s="9">
        <v>45330</v>
      </c>
      <c r="C366" s="4">
        <v>39356397.240000002</v>
      </c>
      <c r="D366" s="4">
        <f t="shared" si="60"/>
        <v>474344.91069061111</v>
      </c>
      <c r="E366" s="4">
        <v>82.97</v>
      </c>
      <c r="F366" s="4">
        <f t="shared" si="61"/>
        <v>4.7434491069061115</v>
      </c>
      <c r="G366" s="7">
        <f>(F366/DataSheet!$C$11*100)</f>
        <v>130.36861739089872</v>
      </c>
      <c r="H366" s="4">
        <f t="shared" si="62"/>
        <v>1.5894600000000001</v>
      </c>
      <c r="I366" s="4">
        <f t="shared" si="63"/>
        <v>4.4543429844097995</v>
      </c>
      <c r="J366" s="7">
        <f t="shared" si="64"/>
        <v>967.39198218262811</v>
      </c>
      <c r="K366" s="4">
        <v>7.08</v>
      </c>
      <c r="L366" s="4">
        <v>21717.95</v>
      </c>
      <c r="M366" s="4">
        <v>3.8</v>
      </c>
      <c r="N366" s="4">
        <f t="shared" si="65"/>
        <v>2.6256570155902006</v>
      </c>
      <c r="O366" s="4">
        <v>22.45</v>
      </c>
      <c r="P366" s="4">
        <v>4.1500000000000004</v>
      </c>
      <c r="Q366" s="7">
        <f t="shared" si="66"/>
        <v>2.9299999999999997</v>
      </c>
      <c r="R366" s="4">
        <v>104.03</v>
      </c>
      <c r="S366" s="7">
        <f t="shared" si="67"/>
        <v>158.048</v>
      </c>
      <c r="T366" s="12">
        <v>7.04</v>
      </c>
      <c r="U366" s="23">
        <v>18161.849999999999</v>
      </c>
      <c r="V366" s="23">
        <v>27.94</v>
      </c>
      <c r="W366" s="7">
        <f t="shared" si="68"/>
        <v>650.03042233357189</v>
      </c>
      <c r="X366" s="7">
        <f t="shared" si="69"/>
        <v>3.579098067287044</v>
      </c>
      <c r="Y366" s="23">
        <v>15323</v>
      </c>
      <c r="Z366" s="23">
        <v>28.91</v>
      </c>
      <c r="AA366" s="7">
        <f t="shared" si="70"/>
        <v>530.02421307506052</v>
      </c>
      <c r="AB366" s="7">
        <f t="shared" si="71"/>
        <v>3.459010722933241</v>
      </c>
    </row>
    <row r="367" spans="1:28" x14ac:dyDescent="0.2">
      <c r="A367" s="5">
        <v>374</v>
      </c>
      <c r="B367" s="9">
        <v>45331</v>
      </c>
      <c r="C367" s="4">
        <v>39177108.079999998</v>
      </c>
      <c r="D367" s="4">
        <f t="shared" si="60"/>
        <v>472013.35036144574</v>
      </c>
      <c r="E367" s="4">
        <v>83</v>
      </c>
      <c r="F367" s="4">
        <f t="shared" si="61"/>
        <v>4.7201335036144574</v>
      </c>
      <c r="G367" s="7">
        <f>(F367/DataSheet!$C$11*100)</f>
        <v>129.72781301073954</v>
      </c>
      <c r="H367" s="4">
        <f t="shared" si="62"/>
        <v>1.6004610000000004</v>
      </c>
      <c r="I367" s="4">
        <f t="shared" si="63"/>
        <v>4.4424700133274095</v>
      </c>
      <c r="J367" s="7">
        <f t="shared" si="64"/>
        <v>967.68103065304308</v>
      </c>
      <c r="K367" s="4">
        <v>7.11</v>
      </c>
      <c r="L367" s="4">
        <v>21782.5</v>
      </c>
      <c r="M367" s="4">
        <v>3.82</v>
      </c>
      <c r="N367" s="4">
        <f t="shared" si="65"/>
        <v>2.6675299866725908</v>
      </c>
      <c r="O367" s="4">
        <v>22.51</v>
      </c>
      <c r="P367" s="4">
        <v>4.17</v>
      </c>
      <c r="Q367" s="7">
        <f t="shared" si="66"/>
        <v>2.9400000000000004</v>
      </c>
      <c r="R367" s="4">
        <v>103.99</v>
      </c>
      <c r="S367" s="7">
        <f t="shared" si="67"/>
        <v>158.24530000000001</v>
      </c>
      <c r="T367" s="12">
        <v>7.03</v>
      </c>
      <c r="U367" s="23">
        <v>18003.099999999999</v>
      </c>
      <c r="V367" s="23">
        <v>27.62</v>
      </c>
      <c r="W367" s="7">
        <f t="shared" si="68"/>
        <v>651.81390296886309</v>
      </c>
      <c r="X367" s="7">
        <f t="shared" si="69"/>
        <v>3.6205648081100654</v>
      </c>
      <c r="Y367" s="23">
        <v>15128.35</v>
      </c>
      <c r="Z367" s="23">
        <v>28.52</v>
      </c>
      <c r="AA367" s="7">
        <f t="shared" si="70"/>
        <v>530.44705469845724</v>
      </c>
      <c r="AB367" s="7">
        <f t="shared" si="71"/>
        <v>3.5063113604488079</v>
      </c>
    </row>
    <row r="368" spans="1:28" x14ac:dyDescent="0.2">
      <c r="A368" s="14">
        <v>375</v>
      </c>
      <c r="B368" s="9">
        <v>45334</v>
      </c>
      <c r="C368" s="4">
        <v>38419004.969999999</v>
      </c>
      <c r="D368" s="4">
        <f t="shared" si="60"/>
        <v>463046.9443172231</v>
      </c>
      <c r="E368" s="4">
        <v>82.97</v>
      </c>
      <c r="F368" s="4">
        <f t="shared" si="61"/>
        <v>4.6304694431722311</v>
      </c>
      <c r="G368" s="7">
        <f>(F368/DataSheet!$C$11*100)</f>
        <v>127.26349236007879</v>
      </c>
      <c r="H368" s="4">
        <f t="shared" si="62"/>
        <v>1.5867420000000001</v>
      </c>
      <c r="I368" s="4">
        <f t="shared" si="63"/>
        <v>4.4682752457551382</v>
      </c>
      <c r="J368" s="7">
        <f t="shared" si="64"/>
        <v>965.86461126005361</v>
      </c>
      <c r="K368" s="4">
        <v>7.09</v>
      </c>
      <c r="L368" s="4">
        <v>21616.05</v>
      </c>
      <c r="M368" s="4">
        <v>3.79</v>
      </c>
      <c r="N368" s="4">
        <f t="shared" si="65"/>
        <v>2.6217247542448616</v>
      </c>
      <c r="O368" s="4">
        <v>22.38</v>
      </c>
      <c r="P368" s="4">
        <v>4.17</v>
      </c>
      <c r="Q368" s="7">
        <f t="shared" si="66"/>
        <v>2.92</v>
      </c>
      <c r="R368" s="4">
        <v>104.04</v>
      </c>
      <c r="S368" s="7">
        <f t="shared" si="67"/>
        <v>157.10759999999999</v>
      </c>
      <c r="T368" s="12">
        <v>7.02</v>
      </c>
      <c r="U368" s="23">
        <v>17572.25</v>
      </c>
      <c r="V368" s="23">
        <v>26.76</v>
      </c>
      <c r="W368" s="7">
        <f t="shared" si="68"/>
        <v>656.66106128550075</v>
      </c>
      <c r="X368" s="7">
        <f t="shared" si="69"/>
        <v>3.7369207772795217</v>
      </c>
      <c r="Y368" s="23">
        <v>14589.05</v>
      </c>
      <c r="Z368" s="23">
        <v>27.39</v>
      </c>
      <c r="AA368" s="7">
        <f t="shared" si="70"/>
        <v>532.64147499087255</v>
      </c>
      <c r="AB368" s="7">
        <f t="shared" si="71"/>
        <v>3.6509675063891933</v>
      </c>
    </row>
    <row r="369" spans="1:28" x14ac:dyDescent="0.2">
      <c r="A369" s="14">
        <v>376</v>
      </c>
      <c r="B369" s="9">
        <v>45335</v>
      </c>
      <c r="C369" s="4">
        <v>38612008.490000002</v>
      </c>
      <c r="D369" s="4">
        <f t="shared" si="60"/>
        <v>464701.02888434229</v>
      </c>
      <c r="E369" s="4">
        <v>83.09</v>
      </c>
      <c r="F369" s="4">
        <f t="shared" si="61"/>
        <v>4.6470102888434228</v>
      </c>
      <c r="G369" s="7">
        <f>(F369/DataSheet!$C$11*100)</f>
        <v>127.71809978434523</v>
      </c>
      <c r="H369" s="4">
        <f t="shared" si="62"/>
        <v>1.5952499999999998</v>
      </c>
      <c r="I369" s="4">
        <f t="shared" si="63"/>
        <v>4.4444444444444446</v>
      </c>
      <c r="J369" s="7">
        <f t="shared" si="64"/>
        <v>966.36666666666667</v>
      </c>
      <c r="K369" s="4">
        <v>7.09</v>
      </c>
      <c r="L369" s="4">
        <v>21743.25</v>
      </c>
      <c r="M369" s="4">
        <v>3.81</v>
      </c>
      <c r="N369" s="4">
        <f t="shared" si="65"/>
        <v>2.6455555555555552</v>
      </c>
      <c r="O369" s="4">
        <v>22.5</v>
      </c>
      <c r="P369" s="4">
        <v>4.32</v>
      </c>
      <c r="Q369" s="7">
        <f t="shared" si="66"/>
        <v>2.7699999999999996</v>
      </c>
      <c r="R369" s="4">
        <v>104.85</v>
      </c>
      <c r="S369" s="7">
        <f t="shared" si="67"/>
        <v>158.17500000000001</v>
      </c>
      <c r="T369" s="12">
        <v>7.03</v>
      </c>
      <c r="U369" s="23">
        <v>17622.650000000001</v>
      </c>
      <c r="V369" s="23">
        <v>26.67</v>
      </c>
      <c r="W369" s="7">
        <f t="shared" si="68"/>
        <v>660.76677915260598</v>
      </c>
      <c r="X369" s="7">
        <f t="shared" si="69"/>
        <v>3.7495313085864268</v>
      </c>
      <c r="Y369" s="23">
        <v>14641.05</v>
      </c>
      <c r="Z369" s="23">
        <v>27.54</v>
      </c>
      <c r="AA369" s="7">
        <f t="shared" si="70"/>
        <v>531.62854030501092</v>
      </c>
      <c r="AB369" s="7">
        <f t="shared" si="71"/>
        <v>3.6310820624546118</v>
      </c>
    </row>
    <row r="370" spans="1:28" x14ac:dyDescent="0.2">
      <c r="A370" s="14">
        <v>377</v>
      </c>
      <c r="B370" s="9">
        <v>45336</v>
      </c>
      <c r="C370" s="4">
        <v>39013295.219999999</v>
      </c>
      <c r="D370" s="4">
        <f t="shared" si="60"/>
        <v>469869.86896302539</v>
      </c>
      <c r="E370" s="4">
        <v>83.03</v>
      </c>
      <c r="F370" s="4">
        <f t="shared" si="61"/>
        <v>4.6986986896302536</v>
      </c>
      <c r="G370" s="7">
        <f>(F370/DataSheet!$C$11*100)</f>
        <v>129.13870010994268</v>
      </c>
      <c r="H370" s="4">
        <f t="shared" si="62"/>
        <v>1.606149</v>
      </c>
      <c r="I370" s="4">
        <f t="shared" si="63"/>
        <v>4.426737494466578</v>
      </c>
      <c r="J370" s="7">
        <f t="shared" si="64"/>
        <v>966.80168216024788</v>
      </c>
      <c r="K370" s="4">
        <v>7.11</v>
      </c>
      <c r="L370" s="4">
        <v>21840.05</v>
      </c>
      <c r="M370" s="4">
        <v>3.83</v>
      </c>
      <c r="N370" s="4">
        <f t="shared" si="65"/>
        <v>2.6832625055334223</v>
      </c>
      <c r="O370" s="4">
        <v>22.59</v>
      </c>
      <c r="P370" s="4">
        <v>4.26</v>
      </c>
      <c r="Q370" s="7">
        <f t="shared" si="66"/>
        <v>2.8500000000000005</v>
      </c>
      <c r="R370" s="4">
        <v>104.61</v>
      </c>
      <c r="S370" s="7">
        <f t="shared" si="67"/>
        <v>159.2595</v>
      </c>
      <c r="T370" s="12">
        <v>7.05</v>
      </c>
      <c r="U370" s="23">
        <v>17773.849999999999</v>
      </c>
      <c r="V370" s="23">
        <v>26.87</v>
      </c>
      <c r="W370" s="7">
        <f t="shared" si="68"/>
        <v>661.47562337178999</v>
      </c>
      <c r="X370" s="7">
        <f t="shared" si="69"/>
        <v>3.7216226274655746</v>
      </c>
      <c r="Y370" s="23">
        <v>14829.25</v>
      </c>
      <c r="Z370" s="23">
        <v>27.93</v>
      </c>
      <c r="AA370" s="7">
        <f t="shared" si="70"/>
        <v>530.94343000358037</v>
      </c>
      <c r="AB370" s="7">
        <f t="shared" si="71"/>
        <v>3.580379520229144</v>
      </c>
    </row>
    <row r="371" spans="1:28" x14ac:dyDescent="0.2">
      <c r="A371" s="5">
        <v>378</v>
      </c>
      <c r="B371" s="9">
        <v>45337</v>
      </c>
      <c r="C371" s="4">
        <v>39273480.189999998</v>
      </c>
      <c r="D371" s="4">
        <f t="shared" si="60"/>
        <v>472718.82751564757</v>
      </c>
      <c r="E371" s="4">
        <v>83.08</v>
      </c>
      <c r="F371" s="4">
        <f t="shared" si="61"/>
        <v>4.7271882751564753</v>
      </c>
      <c r="G371" s="7">
        <f>(F371/DataSheet!$C$11*100)</f>
        <v>129.9217058493077</v>
      </c>
      <c r="H371" s="4">
        <f t="shared" si="62"/>
        <v>1.601496</v>
      </c>
      <c r="I371" s="4">
        <f t="shared" si="63"/>
        <v>4.4208664898320071</v>
      </c>
      <c r="J371" s="7">
        <f t="shared" si="64"/>
        <v>968.64500442086648</v>
      </c>
      <c r="K371" s="4">
        <v>7.08</v>
      </c>
      <c r="L371" s="4">
        <v>21910.75</v>
      </c>
      <c r="M371" s="4">
        <v>3.84</v>
      </c>
      <c r="N371" s="4">
        <f t="shared" si="65"/>
        <v>2.6591335101679929</v>
      </c>
      <c r="O371" s="4">
        <v>22.62</v>
      </c>
      <c r="P371" s="4">
        <v>4.22</v>
      </c>
      <c r="Q371" s="7">
        <f t="shared" si="66"/>
        <v>2.8600000000000003</v>
      </c>
      <c r="R371" s="4">
        <v>104.52</v>
      </c>
      <c r="S371" s="7">
        <f t="shared" si="67"/>
        <v>159.69720000000001</v>
      </c>
      <c r="T371" s="12">
        <v>7.06</v>
      </c>
      <c r="U371" s="23">
        <v>17941.8</v>
      </c>
      <c r="V371" s="23">
        <v>27.15</v>
      </c>
      <c r="W371" s="7">
        <f t="shared" si="68"/>
        <v>660.83977900552486</v>
      </c>
      <c r="X371" s="7">
        <f t="shared" si="69"/>
        <v>3.6832412523020261</v>
      </c>
      <c r="Y371" s="23">
        <v>15002.05</v>
      </c>
      <c r="Z371" s="23">
        <v>28.29</v>
      </c>
      <c r="AA371" s="7">
        <f t="shared" si="70"/>
        <v>530.29515729939908</v>
      </c>
      <c r="AB371" s="7">
        <f t="shared" si="71"/>
        <v>3.5348179568752212</v>
      </c>
    </row>
    <row r="372" spans="1:28" x14ac:dyDescent="0.2">
      <c r="A372" s="14">
        <v>379</v>
      </c>
      <c r="B372" s="9">
        <v>45338</v>
      </c>
      <c r="C372" s="4">
        <v>39495674.890000001</v>
      </c>
      <c r="D372" s="4">
        <f t="shared" si="60"/>
        <v>475794.18009878328</v>
      </c>
      <c r="E372" s="4">
        <v>83.01</v>
      </c>
      <c r="F372" s="4">
        <f t="shared" si="61"/>
        <v>4.7579418009878331</v>
      </c>
      <c r="G372" s="7">
        <f>(F372/DataSheet!$C$11*100)</f>
        <v>130.76693356276459</v>
      </c>
      <c r="H372" s="4">
        <f t="shared" si="62"/>
        <v>1.6136840000000001</v>
      </c>
      <c r="I372" s="4">
        <f t="shared" si="63"/>
        <v>4.3936731107205622</v>
      </c>
      <c r="J372" s="7">
        <f t="shared" si="64"/>
        <v>968.39630931458692</v>
      </c>
      <c r="K372" s="4">
        <v>7.09</v>
      </c>
      <c r="L372" s="4">
        <v>22040.7</v>
      </c>
      <c r="M372" s="4">
        <v>3.86</v>
      </c>
      <c r="N372" s="4">
        <f t="shared" si="65"/>
        <v>2.6963268892794376</v>
      </c>
      <c r="O372" s="4">
        <v>22.76</v>
      </c>
      <c r="P372" s="4">
        <v>4.2699999999999996</v>
      </c>
      <c r="Q372" s="7">
        <f t="shared" si="66"/>
        <v>2.8200000000000003</v>
      </c>
      <c r="R372" s="4">
        <v>104.29</v>
      </c>
      <c r="S372" s="7">
        <f t="shared" si="67"/>
        <v>160.458</v>
      </c>
      <c r="T372" s="12">
        <v>7.05</v>
      </c>
      <c r="U372" s="23">
        <v>18081.7</v>
      </c>
      <c r="V372" s="23">
        <v>27.35</v>
      </c>
      <c r="W372" s="7">
        <f t="shared" si="68"/>
        <v>661.12248628884822</v>
      </c>
      <c r="X372" s="7">
        <f t="shared" si="69"/>
        <v>3.6563071297989023</v>
      </c>
      <c r="Y372" s="23">
        <v>15098.9</v>
      </c>
      <c r="Z372" s="23">
        <v>28.6</v>
      </c>
      <c r="AA372" s="7">
        <f t="shared" si="70"/>
        <v>527.9335664335664</v>
      </c>
      <c r="AB372" s="7">
        <f t="shared" si="71"/>
        <v>3.4965034965034962</v>
      </c>
    </row>
    <row r="373" spans="1:28" x14ac:dyDescent="0.2">
      <c r="A373" s="14">
        <v>380</v>
      </c>
      <c r="B373" s="9">
        <v>45341</v>
      </c>
      <c r="C373" s="4">
        <v>39706844.159999996</v>
      </c>
      <c r="D373" s="4">
        <f t="shared" si="60"/>
        <v>478280.46446639363</v>
      </c>
      <c r="E373" s="4">
        <v>83.02</v>
      </c>
      <c r="F373" s="4">
        <f t="shared" si="61"/>
        <v>4.7828046446639361</v>
      </c>
      <c r="G373" s="7">
        <f>(F373/DataSheet!$C$11*100)</f>
        <v>131.45026218744414</v>
      </c>
      <c r="H373" s="4">
        <f t="shared" si="62"/>
        <v>1.619356</v>
      </c>
      <c r="I373" s="4">
        <f t="shared" si="63"/>
        <v>4.3782837127845884</v>
      </c>
      <c r="J373" s="7">
        <f t="shared" si="64"/>
        <v>968.5748686514886</v>
      </c>
      <c r="K373" s="4">
        <v>7.09</v>
      </c>
      <c r="L373" s="4">
        <v>22122.25</v>
      </c>
      <c r="M373" s="4">
        <v>3.88</v>
      </c>
      <c r="N373" s="4">
        <f t="shared" si="65"/>
        <v>2.7117162872154115</v>
      </c>
      <c r="O373" s="4">
        <v>22.84</v>
      </c>
      <c r="P373" s="4">
        <v>4.3099999999999996</v>
      </c>
      <c r="Q373" s="7">
        <f t="shared" si="66"/>
        <v>2.7800000000000002</v>
      </c>
      <c r="R373" s="4">
        <v>104.18</v>
      </c>
      <c r="S373" s="7">
        <f t="shared" si="67"/>
        <v>161.02199999999999</v>
      </c>
      <c r="T373" s="12">
        <v>7.05</v>
      </c>
      <c r="U373" s="23">
        <v>18166.650000000001</v>
      </c>
      <c r="V373" s="23">
        <v>27.48</v>
      </c>
      <c r="W373" s="7">
        <f t="shared" si="68"/>
        <v>661.0862445414848</v>
      </c>
      <c r="X373" s="7">
        <f t="shared" si="69"/>
        <v>3.63901018922853</v>
      </c>
      <c r="Y373" s="23">
        <v>15171</v>
      </c>
      <c r="Z373" s="23">
        <v>28.85</v>
      </c>
      <c r="AA373" s="7">
        <f t="shared" si="70"/>
        <v>525.85788561525123</v>
      </c>
      <c r="AB373" s="7">
        <f t="shared" si="71"/>
        <v>3.4662045060658579</v>
      </c>
    </row>
    <row r="374" spans="1:28" x14ac:dyDescent="0.2">
      <c r="A374" s="5">
        <v>381</v>
      </c>
      <c r="B374" s="9">
        <v>45342</v>
      </c>
      <c r="C374" s="4">
        <v>39695109.5</v>
      </c>
      <c r="D374" s="4">
        <f t="shared" si="60"/>
        <v>479293.76358367549</v>
      </c>
      <c r="E374" s="4">
        <v>82.82</v>
      </c>
      <c r="F374" s="4">
        <f t="shared" si="61"/>
        <v>4.792937635836755</v>
      </c>
      <c r="G374" s="7">
        <f>(F374/DataSheet!$C$11*100)</f>
        <v>131.72875659509177</v>
      </c>
      <c r="H374" s="4">
        <f t="shared" si="62"/>
        <v>1.6181520000000003</v>
      </c>
      <c r="I374" s="4">
        <f t="shared" si="63"/>
        <v>4.3630017452006973</v>
      </c>
      <c r="J374" s="7">
        <f t="shared" si="64"/>
        <v>968.45331588132626</v>
      </c>
      <c r="K374" s="4">
        <v>7.06</v>
      </c>
      <c r="L374" s="4">
        <v>22196.95</v>
      </c>
      <c r="M374" s="4">
        <v>3.89</v>
      </c>
      <c r="N374" s="4">
        <f t="shared" si="65"/>
        <v>2.6969982547993023</v>
      </c>
      <c r="O374" s="4">
        <v>22.92</v>
      </c>
      <c r="P374" s="4">
        <v>4.2699999999999996</v>
      </c>
      <c r="Q374" s="7">
        <f t="shared" si="66"/>
        <v>2.79</v>
      </c>
      <c r="R374" s="4">
        <v>103.96</v>
      </c>
      <c r="S374" s="7">
        <f t="shared" si="67"/>
        <v>161.8152</v>
      </c>
      <c r="T374" s="12">
        <v>7.06</v>
      </c>
      <c r="U374" s="23">
        <v>18137.400000000001</v>
      </c>
      <c r="V374" s="23">
        <v>27.42</v>
      </c>
      <c r="W374" s="7">
        <f t="shared" si="68"/>
        <v>661.46608315098467</v>
      </c>
      <c r="X374" s="7">
        <f t="shared" si="69"/>
        <v>3.6469730123997084</v>
      </c>
      <c r="Y374" s="23">
        <v>15110.7</v>
      </c>
      <c r="Z374" s="23">
        <v>28.74</v>
      </c>
      <c r="AA374" s="7">
        <f t="shared" si="70"/>
        <v>525.77244258872656</v>
      </c>
      <c r="AB374" s="7">
        <f t="shared" si="71"/>
        <v>3.4794711203897011</v>
      </c>
    </row>
    <row r="375" spans="1:28" x14ac:dyDescent="0.2">
      <c r="A375" s="14">
        <v>382</v>
      </c>
      <c r="B375" s="9">
        <v>45343</v>
      </c>
      <c r="C375" s="4">
        <v>39432876.060000002</v>
      </c>
      <c r="D375" s="4">
        <f t="shared" si="60"/>
        <v>475495.91293862293</v>
      </c>
      <c r="E375" s="4">
        <v>82.93</v>
      </c>
      <c r="F375" s="4">
        <f t="shared" si="61"/>
        <v>4.7549591293862292</v>
      </c>
      <c r="G375" s="7">
        <f>(F375/DataSheet!$C$11*100)</f>
        <v>130.68495802891388</v>
      </c>
      <c r="H375" s="4">
        <f t="shared" si="62"/>
        <v>1.603008</v>
      </c>
      <c r="I375" s="4">
        <f t="shared" si="63"/>
        <v>4.391743522178305</v>
      </c>
      <c r="J375" s="7">
        <f t="shared" si="64"/>
        <v>968.60122968818621</v>
      </c>
      <c r="K375" s="4">
        <v>7.04</v>
      </c>
      <c r="L375" s="4">
        <v>22055.05</v>
      </c>
      <c r="M375" s="4">
        <v>3.86</v>
      </c>
      <c r="N375" s="4">
        <f t="shared" si="65"/>
        <v>2.648256477821695</v>
      </c>
      <c r="O375" s="4">
        <v>22.77</v>
      </c>
      <c r="P375" s="4">
        <v>4.3099999999999996</v>
      </c>
      <c r="Q375" s="7">
        <f t="shared" si="66"/>
        <v>2.7300000000000004</v>
      </c>
      <c r="R375" s="4">
        <v>103.91</v>
      </c>
      <c r="S375" s="7">
        <f t="shared" si="67"/>
        <v>160.75619999999998</v>
      </c>
      <c r="T375" s="12">
        <v>7.06</v>
      </c>
      <c r="U375" s="23">
        <v>17939.45</v>
      </c>
      <c r="V375" s="23">
        <v>27.13</v>
      </c>
      <c r="W375" s="7">
        <f t="shared" si="68"/>
        <v>661.24032436417258</v>
      </c>
      <c r="X375" s="7">
        <f t="shared" si="69"/>
        <v>3.6859565057132331</v>
      </c>
      <c r="Y375" s="23">
        <v>14992.15</v>
      </c>
      <c r="Z375" s="23">
        <v>28.52</v>
      </c>
      <c r="AA375" s="7">
        <f t="shared" si="70"/>
        <v>525.67145862552593</v>
      </c>
      <c r="AB375" s="7">
        <f t="shared" si="71"/>
        <v>3.5063113604488079</v>
      </c>
    </row>
    <row r="376" spans="1:28" x14ac:dyDescent="0.2">
      <c r="A376" s="14">
        <v>383</v>
      </c>
      <c r="B376" s="9">
        <v>45344</v>
      </c>
      <c r="C376" s="4">
        <v>39762271.880000003</v>
      </c>
      <c r="D376" s="4">
        <f t="shared" si="60"/>
        <v>480046.74489919114</v>
      </c>
      <c r="E376" s="4">
        <v>82.83</v>
      </c>
      <c r="F376" s="4">
        <f t="shared" si="61"/>
        <v>4.8004674489919115</v>
      </c>
      <c r="G376" s="7">
        <f>(F376/DataSheet!$C$11*100)</f>
        <v>131.93570544351948</v>
      </c>
      <c r="H376" s="4">
        <f t="shared" si="62"/>
        <v>1.6195640000000002</v>
      </c>
      <c r="I376" s="4">
        <f t="shared" si="63"/>
        <v>4.3591979075850036</v>
      </c>
      <c r="J376" s="7">
        <f t="shared" si="64"/>
        <v>968.50261551874451</v>
      </c>
      <c r="K376" s="4">
        <v>7.06</v>
      </c>
      <c r="L376" s="4">
        <v>22217.45</v>
      </c>
      <c r="M376" s="4">
        <v>3.89</v>
      </c>
      <c r="N376" s="4">
        <f t="shared" si="65"/>
        <v>2.700802092414996</v>
      </c>
      <c r="O376" s="4">
        <v>22.94</v>
      </c>
      <c r="P376" s="4">
        <v>4.33</v>
      </c>
      <c r="Q376" s="7">
        <f t="shared" si="66"/>
        <v>2.7299999999999995</v>
      </c>
      <c r="R376" s="4">
        <v>103.87</v>
      </c>
      <c r="S376" s="7">
        <f t="shared" si="67"/>
        <v>161.727</v>
      </c>
      <c r="T376" s="12">
        <v>7.05</v>
      </c>
      <c r="U376" s="23">
        <v>18082.900000000001</v>
      </c>
      <c r="V376" s="23">
        <v>27.34</v>
      </c>
      <c r="W376" s="7">
        <f t="shared" si="68"/>
        <v>661.40819312362839</v>
      </c>
      <c r="X376" s="7">
        <f t="shared" si="69"/>
        <v>3.6576444769568397</v>
      </c>
      <c r="Y376" s="23">
        <v>15083.55</v>
      </c>
      <c r="Z376" s="23">
        <v>28.69</v>
      </c>
      <c r="AA376" s="7">
        <f t="shared" si="70"/>
        <v>525.74241896131048</v>
      </c>
      <c r="AB376" s="7">
        <f t="shared" si="71"/>
        <v>3.4855350296270475</v>
      </c>
    </row>
    <row r="377" spans="1:28" x14ac:dyDescent="0.2">
      <c r="A377" s="5">
        <v>384</v>
      </c>
      <c r="B377" s="9">
        <v>45345</v>
      </c>
      <c r="C377" s="4">
        <v>39851982.100000001</v>
      </c>
      <c r="D377" s="4">
        <f t="shared" si="60"/>
        <v>481013.66445383226</v>
      </c>
      <c r="E377" s="4">
        <v>82.85</v>
      </c>
      <c r="F377" s="4">
        <f t="shared" si="61"/>
        <v>4.8101366445383222</v>
      </c>
      <c r="G377" s="7">
        <f>(F377/DataSheet!$C$11*100)</f>
        <v>132.20145292520584</v>
      </c>
      <c r="H377" s="4">
        <f t="shared" si="62"/>
        <v>1.621151</v>
      </c>
      <c r="I377" s="4">
        <f t="shared" si="63"/>
        <v>4.3610989969472307</v>
      </c>
      <c r="J377" s="7">
        <f t="shared" si="64"/>
        <v>968.71783689489757</v>
      </c>
      <c r="K377" s="4">
        <v>7.07</v>
      </c>
      <c r="L377" s="4">
        <v>22212.7</v>
      </c>
      <c r="M377" s="4">
        <v>3.89</v>
      </c>
      <c r="N377" s="4">
        <f t="shared" si="65"/>
        <v>2.7089010030527696</v>
      </c>
      <c r="O377" s="4">
        <v>22.93</v>
      </c>
      <c r="P377" s="4">
        <v>4.24</v>
      </c>
      <c r="Q377" s="7">
        <f t="shared" si="66"/>
        <v>2.83</v>
      </c>
      <c r="R377" s="4">
        <v>103.85</v>
      </c>
      <c r="S377" s="7">
        <f t="shared" si="67"/>
        <v>161.65649999999999</v>
      </c>
      <c r="T377" s="12">
        <v>7.05</v>
      </c>
      <c r="U377" s="23">
        <v>18149.05</v>
      </c>
      <c r="V377" s="23">
        <v>27.44</v>
      </c>
      <c r="W377" s="7">
        <f t="shared" si="68"/>
        <v>661.40852769679293</v>
      </c>
      <c r="X377" s="7">
        <f t="shared" si="69"/>
        <v>3.6443148688046643</v>
      </c>
      <c r="Y377" s="23">
        <v>15169.5</v>
      </c>
      <c r="Z377" s="23">
        <v>28.85</v>
      </c>
      <c r="AA377" s="7">
        <f t="shared" si="70"/>
        <v>525.80589254766028</v>
      </c>
      <c r="AB377" s="7">
        <f t="shared" si="71"/>
        <v>3.4662045060658579</v>
      </c>
    </row>
    <row r="378" spans="1:28" x14ac:dyDescent="0.2">
      <c r="A378" s="14">
        <v>385</v>
      </c>
      <c r="B378" s="9">
        <v>45348</v>
      </c>
      <c r="C378" s="4">
        <v>39741568.380000003</v>
      </c>
      <c r="D378" s="4">
        <f t="shared" si="60"/>
        <v>479738.87469821342</v>
      </c>
      <c r="E378" s="4">
        <v>82.84</v>
      </c>
      <c r="F378" s="4">
        <f t="shared" si="61"/>
        <v>4.7973887469821346</v>
      </c>
      <c r="G378" s="7">
        <f>(F378/DataSheet!$C$11*100)</f>
        <v>131.85109061677053</v>
      </c>
      <c r="H378" s="4">
        <f t="shared" si="62"/>
        <v>1.6125039999999999</v>
      </c>
      <c r="I378" s="4">
        <f t="shared" si="63"/>
        <v>4.3782837127845884</v>
      </c>
      <c r="J378" s="7">
        <f t="shared" si="64"/>
        <v>968.56611208406298</v>
      </c>
      <c r="K378" s="4">
        <v>7.06</v>
      </c>
      <c r="L378" s="4">
        <v>22122.05</v>
      </c>
      <c r="M378" s="4">
        <v>3.87</v>
      </c>
      <c r="N378" s="4">
        <f t="shared" si="65"/>
        <v>2.6817162872154112</v>
      </c>
      <c r="O378" s="4">
        <v>22.84</v>
      </c>
      <c r="P378" s="4">
        <v>4.28</v>
      </c>
      <c r="Q378" s="7">
        <f t="shared" si="66"/>
        <v>2.7799999999999994</v>
      </c>
      <c r="R378" s="4">
        <v>103.75</v>
      </c>
      <c r="S378" s="7">
        <f t="shared" si="67"/>
        <v>160.33679999999998</v>
      </c>
      <c r="T378" s="12">
        <v>7.02</v>
      </c>
      <c r="U378" s="23">
        <v>18093</v>
      </c>
      <c r="V378" s="23">
        <v>27.36</v>
      </c>
      <c r="W378" s="7">
        <f t="shared" si="68"/>
        <v>661.29385964912285</v>
      </c>
      <c r="X378" s="7">
        <f t="shared" si="69"/>
        <v>3.6549707602339185</v>
      </c>
      <c r="Y378" s="23">
        <v>15143.4</v>
      </c>
      <c r="Z378" s="23">
        <v>28.81</v>
      </c>
      <c r="AA378" s="7">
        <f t="shared" si="70"/>
        <v>525.62998958694902</v>
      </c>
      <c r="AB378" s="7">
        <f t="shared" si="71"/>
        <v>3.4710170079833396</v>
      </c>
    </row>
    <row r="379" spans="1:28" x14ac:dyDescent="0.2">
      <c r="A379" s="14">
        <v>386</v>
      </c>
      <c r="B379" s="9">
        <v>45349</v>
      </c>
      <c r="C379" s="4">
        <v>39746429.939999998</v>
      </c>
      <c r="D379" s="4">
        <f t="shared" si="60"/>
        <v>479623.86798600212</v>
      </c>
      <c r="E379" s="4">
        <v>82.87</v>
      </c>
      <c r="F379" s="4">
        <f t="shared" si="61"/>
        <v>4.7962386798600214</v>
      </c>
      <c r="G379" s="7">
        <f>(F379/DataSheet!$C$11*100)</f>
        <v>131.81948225390261</v>
      </c>
      <c r="H379" s="4">
        <f t="shared" si="62"/>
        <v>1.6181520000000003</v>
      </c>
      <c r="I379" s="4">
        <f t="shared" si="63"/>
        <v>4.3630017452006973</v>
      </c>
      <c r="J379" s="7">
        <f t="shared" si="64"/>
        <v>968.51439790575898</v>
      </c>
      <c r="K379" s="4">
        <v>7.06</v>
      </c>
      <c r="L379" s="4">
        <v>22198.35</v>
      </c>
      <c r="M379" s="4">
        <v>3.89</v>
      </c>
      <c r="N379" s="4">
        <f t="shared" si="65"/>
        <v>2.6969982547993023</v>
      </c>
      <c r="O379" s="4">
        <v>22.92</v>
      </c>
      <c r="P379" s="4">
        <v>4.3</v>
      </c>
      <c r="Q379" s="7">
        <f t="shared" si="66"/>
        <v>2.76</v>
      </c>
      <c r="R379" s="4">
        <v>103.75</v>
      </c>
      <c r="S379" s="7">
        <f t="shared" si="67"/>
        <v>160.89840000000001</v>
      </c>
      <c r="T379" s="12">
        <v>7.02</v>
      </c>
      <c r="U379" s="23">
        <v>18074.3</v>
      </c>
      <c r="V379" s="23">
        <v>27.32</v>
      </c>
      <c r="W379" s="7">
        <f t="shared" si="68"/>
        <v>661.57759882869686</v>
      </c>
      <c r="X379" s="7">
        <f t="shared" si="69"/>
        <v>3.6603221083455346</v>
      </c>
      <c r="Y379" s="23">
        <v>15181.95</v>
      </c>
      <c r="Z379" s="23">
        <v>29.27</v>
      </c>
      <c r="AA379" s="7">
        <f t="shared" si="70"/>
        <v>518.68636829518277</v>
      </c>
      <c r="AB379" s="7">
        <f t="shared" si="71"/>
        <v>3.4164673727365904</v>
      </c>
    </row>
    <row r="380" spans="1:28" x14ac:dyDescent="0.2">
      <c r="A380" s="5">
        <v>387</v>
      </c>
      <c r="B380" s="9">
        <v>45350</v>
      </c>
      <c r="C380" s="4">
        <v>39148154.530000001</v>
      </c>
      <c r="D380" s="4">
        <f t="shared" si="60"/>
        <v>472233.46839565737</v>
      </c>
      <c r="E380" s="4">
        <v>82.9</v>
      </c>
      <c r="F380" s="4">
        <f t="shared" si="61"/>
        <v>4.7223346839565741</v>
      </c>
      <c r="G380" s="7">
        <f>(F380/DataSheet!$C$11*100)</f>
        <v>129.78831009447805</v>
      </c>
      <c r="H380" s="4">
        <f t="shared" si="62"/>
        <v>1.599796</v>
      </c>
      <c r="I380" s="4">
        <f t="shared" si="63"/>
        <v>4.4130626654898499</v>
      </c>
      <c r="J380" s="7">
        <f t="shared" si="64"/>
        <v>968.71800529567531</v>
      </c>
      <c r="K380" s="4">
        <v>7.06</v>
      </c>
      <c r="L380" s="4">
        <v>21951.15</v>
      </c>
      <c r="M380" s="4">
        <v>3.84</v>
      </c>
      <c r="N380" s="4">
        <f t="shared" si="65"/>
        <v>2.6469373345101497</v>
      </c>
      <c r="O380" s="4">
        <v>22.66</v>
      </c>
      <c r="P380" s="4">
        <v>4.26</v>
      </c>
      <c r="Q380" s="7">
        <f t="shared" si="66"/>
        <v>2.8</v>
      </c>
      <c r="R380" s="4">
        <v>103.9</v>
      </c>
      <c r="S380" s="7">
        <f t="shared" si="67"/>
        <v>157.9402</v>
      </c>
      <c r="T380" s="12">
        <v>6.97</v>
      </c>
      <c r="U380" s="23">
        <v>17749</v>
      </c>
      <c r="V380" s="23">
        <v>26.83</v>
      </c>
      <c r="W380" s="7">
        <f t="shared" si="68"/>
        <v>661.53559448378689</v>
      </c>
      <c r="X380" s="7">
        <f t="shared" si="69"/>
        <v>3.727171077152442</v>
      </c>
      <c r="Y380" s="23">
        <v>14895.25</v>
      </c>
      <c r="Z380" s="23">
        <v>28.71</v>
      </c>
      <c r="AA380" s="7">
        <f t="shared" si="70"/>
        <v>518.81748519679547</v>
      </c>
      <c r="AB380" s="7">
        <f t="shared" si="71"/>
        <v>3.4831069313827929</v>
      </c>
    </row>
    <row r="381" spans="1:28" x14ac:dyDescent="0.2">
      <c r="A381" s="14">
        <v>388</v>
      </c>
      <c r="B381" s="9">
        <v>45351</v>
      </c>
      <c r="C381" s="4">
        <v>39329609.600000001</v>
      </c>
      <c r="D381" s="4">
        <f t="shared" si="60"/>
        <v>474422.31121833535</v>
      </c>
      <c r="E381" s="4">
        <v>82.9</v>
      </c>
      <c r="F381" s="4">
        <f t="shared" si="61"/>
        <v>4.7442231121833531</v>
      </c>
      <c r="G381" s="7">
        <f>(F381/DataSheet!$C$11*100)</f>
        <v>130.3898900968081</v>
      </c>
      <c r="H381" s="4">
        <f t="shared" si="62"/>
        <v>1.6048899999999999</v>
      </c>
      <c r="I381" s="4">
        <f t="shared" si="63"/>
        <v>4.4052863436123353</v>
      </c>
      <c r="J381" s="7">
        <f t="shared" si="64"/>
        <v>968.40528634361237</v>
      </c>
      <c r="K381" s="4">
        <v>7.07</v>
      </c>
      <c r="L381" s="4">
        <v>21982.799999999999</v>
      </c>
      <c r="M381" s="4">
        <v>3.85</v>
      </c>
      <c r="N381" s="4">
        <f t="shared" si="65"/>
        <v>2.664713656387665</v>
      </c>
      <c r="O381" s="4">
        <v>22.7</v>
      </c>
      <c r="P381" s="4">
        <v>4.25</v>
      </c>
      <c r="Q381" s="7">
        <f t="shared" si="66"/>
        <v>2.8200000000000003</v>
      </c>
      <c r="R381" s="4">
        <v>104.09</v>
      </c>
      <c r="S381" s="7">
        <f t="shared" si="67"/>
        <v>156.40299999999999</v>
      </c>
      <c r="T381" s="12">
        <v>6.89</v>
      </c>
      <c r="U381" s="23">
        <v>17831.099999999999</v>
      </c>
      <c r="V381" s="23">
        <v>26.96</v>
      </c>
      <c r="W381" s="7">
        <f t="shared" si="68"/>
        <v>661.39094955489611</v>
      </c>
      <c r="X381" s="7">
        <f t="shared" si="69"/>
        <v>3.7091988130563802</v>
      </c>
      <c r="Y381" s="23">
        <v>14965.05</v>
      </c>
      <c r="Z381" s="23">
        <v>28.85</v>
      </c>
      <c r="AA381" s="7">
        <f t="shared" si="70"/>
        <v>518.71923743500861</v>
      </c>
      <c r="AB381" s="7">
        <f t="shared" si="71"/>
        <v>3.4662045060658579</v>
      </c>
    </row>
    <row r="382" spans="1:28" x14ac:dyDescent="0.2">
      <c r="A382" s="14">
        <v>389</v>
      </c>
      <c r="B382" s="9">
        <v>45352</v>
      </c>
      <c r="C382" s="4">
        <v>39763870.909999996</v>
      </c>
      <c r="D382" s="4">
        <f t="shared" si="60"/>
        <v>480008.09886528243</v>
      </c>
      <c r="E382" s="4">
        <v>82.84</v>
      </c>
      <c r="F382" s="4">
        <f t="shared" si="61"/>
        <v>4.800080988652824</v>
      </c>
      <c r="G382" s="7">
        <f>(F382/DataSheet!$C$11*100)</f>
        <v>131.92508399508654</v>
      </c>
      <c r="H382" s="4">
        <f t="shared" si="62"/>
        <v>1.6280359999999996</v>
      </c>
      <c r="I382" s="4">
        <f t="shared" si="63"/>
        <v>4.3365134431916745</v>
      </c>
      <c r="J382" s="7">
        <f t="shared" si="64"/>
        <v>968.72289679098014</v>
      </c>
      <c r="K382" s="4">
        <v>7.06</v>
      </c>
      <c r="L382" s="4">
        <v>22338.75</v>
      </c>
      <c r="M382" s="4">
        <v>3.91</v>
      </c>
      <c r="N382" s="4">
        <f t="shared" si="65"/>
        <v>2.7234865568083251</v>
      </c>
      <c r="O382" s="4">
        <v>23.06</v>
      </c>
      <c r="P382" s="4">
        <v>4.18</v>
      </c>
      <c r="Q382" s="7">
        <f t="shared" si="66"/>
        <v>2.88</v>
      </c>
      <c r="R382" s="4">
        <v>103.79</v>
      </c>
      <c r="S382" s="7">
        <f t="shared" si="67"/>
        <v>159.114</v>
      </c>
      <c r="T382" s="12">
        <v>6.9</v>
      </c>
      <c r="U382" s="7">
        <v>17974.650000000001</v>
      </c>
      <c r="V382" s="7">
        <v>27.17</v>
      </c>
      <c r="W382" s="7">
        <f t="shared" si="68"/>
        <v>661.5623849834376</v>
      </c>
      <c r="X382" s="7">
        <f t="shared" si="69"/>
        <v>3.6805299963194695</v>
      </c>
      <c r="Y382" s="7">
        <v>15061.35</v>
      </c>
      <c r="Z382" s="7">
        <v>29.03</v>
      </c>
      <c r="AA382" s="7">
        <f t="shared" si="70"/>
        <v>518.82018601446782</v>
      </c>
      <c r="AB382" s="7">
        <f t="shared" si="71"/>
        <v>3.444712366517396</v>
      </c>
    </row>
    <row r="383" spans="1:28" x14ac:dyDescent="0.2">
      <c r="A383" s="5">
        <v>390</v>
      </c>
      <c r="B383" s="9">
        <v>45353</v>
      </c>
      <c r="C383" s="4">
        <v>39922379.450000003</v>
      </c>
      <c r="D383" s="4">
        <f t="shared" si="60"/>
        <v>481921.52885079675</v>
      </c>
      <c r="E383" s="4">
        <v>82.84</v>
      </c>
      <c r="F383" s="4">
        <f t="shared" si="61"/>
        <v>4.8192152885079675</v>
      </c>
      <c r="G383" s="7">
        <f>(F383/DataSheet!$C$11*100)</f>
        <v>132.45096972941982</v>
      </c>
      <c r="H383" s="4">
        <f t="shared" si="62"/>
        <v>1.63086</v>
      </c>
      <c r="I383" s="4">
        <f t="shared" si="63"/>
        <v>4.329004329004329</v>
      </c>
      <c r="J383" s="7">
        <f t="shared" si="64"/>
        <v>968.76190476190482</v>
      </c>
      <c r="K383" s="4">
        <v>7.06</v>
      </c>
      <c r="L383" s="4">
        <v>22378.400000000001</v>
      </c>
      <c r="M383" s="4">
        <v>3.92</v>
      </c>
      <c r="N383" s="4">
        <f t="shared" si="65"/>
        <v>2.7309956709956706</v>
      </c>
      <c r="O383" s="4">
        <v>23.1</v>
      </c>
      <c r="P383" s="4">
        <v>4.18</v>
      </c>
      <c r="Q383" s="7">
        <f t="shared" si="66"/>
        <v>2.88</v>
      </c>
      <c r="R383" s="4">
        <v>103.79</v>
      </c>
      <c r="S383" s="7">
        <f t="shared" si="67"/>
        <v>159.39000000000001</v>
      </c>
      <c r="T383" s="12">
        <v>6.9</v>
      </c>
      <c r="U383" s="7">
        <v>18093</v>
      </c>
      <c r="V383" s="7">
        <v>27.35</v>
      </c>
      <c r="W383" s="7">
        <f t="shared" si="68"/>
        <v>661.53564899451555</v>
      </c>
      <c r="X383" s="7">
        <f t="shared" si="69"/>
        <v>3.6563071297989032</v>
      </c>
      <c r="Y383" s="7">
        <v>15168.15</v>
      </c>
      <c r="Z383" s="7">
        <v>29.24</v>
      </c>
      <c r="AA383" s="7">
        <f t="shared" si="70"/>
        <v>518.74658002735976</v>
      </c>
      <c r="AB383" s="7">
        <f t="shared" si="71"/>
        <v>3.4199726402188784</v>
      </c>
    </row>
    <row r="384" spans="1:28" x14ac:dyDescent="0.2">
      <c r="A384" s="14">
        <v>391</v>
      </c>
      <c r="B384" s="9">
        <v>45355</v>
      </c>
      <c r="C384" s="4">
        <v>39889768.109999999</v>
      </c>
      <c r="D384" s="4">
        <f t="shared" si="60"/>
        <v>481121.31359305274</v>
      </c>
      <c r="E384" s="4">
        <v>82.91</v>
      </c>
      <c r="F384" s="4">
        <f t="shared" si="61"/>
        <v>4.8112131359305277</v>
      </c>
      <c r="G384" s="7">
        <f>(F384/DataSheet!$C$11*100)</f>
        <v>132.23103913795359</v>
      </c>
      <c r="H384" s="4">
        <f t="shared" si="62"/>
        <v>1.6329779999999996</v>
      </c>
      <c r="I384" s="4">
        <f t="shared" si="63"/>
        <v>4.3233895373973201</v>
      </c>
      <c r="J384" s="7">
        <f t="shared" si="64"/>
        <v>968.68136619109384</v>
      </c>
      <c r="K384" s="4">
        <v>7.06</v>
      </c>
      <c r="L384" s="4">
        <v>22405.599999999999</v>
      </c>
      <c r="M384" s="4">
        <v>3.92</v>
      </c>
      <c r="N384" s="4">
        <f t="shared" si="65"/>
        <v>2.7366104626026795</v>
      </c>
      <c r="O384" s="4">
        <v>23.13</v>
      </c>
      <c r="P384" s="4">
        <v>4.21</v>
      </c>
      <c r="Q384" s="7">
        <f t="shared" si="66"/>
        <v>2.8499999999999996</v>
      </c>
      <c r="R384" s="4">
        <v>103.77</v>
      </c>
      <c r="S384" s="7">
        <f t="shared" si="67"/>
        <v>159.59700000000001</v>
      </c>
      <c r="T384" s="12">
        <v>6.9</v>
      </c>
      <c r="U384" s="7">
        <v>18110.05</v>
      </c>
      <c r="V384" s="7">
        <v>27.38</v>
      </c>
      <c r="W384" s="7">
        <f t="shared" si="68"/>
        <v>661.43352812271735</v>
      </c>
      <c r="X384" s="7">
        <f t="shared" si="69"/>
        <v>3.6523009495982475</v>
      </c>
      <c r="Y384" s="7">
        <v>15077.1</v>
      </c>
      <c r="Z384" s="7">
        <v>29.06</v>
      </c>
      <c r="AA384" s="7">
        <f t="shared" si="70"/>
        <v>518.82656572608403</v>
      </c>
      <c r="AB384" s="7">
        <f t="shared" si="71"/>
        <v>3.4411562284927739</v>
      </c>
    </row>
    <row r="385" spans="1:28" x14ac:dyDescent="0.2">
      <c r="A385" s="14">
        <v>392</v>
      </c>
      <c r="B385" s="9">
        <v>45356</v>
      </c>
      <c r="C385" s="4">
        <v>39810301.899999999</v>
      </c>
      <c r="D385" s="4">
        <f t="shared" si="60"/>
        <v>480278.70551333087</v>
      </c>
      <c r="E385" s="4">
        <v>82.89</v>
      </c>
      <c r="F385" s="4">
        <f t="shared" si="61"/>
        <v>4.8027870551333089</v>
      </c>
      <c r="G385" s="7">
        <f>(F385/DataSheet!$C$11*100)</f>
        <v>131.99945733349023</v>
      </c>
      <c r="H385" s="4">
        <f t="shared" si="62"/>
        <v>1.62714</v>
      </c>
      <c r="I385" s="4">
        <f t="shared" si="63"/>
        <v>4.3327556325823222</v>
      </c>
      <c r="J385" s="7">
        <f t="shared" si="64"/>
        <v>968.64384748700172</v>
      </c>
      <c r="K385" s="4">
        <v>7.05</v>
      </c>
      <c r="L385" s="4">
        <v>22356.3</v>
      </c>
      <c r="M385" s="4">
        <v>3.92</v>
      </c>
      <c r="N385" s="4">
        <f t="shared" si="65"/>
        <v>2.7172443674176776</v>
      </c>
      <c r="O385" s="4">
        <v>23.08</v>
      </c>
      <c r="P385" s="4">
        <v>4.1500000000000004</v>
      </c>
      <c r="Q385" s="7">
        <f t="shared" si="66"/>
        <v>2.8999999999999995</v>
      </c>
      <c r="R385" s="4">
        <v>103.75</v>
      </c>
      <c r="S385" s="7">
        <f t="shared" si="67"/>
        <v>160.17519999999999</v>
      </c>
      <c r="T385" s="12">
        <v>6.94</v>
      </c>
      <c r="U385" s="7">
        <v>18065.2</v>
      </c>
      <c r="V385" s="7">
        <v>27.31</v>
      </c>
      <c r="W385" s="7">
        <f t="shared" si="68"/>
        <v>661.48663493225934</v>
      </c>
      <c r="X385" s="7">
        <f t="shared" si="69"/>
        <v>3.6616623947272067</v>
      </c>
      <c r="Y385" s="7">
        <v>14979.6</v>
      </c>
      <c r="Z385" s="7">
        <v>28.87</v>
      </c>
      <c r="AA385" s="7">
        <f t="shared" si="70"/>
        <v>518.8638725320402</v>
      </c>
      <c r="AB385" s="7">
        <f t="shared" si="71"/>
        <v>3.4638032559750607</v>
      </c>
    </row>
    <row r="386" spans="1:28" x14ac:dyDescent="0.2">
      <c r="A386" s="5">
        <v>393</v>
      </c>
      <c r="B386" s="9">
        <v>45357</v>
      </c>
      <c r="C386" s="4">
        <v>39640109.439999998</v>
      </c>
      <c r="D386" s="4">
        <f t="shared" ref="D386:D449" si="72">C386/E386</f>
        <v>478860.94998791977</v>
      </c>
      <c r="E386" s="4">
        <v>82.78</v>
      </c>
      <c r="F386" s="4">
        <f t="shared" ref="F386:F449" si="73">D386/100000</f>
        <v>4.7886094998791977</v>
      </c>
      <c r="G386" s="7">
        <f>(F386/DataSheet!$C$11*100)</f>
        <v>131.60980241471594</v>
      </c>
      <c r="H386" s="4">
        <f t="shared" ref="H386:H449" si="74">K386/I386</f>
        <v>1.6355999999999997</v>
      </c>
      <c r="I386" s="4">
        <f t="shared" ref="I386:I449" si="75">(J386/L386)*100</f>
        <v>4.3103448275862073</v>
      </c>
      <c r="J386" s="7">
        <f t="shared" ref="J386:J449" si="76">L386/O386</f>
        <v>968.70905172413791</v>
      </c>
      <c r="K386" s="4">
        <v>7.05</v>
      </c>
      <c r="L386" s="4">
        <v>22474.05</v>
      </c>
      <c r="M386" s="4">
        <v>3.94</v>
      </c>
      <c r="N386" s="4">
        <f t="shared" ref="N386:N449" si="77">K386-I386</f>
        <v>2.7396551724137925</v>
      </c>
      <c r="O386" s="4">
        <v>23.2</v>
      </c>
      <c r="P386" s="4">
        <v>4.0999999999999996</v>
      </c>
      <c r="Q386" s="7">
        <f t="shared" ref="Q386:Q449" si="78">K386-P386</f>
        <v>2.95</v>
      </c>
      <c r="R386" s="4">
        <v>103.32</v>
      </c>
      <c r="S386" s="7">
        <f t="shared" ref="S386:S449" si="79">(O386*T386)</f>
        <v>160.77599999999998</v>
      </c>
      <c r="T386" s="12">
        <v>6.93</v>
      </c>
      <c r="U386" s="7">
        <v>17950</v>
      </c>
      <c r="V386" s="7">
        <v>27.14</v>
      </c>
      <c r="W386" s="7">
        <f t="shared" ref="W386:W449" si="80">U386/V386</f>
        <v>661.38540899042005</v>
      </c>
      <c r="X386" s="7">
        <f t="shared" ref="X386:X449" si="81">(W386/U386)*100</f>
        <v>3.6845983787767134</v>
      </c>
      <c r="Y386" s="7">
        <v>14684.2</v>
      </c>
      <c r="Z386" s="7">
        <v>28.3</v>
      </c>
      <c r="AA386" s="7">
        <f t="shared" ref="AA386:AA449" si="82">Y386/Z386</f>
        <v>518.87632508833929</v>
      </c>
      <c r="AB386" s="7">
        <f t="shared" ref="AB386:AB449" si="83">(AA386/Y386)*100</f>
        <v>3.5335689045936398</v>
      </c>
    </row>
    <row r="387" spans="1:28" x14ac:dyDescent="0.2">
      <c r="A387" s="14">
        <v>394</v>
      </c>
      <c r="B387" s="9">
        <v>45358</v>
      </c>
      <c r="C387" s="4">
        <v>39790010.479999997</v>
      </c>
      <c r="D387" s="4">
        <f t="shared" si="72"/>
        <v>481136.76517533249</v>
      </c>
      <c r="E387" s="4">
        <v>82.7</v>
      </c>
      <c r="F387" s="4">
        <f t="shared" si="73"/>
        <v>4.8113676517533248</v>
      </c>
      <c r="G387" s="7">
        <f>(F387/DataSheet!$C$11*100)</f>
        <v>132.23528583982161</v>
      </c>
      <c r="H387" s="4">
        <f t="shared" si="74"/>
        <v>1.6323659999999998</v>
      </c>
      <c r="I387" s="4">
        <f t="shared" si="75"/>
        <v>4.3066322136089585</v>
      </c>
      <c r="J387" s="7">
        <f t="shared" si="76"/>
        <v>968.71447028423779</v>
      </c>
      <c r="K387" s="4">
        <v>7.03</v>
      </c>
      <c r="L387" s="4">
        <v>22493.55</v>
      </c>
      <c r="M387" s="4">
        <v>3.94</v>
      </c>
      <c r="N387" s="4">
        <f t="shared" si="77"/>
        <v>2.7233677863910417</v>
      </c>
      <c r="O387" s="4">
        <v>23.22</v>
      </c>
      <c r="P387" s="4">
        <v>4.08</v>
      </c>
      <c r="Q387" s="7">
        <f t="shared" si="78"/>
        <v>2.95</v>
      </c>
      <c r="R387" s="4">
        <v>102.77</v>
      </c>
      <c r="S387" s="7">
        <f t="shared" si="79"/>
        <v>160.4502</v>
      </c>
      <c r="T387" s="12">
        <v>6.91</v>
      </c>
      <c r="U387" s="7">
        <v>17995.7</v>
      </c>
      <c r="V387" s="7">
        <v>27.21</v>
      </c>
      <c r="W387" s="7">
        <f t="shared" si="80"/>
        <v>661.36346931275273</v>
      </c>
      <c r="X387" s="7">
        <f t="shared" si="81"/>
        <v>3.6751194413818453</v>
      </c>
      <c r="Y387" s="7">
        <v>14803.2</v>
      </c>
      <c r="Z387" s="7">
        <v>28.53</v>
      </c>
      <c r="AA387" s="7">
        <f t="shared" si="82"/>
        <v>518.8643533123028</v>
      </c>
      <c r="AB387" s="7">
        <f t="shared" si="83"/>
        <v>3.505082369435681</v>
      </c>
    </row>
    <row r="388" spans="1:28" x14ac:dyDescent="0.2">
      <c r="A388" s="14">
        <v>395</v>
      </c>
      <c r="B388" s="9">
        <v>45362</v>
      </c>
      <c r="C388" s="4">
        <v>39468166.369999997</v>
      </c>
      <c r="D388" s="4">
        <f t="shared" si="72"/>
        <v>477071.99770337238</v>
      </c>
      <c r="E388" s="4">
        <v>82.73</v>
      </c>
      <c r="F388" s="4">
        <f t="shared" si="73"/>
        <v>4.7707199770337239</v>
      </c>
      <c r="G388" s="7">
        <f>(F388/DataSheet!$C$11*100)</f>
        <v>131.11812804305424</v>
      </c>
      <c r="H388" s="4">
        <f t="shared" si="74"/>
        <v>1.6165059999999998</v>
      </c>
      <c r="I388" s="4">
        <f t="shared" si="75"/>
        <v>4.3365134431916745</v>
      </c>
      <c r="J388" s="7">
        <f t="shared" si="76"/>
        <v>968.45836947094551</v>
      </c>
      <c r="K388" s="4">
        <v>7.01</v>
      </c>
      <c r="L388" s="4">
        <v>22332.65</v>
      </c>
      <c r="M388" s="4">
        <v>3.91</v>
      </c>
      <c r="N388" s="4">
        <f t="shared" si="77"/>
        <v>2.6734865568083253</v>
      </c>
      <c r="O388" s="4">
        <v>23.06</v>
      </c>
      <c r="P388" s="4">
        <v>4.09</v>
      </c>
      <c r="Q388" s="7">
        <f t="shared" si="78"/>
        <v>2.92</v>
      </c>
      <c r="R388" s="4">
        <v>102.46</v>
      </c>
      <c r="S388" s="7">
        <f t="shared" si="79"/>
        <v>159.5752</v>
      </c>
      <c r="T388" s="12">
        <v>6.92</v>
      </c>
      <c r="U388" s="7">
        <v>17911.75</v>
      </c>
      <c r="V388" s="7">
        <v>27.08</v>
      </c>
      <c r="W388" s="7">
        <f t="shared" si="80"/>
        <v>661.43833087149187</v>
      </c>
      <c r="X388" s="7">
        <f t="shared" si="81"/>
        <v>3.6927621861152145</v>
      </c>
      <c r="Y388" s="7">
        <v>14507.15</v>
      </c>
      <c r="Z388" s="7">
        <v>27.96</v>
      </c>
      <c r="AA388" s="7">
        <f t="shared" si="82"/>
        <v>518.85371959942768</v>
      </c>
      <c r="AB388" s="7">
        <f t="shared" si="83"/>
        <v>3.5765379113018594</v>
      </c>
    </row>
    <row r="389" spans="1:28" x14ac:dyDescent="0.2">
      <c r="A389" s="5">
        <v>396</v>
      </c>
      <c r="B389" s="9">
        <v>45363</v>
      </c>
      <c r="C389" s="4">
        <v>39069312.740000002</v>
      </c>
      <c r="D389" s="4">
        <f t="shared" si="72"/>
        <v>471965.60449383908</v>
      </c>
      <c r="E389" s="4">
        <v>82.78</v>
      </c>
      <c r="F389" s="4">
        <f t="shared" si="73"/>
        <v>4.7196560449383904</v>
      </c>
      <c r="G389" s="7">
        <f>(F389/DataSheet!$C$11*100)</f>
        <v>129.71469057049464</v>
      </c>
      <c r="H389" s="4">
        <f t="shared" si="74"/>
        <v>1.6188119999999997</v>
      </c>
      <c r="I389" s="4">
        <f t="shared" si="75"/>
        <v>4.3365134431916745</v>
      </c>
      <c r="J389" s="7">
        <f t="shared" si="76"/>
        <v>968.59063313096283</v>
      </c>
      <c r="K389" s="4">
        <v>7.02</v>
      </c>
      <c r="L389" s="4">
        <v>22335.7</v>
      </c>
      <c r="M389" s="4">
        <v>3.91</v>
      </c>
      <c r="N389" s="4">
        <f t="shared" si="77"/>
        <v>2.683486556808325</v>
      </c>
      <c r="O389" s="4">
        <v>23.06</v>
      </c>
      <c r="P389" s="4">
        <v>4.1500000000000004</v>
      </c>
      <c r="Q389" s="7">
        <f t="shared" si="78"/>
        <v>2.8699999999999992</v>
      </c>
      <c r="R389" s="4">
        <v>102.54</v>
      </c>
      <c r="S389" s="7">
        <f t="shared" si="79"/>
        <v>158.88339999999999</v>
      </c>
      <c r="T389" s="12">
        <v>6.89</v>
      </c>
      <c r="U389" s="7">
        <v>17685.599999999999</v>
      </c>
      <c r="V389" s="7">
        <v>26.74</v>
      </c>
      <c r="W389" s="7">
        <f t="shared" si="80"/>
        <v>661.39117427075541</v>
      </c>
      <c r="X389" s="7">
        <f t="shared" si="81"/>
        <v>3.7397157816005984</v>
      </c>
      <c r="Y389" s="7">
        <v>14208.65</v>
      </c>
      <c r="Z389" s="7">
        <v>27.39</v>
      </c>
      <c r="AA389" s="7">
        <f t="shared" si="82"/>
        <v>518.75319459656805</v>
      </c>
      <c r="AB389" s="7">
        <f t="shared" si="83"/>
        <v>3.6509675063891933</v>
      </c>
    </row>
    <row r="390" spans="1:28" x14ac:dyDescent="0.2">
      <c r="A390" s="14">
        <v>397</v>
      </c>
      <c r="B390" s="9">
        <v>45364</v>
      </c>
      <c r="C390" s="4">
        <v>37715421.049999997</v>
      </c>
      <c r="D390" s="4">
        <f t="shared" si="72"/>
        <v>455390.25658053608</v>
      </c>
      <c r="E390" s="4">
        <v>82.82</v>
      </c>
      <c r="F390" s="4">
        <f t="shared" si="73"/>
        <v>4.5539025658053607</v>
      </c>
      <c r="G390" s="7">
        <f>(F390/DataSheet!$C$11*100)</f>
        <v>125.15913375618348</v>
      </c>
      <c r="H390" s="4">
        <f t="shared" si="74"/>
        <v>1.5965130000000001</v>
      </c>
      <c r="I390" s="4">
        <f t="shared" si="75"/>
        <v>4.4033465433729635</v>
      </c>
      <c r="J390" s="7">
        <f t="shared" si="76"/>
        <v>968.63496257155441</v>
      </c>
      <c r="K390" s="4">
        <v>7.03</v>
      </c>
      <c r="L390" s="4">
        <v>21997.7</v>
      </c>
      <c r="M390" s="4">
        <v>3.85</v>
      </c>
      <c r="N390" s="4">
        <f t="shared" si="77"/>
        <v>2.6266534566270368</v>
      </c>
      <c r="O390" s="4">
        <v>22.71</v>
      </c>
      <c r="P390" s="4">
        <v>4.18</v>
      </c>
      <c r="Q390" s="7">
        <f t="shared" si="78"/>
        <v>2.8500000000000005</v>
      </c>
      <c r="R390" s="4">
        <v>102.39</v>
      </c>
      <c r="S390" s="7">
        <f t="shared" si="79"/>
        <v>156.92610000000002</v>
      </c>
      <c r="T390" s="12">
        <v>6.91</v>
      </c>
      <c r="U390" s="7">
        <v>16948.25</v>
      </c>
      <c r="V390" s="7">
        <v>25.62</v>
      </c>
      <c r="W390" s="7">
        <f t="shared" si="80"/>
        <v>661.524199843872</v>
      </c>
      <c r="X390" s="7">
        <f t="shared" si="81"/>
        <v>3.9032006245121003</v>
      </c>
      <c r="Y390" s="7">
        <v>13473.2</v>
      </c>
      <c r="Z390" s="7">
        <v>25.97</v>
      </c>
      <c r="AA390" s="7">
        <f t="shared" si="82"/>
        <v>518.79861378513669</v>
      </c>
      <c r="AB390" s="7">
        <f t="shared" si="83"/>
        <v>3.8505968425105888</v>
      </c>
    </row>
    <row r="391" spans="1:28" x14ac:dyDescent="0.2">
      <c r="A391" s="14">
        <v>398</v>
      </c>
      <c r="B391" s="9">
        <v>45365</v>
      </c>
      <c r="C391" s="4">
        <v>38493522.270000003</v>
      </c>
      <c r="D391" s="4">
        <f t="shared" si="72"/>
        <v>464280.81377397181</v>
      </c>
      <c r="E391" s="4">
        <v>82.91</v>
      </c>
      <c r="F391" s="4">
        <f t="shared" si="73"/>
        <v>4.6428081377397179</v>
      </c>
      <c r="G391" s="7">
        <f>(F391/DataSheet!$C$11*100)</f>
        <v>127.60260816271909</v>
      </c>
      <c r="H391" s="4">
        <f t="shared" si="74"/>
        <v>1.6093439999999999</v>
      </c>
      <c r="I391" s="4">
        <f t="shared" si="75"/>
        <v>4.3744531933508313</v>
      </c>
      <c r="J391" s="7">
        <f t="shared" si="76"/>
        <v>968.79483814523189</v>
      </c>
      <c r="K391" s="4">
        <v>7.04</v>
      </c>
      <c r="L391" s="4">
        <v>22146.65</v>
      </c>
      <c r="M391" s="4">
        <v>3.88</v>
      </c>
      <c r="N391" s="4">
        <f t="shared" si="77"/>
        <v>2.6655468066491688</v>
      </c>
      <c r="O391" s="4">
        <v>22.86</v>
      </c>
      <c r="P391" s="4">
        <v>4.29</v>
      </c>
      <c r="Q391" s="7">
        <f t="shared" si="78"/>
        <v>2.75</v>
      </c>
      <c r="R391" s="4">
        <v>102.99</v>
      </c>
      <c r="S391" s="7">
        <f t="shared" si="79"/>
        <v>157.73400000000001</v>
      </c>
      <c r="T391" s="12">
        <v>6.9</v>
      </c>
      <c r="U391" s="7">
        <v>17308.75</v>
      </c>
      <c r="V391" s="7">
        <v>26.17</v>
      </c>
      <c r="W391" s="7">
        <f t="shared" si="80"/>
        <v>661.39663737103547</v>
      </c>
      <c r="X391" s="7">
        <f t="shared" si="81"/>
        <v>3.8211692777990058</v>
      </c>
      <c r="Y391" s="7">
        <v>13892.7</v>
      </c>
      <c r="Z391" s="7">
        <v>26.78</v>
      </c>
      <c r="AA391" s="7">
        <f t="shared" si="82"/>
        <v>518.77147124719943</v>
      </c>
      <c r="AB391" s="7">
        <f t="shared" si="83"/>
        <v>3.7341299477221805</v>
      </c>
    </row>
    <row r="392" spans="1:28" x14ac:dyDescent="0.2">
      <c r="A392" s="5">
        <v>399</v>
      </c>
      <c r="B392" s="8">
        <v>45366</v>
      </c>
      <c r="C392" s="4">
        <v>38347978.079999998</v>
      </c>
      <c r="D392" s="4">
        <f t="shared" si="72"/>
        <v>462692.78571428574</v>
      </c>
      <c r="E392" s="4">
        <v>82.88</v>
      </c>
      <c r="F392" s="4">
        <f t="shared" si="73"/>
        <v>4.6269278571428574</v>
      </c>
      <c r="G392" s="7">
        <f>(F392/DataSheet!$C$11*100)</f>
        <v>127.16615566190528</v>
      </c>
      <c r="H392" s="4">
        <f t="shared" si="74"/>
        <v>1.6054439999999999</v>
      </c>
      <c r="I392" s="4">
        <f t="shared" si="75"/>
        <v>4.3975373790677219</v>
      </c>
      <c r="J392" s="7">
        <f t="shared" si="76"/>
        <v>968.48504837291114</v>
      </c>
      <c r="K392" s="4">
        <v>7.06</v>
      </c>
      <c r="L392" s="4">
        <v>22023.35</v>
      </c>
      <c r="M392" s="4">
        <v>3.86</v>
      </c>
      <c r="N392" s="4">
        <f t="shared" si="77"/>
        <v>2.6624626209322777</v>
      </c>
      <c r="O392" s="4">
        <v>22.74</v>
      </c>
      <c r="P392" s="4">
        <v>4.3</v>
      </c>
      <c r="Q392" s="7">
        <f t="shared" si="78"/>
        <v>2.76</v>
      </c>
      <c r="R392" s="4">
        <v>103.06</v>
      </c>
      <c r="S392" s="7">
        <f t="shared" si="79"/>
        <v>156.4512</v>
      </c>
      <c r="T392" s="12">
        <v>6.88</v>
      </c>
      <c r="U392" s="7">
        <v>17254.2</v>
      </c>
      <c r="V392" s="7">
        <v>26.09</v>
      </c>
      <c r="W392" s="7">
        <f t="shared" si="80"/>
        <v>661.33384438482176</v>
      </c>
      <c r="X392" s="7">
        <f t="shared" si="81"/>
        <v>3.8328861632809503</v>
      </c>
      <c r="Y392" s="7">
        <v>13922.35</v>
      </c>
      <c r="Z392" s="7">
        <v>26.84</v>
      </c>
      <c r="AA392" s="7">
        <f t="shared" si="82"/>
        <v>518.71646795827121</v>
      </c>
      <c r="AB392" s="7">
        <f t="shared" si="83"/>
        <v>3.7257824143070044</v>
      </c>
    </row>
    <row r="393" spans="1:28" x14ac:dyDescent="0.2">
      <c r="A393" s="5">
        <v>402</v>
      </c>
      <c r="B393" s="9">
        <v>45369</v>
      </c>
      <c r="C393" s="4">
        <v>38383634.310000002</v>
      </c>
      <c r="D393" s="4">
        <f t="shared" si="72"/>
        <v>463011.27032569359</v>
      </c>
      <c r="E393" s="4">
        <v>82.9</v>
      </c>
      <c r="F393" s="4">
        <f t="shared" si="73"/>
        <v>4.6301127032569358</v>
      </c>
      <c r="G393" s="7">
        <f>(F393/DataSheet!$C$11*100)</f>
        <v>127.25368774565646</v>
      </c>
      <c r="H393" s="4">
        <f t="shared" si="74"/>
        <v>1.6121159999999999</v>
      </c>
      <c r="I393" s="4">
        <f t="shared" si="75"/>
        <v>4.391743522178305</v>
      </c>
      <c r="J393" s="7">
        <f t="shared" si="76"/>
        <v>968.62977602108037</v>
      </c>
      <c r="K393" s="4">
        <v>7.08</v>
      </c>
      <c r="L393" s="4">
        <v>22055.7</v>
      </c>
      <c r="M393" s="4">
        <v>3.88</v>
      </c>
      <c r="N393" s="4">
        <f t="shared" si="77"/>
        <v>2.6882564778216951</v>
      </c>
      <c r="O393" s="4">
        <v>22.77</v>
      </c>
      <c r="P393" s="4">
        <v>4.32</v>
      </c>
      <c r="Q393" s="7">
        <f t="shared" si="78"/>
        <v>2.76</v>
      </c>
      <c r="R393" s="4">
        <v>103.46</v>
      </c>
      <c r="S393" s="4">
        <f t="shared" si="79"/>
        <v>156.4299</v>
      </c>
      <c r="T393" s="12">
        <v>6.87</v>
      </c>
      <c r="U393" s="4">
        <v>17215.849999999999</v>
      </c>
      <c r="V393" s="4">
        <v>26.03</v>
      </c>
      <c r="W393" s="7">
        <f t="shared" si="80"/>
        <v>661.384940453323</v>
      </c>
      <c r="X393" s="7">
        <f t="shared" si="81"/>
        <v>3.8417210910487896</v>
      </c>
      <c r="Y393" s="7">
        <v>13882.25</v>
      </c>
      <c r="Z393" s="7">
        <v>26.76</v>
      </c>
      <c r="AA393" s="7">
        <f t="shared" si="82"/>
        <v>518.76868460388641</v>
      </c>
      <c r="AB393" s="7">
        <f t="shared" si="83"/>
        <v>3.7369207772795217</v>
      </c>
    </row>
    <row r="394" spans="1:28" x14ac:dyDescent="0.2">
      <c r="A394" s="5">
        <v>403</v>
      </c>
      <c r="B394" s="9">
        <v>45370</v>
      </c>
      <c r="C394" s="4">
        <v>37895639.799999997</v>
      </c>
      <c r="D394" s="4">
        <f t="shared" si="72"/>
        <v>456573.97349397588</v>
      </c>
      <c r="E394" s="4">
        <v>83</v>
      </c>
      <c r="F394" s="4">
        <f t="shared" si="73"/>
        <v>4.5657397349397586</v>
      </c>
      <c r="G394" s="7">
        <f>(F394/DataSheet!$C$11*100)</f>
        <v>125.4844656695431</v>
      </c>
      <c r="H394" s="4">
        <f t="shared" si="74"/>
        <v>1.596668</v>
      </c>
      <c r="I394" s="4">
        <f t="shared" si="75"/>
        <v>4.4404973357015987</v>
      </c>
      <c r="J394" s="7">
        <f t="shared" si="76"/>
        <v>968.80328596802849</v>
      </c>
      <c r="K394" s="4">
        <v>7.09</v>
      </c>
      <c r="L394" s="4">
        <v>21817.45</v>
      </c>
      <c r="M394" s="4">
        <v>3.84</v>
      </c>
      <c r="N394" s="4">
        <f t="shared" si="77"/>
        <v>2.6495026642984012</v>
      </c>
      <c r="O394" s="4">
        <v>22.52</v>
      </c>
      <c r="P394" s="4">
        <v>4.29</v>
      </c>
      <c r="Q394" s="7">
        <f t="shared" si="78"/>
        <v>2.8</v>
      </c>
      <c r="R394" s="4">
        <v>103.48</v>
      </c>
      <c r="S394" s="4">
        <f t="shared" si="79"/>
        <v>154.7124</v>
      </c>
      <c r="T394" s="12">
        <v>6.87</v>
      </c>
      <c r="U394" s="4">
        <v>17022.650000000001</v>
      </c>
      <c r="V394" s="4">
        <v>25.74</v>
      </c>
      <c r="W394" s="7">
        <f t="shared" si="80"/>
        <v>661.33061383061397</v>
      </c>
      <c r="X394" s="7">
        <f t="shared" si="81"/>
        <v>3.8850038850038855</v>
      </c>
      <c r="Y394" s="7">
        <v>13718.4</v>
      </c>
      <c r="Z394" s="7">
        <v>26.44</v>
      </c>
      <c r="AA394" s="7">
        <f t="shared" si="82"/>
        <v>518.85022692889561</v>
      </c>
      <c r="AB394" s="7">
        <f t="shared" si="83"/>
        <v>3.7821482602118004</v>
      </c>
    </row>
    <row r="395" spans="1:28" x14ac:dyDescent="0.2">
      <c r="A395" s="5">
        <v>404</v>
      </c>
      <c r="B395" s="8">
        <v>45371</v>
      </c>
      <c r="C395" s="4">
        <v>37923765.920000002</v>
      </c>
      <c r="D395" s="4">
        <f t="shared" si="72"/>
        <v>455978.90970301791</v>
      </c>
      <c r="E395" s="4">
        <v>83.17</v>
      </c>
      <c r="F395" s="4">
        <f t="shared" si="73"/>
        <v>4.5597890970301789</v>
      </c>
      <c r="G395" s="7">
        <f>(F395/DataSheet!$C$11*100)</f>
        <v>125.32091876108437</v>
      </c>
      <c r="H395" s="4">
        <f t="shared" si="74"/>
        <v>1.598795</v>
      </c>
      <c r="I395" s="4">
        <f t="shared" si="75"/>
        <v>4.434589800443459</v>
      </c>
      <c r="J395" s="7">
        <f t="shared" si="76"/>
        <v>968.47450110864736</v>
      </c>
      <c r="K395" s="4">
        <v>7.09</v>
      </c>
      <c r="L395" s="4">
        <v>21839.1</v>
      </c>
      <c r="M395" s="4">
        <v>3.85</v>
      </c>
      <c r="N395" s="4">
        <f t="shared" si="77"/>
        <v>2.6554101995565409</v>
      </c>
      <c r="O395" s="4">
        <v>22.55</v>
      </c>
      <c r="P395" s="4">
        <v>4.2699999999999996</v>
      </c>
      <c r="Q395" s="7">
        <f t="shared" si="78"/>
        <v>2.8200000000000003</v>
      </c>
      <c r="R395" s="4">
        <v>103.04</v>
      </c>
      <c r="S395" s="4">
        <f t="shared" si="79"/>
        <v>156.2715</v>
      </c>
      <c r="T395" s="12">
        <v>6.93</v>
      </c>
      <c r="U395" s="4">
        <v>17011.75</v>
      </c>
      <c r="V395" s="4">
        <v>25.72</v>
      </c>
      <c r="W395" s="7">
        <f t="shared" si="80"/>
        <v>661.42107309486789</v>
      </c>
      <c r="X395" s="7">
        <f t="shared" si="81"/>
        <v>3.8880248833592543</v>
      </c>
      <c r="Y395" s="7">
        <v>13733.55</v>
      </c>
      <c r="Z395" s="7">
        <v>26.47</v>
      </c>
      <c r="AA395" s="7">
        <f t="shared" si="82"/>
        <v>518.83452965621461</v>
      </c>
      <c r="AB395" s="7">
        <f t="shared" si="83"/>
        <v>3.777861730260673</v>
      </c>
    </row>
    <row r="396" spans="1:28" x14ac:dyDescent="0.2">
      <c r="A396" s="5">
        <v>405</v>
      </c>
      <c r="B396" s="9">
        <v>45372</v>
      </c>
      <c r="C396" s="21">
        <v>38493731.82</v>
      </c>
      <c r="D396" s="4">
        <f t="shared" si="72"/>
        <v>462831.932427558</v>
      </c>
      <c r="E396" s="4">
        <v>83.17</v>
      </c>
      <c r="F396" s="4">
        <f t="shared" si="73"/>
        <v>4.62831932427558</v>
      </c>
      <c r="G396" s="7">
        <f>(F396/DataSheet!$C$11*100)</f>
        <v>127.2043986454705</v>
      </c>
      <c r="H396" s="4">
        <f t="shared" si="74"/>
        <v>1.602465</v>
      </c>
      <c r="I396" s="4">
        <f t="shared" si="75"/>
        <v>4.3994720633523974</v>
      </c>
      <c r="J396" s="7">
        <f t="shared" si="76"/>
        <v>968.40959084909809</v>
      </c>
      <c r="K396" s="4">
        <v>7.05</v>
      </c>
      <c r="L396" s="4">
        <v>22011.95</v>
      </c>
      <c r="M396" s="4">
        <v>3.88</v>
      </c>
      <c r="N396" s="4">
        <f t="shared" si="77"/>
        <v>2.6505279366476024</v>
      </c>
      <c r="O396" s="4">
        <v>22.73</v>
      </c>
      <c r="P396" s="4">
        <v>4.26</v>
      </c>
      <c r="Q396" s="7">
        <f t="shared" si="78"/>
        <v>2.79</v>
      </c>
      <c r="R396" s="4">
        <v>103.66</v>
      </c>
      <c r="S396" s="4">
        <f t="shared" si="79"/>
        <v>156.83700000000002</v>
      </c>
      <c r="T396" s="12">
        <v>6.9</v>
      </c>
      <c r="U396" s="4">
        <v>17396.3</v>
      </c>
      <c r="V396" s="4">
        <v>26.3</v>
      </c>
      <c r="W396" s="7">
        <f t="shared" si="80"/>
        <v>661.45627376425853</v>
      </c>
      <c r="X396" s="7">
        <f t="shared" si="81"/>
        <v>3.8022813688212929</v>
      </c>
      <c r="Y396" s="7">
        <v>14047.3</v>
      </c>
      <c r="Z396" s="7">
        <v>27.07</v>
      </c>
      <c r="AA396" s="7">
        <f t="shared" si="82"/>
        <v>518.92500923531577</v>
      </c>
      <c r="AB396" s="7">
        <f t="shared" si="83"/>
        <v>3.6941263391207979</v>
      </c>
    </row>
    <row r="397" spans="1:28" x14ac:dyDescent="0.2">
      <c r="A397" s="5">
        <v>406</v>
      </c>
      <c r="B397" s="9">
        <v>45373</v>
      </c>
      <c r="C397" s="4">
        <v>38742636.969999999</v>
      </c>
      <c r="D397" s="4">
        <f t="shared" si="72"/>
        <v>463539.56652309163</v>
      </c>
      <c r="E397" s="4">
        <v>83.58</v>
      </c>
      <c r="F397" s="4">
        <f t="shared" si="73"/>
        <v>4.6353956652309165</v>
      </c>
      <c r="G397" s="7">
        <f>(F397/DataSheet!$C$11*100)</f>
        <v>127.39888429625796</v>
      </c>
      <c r="H397" s="4">
        <f t="shared" si="74"/>
        <v>1.6149479999999996</v>
      </c>
      <c r="I397" s="4">
        <f t="shared" si="75"/>
        <v>4.3840420868040342</v>
      </c>
      <c r="J397" s="7">
        <f t="shared" si="76"/>
        <v>968.73081981587029</v>
      </c>
      <c r="K397" s="4">
        <v>7.08</v>
      </c>
      <c r="L397" s="4">
        <v>22096.75</v>
      </c>
      <c r="M397" s="4">
        <v>3.89</v>
      </c>
      <c r="N397" s="4">
        <f t="shared" si="77"/>
        <v>2.6959579131959659</v>
      </c>
      <c r="O397" s="4">
        <v>22.81</v>
      </c>
      <c r="P397" s="4">
        <v>4.2</v>
      </c>
      <c r="Q397" s="7">
        <f t="shared" si="78"/>
        <v>2.88</v>
      </c>
      <c r="R397" s="4">
        <v>104.17</v>
      </c>
      <c r="S397" s="4">
        <f t="shared" si="79"/>
        <v>156.7047</v>
      </c>
      <c r="T397" s="12">
        <v>6.87</v>
      </c>
      <c r="U397" s="4">
        <v>17502.8</v>
      </c>
      <c r="V397" s="4">
        <v>26.46</v>
      </c>
      <c r="W397" s="7">
        <f t="shared" si="80"/>
        <v>661.48148148148141</v>
      </c>
      <c r="X397" s="7">
        <f t="shared" si="81"/>
        <v>3.7792894935752073</v>
      </c>
      <c r="Y397" s="7">
        <v>14161.4</v>
      </c>
      <c r="Z397" s="7">
        <v>27.29</v>
      </c>
      <c r="AA397" s="7">
        <f t="shared" si="82"/>
        <v>518.92268230120919</v>
      </c>
      <c r="AB397" s="7">
        <f t="shared" si="83"/>
        <v>3.6643459142543056</v>
      </c>
    </row>
    <row r="398" spans="1:28" x14ac:dyDescent="0.2">
      <c r="A398" s="5">
        <v>410</v>
      </c>
      <c r="B398" s="9">
        <v>45377</v>
      </c>
      <c r="C398" s="4">
        <v>38760537.560000002</v>
      </c>
      <c r="D398" s="4">
        <f t="shared" si="72"/>
        <v>465312.57575030014</v>
      </c>
      <c r="E398" s="4">
        <v>83.3</v>
      </c>
      <c r="F398" s="4">
        <f t="shared" si="73"/>
        <v>4.6531257575030009</v>
      </c>
      <c r="G398" s="7">
        <f>(F398/DataSheet!$C$11*100)</f>
        <v>127.88617688939645</v>
      </c>
      <c r="H398" s="4">
        <f t="shared" si="74"/>
        <v>1.6085759999999998</v>
      </c>
      <c r="I398" s="4">
        <f t="shared" si="75"/>
        <v>4.4014084507042259</v>
      </c>
      <c r="J398" s="7">
        <f t="shared" si="76"/>
        <v>968.51672535211276</v>
      </c>
      <c r="K398" s="4">
        <v>7.08</v>
      </c>
      <c r="L398" s="4">
        <v>22004.7</v>
      </c>
      <c r="M398" s="4">
        <v>3.87</v>
      </c>
      <c r="N398" s="4">
        <f t="shared" si="77"/>
        <v>2.6785915492957741</v>
      </c>
      <c r="O398" s="4">
        <v>22.72</v>
      </c>
      <c r="P398" s="4">
        <v>4.2300000000000004</v>
      </c>
      <c r="Q398" s="7">
        <f t="shared" si="78"/>
        <v>2.8499999999999996</v>
      </c>
      <c r="R398" s="4">
        <v>103.99</v>
      </c>
      <c r="S398" s="4">
        <f t="shared" si="79"/>
        <v>157.67680000000001</v>
      </c>
      <c r="T398" s="12">
        <v>6.94</v>
      </c>
      <c r="U398" s="4">
        <v>17664.349999999999</v>
      </c>
      <c r="V398" s="4">
        <v>26.71</v>
      </c>
      <c r="W398" s="7">
        <f t="shared" si="80"/>
        <v>661.33845001871953</v>
      </c>
      <c r="X398" s="7">
        <f t="shared" si="81"/>
        <v>3.7439161362785476</v>
      </c>
      <c r="Y398" s="7">
        <v>14167.85</v>
      </c>
      <c r="Z398" s="7">
        <v>27.3</v>
      </c>
      <c r="AA398" s="7">
        <f t="shared" si="82"/>
        <v>518.96886446886447</v>
      </c>
      <c r="AB398" s="7">
        <f t="shared" si="83"/>
        <v>3.6630036630036633</v>
      </c>
    </row>
    <row r="399" spans="1:28" x14ac:dyDescent="0.2">
      <c r="A399" s="5">
        <v>411</v>
      </c>
      <c r="B399" s="9">
        <v>45378</v>
      </c>
      <c r="C399" s="4">
        <v>38870992.020000003</v>
      </c>
      <c r="D399" s="4">
        <f t="shared" si="72"/>
        <v>466694.58542442071</v>
      </c>
      <c r="E399" s="4">
        <v>83.29</v>
      </c>
      <c r="F399" s="4">
        <f t="shared" si="73"/>
        <v>4.666945854244207</v>
      </c>
      <c r="G399" s="7">
        <f>(F399/DataSheet!$C$11*100)</f>
        <v>128.26600744386289</v>
      </c>
      <c r="H399" s="4">
        <f t="shared" si="74"/>
        <v>1.6147880000000001</v>
      </c>
      <c r="I399" s="4">
        <f t="shared" si="75"/>
        <v>4.3782837127845884</v>
      </c>
      <c r="J399" s="7">
        <f t="shared" si="76"/>
        <v>968.63616462346772</v>
      </c>
      <c r="K399" s="4">
        <v>7.07</v>
      </c>
      <c r="L399" s="4">
        <v>22123.65</v>
      </c>
      <c r="M399" s="4">
        <v>3.9</v>
      </c>
      <c r="N399" s="4">
        <f t="shared" si="77"/>
        <v>2.6917162872154119</v>
      </c>
      <c r="O399" s="4">
        <v>22.84</v>
      </c>
      <c r="P399" s="4">
        <v>4.18</v>
      </c>
      <c r="Q399" s="7">
        <f t="shared" si="78"/>
        <v>2.8900000000000006</v>
      </c>
      <c r="R399" s="4">
        <v>104.06</v>
      </c>
      <c r="S399" s="4">
        <f t="shared" si="79"/>
        <v>159.19479999999999</v>
      </c>
      <c r="T399" s="12">
        <v>6.97</v>
      </c>
      <c r="U399" s="4">
        <v>17685.849999999999</v>
      </c>
      <c r="V399" s="4">
        <v>26.74</v>
      </c>
      <c r="W399" s="7">
        <f t="shared" si="80"/>
        <v>661.40052356020942</v>
      </c>
      <c r="X399" s="7">
        <f t="shared" si="81"/>
        <v>3.7397157816005984</v>
      </c>
      <c r="Y399" s="7">
        <v>14283.6</v>
      </c>
      <c r="Z399" s="7">
        <v>27.53</v>
      </c>
      <c r="AA399" s="7">
        <f t="shared" si="82"/>
        <v>518.83763167453685</v>
      </c>
      <c r="AB399" s="7">
        <f t="shared" si="83"/>
        <v>3.6324010170722842</v>
      </c>
    </row>
    <row r="400" spans="1:28" x14ac:dyDescent="0.2">
      <c r="A400" s="5">
        <v>412</v>
      </c>
      <c r="B400" s="8">
        <v>45379</v>
      </c>
      <c r="C400" s="4">
        <v>38697657.520000003</v>
      </c>
      <c r="D400" s="4">
        <f t="shared" si="72"/>
        <v>464279.03443311347</v>
      </c>
      <c r="E400" s="4">
        <v>83.35</v>
      </c>
      <c r="F400" s="4">
        <f t="shared" si="73"/>
        <v>4.6427903443311349</v>
      </c>
      <c r="G400" s="7">
        <f>(F400/DataSheet!$C$11*100)</f>
        <v>127.60211912994497</v>
      </c>
      <c r="H400" s="4">
        <f t="shared" si="74"/>
        <v>1.6130399999999998</v>
      </c>
      <c r="I400" s="4">
        <f t="shared" si="75"/>
        <v>4.3706293706293708</v>
      </c>
      <c r="J400" s="7">
        <f t="shared" si="76"/>
        <v>975.82604895104907</v>
      </c>
      <c r="K400" s="4">
        <v>7.05</v>
      </c>
      <c r="L400" s="4">
        <v>22326.9</v>
      </c>
      <c r="M400" s="4">
        <v>3.94</v>
      </c>
      <c r="N400" s="4">
        <f t="shared" si="77"/>
        <v>2.679370629370629</v>
      </c>
      <c r="O400" s="4">
        <v>22.88</v>
      </c>
      <c r="P400" s="4">
        <v>4.2</v>
      </c>
      <c r="Q400" s="7">
        <f t="shared" si="78"/>
        <v>2.8499999999999996</v>
      </c>
      <c r="R400" s="4">
        <v>104.26</v>
      </c>
      <c r="S400" s="4">
        <f t="shared" si="79"/>
        <v>160.61759999999998</v>
      </c>
      <c r="T400" s="12">
        <v>7.02</v>
      </c>
      <c r="U400" s="4">
        <v>17766</v>
      </c>
      <c r="V400" s="4">
        <v>33.630000000000003</v>
      </c>
      <c r="W400" s="7">
        <f t="shared" si="80"/>
        <v>528.27832292595895</v>
      </c>
      <c r="X400" s="7">
        <f t="shared" si="81"/>
        <v>2.9735355337496281</v>
      </c>
      <c r="Y400" s="7">
        <v>14330.5</v>
      </c>
      <c r="Z400" s="7">
        <v>26.6</v>
      </c>
      <c r="AA400" s="7">
        <f t="shared" si="82"/>
        <v>538.74060150375942</v>
      </c>
      <c r="AB400" s="7">
        <f t="shared" si="83"/>
        <v>3.759398496240602</v>
      </c>
    </row>
    <row r="401" spans="1:28" x14ac:dyDescent="0.2">
      <c r="A401" s="5">
        <v>416</v>
      </c>
      <c r="B401" s="8">
        <v>45383</v>
      </c>
      <c r="C401" s="4">
        <v>39320089.740000002</v>
      </c>
      <c r="D401" s="4">
        <f t="shared" si="72"/>
        <v>471690.13603646838</v>
      </c>
      <c r="E401" s="4">
        <v>83.36</v>
      </c>
      <c r="F401" s="4">
        <f t="shared" si="73"/>
        <v>4.7169013603646839</v>
      </c>
      <c r="G401" s="7">
        <f>(F401/DataSheet!$C$11*100)</f>
        <v>129.63898101587975</v>
      </c>
      <c r="H401" s="4">
        <f t="shared" si="74"/>
        <v>1.6344199999999995</v>
      </c>
      <c r="I401" s="4">
        <f t="shared" si="75"/>
        <v>4.3440486533449185</v>
      </c>
      <c r="J401" s="7">
        <f t="shared" si="76"/>
        <v>975.76020851433543</v>
      </c>
      <c r="K401" s="4">
        <v>7.1</v>
      </c>
      <c r="L401" s="4">
        <v>22462</v>
      </c>
      <c r="M401" s="4">
        <v>3.96</v>
      </c>
      <c r="N401" s="4">
        <f t="shared" si="77"/>
        <v>2.7559513466550811</v>
      </c>
      <c r="O401" s="4">
        <v>23.02</v>
      </c>
      <c r="P401" s="4">
        <v>4.3099999999999996</v>
      </c>
      <c r="Q401" s="7">
        <f t="shared" si="78"/>
        <v>2.79</v>
      </c>
      <c r="R401" s="4">
        <v>104.76</v>
      </c>
      <c r="S401" s="4">
        <f t="shared" si="79"/>
        <v>161.60039999999998</v>
      </c>
      <c r="T401" s="12">
        <v>7.02</v>
      </c>
      <c r="U401" s="4">
        <v>18084.7</v>
      </c>
      <c r="V401" s="4">
        <v>34.24</v>
      </c>
      <c r="W401" s="7">
        <f t="shared" si="80"/>
        <v>528.1746495327103</v>
      </c>
      <c r="X401" s="7">
        <f t="shared" si="81"/>
        <v>2.9205607476635516</v>
      </c>
      <c r="Y401" s="7">
        <v>14762.15</v>
      </c>
      <c r="Z401" s="7">
        <v>27.41</v>
      </c>
      <c r="AA401" s="7">
        <f t="shared" si="82"/>
        <v>538.56804086099964</v>
      </c>
      <c r="AB401" s="7">
        <f t="shared" si="83"/>
        <v>3.6483035388544325</v>
      </c>
    </row>
    <row r="402" spans="1:28" x14ac:dyDescent="0.2">
      <c r="A402" s="5">
        <v>417</v>
      </c>
      <c r="B402" s="9">
        <v>45384</v>
      </c>
      <c r="C402" s="4">
        <v>39571607.960000001</v>
      </c>
      <c r="D402" s="4">
        <f t="shared" si="72"/>
        <v>474935.28516562656</v>
      </c>
      <c r="E402" s="4">
        <v>83.32</v>
      </c>
      <c r="F402" s="4">
        <f t="shared" si="73"/>
        <v>4.7493528516562655</v>
      </c>
      <c r="G402" s="7">
        <f>(F402/DataSheet!$C$11*100)</f>
        <v>130.53087549110387</v>
      </c>
      <c r="H402" s="4">
        <f t="shared" si="74"/>
        <v>1.6337099999999998</v>
      </c>
      <c r="I402" s="4">
        <f t="shared" si="75"/>
        <v>4.34593654932638</v>
      </c>
      <c r="J402" s="7">
        <f t="shared" si="76"/>
        <v>975.80617122989997</v>
      </c>
      <c r="K402" s="4">
        <v>7.1</v>
      </c>
      <c r="L402" s="4">
        <v>22453.3</v>
      </c>
      <c r="M402" s="4">
        <v>3.96</v>
      </c>
      <c r="N402" s="4">
        <f t="shared" si="77"/>
        <v>2.7540634506736197</v>
      </c>
      <c r="O402" s="4">
        <v>23.01</v>
      </c>
      <c r="P402" s="4">
        <v>4.3499999999999996</v>
      </c>
      <c r="Q402" s="7">
        <f t="shared" si="78"/>
        <v>2.75</v>
      </c>
      <c r="R402" s="4">
        <v>104.56</v>
      </c>
      <c r="S402" s="4">
        <f t="shared" si="79"/>
        <v>157.15830000000003</v>
      </c>
      <c r="T402" s="12">
        <v>6.83</v>
      </c>
      <c r="U402" s="4">
        <v>18286.349999999999</v>
      </c>
      <c r="V402" s="4">
        <v>34.619999999999997</v>
      </c>
      <c r="W402" s="7">
        <f t="shared" si="80"/>
        <v>528.20190641247837</v>
      </c>
      <c r="X402" s="7">
        <f t="shared" si="81"/>
        <v>2.8885037550548822</v>
      </c>
      <c r="Y402" s="7">
        <v>14908.3</v>
      </c>
      <c r="Z402" s="7">
        <v>27.68</v>
      </c>
      <c r="AA402" s="7">
        <f t="shared" si="82"/>
        <v>538.59465317919069</v>
      </c>
      <c r="AB402" s="7">
        <f t="shared" si="83"/>
        <v>3.6127167630057802</v>
      </c>
    </row>
    <row r="403" spans="1:28" x14ac:dyDescent="0.2">
      <c r="A403" s="5">
        <v>418</v>
      </c>
      <c r="B403" s="9">
        <v>45385</v>
      </c>
      <c r="C403" s="4">
        <v>39749671.789999999</v>
      </c>
      <c r="D403" s="4">
        <f t="shared" si="72"/>
        <v>476043.97353293415</v>
      </c>
      <c r="E403" s="4">
        <v>83.5</v>
      </c>
      <c r="F403" s="4">
        <f t="shared" si="73"/>
        <v>4.7604397353293413</v>
      </c>
      <c r="G403" s="7">
        <f>(F403/DataSheet!$C$11*100)</f>
        <v>130.83558661228537</v>
      </c>
      <c r="H403" s="4">
        <f t="shared" si="74"/>
        <v>1.6299909999999997</v>
      </c>
      <c r="I403" s="4">
        <f t="shared" si="75"/>
        <v>4.3497172683775558</v>
      </c>
      <c r="J403" s="7">
        <f t="shared" si="76"/>
        <v>975.84384515006536</v>
      </c>
      <c r="K403" s="4">
        <v>7.09</v>
      </c>
      <c r="L403" s="4">
        <v>22434.65</v>
      </c>
      <c r="M403" s="4">
        <v>3.96</v>
      </c>
      <c r="N403" s="4">
        <f t="shared" si="77"/>
        <v>2.7402827316224441</v>
      </c>
      <c r="O403" s="4">
        <v>22.99</v>
      </c>
      <c r="P403" s="4">
        <v>4.3499999999999996</v>
      </c>
      <c r="Q403" s="7">
        <f t="shared" si="78"/>
        <v>2.74</v>
      </c>
      <c r="R403" s="4">
        <v>103.99</v>
      </c>
      <c r="S403" s="4">
        <f t="shared" si="79"/>
        <v>157.02169999999998</v>
      </c>
      <c r="T403" s="12">
        <v>6.83</v>
      </c>
      <c r="U403" s="4">
        <v>18378.599999999999</v>
      </c>
      <c r="V403" s="4">
        <v>34.78</v>
      </c>
      <c r="W403" s="7">
        <f t="shared" si="80"/>
        <v>528.42438182863714</v>
      </c>
      <c r="X403" s="7">
        <f t="shared" si="81"/>
        <v>2.8752156411730883</v>
      </c>
      <c r="Y403" s="7">
        <v>15065.35</v>
      </c>
      <c r="Z403" s="7">
        <v>27.97</v>
      </c>
      <c r="AA403" s="7">
        <f t="shared" si="82"/>
        <v>538.62531283518058</v>
      </c>
      <c r="AB403" s="7">
        <f t="shared" si="83"/>
        <v>3.575259206292456</v>
      </c>
    </row>
    <row r="404" spans="1:28" x14ac:dyDescent="0.2">
      <c r="A404" s="5">
        <v>419</v>
      </c>
      <c r="B404" s="9">
        <v>45386</v>
      </c>
      <c r="C404" s="4">
        <v>39839596.899999999</v>
      </c>
      <c r="D404" s="4">
        <f t="shared" si="72"/>
        <v>478036.91984641226</v>
      </c>
      <c r="E404" s="4">
        <v>83.34</v>
      </c>
      <c r="F404" s="4">
        <f t="shared" si="73"/>
        <v>4.7803691984641228</v>
      </c>
      <c r="G404" s="7">
        <f>(F404/DataSheet!$C$11*100)</f>
        <v>131.38332655755883</v>
      </c>
      <c r="H404" s="4">
        <f t="shared" si="74"/>
        <v>1.6402770000000002</v>
      </c>
      <c r="I404" s="4">
        <f t="shared" si="75"/>
        <v>4.3346337234503682</v>
      </c>
      <c r="J404" s="7">
        <f t="shared" si="76"/>
        <v>975.92761161681847</v>
      </c>
      <c r="K404" s="4">
        <v>7.11</v>
      </c>
      <c r="L404" s="4">
        <v>22514.65</v>
      </c>
      <c r="M404" s="4">
        <v>3.97</v>
      </c>
      <c r="N404" s="4">
        <f t="shared" si="77"/>
        <v>2.7753662765496321</v>
      </c>
      <c r="O404" s="4">
        <v>23.07</v>
      </c>
      <c r="P404" s="4">
        <v>4.3</v>
      </c>
      <c r="Q404" s="7">
        <f t="shared" si="78"/>
        <v>2.8100000000000005</v>
      </c>
      <c r="R404" s="4">
        <v>103.89</v>
      </c>
      <c r="S404" s="4">
        <f t="shared" si="79"/>
        <v>158.02949999999998</v>
      </c>
      <c r="T404" s="12">
        <v>6.85</v>
      </c>
      <c r="U404" s="4">
        <v>18385.95</v>
      </c>
      <c r="V404" s="4">
        <v>34.799999999999997</v>
      </c>
      <c r="W404" s="7">
        <f t="shared" si="80"/>
        <v>528.33189655172418</v>
      </c>
      <c r="X404" s="7">
        <f t="shared" si="81"/>
        <v>2.8735632183908049</v>
      </c>
      <c r="Y404" s="7">
        <v>15159.25</v>
      </c>
      <c r="Z404" s="7">
        <v>28.14</v>
      </c>
      <c r="AA404" s="7">
        <f t="shared" si="82"/>
        <v>538.70824449182658</v>
      </c>
      <c r="AB404" s="7">
        <f t="shared" si="83"/>
        <v>3.553660270078181</v>
      </c>
    </row>
    <row r="405" spans="1:28" x14ac:dyDescent="0.2">
      <c r="A405" s="5">
        <v>420</v>
      </c>
      <c r="B405" s="8">
        <v>45387</v>
      </c>
      <c r="C405" s="4">
        <v>39946754.219999999</v>
      </c>
      <c r="D405" s="4">
        <f t="shared" si="72"/>
        <v>479610.44807299791</v>
      </c>
      <c r="E405" s="4">
        <v>83.29</v>
      </c>
      <c r="F405" s="4">
        <f t="shared" si="73"/>
        <v>4.7961044807299791</v>
      </c>
      <c r="G405" s="7">
        <f>(F405/DataSheet!$C$11*100)</f>
        <v>131.81579393457119</v>
      </c>
      <c r="H405" s="4">
        <f t="shared" si="74"/>
        <v>1.6495050000000002</v>
      </c>
      <c r="I405" s="4">
        <f t="shared" si="75"/>
        <v>4.3346337234503682</v>
      </c>
      <c r="J405" s="7">
        <f t="shared" si="76"/>
        <v>975.88643259644562</v>
      </c>
      <c r="K405" s="4">
        <v>7.15</v>
      </c>
      <c r="L405" s="4">
        <v>22513.7</v>
      </c>
      <c r="M405" s="4">
        <v>3.97</v>
      </c>
      <c r="N405" s="4">
        <f t="shared" si="77"/>
        <v>2.8153662765496321</v>
      </c>
      <c r="O405" s="4">
        <v>23.07</v>
      </c>
      <c r="P405" s="4">
        <v>4.4000000000000004</v>
      </c>
      <c r="Q405" s="7">
        <f t="shared" si="78"/>
        <v>2.75</v>
      </c>
      <c r="R405" s="4">
        <v>104.07</v>
      </c>
      <c r="S405" s="4">
        <f t="shared" si="79"/>
        <v>158.2602</v>
      </c>
      <c r="T405" s="12">
        <v>6.86</v>
      </c>
      <c r="U405" s="4">
        <v>18473.25</v>
      </c>
      <c r="V405" s="4">
        <v>34.96</v>
      </c>
      <c r="W405" s="7">
        <f t="shared" si="80"/>
        <v>528.41104118993132</v>
      </c>
      <c r="X405" s="7">
        <f t="shared" si="81"/>
        <v>2.860411899313501</v>
      </c>
      <c r="Y405" s="7">
        <v>15248.2</v>
      </c>
      <c r="Z405" s="7">
        <v>28.31</v>
      </c>
      <c r="AA405" s="7">
        <f t="shared" si="82"/>
        <v>538.6153302719888</v>
      </c>
      <c r="AB405" s="7">
        <f t="shared" si="83"/>
        <v>3.5323207347227132</v>
      </c>
    </row>
    <row r="406" spans="1:28" x14ac:dyDescent="0.2">
      <c r="A406" s="5">
        <v>423</v>
      </c>
      <c r="B406" s="9">
        <v>45390</v>
      </c>
      <c r="C406" s="4">
        <v>40099215.369999997</v>
      </c>
      <c r="D406" s="4">
        <f t="shared" si="72"/>
        <v>481556.56743124773</v>
      </c>
      <c r="E406" s="4">
        <v>83.27</v>
      </c>
      <c r="F406" s="4">
        <f t="shared" si="73"/>
        <v>4.8155656743124773</v>
      </c>
      <c r="G406" s="7">
        <f>(F406/DataSheet!$C$11*100)</f>
        <v>132.35066399282331</v>
      </c>
      <c r="H406" s="4">
        <f t="shared" si="74"/>
        <v>1.6516530000000003</v>
      </c>
      <c r="I406" s="4">
        <f t="shared" si="75"/>
        <v>4.3047783039173479</v>
      </c>
      <c r="J406" s="7">
        <f t="shared" si="76"/>
        <v>975.73396470081786</v>
      </c>
      <c r="K406" s="4">
        <v>7.11</v>
      </c>
      <c r="L406" s="4">
        <v>22666.3</v>
      </c>
      <c r="M406" s="4">
        <v>4</v>
      </c>
      <c r="N406" s="4">
        <f t="shared" si="77"/>
        <v>2.8052216960826524</v>
      </c>
      <c r="O406" s="4">
        <v>23.23</v>
      </c>
      <c r="P406" s="4">
        <v>4.42</v>
      </c>
      <c r="Q406" s="7">
        <f t="shared" si="78"/>
        <v>2.6900000000000004</v>
      </c>
      <c r="R406" s="4">
        <v>103.9</v>
      </c>
      <c r="S406" s="4">
        <f t="shared" si="79"/>
        <v>159.3578</v>
      </c>
      <c r="T406" s="12">
        <v>6.86</v>
      </c>
      <c r="U406" s="4">
        <v>18511.150000000001</v>
      </c>
      <c r="V406" s="4">
        <v>35.04</v>
      </c>
      <c r="W406" s="7">
        <f t="shared" si="80"/>
        <v>528.28624429223748</v>
      </c>
      <c r="X406" s="7">
        <f t="shared" si="81"/>
        <v>2.8538812785388128</v>
      </c>
      <c r="Y406" s="7">
        <v>15286.55</v>
      </c>
      <c r="Z406" s="7">
        <v>28.38</v>
      </c>
      <c r="AA406" s="7">
        <f t="shared" si="82"/>
        <v>538.63812544045106</v>
      </c>
      <c r="AB406" s="7">
        <f t="shared" si="83"/>
        <v>3.523608174770966</v>
      </c>
    </row>
    <row r="407" spans="1:28" x14ac:dyDescent="0.2">
      <c r="A407" s="5">
        <v>424</v>
      </c>
      <c r="B407" s="8">
        <v>45391</v>
      </c>
      <c r="C407" s="4">
        <v>40011543.280000001</v>
      </c>
      <c r="D407" s="4">
        <f t="shared" si="72"/>
        <v>481023.60278913198</v>
      </c>
      <c r="E407" s="4">
        <v>83.18</v>
      </c>
      <c r="F407" s="4">
        <f t="shared" si="73"/>
        <v>4.8102360278913201</v>
      </c>
      <c r="G407" s="7">
        <f>(F407/DataSheet!$C$11*100)</f>
        <v>132.20418437020084</v>
      </c>
      <c r="H407" s="4">
        <f t="shared" si="74"/>
        <v>1.6587999999999998</v>
      </c>
      <c r="I407" s="4">
        <f t="shared" si="75"/>
        <v>4.3103448275862073</v>
      </c>
      <c r="J407" s="7">
        <f t="shared" si="76"/>
        <v>975.98060344827593</v>
      </c>
      <c r="K407" s="4">
        <v>7.15</v>
      </c>
      <c r="L407" s="4">
        <v>22642.75</v>
      </c>
      <c r="M407" s="4">
        <v>3.99</v>
      </c>
      <c r="N407" s="4">
        <f t="shared" si="77"/>
        <v>2.8396551724137931</v>
      </c>
      <c r="O407" s="4">
        <v>23.2</v>
      </c>
      <c r="P407" s="4">
        <v>4.3600000000000003</v>
      </c>
      <c r="Q407" s="7">
        <f t="shared" si="78"/>
        <v>2.79</v>
      </c>
      <c r="R407" s="4">
        <v>103.92</v>
      </c>
      <c r="S407" s="4">
        <f t="shared" si="79"/>
        <v>159.15200000000002</v>
      </c>
      <c r="T407" s="12">
        <v>6.86</v>
      </c>
      <c r="U407" s="4">
        <v>18465.55</v>
      </c>
      <c r="V407" s="4">
        <v>34.950000000000003</v>
      </c>
      <c r="W407" s="7">
        <f t="shared" si="80"/>
        <v>528.34191702432042</v>
      </c>
      <c r="X407" s="7">
        <f t="shared" si="81"/>
        <v>2.8612303290414878</v>
      </c>
      <c r="Y407" s="7">
        <v>15293.4</v>
      </c>
      <c r="Z407" s="7">
        <v>28.39</v>
      </c>
      <c r="AA407" s="7">
        <f t="shared" si="82"/>
        <v>538.6896794646002</v>
      </c>
      <c r="AB407" s="7">
        <f t="shared" si="83"/>
        <v>3.5223670306445931</v>
      </c>
    </row>
    <row r="408" spans="1:28" x14ac:dyDescent="0.2">
      <c r="A408" s="5">
        <v>425</v>
      </c>
      <c r="B408" s="9">
        <v>45392</v>
      </c>
      <c r="C408" s="4">
        <v>40240219.259999998</v>
      </c>
      <c r="D408" s="4">
        <f t="shared" si="72"/>
        <v>482612.36819381145</v>
      </c>
      <c r="E408" s="4">
        <v>83.38</v>
      </c>
      <c r="F408" s="4">
        <f t="shared" si="73"/>
        <v>4.8261236819381148</v>
      </c>
      <c r="G408" s="7">
        <f>(F408/DataSheet!$C$11*100)</f>
        <v>132.64083952238744</v>
      </c>
      <c r="H408" s="4">
        <f t="shared" si="74"/>
        <v>1.6580520000000003</v>
      </c>
      <c r="I408" s="4">
        <f t="shared" si="75"/>
        <v>4.2881646655231558</v>
      </c>
      <c r="J408" s="7">
        <f t="shared" si="76"/>
        <v>975.72041166380779</v>
      </c>
      <c r="K408" s="4">
        <v>7.11</v>
      </c>
      <c r="L408" s="4">
        <v>22753.8</v>
      </c>
      <c r="M408" s="4">
        <v>4.01</v>
      </c>
      <c r="N408" s="4">
        <f t="shared" si="77"/>
        <v>2.8218353344768445</v>
      </c>
      <c r="O408" s="4">
        <v>23.32</v>
      </c>
      <c r="P408" s="4">
        <v>4.54</v>
      </c>
      <c r="Q408" s="7">
        <f t="shared" si="78"/>
        <v>2.5700000000000003</v>
      </c>
      <c r="R408" s="4">
        <v>105.03</v>
      </c>
      <c r="S408" s="4">
        <f t="shared" si="79"/>
        <v>159.74199999999999</v>
      </c>
      <c r="T408" s="12">
        <v>6.85</v>
      </c>
      <c r="U408" s="4">
        <v>18625.400000000001</v>
      </c>
      <c r="V408" s="4">
        <v>35.19</v>
      </c>
      <c r="W408" s="7">
        <f t="shared" si="80"/>
        <v>529.28104575163411</v>
      </c>
      <c r="X408" s="7">
        <f t="shared" si="81"/>
        <v>2.8417163967036094</v>
      </c>
      <c r="Y408" s="7">
        <v>15384.5</v>
      </c>
      <c r="Z408" s="7">
        <v>28.56</v>
      </c>
      <c r="AA408" s="7">
        <f t="shared" si="82"/>
        <v>538.67296918767511</v>
      </c>
      <c r="AB408" s="7">
        <f t="shared" si="83"/>
        <v>3.5014005602240896</v>
      </c>
    </row>
    <row r="409" spans="1:28" x14ac:dyDescent="0.2">
      <c r="A409" s="5">
        <v>427</v>
      </c>
      <c r="B409" s="9">
        <v>45394</v>
      </c>
      <c r="C409" s="4">
        <v>39989013.969999999</v>
      </c>
      <c r="D409" s="4">
        <f t="shared" si="72"/>
        <v>478681.03866411297</v>
      </c>
      <c r="E409" s="4">
        <v>83.54</v>
      </c>
      <c r="F409" s="4">
        <f t="shared" si="73"/>
        <v>4.7868103866411298</v>
      </c>
      <c r="G409" s="7">
        <f>(F409/DataSheet!$C$11*100)</f>
        <v>131.56035571462695</v>
      </c>
      <c r="H409" s="4">
        <f t="shared" si="74"/>
        <v>1.654836</v>
      </c>
      <c r="I409" s="4">
        <f t="shared" si="75"/>
        <v>4.3327556325823222</v>
      </c>
      <c r="J409" s="7">
        <f t="shared" si="76"/>
        <v>975.7105719237436</v>
      </c>
      <c r="K409" s="4">
        <v>7.17</v>
      </c>
      <c r="L409" s="4">
        <v>22519.4</v>
      </c>
      <c r="M409" s="4">
        <v>3.95</v>
      </c>
      <c r="N409" s="4">
        <f t="shared" si="77"/>
        <v>2.8372443674176777</v>
      </c>
      <c r="O409" s="4">
        <v>23.08</v>
      </c>
      <c r="P409" s="4">
        <v>4.51</v>
      </c>
      <c r="Q409" s="7">
        <f t="shared" si="78"/>
        <v>2.66</v>
      </c>
      <c r="R409" s="4">
        <v>105.83</v>
      </c>
      <c r="S409" s="4">
        <f t="shared" si="79"/>
        <v>158.3288</v>
      </c>
      <c r="T409" s="12">
        <v>6.86</v>
      </c>
      <c r="U409" s="4">
        <v>18534.7</v>
      </c>
      <c r="V409" s="4">
        <v>35.020000000000003</v>
      </c>
      <c r="W409" s="7">
        <f t="shared" si="80"/>
        <v>529.26042261564817</v>
      </c>
      <c r="X409" s="7">
        <f t="shared" si="81"/>
        <v>2.855511136493432</v>
      </c>
      <c r="Y409" s="7">
        <v>15322.15</v>
      </c>
      <c r="Z409" s="7">
        <v>28.44</v>
      </c>
      <c r="AA409" s="7">
        <f t="shared" si="82"/>
        <v>538.75351617440219</v>
      </c>
      <c r="AB409" s="7">
        <f t="shared" si="83"/>
        <v>3.5161744022503516</v>
      </c>
    </row>
    <row r="410" spans="1:28" x14ac:dyDescent="0.2">
      <c r="A410" s="5">
        <v>430</v>
      </c>
      <c r="B410" s="9">
        <v>45397</v>
      </c>
      <c r="C410" s="4">
        <v>39456548.149999999</v>
      </c>
      <c r="D410" s="4">
        <f t="shared" si="72"/>
        <v>472646.71957355051</v>
      </c>
      <c r="E410" s="4">
        <v>83.48</v>
      </c>
      <c r="F410" s="4">
        <f t="shared" si="73"/>
        <v>4.7264671957355047</v>
      </c>
      <c r="G410" s="7">
        <f>(F410/DataSheet!$C$11*100)</f>
        <v>129.9018877538623</v>
      </c>
      <c r="H410" s="4">
        <f t="shared" si="74"/>
        <v>1.6361940000000001</v>
      </c>
      <c r="I410" s="4">
        <f t="shared" si="75"/>
        <v>4.3821209465381239</v>
      </c>
      <c r="J410" s="7">
        <f t="shared" si="76"/>
        <v>976.0078878177037</v>
      </c>
      <c r="K410" s="4">
        <v>7.17</v>
      </c>
      <c r="L410" s="4">
        <v>22272.5</v>
      </c>
      <c r="M410" s="4">
        <v>3.91</v>
      </c>
      <c r="N410" s="4">
        <f t="shared" si="77"/>
        <v>2.787879053461876</v>
      </c>
      <c r="O410" s="4">
        <v>22.82</v>
      </c>
      <c r="P410" s="4">
        <v>4.6100000000000003</v>
      </c>
      <c r="Q410" s="7">
        <f t="shared" si="78"/>
        <v>2.5599999999999996</v>
      </c>
      <c r="R410" s="4">
        <v>105.99</v>
      </c>
      <c r="S410" s="4">
        <f t="shared" si="79"/>
        <v>156.54520000000002</v>
      </c>
      <c r="T410" s="12">
        <v>6.86</v>
      </c>
      <c r="U410" s="4">
        <v>18283.2</v>
      </c>
      <c r="V410" s="4">
        <v>34.549999999999997</v>
      </c>
      <c r="W410" s="7">
        <f t="shared" si="80"/>
        <v>529.18089725036191</v>
      </c>
      <c r="X410" s="7">
        <f t="shared" si="81"/>
        <v>2.8943560057887128</v>
      </c>
      <c r="Y410" s="7">
        <v>15086.65</v>
      </c>
      <c r="Z410" s="7">
        <v>28.01</v>
      </c>
      <c r="AA410" s="7">
        <f t="shared" si="82"/>
        <v>538.61656551231704</v>
      </c>
      <c r="AB410" s="7">
        <f t="shared" si="83"/>
        <v>3.5701535166012142</v>
      </c>
    </row>
    <row r="411" spans="1:28" x14ac:dyDescent="0.2">
      <c r="A411" s="5">
        <v>431</v>
      </c>
      <c r="B411" s="9">
        <v>45398</v>
      </c>
      <c r="C411" s="4">
        <v>39444173.189999998</v>
      </c>
      <c r="D411" s="4">
        <f t="shared" si="72"/>
        <v>471651.00071744592</v>
      </c>
      <c r="E411" s="4">
        <v>83.63</v>
      </c>
      <c r="F411" s="4">
        <f t="shared" si="73"/>
        <v>4.7165100071744588</v>
      </c>
      <c r="G411" s="7">
        <f>(F411/DataSheet!$C$11*100)</f>
        <v>129.62822509267465</v>
      </c>
      <c r="H411" s="4">
        <f t="shared" si="74"/>
        <v>1.6306920000000003</v>
      </c>
      <c r="I411" s="4">
        <f t="shared" si="75"/>
        <v>4.409171075837742</v>
      </c>
      <c r="J411" s="7">
        <f t="shared" si="76"/>
        <v>976.53880070546745</v>
      </c>
      <c r="K411" s="4">
        <v>7.19</v>
      </c>
      <c r="L411" s="4">
        <v>22147.9</v>
      </c>
      <c r="M411" s="4">
        <v>3.88</v>
      </c>
      <c r="N411" s="4">
        <f t="shared" si="77"/>
        <v>2.7808289241622584</v>
      </c>
      <c r="O411" s="4">
        <v>22.68</v>
      </c>
      <c r="P411" s="4">
        <v>4.66</v>
      </c>
      <c r="Q411" s="7">
        <f t="shared" si="78"/>
        <v>2.5300000000000002</v>
      </c>
      <c r="R411" s="4">
        <v>106.06</v>
      </c>
      <c r="S411" s="4">
        <f t="shared" si="79"/>
        <v>155.5848</v>
      </c>
      <c r="T411" s="12">
        <v>6.86</v>
      </c>
      <c r="U411" s="4">
        <v>18260.599999999999</v>
      </c>
      <c r="V411" s="4">
        <v>34.5</v>
      </c>
      <c r="W411" s="7">
        <f t="shared" si="80"/>
        <v>529.29275362318833</v>
      </c>
      <c r="X411" s="7">
        <f t="shared" si="81"/>
        <v>2.8985507246376807</v>
      </c>
      <c r="Y411" s="7">
        <v>15183.7</v>
      </c>
      <c r="Z411" s="7">
        <v>28.18</v>
      </c>
      <c r="AA411" s="7">
        <f t="shared" si="82"/>
        <v>538.81121362668557</v>
      </c>
      <c r="AB411" s="7">
        <f t="shared" si="83"/>
        <v>3.5486160397444997</v>
      </c>
    </row>
    <row r="412" spans="1:28" x14ac:dyDescent="0.2">
      <c r="A412" s="5">
        <v>433</v>
      </c>
      <c r="B412" s="9">
        <v>45400</v>
      </c>
      <c r="C412" s="4">
        <v>39308157.049999997</v>
      </c>
      <c r="D412" s="4">
        <f t="shared" si="72"/>
        <v>470587.29857536207</v>
      </c>
      <c r="E412" s="4">
        <v>83.53</v>
      </c>
      <c r="F412" s="4">
        <f t="shared" si="73"/>
        <v>4.7058729857536203</v>
      </c>
      <c r="G412" s="7">
        <f>(F412/DataSheet!$C$11*100)</f>
        <v>129.33587795359119</v>
      </c>
      <c r="H412" s="4">
        <f t="shared" si="74"/>
        <v>1.6176539999999999</v>
      </c>
      <c r="I412" s="4">
        <f t="shared" si="75"/>
        <v>4.4385264092321348</v>
      </c>
      <c r="J412" s="7">
        <f t="shared" si="76"/>
        <v>976.29161118508648</v>
      </c>
      <c r="K412" s="4">
        <v>7.18</v>
      </c>
      <c r="L412" s="4">
        <v>21995.85</v>
      </c>
      <c r="M412" s="4">
        <v>3.86</v>
      </c>
      <c r="N412" s="4">
        <f t="shared" si="77"/>
        <v>2.7414735907678649</v>
      </c>
      <c r="O412" s="4">
        <v>22.53</v>
      </c>
      <c r="P412" s="4">
        <v>4.63</v>
      </c>
      <c r="Q412" s="7">
        <f t="shared" si="78"/>
        <v>2.5499999999999998</v>
      </c>
      <c r="R412" s="4">
        <v>105.98</v>
      </c>
      <c r="S412" s="4">
        <f t="shared" si="79"/>
        <v>155.00640000000001</v>
      </c>
      <c r="T412" s="12">
        <v>6.88</v>
      </c>
      <c r="U412" s="4">
        <v>18195.650000000001</v>
      </c>
      <c r="V412" s="4">
        <v>34.380000000000003</v>
      </c>
      <c r="W412" s="7">
        <f t="shared" si="80"/>
        <v>529.25101803374059</v>
      </c>
      <c r="X412" s="7">
        <f t="shared" si="81"/>
        <v>2.9086678301337985</v>
      </c>
      <c r="Y412" s="7">
        <v>15180.6</v>
      </c>
      <c r="Z412" s="7">
        <v>28.18</v>
      </c>
      <c r="AA412" s="7">
        <f t="shared" si="82"/>
        <v>538.70120652945354</v>
      </c>
      <c r="AB412" s="7">
        <f t="shared" si="83"/>
        <v>3.5486160397444997</v>
      </c>
    </row>
    <row r="413" spans="1:28" x14ac:dyDescent="0.2">
      <c r="A413" s="5">
        <v>434</v>
      </c>
      <c r="B413" s="9">
        <v>45401</v>
      </c>
      <c r="C413" s="4">
        <v>39361808.409999996</v>
      </c>
      <c r="D413" s="4">
        <f t="shared" si="72"/>
        <v>472247.25146970607</v>
      </c>
      <c r="E413" s="4">
        <v>83.35</v>
      </c>
      <c r="F413" s="4">
        <f t="shared" si="73"/>
        <v>4.7224725146970608</v>
      </c>
      <c r="G413" s="7">
        <f>(F413/DataSheet!$C$11*100)</f>
        <v>129.79209822473226</v>
      </c>
      <c r="H413" s="4">
        <f t="shared" si="74"/>
        <v>1.6374960000000001</v>
      </c>
      <c r="I413" s="4">
        <f t="shared" si="75"/>
        <v>4.409171075837742</v>
      </c>
      <c r="J413" s="7">
        <f t="shared" si="76"/>
        <v>976.49911816578481</v>
      </c>
      <c r="K413" s="4">
        <v>7.22</v>
      </c>
      <c r="L413" s="4">
        <v>22147</v>
      </c>
      <c r="M413" s="4">
        <v>3.88</v>
      </c>
      <c r="N413" s="4">
        <f t="shared" si="77"/>
        <v>2.8108289241622577</v>
      </c>
      <c r="O413" s="4">
        <v>22.68</v>
      </c>
      <c r="P413" s="4">
        <v>4.62</v>
      </c>
      <c r="Q413" s="7">
        <f t="shared" si="78"/>
        <v>2.5999999999999996</v>
      </c>
      <c r="R413" s="4">
        <v>105.98</v>
      </c>
      <c r="S413" s="4">
        <f t="shared" si="79"/>
        <v>156.0384</v>
      </c>
      <c r="T413" s="12">
        <v>6.88</v>
      </c>
      <c r="U413" s="4">
        <v>18111.25</v>
      </c>
      <c r="V413" s="4">
        <v>34.22</v>
      </c>
      <c r="W413" s="7">
        <f t="shared" si="80"/>
        <v>529.25920514319114</v>
      </c>
      <c r="X413" s="7">
        <f t="shared" si="81"/>
        <v>2.9222676797194627</v>
      </c>
      <c r="Y413" s="7">
        <v>15162.2</v>
      </c>
      <c r="Z413" s="7">
        <v>28.12</v>
      </c>
      <c r="AA413" s="7">
        <f t="shared" si="82"/>
        <v>539.1963015647226</v>
      </c>
      <c r="AB413" s="7">
        <f t="shared" si="83"/>
        <v>3.556187766714082</v>
      </c>
    </row>
    <row r="414" spans="1:28" x14ac:dyDescent="0.2">
      <c r="A414" s="5">
        <v>437</v>
      </c>
      <c r="B414" s="9">
        <v>45404</v>
      </c>
      <c r="C414" s="4">
        <v>39796943.289999999</v>
      </c>
      <c r="D414" s="4">
        <f t="shared" si="72"/>
        <v>477410.54810460651</v>
      </c>
      <c r="E414" s="4">
        <v>83.36</v>
      </c>
      <c r="F414" s="4">
        <f t="shared" si="73"/>
        <v>4.7741054810460648</v>
      </c>
      <c r="G414" s="7">
        <f>(F414/DataSheet!$C$11*100)</f>
        <v>131.21117499418892</v>
      </c>
      <c r="H414" s="4">
        <f t="shared" si="74"/>
        <v>1.6378820000000003</v>
      </c>
      <c r="I414" s="4">
        <f t="shared" si="75"/>
        <v>4.3898156277436344</v>
      </c>
      <c r="J414" s="7">
        <f t="shared" si="76"/>
        <v>980.52677787532923</v>
      </c>
      <c r="K414" s="4">
        <v>7.19</v>
      </c>
      <c r="L414" s="4">
        <v>22336.400000000001</v>
      </c>
      <c r="M414" s="4">
        <v>3.92</v>
      </c>
      <c r="N414" s="4">
        <f t="shared" si="77"/>
        <v>2.800184372256366</v>
      </c>
      <c r="O414" s="4">
        <v>22.78</v>
      </c>
      <c r="P414" s="4">
        <v>4.6100000000000003</v>
      </c>
      <c r="Q414" s="7">
        <f t="shared" si="78"/>
        <v>2.58</v>
      </c>
      <c r="R414" s="4">
        <v>105.91</v>
      </c>
      <c r="S414" s="4">
        <f t="shared" si="79"/>
        <v>156.72640000000001</v>
      </c>
      <c r="T414" s="12">
        <v>6.88</v>
      </c>
      <c r="U414" s="4">
        <v>18234.3</v>
      </c>
      <c r="V414" s="4">
        <v>34.43</v>
      </c>
      <c r="W414" s="7">
        <f t="shared" si="80"/>
        <v>529.60499564333429</v>
      </c>
      <c r="X414" s="7">
        <f t="shared" si="81"/>
        <v>2.9044437990124892</v>
      </c>
      <c r="Y414" s="7">
        <v>15338</v>
      </c>
      <c r="Z414" s="7">
        <v>28.5</v>
      </c>
      <c r="AA414" s="7">
        <f t="shared" si="82"/>
        <v>538.17543859649118</v>
      </c>
      <c r="AB414" s="7">
        <f t="shared" si="83"/>
        <v>3.5087719298245612</v>
      </c>
    </row>
    <row r="415" spans="1:28" x14ac:dyDescent="0.2">
      <c r="A415" s="5">
        <v>438</v>
      </c>
      <c r="B415" s="9">
        <v>45405</v>
      </c>
      <c r="C415" s="4">
        <v>39989720.640000001</v>
      </c>
      <c r="D415" s="4">
        <f t="shared" si="72"/>
        <v>480299.31107374484</v>
      </c>
      <c r="E415" s="4">
        <v>83.26</v>
      </c>
      <c r="F415" s="4">
        <f t="shared" si="73"/>
        <v>4.8029931107374484</v>
      </c>
      <c r="G415" s="7">
        <f>(F415/DataSheet!$C$11*100)</f>
        <v>132.00512055103761</v>
      </c>
      <c r="H415" s="4">
        <f t="shared" si="74"/>
        <v>1.613864</v>
      </c>
      <c r="I415" s="4">
        <f t="shared" si="75"/>
        <v>4.4365572315882877</v>
      </c>
      <c r="J415" s="7">
        <f t="shared" si="76"/>
        <v>992.36912156166818</v>
      </c>
      <c r="K415" s="4">
        <v>7.16</v>
      </c>
      <c r="L415" s="4">
        <v>22368</v>
      </c>
      <c r="M415" s="4">
        <v>3.92</v>
      </c>
      <c r="N415" s="4">
        <f t="shared" si="77"/>
        <v>2.7234427684117124</v>
      </c>
      <c r="O415" s="4">
        <v>22.54</v>
      </c>
      <c r="P415" s="4">
        <v>4.5999999999999996</v>
      </c>
      <c r="Q415" s="7">
        <f t="shared" si="78"/>
        <v>2.5600000000000005</v>
      </c>
      <c r="R415" s="4">
        <v>105.5</v>
      </c>
      <c r="S415" s="4">
        <f t="shared" si="79"/>
        <v>155.0752</v>
      </c>
      <c r="T415" s="12">
        <v>6.88</v>
      </c>
      <c r="U415" s="4">
        <v>18417.95</v>
      </c>
      <c r="V415" s="4">
        <v>34.75</v>
      </c>
      <c r="W415" s="7">
        <f t="shared" si="80"/>
        <v>530.01294964028784</v>
      </c>
      <c r="X415" s="7">
        <f t="shared" si="81"/>
        <v>2.877697841726619</v>
      </c>
      <c r="Y415" s="7">
        <v>15486</v>
      </c>
      <c r="Z415" s="7">
        <v>28.65</v>
      </c>
      <c r="AA415" s="7">
        <f t="shared" si="82"/>
        <v>540.52356020942409</v>
      </c>
      <c r="AB415" s="7">
        <f t="shared" si="83"/>
        <v>3.4904013961605584</v>
      </c>
    </row>
    <row r="416" spans="1:28" x14ac:dyDescent="0.2">
      <c r="A416" s="5">
        <v>439</v>
      </c>
      <c r="B416" s="9">
        <v>45406</v>
      </c>
      <c r="C416" s="4">
        <v>40158925.939999998</v>
      </c>
      <c r="D416" s="4">
        <f t="shared" si="72"/>
        <v>482042.08306325768</v>
      </c>
      <c r="E416" s="4">
        <v>83.31</v>
      </c>
      <c r="F416" s="4">
        <f t="shared" si="73"/>
        <v>4.8204208306325764</v>
      </c>
      <c r="G416" s="7">
        <f>(F416/DataSheet!$C$11*100)</f>
        <v>132.484102763305</v>
      </c>
      <c r="H416" s="4">
        <f t="shared" si="74"/>
        <v>1.6212439999999999</v>
      </c>
      <c r="I416" s="4">
        <f t="shared" si="75"/>
        <v>4.4286979627989371</v>
      </c>
      <c r="J416" s="7">
        <f t="shared" si="76"/>
        <v>992.13463241806926</v>
      </c>
      <c r="K416" s="4">
        <v>7.18</v>
      </c>
      <c r="L416" s="4">
        <v>22402.400000000001</v>
      </c>
      <c r="M416" s="4">
        <v>3.93</v>
      </c>
      <c r="N416" s="4">
        <f t="shared" si="77"/>
        <v>2.7513020372010626</v>
      </c>
      <c r="O416" s="4">
        <v>22.58</v>
      </c>
      <c r="P416" s="4">
        <v>4.6399999999999997</v>
      </c>
      <c r="Q416" s="7">
        <f t="shared" si="78"/>
        <v>2.54</v>
      </c>
      <c r="R416" s="4">
        <v>105.7</v>
      </c>
      <c r="S416" s="4">
        <f t="shared" si="79"/>
        <v>155.35039999999998</v>
      </c>
      <c r="T416" s="12">
        <v>6.88</v>
      </c>
      <c r="U416" s="4">
        <v>18568.3</v>
      </c>
      <c r="V416" s="4">
        <v>35.04</v>
      </c>
      <c r="W416" s="7">
        <f t="shared" si="80"/>
        <v>529.91723744292233</v>
      </c>
      <c r="X416" s="7">
        <f t="shared" si="81"/>
        <v>2.8538812785388128</v>
      </c>
      <c r="Y416" s="7">
        <v>15609.2</v>
      </c>
      <c r="Z416" s="7">
        <v>28.83</v>
      </c>
      <c r="AA416" s="7">
        <f t="shared" si="82"/>
        <v>541.42212972597997</v>
      </c>
      <c r="AB416" s="7">
        <f t="shared" si="83"/>
        <v>3.4686090877558104</v>
      </c>
    </row>
    <row r="417" spans="1:28" x14ac:dyDescent="0.2">
      <c r="A417" s="5">
        <v>440</v>
      </c>
      <c r="B417" s="8">
        <v>45407</v>
      </c>
      <c r="C417" s="4">
        <v>40328639</v>
      </c>
      <c r="D417" s="4">
        <f t="shared" si="72"/>
        <v>484079.21017885004</v>
      </c>
      <c r="E417" s="4">
        <v>83.31</v>
      </c>
      <c r="F417" s="4">
        <f t="shared" si="73"/>
        <v>4.8407921017885007</v>
      </c>
      <c r="G417" s="7">
        <f>(F417/DataSheet!$C$11*100)</f>
        <v>133.04398532876277</v>
      </c>
      <c r="H417" s="4">
        <f t="shared" si="74"/>
        <v>1.6379999999999999</v>
      </c>
      <c r="I417" s="4">
        <f t="shared" si="75"/>
        <v>4.395604395604396</v>
      </c>
      <c r="J417" s="7">
        <f t="shared" si="76"/>
        <v>992.10329670329668</v>
      </c>
      <c r="K417" s="4">
        <v>7.2</v>
      </c>
      <c r="L417" s="4">
        <v>22570.35</v>
      </c>
      <c r="M417" s="4">
        <v>3.96</v>
      </c>
      <c r="N417" s="4">
        <f t="shared" si="77"/>
        <v>2.8043956043956042</v>
      </c>
      <c r="O417" s="4">
        <v>22.75</v>
      </c>
      <c r="P417" s="4">
        <v>4.7</v>
      </c>
      <c r="Q417" s="7">
        <f t="shared" si="78"/>
        <v>2.5</v>
      </c>
      <c r="R417" s="4">
        <v>105.45</v>
      </c>
      <c r="S417" s="4">
        <f t="shared" si="79"/>
        <v>157.88500000000002</v>
      </c>
      <c r="T417" s="12">
        <v>6.94</v>
      </c>
      <c r="U417" s="4">
        <v>18643.25</v>
      </c>
      <c r="V417" s="4">
        <v>35.159999999999997</v>
      </c>
      <c r="W417" s="7">
        <f t="shared" si="80"/>
        <v>530.24032992036405</v>
      </c>
      <c r="X417" s="7">
        <f t="shared" si="81"/>
        <v>2.8441410693970419</v>
      </c>
      <c r="Y417" s="7">
        <v>15739.15</v>
      </c>
      <c r="Z417" s="7">
        <v>29.05</v>
      </c>
      <c r="AA417" s="7">
        <f t="shared" si="82"/>
        <v>541.79518072289159</v>
      </c>
      <c r="AB417" s="7">
        <f t="shared" si="83"/>
        <v>3.4423407917383826</v>
      </c>
    </row>
    <row r="418" spans="1:28" x14ac:dyDescent="0.2">
      <c r="A418" s="5">
        <v>441</v>
      </c>
      <c r="B418" s="9">
        <v>45408</v>
      </c>
      <c r="C418" s="4">
        <v>40430580.530000001</v>
      </c>
      <c r="D418" s="4">
        <f t="shared" si="72"/>
        <v>484779.14304556354</v>
      </c>
      <c r="E418" s="4">
        <v>83.4</v>
      </c>
      <c r="F418" s="4">
        <f t="shared" si="73"/>
        <v>4.8477914304556355</v>
      </c>
      <c r="G418" s="7">
        <f>(F418/DataSheet!$C$11*100)</f>
        <v>133.23635437930668</v>
      </c>
      <c r="H418" s="4">
        <f t="shared" si="74"/>
        <v>1.5817999999999999</v>
      </c>
      <c r="I418" s="4">
        <f t="shared" si="75"/>
        <v>4.5454545454545459</v>
      </c>
      <c r="J418" s="7">
        <f t="shared" si="76"/>
        <v>1019.0886363636364</v>
      </c>
      <c r="K418" s="4">
        <v>7.19</v>
      </c>
      <c r="L418" s="4">
        <v>22419.95</v>
      </c>
      <c r="M418" s="4">
        <v>3.93</v>
      </c>
      <c r="N418" s="4">
        <f t="shared" si="77"/>
        <v>2.6445454545454545</v>
      </c>
      <c r="O418" s="4">
        <v>22</v>
      </c>
      <c r="P418" s="4">
        <v>4.66</v>
      </c>
      <c r="Q418" s="7">
        <f t="shared" si="78"/>
        <v>2.5300000000000002</v>
      </c>
      <c r="R418" s="4">
        <v>105.8</v>
      </c>
      <c r="S418" s="4">
        <f t="shared" si="79"/>
        <v>153.12</v>
      </c>
      <c r="T418" s="12">
        <v>6.96</v>
      </c>
      <c r="U418" s="4">
        <v>18782.5</v>
      </c>
      <c r="V418" s="4">
        <v>35.450000000000003</v>
      </c>
      <c r="W418" s="7">
        <f t="shared" si="80"/>
        <v>529.8307475317348</v>
      </c>
      <c r="X418" s="7">
        <f t="shared" si="81"/>
        <v>2.8208744710860363</v>
      </c>
      <c r="Y418" s="7">
        <v>15814.5</v>
      </c>
      <c r="Z418" s="7">
        <v>29.18</v>
      </c>
      <c r="AA418" s="7">
        <f t="shared" si="82"/>
        <v>541.96367374914325</v>
      </c>
      <c r="AB418" s="7">
        <f t="shared" si="83"/>
        <v>3.4270047978067169</v>
      </c>
    </row>
    <row r="419" spans="1:28" x14ac:dyDescent="0.2">
      <c r="A419" s="5">
        <v>444</v>
      </c>
      <c r="B419" s="8">
        <v>45411</v>
      </c>
      <c r="C419" s="5">
        <v>40667264.939999998</v>
      </c>
      <c r="D419" s="4">
        <f t="shared" si="72"/>
        <v>487558.62534468289</v>
      </c>
      <c r="E419" s="4">
        <v>83.41</v>
      </c>
      <c r="F419" s="4">
        <f t="shared" si="73"/>
        <v>4.8755862534468291</v>
      </c>
      <c r="G419" s="7">
        <f>(F419/DataSheet!$C$11*100)</f>
        <v>134.00026531464505</v>
      </c>
      <c r="H419" s="4">
        <f t="shared" si="74"/>
        <v>1.5961799999999999</v>
      </c>
      <c r="I419" s="4">
        <f t="shared" si="75"/>
        <v>4.5045045045045047</v>
      </c>
      <c r="J419" s="7">
        <f t="shared" si="76"/>
        <v>1019.972972972973</v>
      </c>
      <c r="K419" s="4">
        <v>7.19</v>
      </c>
      <c r="L419" s="4">
        <v>22643.4</v>
      </c>
      <c r="M419" s="4">
        <v>3.97</v>
      </c>
      <c r="N419" s="4">
        <f t="shared" si="77"/>
        <v>2.6854954954954957</v>
      </c>
      <c r="O419" s="4">
        <v>22.2</v>
      </c>
      <c r="P419" s="4">
        <v>4.6100000000000003</v>
      </c>
      <c r="Q419" s="7">
        <f t="shared" si="78"/>
        <v>2.58</v>
      </c>
      <c r="R419" s="4">
        <v>105.44</v>
      </c>
      <c r="S419" s="4">
        <f t="shared" si="79"/>
        <v>155.4</v>
      </c>
      <c r="T419" s="12">
        <v>7</v>
      </c>
      <c r="U419" s="4">
        <v>18847</v>
      </c>
      <c r="V419" s="4">
        <v>35.479999999999997</v>
      </c>
      <c r="W419" s="7">
        <f t="shared" si="80"/>
        <v>531.20067643742959</v>
      </c>
      <c r="X419" s="7">
        <f t="shared" si="81"/>
        <v>2.818489289740699</v>
      </c>
      <c r="Y419" s="7">
        <v>15824.55</v>
      </c>
      <c r="Z419" s="7">
        <v>29.1</v>
      </c>
      <c r="AA419" s="7">
        <f t="shared" si="82"/>
        <v>543.79896907216494</v>
      </c>
      <c r="AB419" s="7">
        <f t="shared" si="83"/>
        <v>3.4364261168384882</v>
      </c>
    </row>
    <row r="420" spans="1:28" x14ac:dyDescent="0.2">
      <c r="A420" s="5">
        <v>445</v>
      </c>
      <c r="B420" s="9">
        <v>45412</v>
      </c>
      <c r="C420" s="5">
        <v>40682160.530000001</v>
      </c>
      <c r="D420" s="4">
        <f t="shared" si="72"/>
        <v>487503.42156980227</v>
      </c>
      <c r="E420" s="4">
        <v>83.45</v>
      </c>
      <c r="F420" s="4">
        <f t="shared" si="73"/>
        <v>4.8750342156980224</v>
      </c>
      <c r="G420" s="7">
        <f>(F420/DataSheet!$C$11*100)</f>
        <v>133.98509314847703</v>
      </c>
      <c r="H420" s="4">
        <f t="shared" si="74"/>
        <v>1.5817999999999999</v>
      </c>
      <c r="I420" s="4">
        <f t="shared" si="75"/>
        <v>4.5454545454545459</v>
      </c>
      <c r="J420" s="7">
        <f t="shared" si="76"/>
        <v>1027.4931818181817</v>
      </c>
      <c r="K420" s="4">
        <v>7.19</v>
      </c>
      <c r="L420" s="4">
        <v>22604.85</v>
      </c>
      <c r="M420" s="4">
        <v>3.96</v>
      </c>
      <c r="N420" s="4">
        <f t="shared" si="77"/>
        <v>2.6445454545454545</v>
      </c>
      <c r="O420" s="4">
        <v>22</v>
      </c>
      <c r="P420" s="4">
        <v>4.68</v>
      </c>
      <c r="Q420" s="7">
        <f t="shared" si="78"/>
        <v>2.5100000000000007</v>
      </c>
      <c r="R420" s="4">
        <v>106.1</v>
      </c>
      <c r="S420" s="4">
        <f t="shared" si="79"/>
        <v>154.22</v>
      </c>
      <c r="T420" s="12">
        <v>7.01</v>
      </c>
      <c r="U420" s="4">
        <v>18893</v>
      </c>
      <c r="V420" s="4">
        <v>35.49</v>
      </c>
      <c r="W420" s="7">
        <f t="shared" si="80"/>
        <v>532.34714003944771</v>
      </c>
      <c r="X420" s="7">
        <f t="shared" si="81"/>
        <v>2.8176951253874329</v>
      </c>
      <c r="Y420" s="7">
        <v>15833.4</v>
      </c>
      <c r="Z420" s="7">
        <v>28.98</v>
      </c>
      <c r="AA420" s="7">
        <f t="shared" si="82"/>
        <v>546.35610766045545</v>
      </c>
      <c r="AB420" s="7">
        <f t="shared" si="83"/>
        <v>3.4506556245686681</v>
      </c>
    </row>
    <row r="421" spans="1:28" x14ac:dyDescent="0.2">
      <c r="A421" s="5">
        <v>447</v>
      </c>
      <c r="B421" s="9">
        <v>45414</v>
      </c>
      <c r="C421" s="5">
        <v>40873843.689999998</v>
      </c>
      <c r="D421" s="4">
        <f t="shared" si="72"/>
        <v>489917.8196092532</v>
      </c>
      <c r="E421" s="4">
        <v>83.43</v>
      </c>
      <c r="F421" s="4">
        <f t="shared" si="73"/>
        <v>4.8991781960925316</v>
      </c>
      <c r="G421" s="7">
        <f>(F421/DataSheet!$C$11*100)</f>
        <v>134.648664585928</v>
      </c>
      <c r="H421" s="4">
        <f t="shared" si="74"/>
        <v>1.577348</v>
      </c>
      <c r="I421" s="4">
        <f t="shared" si="75"/>
        <v>4.5392646391284615</v>
      </c>
      <c r="J421" s="7">
        <f t="shared" si="76"/>
        <v>1028.0617339990922</v>
      </c>
      <c r="K421" s="4">
        <v>7.16</v>
      </c>
      <c r="L421" s="4">
        <v>22648.2</v>
      </c>
      <c r="M421" s="4">
        <v>3.97</v>
      </c>
      <c r="N421" s="4">
        <f t="shared" si="77"/>
        <v>2.6207353608715387</v>
      </c>
      <c r="O421" s="4">
        <v>22.03</v>
      </c>
      <c r="P421" s="4">
        <v>4.58</v>
      </c>
      <c r="Q421" s="7">
        <f t="shared" si="78"/>
        <v>2.58</v>
      </c>
      <c r="R421" s="4">
        <v>105.17</v>
      </c>
      <c r="S421" s="4">
        <f t="shared" si="79"/>
        <v>154.43030000000002</v>
      </c>
      <c r="T421" s="12">
        <v>7.01</v>
      </c>
      <c r="U421" s="4">
        <v>18975.25</v>
      </c>
      <c r="V421" s="4">
        <v>35.950000000000003</v>
      </c>
      <c r="W421" s="7">
        <f t="shared" si="80"/>
        <v>527.82336578581362</v>
      </c>
      <c r="X421" s="7">
        <f t="shared" si="81"/>
        <v>2.7816411682892905</v>
      </c>
      <c r="Y421" s="7">
        <v>15848.4</v>
      </c>
      <c r="Z421" s="7">
        <v>28.87</v>
      </c>
      <c r="AA421" s="7">
        <f t="shared" si="82"/>
        <v>548.95739521995142</v>
      </c>
      <c r="AB421" s="7">
        <f t="shared" si="83"/>
        <v>3.4638032559750598</v>
      </c>
    </row>
    <row r="422" spans="1:28" x14ac:dyDescent="0.2">
      <c r="A422" s="5">
        <v>448</v>
      </c>
      <c r="B422" s="8">
        <v>45415</v>
      </c>
      <c r="C422" s="5">
        <v>40662149.850000001</v>
      </c>
      <c r="D422" s="4">
        <f t="shared" si="72"/>
        <v>487731.19647355162</v>
      </c>
      <c r="E422" s="4">
        <v>83.37</v>
      </c>
      <c r="F422" s="4">
        <f t="shared" si="73"/>
        <v>4.8773119647355161</v>
      </c>
      <c r="G422" s="7">
        <f>(F422/DataSheet!$C$11*100)</f>
        <v>134.04769464078549</v>
      </c>
      <c r="H422" s="4">
        <f t="shared" si="74"/>
        <v>1.5615179999999997</v>
      </c>
      <c r="I422" s="4">
        <f t="shared" si="75"/>
        <v>4.5724737082761777</v>
      </c>
      <c r="J422" s="7">
        <f t="shared" si="76"/>
        <v>1027.7023319615912</v>
      </c>
      <c r="K422" s="4">
        <v>7.14</v>
      </c>
      <c r="L422" s="4">
        <v>22475.85</v>
      </c>
      <c r="M422" s="4">
        <v>3.94</v>
      </c>
      <c r="N422" s="4">
        <f t="shared" si="77"/>
        <v>2.567526291723822</v>
      </c>
      <c r="O422" s="4">
        <v>21.87</v>
      </c>
      <c r="P422" s="4">
        <v>4.49</v>
      </c>
      <c r="Q422" s="7">
        <f t="shared" si="78"/>
        <v>2.6499999999999995</v>
      </c>
      <c r="R422" s="4">
        <v>104.91</v>
      </c>
      <c r="S422" s="4">
        <f t="shared" si="79"/>
        <v>153.74610000000001</v>
      </c>
      <c r="T422" s="12">
        <v>7.03</v>
      </c>
      <c r="U422" s="4">
        <v>18907.7</v>
      </c>
      <c r="V422" s="4">
        <v>35.869999999999997</v>
      </c>
      <c r="W422" s="7">
        <f t="shared" si="80"/>
        <v>527.11736827432401</v>
      </c>
      <c r="X422" s="7">
        <f t="shared" si="81"/>
        <v>2.787844995818233</v>
      </c>
      <c r="Y422" s="7">
        <v>15793.3</v>
      </c>
      <c r="Z422" s="7">
        <v>28.51</v>
      </c>
      <c r="AA422" s="7">
        <f t="shared" si="82"/>
        <v>553.95650648895116</v>
      </c>
      <c r="AB422" s="7">
        <f t="shared" si="83"/>
        <v>3.5075412136092594</v>
      </c>
    </row>
    <row r="423" spans="1:28" x14ac:dyDescent="0.2">
      <c r="A423" s="5">
        <v>451</v>
      </c>
      <c r="B423" s="9">
        <v>45418</v>
      </c>
      <c r="C423" s="5">
        <v>40366309.43</v>
      </c>
      <c r="D423" s="4">
        <f t="shared" si="72"/>
        <v>483602.6048879837</v>
      </c>
      <c r="E423" s="4">
        <v>83.47</v>
      </c>
      <c r="F423" s="4">
        <f t="shared" si="73"/>
        <v>4.8360260488798374</v>
      </c>
      <c r="G423" s="7">
        <f>(F423/DataSheet!$C$11*100)</f>
        <v>132.91299547009439</v>
      </c>
      <c r="H423" s="4">
        <f t="shared" si="74"/>
        <v>1.5456699999999999</v>
      </c>
      <c r="I423" s="4">
        <f t="shared" si="75"/>
        <v>4.5934772622875517</v>
      </c>
      <c r="J423" s="7">
        <f t="shared" si="76"/>
        <v>1030.9003215434084</v>
      </c>
      <c r="K423" s="4">
        <v>7.1</v>
      </c>
      <c r="L423" s="4">
        <v>22442.7</v>
      </c>
      <c r="M423" s="4">
        <v>3.94</v>
      </c>
      <c r="N423" s="4">
        <f t="shared" si="77"/>
        <v>2.5065227377124479</v>
      </c>
      <c r="O423" s="4">
        <v>21.77</v>
      </c>
      <c r="P423" s="4">
        <v>4.4800000000000004</v>
      </c>
      <c r="Q423" s="7">
        <f t="shared" si="78"/>
        <v>2.6199999999999992</v>
      </c>
      <c r="R423" s="4">
        <v>104.91</v>
      </c>
      <c r="S423" s="4">
        <f t="shared" si="79"/>
        <v>151.51919999999998</v>
      </c>
      <c r="T423" s="12">
        <v>6.96</v>
      </c>
      <c r="U423" s="4">
        <v>18821.3</v>
      </c>
      <c r="V423" s="4">
        <v>35.64</v>
      </c>
      <c r="W423" s="7">
        <f t="shared" si="80"/>
        <v>528.09483726150393</v>
      </c>
      <c r="X423" s="7">
        <f t="shared" si="81"/>
        <v>2.8058361391694726</v>
      </c>
      <c r="Y423" s="7">
        <v>15617.15</v>
      </c>
      <c r="Z423" s="7">
        <v>28.2</v>
      </c>
      <c r="AA423" s="7">
        <f t="shared" si="82"/>
        <v>553.79964539007096</v>
      </c>
      <c r="AB423" s="7">
        <f t="shared" si="83"/>
        <v>3.5460992907801421</v>
      </c>
    </row>
    <row r="424" spans="1:28" x14ac:dyDescent="0.2">
      <c r="A424" s="5">
        <v>452</v>
      </c>
      <c r="B424" s="8">
        <v>45419</v>
      </c>
      <c r="C424" s="5">
        <v>39879565.520000003</v>
      </c>
      <c r="D424" s="4">
        <f t="shared" si="72"/>
        <v>477885.74619532656</v>
      </c>
      <c r="E424" s="4">
        <v>83.45</v>
      </c>
      <c r="F424" s="4">
        <f t="shared" si="73"/>
        <v>4.7788574619532653</v>
      </c>
      <c r="G424" s="7">
        <f>(F424/DataSheet!$C$11*100)</f>
        <v>131.34177809897142</v>
      </c>
      <c r="H424" s="4">
        <f t="shared" si="74"/>
        <v>1.538632</v>
      </c>
      <c r="I424" s="4">
        <f t="shared" si="75"/>
        <v>4.6274872744099955</v>
      </c>
      <c r="J424" s="7">
        <f t="shared" si="76"/>
        <v>1032.0453493752893</v>
      </c>
      <c r="K424" s="4">
        <v>7.12</v>
      </c>
      <c r="L424" s="4">
        <v>22302.5</v>
      </c>
      <c r="M424" s="4">
        <v>3.91</v>
      </c>
      <c r="N424" s="4">
        <f t="shared" si="77"/>
        <v>2.4925127255900046</v>
      </c>
      <c r="O424" s="4">
        <v>21.61</v>
      </c>
      <c r="P424" s="4">
        <v>4.46</v>
      </c>
      <c r="Q424" s="7">
        <f t="shared" si="78"/>
        <v>2.66</v>
      </c>
      <c r="R424" s="4">
        <v>105.3</v>
      </c>
      <c r="S424" s="4">
        <f t="shared" si="79"/>
        <v>150.6217</v>
      </c>
      <c r="T424" s="12">
        <v>6.97</v>
      </c>
      <c r="U424" s="4">
        <v>18471.849999999999</v>
      </c>
      <c r="V424" s="4">
        <v>34.93</v>
      </c>
      <c r="W424" s="7">
        <f t="shared" si="80"/>
        <v>528.82479244202682</v>
      </c>
      <c r="X424" s="7">
        <f t="shared" si="81"/>
        <v>2.8628685943315197</v>
      </c>
      <c r="Y424" s="7">
        <v>15339.25</v>
      </c>
      <c r="Z424" s="7">
        <v>27.61</v>
      </c>
      <c r="AA424" s="7">
        <f t="shared" si="82"/>
        <v>555.56863455269831</v>
      </c>
      <c r="AB424" s="7">
        <f t="shared" si="83"/>
        <v>3.6218761318362915</v>
      </c>
    </row>
    <row r="425" spans="1:28" x14ac:dyDescent="0.2">
      <c r="A425" s="5">
        <v>453</v>
      </c>
      <c r="B425" s="9">
        <v>45420</v>
      </c>
      <c r="C425" s="5">
        <v>40097894.259999998</v>
      </c>
      <c r="D425" s="4">
        <f t="shared" si="72"/>
        <v>480444.45554756769</v>
      </c>
      <c r="E425" s="4">
        <v>83.46</v>
      </c>
      <c r="F425" s="4">
        <f t="shared" si="73"/>
        <v>4.8044445554756772</v>
      </c>
      <c r="G425" s="7">
        <f>(F425/DataSheet!$C$11*100)</f>
        <v>132.04501195484053</v>
      </c>
      <c r="H425" s="4">
        <f t="shared" si="74"/>
        <v>1.5407929999999999</v>
      </c>
      <c r="I425" s="4">
        <f t="shared" si="75"/>
        <v>4.6274872744099955</v>
      </c>
      <c r="J425" s="7">
        <f t="shared" si="76"/>
        <v>1032.0453493752893</v>
      </c>
      <c r="K425" s="4">
        <v>7.13</v>
      </c>
      <c r="L425" s="4">
        <v>22302.5</v>
      </c>
      <c r="M425" s="4">
        <v>3.91</v>
      </c>
      <c r="N425" s="4">
        <f t="shared" si="77"/>
        <v>2.5025127255900044</v>
      </c>
      <c r="O425" s="4">
        <v>21.61</v>
      </c>
      <c r="P425" s="4">
        <v>4.5</v>
      </c>
      <c r="Q425" s="7">
        <f t="shared" si="78"/>
        <v>2.63</v>
      </c>
      <c r="R425" s="4">
        <v>105.42</v>
      </c>
      <c r="S425" s="4">
        <f t="shared" si="79"/>
        <v>151.26999999999998</v>
      </c>
      <c r="T425" s="12">
        <v>7</v>
      </c>
      <c r="U425" s="4">
        <v>18568.7</v>
      </c>
      <c r="V425" s="4">
        <v>35.07</v>
      </c>
      <c r="W425" s="7">
        <f t="shared" si="80"/>
        <v>529.47533504419732</v>
      </c>
      <c r="X425" s="7">
        <f t="shared" si="81"/>
        <v>2.8514399771884804</v>
      </c>
      <c r="Y425" s="7">
        <v>15414.9</v>
      </c>
      <c r="Z425" s="7">
        <v>27.76</v>
      </c>
      <c r="AA425" s="7">
        <f t="shared" si="82"/>
        <v>555.29178674351579</v>
      </c>
      <c r="AB425" s="7">
        <f t="shared" si="83"/>
        <v>3.602305475504322</v>
      </c>
    </row>
    <row r="426" spans="1:28" x14ac:dyDescent="0.2">
      <c r="A426" s="5">
        <v>454</v>
      </c>
      <c r="B426" s="9">
        <v>45421</v>
      </c>
      <c r="C426" s="4">
        <v>39363100.479999997</v>
      </c>
      <c r="D426" s="4">
        <f t="shared" si="72"/>
        <v>471753.3614573346</v>
      </c>
      <c r="E426" s="4">
        <v>83.44</v>
      </c>
      <c r="F426" s="4">
        <f t="shared" si="73"/>
        <v>4.7175336145733464</v>
      </c>
      <c r="G426" s="7">
        <f>(F426/DataSheet!$C$11*100)</f>
        <v>129.65635784551685</v>
      </c>
      <c r="H426" s="4">
        <f t="shared" si="74"/>
        <v>1.5158379999999998</v>
      </c>
      <c r="I426" s="4">
        <f t="shared" si="75"/>
        <v>4.7036688617121358</v>
      </c>
      <c r="J426" s="7">
        <f t="shared" si="76"/>
        <v>1032.8080903104421</v>
      </c>
      <c r="K426" s="4">
        <v>7.13</v>
      </c>
      <c r="L426" s="4">
        <v>21957.5</v>
      </c>
      <c r="M426" s="4">
        <v>3.85</v>
      </c>
      <c r="N426" s="4">
        <f t="shared" si="77"/>
        <v>2.4263311382878641</v>
      </c>
      <c r="O426" s="4">
        <v>21.26</v>
      </c>
      <c r="P426" s="4">
        <v>4.45</v>
      </c>
      <c r="Q426" s="7">
        <f t="shared" si="78"/>
        <v>2.6799999999999997</v>
      </c>
      <c r="R426" s="4">
        <v>105.1</v>
      </c>
      <c r="S426" s="4">
        <f t="shared" si="79"/>
        <v>149.24520000000001</v>
      </c>
      <c r="T426" s="12">
        <v>7.02</v>
      </c>
      <c r="U426" s="4">
        <v>18245.349999999999</v>
      </c>
      <c r="V426" s="4">
        <v>34.46</v>
      </c>
      <c r="W426" s="7">
        <f t="shared" si="80"/>
        <v>529.46459663377823</v>
      </c>
      <c r="X426" s="7">
        <f t="shared" si="81"/>
        <v>2.9019152640742889</v>
      </c>
      <c r="Y426" s="7">
        <v>15006.35</v>
      </c>
      <c r="Z426" s="7">
        <v>26.82</v>
      </c>
      <c r="AA426" s="7">
        <f t="shared" si="82"/>
        <v>559.52087994034298</v>
      </c>
      <c r="AB426" s="7">
        <f t="shared" si="83"/>
        <v>3.7285607755406409</v>
      </c>
    </row>
    <row r="427" spans="1:28" x14ac:dyDescent="0.2">
      <c r="A427" s="5">
        <v>455</v>
      </c>
      <c r="B427" s="9">
        <v>45422</v>
      </c>
      <c r="C427" s="4">
        <v>39666011.899999999</v>
      </c>
      <c r="D427" s="4">
        <f t="shared" si="72"/>
        <v>474814.60258558771</v>
      </c>
      <c r="E427" s="4">
        <v>83.54</v>
      </c>
      <c r="F427" s="4">
        <f t="shared" si="73"/>
        <v>4.7481460258558768</v>
      </c>
      <c r="G427" s="7">
        <f>(F427/DataSheet!$C$11*100)</f>
        <v>130.49770717676498</v>
      </c>
      <c r="H427" s="4">
        <f t="shared" si="74"/>
        <v>1.5186959999999996</v>
      </c>
      <c r="I427" s="4">
        <f t="shared" si="75"/>
        <v>4.6882325363338033</v>
      </c>
      <c r="J427" s="7">
        <f t="shared" si="76"/>
        <v>1033.9990623534929</v>
      </c>
      <c r="K427" s="4">
        <v>7.12</v>
      </c>
      <c r="L427" s="4">
        <v>22055.200000000001</v>
      </c>
      <c r="M427" s="4">
        <v>3.87</v>
      </c>
      <c r="N427" s="4">
        <f t="shared" si="77"/>
        <v>2.4317674636661968</v>
      </c>
      <c r="O427" s="4">
        <v>21.33</v>
      </c>
      <c r="P427" s="4">
        <v>4.5</v>
      </c>
      <c r="Q427" s="7">
        <f t="shared" si="78"/>
        <v>2.62</v>
      </c>
      <c r="R427" s="4">
        <v>105.17</v>
      </c>
      <c r="S427" s="4">
        <f t="shared" si="79"/>
        <v>149.73659999999998</v>
      </c>
      <c r="T427" s="12">
        <v>7.02</v>
      </c>
      <c r="U427" s="4">
        <v>18423.3</v>
      </c>
      <c r="V427" s="4">
        <v>34.67</v>
      </c>
      <c r="W427" s="7">
        <f t="shared" si="80"/>
        <v>531.39025093740986</v>
      </c>
      <c r="X427" s="7">
        <f t="shared" si="81"/>
        <v>2.884338044418806</v>
      </c>
      <c r="Y427" s="7">
        <v>15104.9</v>
      </c>
      <c r="Z427" s="7">
        <v>26.96</v>
      </c>
      <c r="AA427" s="7">
        <f t="shared" si="82"/>
        <v>560.27077151335311</v>
      </c>
      <c r="AB427" s="7">
        <f t="shared" si="83"/>
        <v>3.7091988130563802</v>
      </c>
    </row>
    <row r="428" spans="1:28" x14ac:dyDescent="0.2">
      <c r="A428" s="5">
        <v>458</v>
      </c>
      <c r="B428" s="9">
        <v>45425</v>
      </c>
      <c r="C428" s="4">
        <v>39743403.979999997</v>
      </c>
      <c r="D428" s="4">
        <f t="shared" si="72"/>
        <v>476197.02827701892</v>
      </c>
      <c r="E428" s="4">
        <v>83.46</v>
      </c>
      <c r="F428" s="4">
        <f t="shared" si="73"/>
        <v>4.7619702827701893</v>
      </c>
      <c r="G428" s="7">
        <f>(F428/DataSheet!$C$11*100)</f>
        <v>130.87765206913278</v>
      </c>
      <c r="H428" s="4">
        <f t="shared" si="74"/>
        <v>1.5179849999999999</v>
      </c>
      <c r="I428" s="4">
        <f t="shared" si="75"/>
        <v>4.6838407494145207</v>
      </c>
      <c r="J428" s="7">
        <f t="shared" si="76"/>
        <v>1035.3185011709602</v>
      </c>
      <c r="K428" s="4">
        <v>7.11</v>
      </c>
      <c r="L428" s="4">
        <v>22104.05</v>
      </c>
      <c r="M428" s="4">
        <v>3.88</v>
      </c>
      <c r="N428" s="4">
        <f t="shared" si="77"/>
        <v>2.4261592505854797</v>
      </c>
      <c r="O428" s="4">
        <v>21.35</v>
      </c>
      <c r="P428" s="4">
        <v>4.49</v>
      </c>
      <c r="Q428" s="7">
        <f t="shared" si="78"/>
        <v>2.62</v>
      </c>
      <c r="R428" s="4">
        <v>105.1</v>
      </c>
      <c r="S428" s="4">
        <f t="shared" si="79"/>
        <v>150.09050000000002</v>
      </c>
      <c r="T428" s="12">
        <v>7.03</v>
      </c>
      <c r="U428" s="4">
        <v>18516.75</v>
      </c>
      <c r="V428" s="4">
        <v>35.01</v>
      </c>
      <c r="W428" s="7">
        <f t="shared" si="80"/>
        <v>528.89888603256213</v>
      </c>
      <c r="X428" s="7">
        <f t="shared" si="81"/>
        <v>2.8563267637817766</v>
      </c>
      <c r="Y428" s="7">
        <v>15050.75</v>
      </c>
      <c r="Z428" s="7">
        <v>26.87</v>
      </c>
      <c r="AA428" s="7">
        <f t="shared" si="82"/>
        <v>560.13211760327499</v>
      </c>
      <c r="AB428" s="7">
        <f t="shared" si="83"/>
        <v>3.7216226274655746</v>
      </c>
    </row>
    <row r="429" spans="1:28" x14ac:dyDescent="0.2">
      <c r="A429" s="5">
        <v>459</v>
      </c>
      <c r="B429" s="9">
        <v>45426</v>
      </c>
      <c r="C429" s="4">
        <v>40199785.689999998</v>
      </c>
      <c r="D429" s="4">
        <f t="shared" si="72"/>
        <v>481549.90045519877</v>
      </c>
      <c r="E429" s="4">
        <v>83.48</v>
      </c>
      <c r="F429" s="4">
        <f t="shared" si="73"/>
        <v>4.8154990045519881</v>
      </c>
      <c r="G429" s="7">
        <f>(F429/DataSheet!$C$11*100)</f>
        <v>132.34883164587475</v>
      </c>
      <c r="H429" s="4">
        <f t="shared" si="74"/>
        <v>1.5044900000000001</v>
      </c>
      <c r="I429" s="4">
        <f t="shared" si="75"/>
        <v>4.7192071731949028</v>
      </c>
      <c r="J429" s="7">
        <f t="shared" si="76"/>
        <v>1048.5063709296837</v>
      </c>
      <c r="K429" s="4">
        <v>7.1</v>
      </c>
      <c r="L429" s="4">
        <v>22217.85</v>
      </c>
      <c r="M429" s="4">
        <v>3.9</v>
      </c>
      <c r="N429" s="4">
        <f t="shared" si="77"/>
        <v>2.3807928268050969</v>
      </c>
      <c r="O429" s="4">
        <v>21.19</v>
      </c>
      <c r="P429" s="4">
        <v>4.4400000000000004</v>
      </c>
      <c r="Q429" s="7">
        <f t="shared" si="78"/>
        <v>2.6599999999999993</v>
      </c>
      <c r="R429" s="4">
        <v>104.89</v>
      </c>
      <c r="S429" s="4">
        <f t="shared" si="79"/>
        <v>148.75380000000001</v>
      </c>
      <c r="T429" s="12">
        <v>7.02</v>
      </c>
      <c r="U429" s="4">
        <v>18690.099999999999</v>
      </c>
      <c r="V429" s="4">
        <v>35.229999999999997</v>
      </c>
      <c r="W429" s="7">
        <f t="shared" si="80"/>
        <v>530.5166051660517</v>
      </c>
      <c r="X429" s="7">
        <f t="shared" si="81"/>
        <v>2.8384899233607723</v>
      </c>
      <c r="Y429" s="7">
        <v>15315.45</v>
      </c>
      <c r="Z429" s="7">
        <v>27.25</v>
      </c>
      <c r="AA429" s="7">
        <f t="shared" si="82"/>
        <v>562.03486238532116</v>
      </c>
      <c r="AB429" s="7">
        <f t="shared" si="83"/>
        <v>3.669724770642202</v>
      </c>
    </row>
    <row r="430" spans="1:28" x14ac:dyDescent="0.2">
      <c r="A430" s="5">
        <v>460</v>
      </c>
      <c r="B430" s="8">
        <v>45427</v>
      </c>
      <c r="C430" s="4">
        <v>40436646.869999997</v>
      </c>
      <c r="D430" s="4">
        <f t="shared" si="72"/>
        <v>484793.75218798703</v>
      </c>
      <c r="E430" s="4">
        <v>83.41</v>
      </c>
      <c r="F430" s="4">
        <f t="shared" si="73"/>
        <v>4.8479375218798699</v>
      </c>
      <c r="G430" s="7">
        <f>(F430/DataSheet!$C$11*100)</f>
        <v>133.24036954560464</v>
      </c>
      <c r="H430" s="4">
        <f t="shared" si="74"/>
        <v>1.4988360000000001</v>
      </c>
      <c r="I430" s="4">
        <f t="shared" si="75"/>
        <v>4.7236655644780345</v>
      </c>
      <c r="J430" s="7">
        <f t="shared" si="76"/>
        <v>1048.6797354747282</v>
      </c>
      <c r="K430" s="4">
        <v>7.08</v>
      </c>
      <c r="L430" s="4">
        <v>22200.55</v>
      </c>
      <c r="M430" s="4">
        <v>3.89</v>
      </c>
      <c r="N430" s="4">
        <f t="shared" si="77"/>
        <v>2.3563344355219655</v>
      </c>
      <c r="O430" s="4">
        <v>21.17</v>
      </c>
      <c r="P430" s="4">
        <v>4.34</v>
      </c>
      <c r="Q430" s="7">
        <f t="shared" si="78"/>
        <v>2.74</v>
      </c>
      <c r="R430" s="4">
        <v>104.21</v>
      </c>
      <c r="S430" s="4">
        <f t="shared" si="79"/>
        <v>148.61340000000001</v>
      </c>
      <c r="T430" s="12">
        <v>7.02</v>
      </c>
      <c r="U430" s="4">
        <v>18865.2</v>
      </c>
      <c r="V430" s="4">
        <v>35.840000000000003</v>
      </c>
      <c r="W430" s="7">
        <f t="shared" si="80"/>
        <v>526.37276785714278</v>
      </c>
      <c r="X430" s="7">
        <f t="shared" si="81"/>
        <v>2.7901785714285707</v>
      </c>
      <c r="Y430" s="7">
        <v>15431.2</v>
      </c>
      <c r="Z430" s="7">
        <v>27.4</v>
      </c>
      <c r="AA430" s="7">
        <f t="shared" si="82"/>
        <v>563.18248175182487</v>
      </c>
      <c r="AB430" s="7">
        <f t="shared" si="83"/>
        <v>3.6496350364963508</v>
      </c>
    </row>
    <row r="431" spans="1:28" x14ac:dyDescent="0.2">
      <c r="A431" s="5">
        <v>461</v>
      </c>
      <c r="B431" s="9">
        <v>45428</v>
      </c>
      <c r="C431" s="4">
        <v>40749121.159999996</v>
      </c>
      <c r="D431" s="4">
        <f t="shared" si="72"/>
        <v>488305.82576393045</v>
      </c>
      <c r="E431" s="4">
        <v>83.45</v>
      </c>
      <c r="F431" s="4">
        <f t="shared" si="73"/>
        <v>4.8830582576393047</v>
      </c>
      <c r="G431" s="7">
        <f>(F431/DataSheet!$C$11*100)</f>
        <v>134.20562534566</v>
      </c>
      <c r="H431" s="4">
        <f t="shared" si="74"/>
        <v>1.5136870000000002</v>
      </c>
      <c r="I431" s="4">
        <f t="shared" si="75"/>
        <v>4.6707146193367581</v>
      </c>
      <c r="J431" s="7">
        <f t="shared" si="76"/>
        <v>1046.4198972442782</v>
      </c>
      <c r="K431" s="4">
        <v>7.07</v>
      </c>
      <c r="L431" s="4">
        <v>22403.85</v>
      </c>
      <c r="M431" s="4">
        <v>3.93</v>
      </c>
      <c r="N431" s="4">
        <f t="shared" si="77"/>
        <v>2.3992853806632422</v>
      </c>
      <c r="O431" s="4">
        <v>21.41</v>
      </c>
      <c r="P431" s="4">
        <v>4.37</v>
      </c>
      <c r="Q431" s="7">
        <f t="shared" si="78"/>
        <v>2.7</v>
      </c>
      <c r="R431" s="4">
        <v>104.34</v>
      </c>
      <c r="S431" s="4">
        <f t="shared" si="79"/>
        <v>150.51230000000001</v>
      </c>
      <c r="T431" s="12">
        <v>7.03</v>
      </c>
      <c r="U431" s="4">
        <v>19048.8</v>
      </c>
      <c r="V431" s="4">
        <v>36.18</v>
      </c>
      <c r="W431" s="7">
        <f t="shared" si="80"/>
        <v>526.50082918739633</v>
      </c>
      <c r="X431" s="7">
        <f t="shared" si="81"/>
        <v>2.7639579878385847</v>
      </c>
      <c r="Y431" s="7">
        <v>15545.75</v>
      </c>
      <c r="Z431" s="7">
        <v>27.31</v>
      </c>
      <c r="AA431" s="7">
        <f t="shared" si="82"/>
        <v>569.23288172830473</v>
      </c>
      <c r="AB431" s="7">
        <f t="shared" si="83"/>
        <v>3.6616623947272067</v>
      </c>
    </row>
    <row r="432" spans="1:28" x14ac:dyDescent="0.2">
      <c r="A432" s="5">
        <v>462</v>
      </c>
      <c r="B432" s="9">
        <v>45429</v>
      </c>
      <c r="C432" s="4">
        <v>41039455.759999998</v>
      </c>
      <c r="D432" s="4">
        <f t="shared" si="72"/>
        <v>492788.85398655134</v>
      </c>
      <c r="E432" s="4">
        <v>83.28</v>
      </c>
      <c r="F432" s="4">
        <f t="shared" si="73"/>
        <v>4.9278885398655135</v>
      </c>
      <c r="G432" s="7">
        <f>(F432/DataSheet!$C$11*100)</f>
        <v>135.43773762922294</v>
      </c>
      <c r="H432" s="4">
        <f t="shared" si="74"/>
        <v>1.5222230000000003</v>
      </c>
      <c r="I432" s="4">
        <f t="shared" si="75"/>
        <v>4.657661853749417</v>
      </c>
      <c r="J432" s="7">
        <f t="shared" si="76"/>
        <v>1046.3949697251978</v>
      </c>
      <c r="K432" s="4">
        <v>7.09</v>
      </c>
      <c r="L432" s="4">
        <v>22466.1</v>
      </c>
      <c r="M432" s="4">
        <v>3.94</v>
      </c>
      <c r="N432" s="4">
        <f t="shared" si="77"/>
        <v>2.4323381462505829</v>
      </c>
      <c r="O432" s="4">
        <v>21.47</v>
      </c>
      <c r="P432" s="4">
        <v>4.42</v>
      </c>
      <c r="Q432" s="7">
        <f t="shared" si="78"/>
        <v>2.67</v>
      </c>
      <c r="R432" s="4">
        <v>104.33</v>
      </c>
      <c r="S432" s="4">
        <f t="shared" si="79"/>
        <v>150.0753</v>
      </c>
      <c r="T432" s="12">
        <v>6.99</v>
      </c>
      <c r="U432" s="4">
        <v>19249.2</v>
      </c>
      <c r="V432" s="4">
        <v>36.61</v>
      </c>
      <c r="W432" s="7">
        <f t="shared" si="80"/>
        <v>525.79076754984976</v>
      </c>
      <c r="X432" s="7">
        <f t="shared" si="81"/>
        <v>2.7314941272876263</v>
      </c>
      <c r="Y432" s="7">
        <v>15792.9</v>
      </c>
      <c r="Z432" s="7">
        <v>27.79</v>
      </c>
      <c r="AA432" s="7">
        <f t="shared" si="82"/>
        <v>568.29435048578625</v>
      </c>
      <c r="AB432" s="7">
        <f t="shared" si="83"/>
        <v>3.5984166966534725</v>
      </c>
    </row>
    <row r="433" spans="1:28" x14ac:dyDescent="0.2">
      <c r="A433" s="5">
        <v>463</v>
      </c>
      <c r="B433" s="9">
        <v>45430</v>
      </c>
      <c r="C433" s="4">
        <v>41255336.840000004</v>
      </c>
      <c r="D433" s="4">
        <f t="shared" si="72"/>
        <v>495381.08597502403</v>
      </c>
      <c r="E433" s="4">
        <v>83.28</v>
      </c>
      <c r="F433" s="4">
        <f t="shared" si="73"/>
        <v>4.9538108597502406</v>
      </c>
      <c r="G433" s="7">
        <f>(F433/DataSheet!$C$11*100)</f>
        <v>136.15018482255664</v>
      </c>
      <c r="H433" s="4">
        <f t="shared" si="74"/>
        <v>1.5200499999999999</v>
      </c>
      <c r="I433" s="4">
        <f t="shared" si="75"/>
        <v>4.6511627906976747</v>
      </c>
      <c r="J433" s="7">
        <f t="shared" si="76"/>
        <v>1046.6046511627908</v>
      </c>
      <c r="K433" s="4">
        <v>7.07</v>
      </c>
      <c r="L433" s="4">
        <v>22502</v>
      </c>
      <c r="M433" s="4">
        <v>3.95</v>
      </c>
      <c r="N433" s="4">
        <f t="shared" si="77"/>
        <v>2.4188372093023256</v>
      </c>
      <c r="O433" s="4">
        <v>21.5</v>
      </c>
      <c r="P433" s="4">
        <v>4.42</v>
      </c>
      <c r="Q433" s="7">
        <f t="shared" si="78"/>
        <v>2.6500000000000004</v>
      </c>
      <c r="R433" s="4">
        <v>104.46</v>
      </c>
      <c r="S433" s="4">
        <f t="shared" si="79"/>
        <v>150.285</v>
      </c>
      <c r="T433" s="12">
        <v>6.99</v>
      </c>
      <c r="U433" s="4">
        <v>19352.599999999999</v>
      </c>
      <c r="V433" s="4">
        <v>36.799999999999997</v>
      </c>
      <c r="W433" s="7">
        <f t="shared" si="80"/>
        <v>525.88586956521738</v>
      </c>
      <c r="X433" s="7">
        <f t="shared" si="81"/>
        <v>2.7173913043478262</v>
      </c>
      <c r="Y433" s="7">
        <v>15935.5</v>
      </c>
      <c r="Z433" s="7">
        <v>28.04</v>
      </c>
      <c r="AA433" s="7">
        <f t="shared" si="82"/>
        <v>568.31312410841656</v>
      </c>
      <c r="AB433" s="7">
        <f t="shared" si="83"/>
        <v>3.566333808844508</v>
      </c>
    </row>
    <row r="434" spans="1:28" x14ac:dyDescent="0.2">
      <c r="A434" s="5">
        <v>466</v>
      </c>
      <c r="B434" s="9">
        <v>45433</v>
      </c>
      <c r="C434" s="4">
        <v>41472492.490000002</v>
      </c>
      <c r="D434" s="4">
        <f t="shared" si="72"/>
        <v>498168.07795795798</v>
      </c>
      <c r="E434" s="4">
        <v>83.25</v>
      </c>
      <c r="F434" s="4">
        <f t="shared" si="73"/>
        <v>4.9816807795795794</v>
      </c>
      <c r="G434" s="7">
        <f>(F434/DataSheet!$C$11*100)</f>
        <v>136.91615971404565</v>
      </c>
      <c r="H434" s="4">
        <f t="shared" si="74"/>
        <v>1.5042479999999998</v>
      </c>
      <c r="I434" s="4">
        <f t="shared" si="75"/>
        <v>4.6468401486988853</v>
      </c>
      <c r="J434" s="7">
        <f t="shared" si="76"/>
        <v>1046.8889405204461</v>
      </c>
      <c r="K434" s="4">
        <v>6.99</v>
      </c>
      <c r="L434" s="4">
        <v>22529.05</v>
      </c>
      <c r="M434" s="4">
        <v>3.95</v>
      </c>
      <c r="N434" s="4">
        <f t="shared" si="77"/>
        <v>2.3431598513011149</v>
      </c>
      <c r="O434" s="4">
        <v>21.52</v>
      </c>
      <c r="P434" s="4">
        <v>4.41</v>
      </c>
      <c r="Q434" s="7">
        <f t="shared" si="78"/>
        <v>2.58</v>
      </c>
      <c r="R434" s="4">
        <v>104.55</v>
      </c>
      <c r="S434" s="4">
        <f t="shared" si="79"/>
        <v>147.62720000000002</v>
      </c>
      <c r="T434" s="12">
        <v>6.86</v>
      </c>
      <c r="U434" s="4">
        <v>19413.2</v>
      </c>
      <c r="V434" s="4">
        <v>37.04</v>
      </c>
      <c r="W434" s="7">
        <f t="shared" si="80"/>
        <v>524.11447084233259</v>
      </c>
      <c r="X434" s="7">
        <f t="shared" si="81"/>
        <v>2.6997840172786178</v>
      </c>
      <c r="Y434" s="7">
        <v>15867.75</v>
      </c>
      <c r="Z434" s="7">
        <v>27.92</v>
      </c>
      <c r="AA434" s="7">
        <f t="shared" si="82"/>
        <v>568.32915472779371</v>
      </c>
      <c r="AB434" s="7">
        <f t="shared" si="83"/>
        <v>3.5816618911174785</v>
      </c>
    </row>
    <row r="435" spans="1:28" x14ac:dyDescent="0.2">
      <c r="A435" s="5">
        <v>467</v>
      </c>
      <c r="B435" s="9">
        <v>45434</v>
      </c>
      <c r="C435" s="4">
        <v>41612682.799999997</v>
      </c>
      <c r="D435" s="4">
        <f t="shared" si="72"/>
        <v>500032.23744292237</v>
      </c>
      <c r="E435" s="4">
        <v>83.22</v>
      </c>
      <c r="F435" s="4">
        <f t="shared" si="73"/>
        <v>5.0003223744292233</v>
      </c>
      <c r="G435" s="7">
        <f>(F435/DataSheet!$C$11*100)</f>
        <v>137.42850397910186</v>
      </c>
      <c r="H435" s="4">
        <f t="shared" si="74"/>
        <v>1.506345</v>
      </c>
      <c r="I435" s="4">
        <f t="shared" si="75"/>
        <v>4.6403712296983759</v>
      </c>
      <c r="J435" s="7">
        <f t="shared" si="76"/>
        <v>1048.6218097447795</v>
      </c>
      <c r="K435" s="4">
        <v>6.99</v>
      </c>
      <c r="L435" s="4">
        <v>22597.8</v>
      </c>
      <c r="M435" s="4">
        <v>3.96</v>
      </c>
      <c r="N435" s="4">
        <f t="shared" si="77"/>
        <v>2.3496287703016243</v>
      </c>
      <c r="O435" s="4">
        <v>21.55</v>
      </c>
      <c r="P435" s="4">
        <v>4.42</v>
      </c>
      <c r="Q435" s="7">
        <f t="shared" si="78"/>
        <v>2.5700000000000003</v>
      </c>
      <c r="R435" s="4">
        <v>104.83</v>
      </c>
      <c r="S435" s="4">
        <f t="shared" si="79"/>
        <v>148.04850000000002</v>
      </c>
      <c r="T435" s="12">
        <v>6.87</v>
      </c>
      <c r="U435" s="4">
        <v>19469.349999999999</v>
      </c>
      <c r="V435" s="4">
        <v>37.21</v>
      </c>
      <c r="W435" s="7">
        <f t="shared" si="80"/>
        <v>523.22897070679915</v>
      </c>
      <c r="X435" s="7">
        <f t="shared" si="81"/>
        <v>2.6874496103198062</v>
      </c>
      <c r="Y435" s="7">
        <v>15847.05</v>
      </c>
      <c r="Z435" s="7">
        <v>27.92</v>
      </c>
      <c r="AA435" s="7">
        <f t="shared" si="82"/>
        <v>567.58775071633227</v>
      </c>
      <c r="AB435" s="7">
        <f t="shared" si="83"/>
        <v>3.5816618911174785</v>
      </c>
    </row>
    <row r="436" spans="1:28" x14ac:dyDescent="0.2">
      <c r="A436" s="5">
        <v>468</v>
      </c>
      <c r="B436" s="8">
        <v>45435</v>
      </c>
      <c r="C436" s="4">
        <v>42034696.43</v>
      </c>
      <c r="D436" s="4">
        <f t="shared" si="72"/>
        <v>504981.93692936091</v>
      </c>
      <c r="E436" s="4">
        <v>83.24</v>
      </c>
      <c r="F436" s="4">
        <f t="shared" si="73"/>
        <v>5.0498193692936093</v>
      </c>
      <c r="G436" s="7">
        <f>(F436/DataSheet!$C$11*100)</f>
        <v>138.78887586041489</v>
      </c>
      <c r="H436" s="4">
        <f t="shared" si="74"/>
        <v>1.5286200000000001</v>
      </c>
      <c r="I436" s="4">
        <f t="shared" si="75"/>
        <v>4.5662100456621006</v>
      </c>
      <c r="J436" s="7">
        <f t="shared" si="76"/>
        <v>1048.7511415525116</v>
      </c>
      <c r="K436" s="4">
        <v>6.98</v>
      </c>
      <c r="L436" s="4">
        <v>22967.65</v>
      </c>
      <c r="M436" s="4">
        <v>4.03</v>
      </c>
      <c r="N436" s="4">
        <f t="shared" si="77"/>
        <v>2.4137899543378998</v>
      </c>
      <c r="O436" s="4">
        <v>21.9</v>
      </c>
      <c r="P436" s="4">
        <v>4.47</v>
      </c>
      <c r="Q436" s="7">
        <f t="shared" si="78"/>
        <v>2.5100000000000007</v>
      </c>
      <c r="R436" s="4">
        <v>105.03</v>
      </c>
      <c r="S436" s="4">
        <f t="shared" si="79"/>
        <v>150.453</v>
      </c>
      <c r="T436" s="12">
        <v>6.87</v>
      </c>
      <c r="U436" s="4">
        <v>19562.55</v>
      </c>
      <c r="V436" s="4">
        <v>37.39</v>
      </c>
      <c r="W436" s="7">
        <f t="shared" si="80"/>
        <v>523.20272800213957</v>
      </c>
      <c r="X436" s="7">
        <f t="shared" si="81"/>
        <v>2.6745119015779619</v>
      </c>
      <c r="Y436" s="7">
        <v>15885.85</v>
      </c>
      <c r="Z436" s="7">
        <v>27.99</v>
      </c>
      <c r="AA436" s="7">
        <f t="shared" si="82"/>
        <v>567.55448374419439</v>
      </c>
      <c r="AB436" s="7">
        <f t="shared" si="83"/>
        <v>3.5727045373347623</v>
      </c>
    </row>
    <row r="437" spans="1:28" x14ac:dyDescent="0.2">
      <c r="A437" s="5">
        <v>469</v>
      </c>
      <c r="B437" s="9">
        <v>45436</v>
      </c>
      <c r="C437" s="4">
        <v>42012888.329999998</v>
      </c>
      <c r="D437" s="4">
        <f t="shared" si="72"/>
        <v>505813.72899109073</v>
      </c>
      <c r="E437" s="4">
        <v>83.06</v>
      </c>
      <c r="F437" s="4">
        <f t="shared" si="73"/>
        <v>5.0581372899109072</v>
      </c>
      <c r="G437" s="7">
        <f>(F437/DataSheet!$C$11*100)</f>
        <v>139.01748499819726</v>
      </c>
      <c r="H437" s="4">
        <f t="shared" si="74"/>
        <v>1.529412</v>
      </c>
      <c r="I437" s="4">
        <f t="shared" si="75"/>
        <v>4.5703839122486292</v>
      </c>
      <c r="J437" s="7">
        <f t="shared" si="76"/>
        <v>1049.2276051188301</v>
      </c>
      <c r="K437" s="4">
        <v>6.99</v>
      </c>
      <c r="L437" s="4">
        <v>22957.1</v>
      </c>
      <c r="M437" s="4">
        <v>4.03</v>
      </c>
      <c r="N437" s="4">
        <f t="shared" si="77"/>
        <v>2.419616087751371</v>
      </c>
      <c r="O437" s="4">
        <v>21.88</v>
      </c>
      <c r="P437" s="4">
        <v>4.46</v>
      </c>
      <c r="Q437" s="7">
        <f t="shared" si="78"/>
        <v>2.5300000000000002</v>
      </c>
      <c r="R437" s="4">
        <v>104.63</v>
      </c>
      <c r="S437" s="4">
        <f t="shared" si="79"/>
        <v>150.53439999999998</v>
      </c>
      <c r="T437" s="12">
        <v>6.88</v>
      </c>
      <c r="U437" s="4">
        <v>19553.150000000001</v>
      </c>
      <c r="V437" s="4">
        <v>37.33</v>
      </c>
      <c r="W437" s="7">
        <f t="shared" si="80"/>
        <v>523.79185641575145</v>
      </c>
      <c r="X437" s="7">
        <f t="shared" si="81"/>
        <v>2.678810608090008</v>
      </c>
      <c r="Y437" s="7">
        <v>15865.65</v>
      </c>
      <c r="Z437" s="7">
        <v>27.98</v>
      </c>
      <c r="AA437" s="7">
        <f t="shared" si="82"/>
        <v>567.03538241601143</v>
      </c>
      <c r="AB437" s="7">
        <f t="shared" si="83"/>
        <v>3.5739814152966405</v>
      </c>
    </row>
    <row r="438" spans="1:28" x14ac:dyDescent="0.2">
      <c r="A438" s="5">
        <v>472</v>
      </c>
      <c r="B438" s="8">
        <v>45439</v>
      </c>
      <c r="C438" s="4">
        <v>41997745.340000004</v>
      </c>
      <c r="D438" s="4">
        <f t="shared" si="72"/>
        <v>505388.03056558373</v>
      </c>
      <c r="E438" s="4">
        <v>83.1</v>
      </c>
      <c r="F438" s="4">
        <f t="shared" si="73"/>
        <v>5.053880305655837</v>
      </c>
      <c r="G438" s="7">
        <f>(F438/DataSheet!$C$11*100)</f>
        <v>138.90048634614459</v>
      </c>
      <c r="H438" s="4">
        <f t="shared" si="74"/>
        <v>1.5251300000000003</v>
      </c>
      <c r="I438" s="4">
        <f t="shared" si="75"/>
        <v>4.5766590389016013</v>
      </c>
      <c r="J438" s="7">
        <f t="shared" si="76"/>
        <v>1049.5400457665903</v>
      </c>
      <c r="K438" s="4">
        <v>6.98</v>
      </c>
      <c r="L438" s="4">
        <v>22932.45</v>
      </c>
      <c r="M438" s="4">
        <v>4.0199999999999996</v>
      </c>
      <c r="N438" s="4">
        <f t="shared" si="77"/>
        <v>2.4033409610983991</v>
      </c>
      <c r="O438" s="4">
        <v>21.85</v>
      </c>
      <c r="P438" s="4">
        <v>4.46</v>
      </c>
      <c r="Q438" s="7">
        <f t="shared" si="78"/>
        <v>2.5200000000000005</v>
      </c>
      <c r="R438" s="4">
        <v>104.63</v>
      </c>
      <c r="S438" s="4">
        <f t="shared" si="79"/>
        <v>150.98350000000002</v>
      </c>
      <c r="T438" s="12">
        <v>6.91</v>
      </c>
      <c r="U438" s="4">
        <v>19625.900000000001</v>
      </c>
      <c r="V438" s="4">
        <v>37.43</v>
      </c>
      <c r="W438" s="7">
        <f t="shared" si="80"/>
        <v>524.33609404221215</v>
      </c>
      <c r="X438" s="7">
        <f t="shared" si="81"/>
        <v>2.6716537536735236</v>
      </c>
      <c r="Y438" s="7">
        <v>15935.55</v>
      </c>
      <c r="Z438" s="7">
        <v>28.08</v>
      </c>
      <c r="AA438" s="7">
        <f t="shared" si="82"/>
        <v>567.50534188034192</v>
      </c>
      <c r="AB438" s="7">
        <f t="shared" si="83"/>
        <v>3.5612535612535612</v>
      </c>
    </row>
    <row r="439" spans="1:28" x14ac:dyDescent="0.2">
      <c r="A439" s="5">
        <v>473</v>
      </c>
      <c r="B439" s="9">
        <v>45440</v>
      </c>
      <c r="C439" s="4">
        <v>41704680.409999996</v>
      </c>
      <c r="D439" s="4">
        <f t="shared" si="72"/>
        <v>501499.28342953342</v>
      </c>
      <c r="E439" s="4">
        <v>83.16</v>
      </c>
      <c r="F439" s="4">
        <f t="shared" si="73"/>
        <v>5.0149928342953345</v>
      </c>
      <c r="G439" s="7">
        <f>(F439/DataSheet!$C$11*100)</f>
        <v>137.83170585312408</v>
      </c>
      <c r="H439" s="4">
        <f t="shared" si="74"/>
        <v>1.5196259999999999</v>
      </c>
      <c r="I439" s="4">
        <f t="shared" si="75"/>
        <v>4.5998160073597063</v>
      </c>
      <c r="J439" s="7">
        <f t="shared" si="76"/>
        <v>1052.8127874885006</v>
      </c>
      <c r="K439" s="4">
        <v>6.99</v>
      </c>
      <c r="L439" s="4">
        <v>22888.15</v>
      </c>
      <c r="M439" s="4">
        <v>4.01</v>
      </c>
      <c r="N439" s="4">
        <f t="shared" si="77"/>
        <v>2.3901839926402939</v>
      </c>
      <c r="O439" s="4">
        <v>21.74</v>
      </c>
      <c r="P439" s="4">
        <v>4.54</v>
      </c>
      <c r="Q439" s="7">
        <f t="shared" si="78"/>
        <v>2.4500000000000002</v>
      </c>
      <c r="R439" s="4">
        <v>104.53</v>
      </c>
      <c r="S439" s="4">
        <f t="shared" si="79"/>
        <v>150.2234</v>
      </c>
      <c r="T439" s="12">
        <v>6.91</v>
      </c>
      <c r="U439" s="4">
        <v>19474.95</v>
      </c>
      <c r="V439" s="4">
        <v>37.06</v>
      </c>
      <c r="W439" s="7">
        <f t="shared" si="80"/>
        <v>525.49784133837022</v>
      </c>
      <c r="X439" s="7">
        <f t="shared" si="81"/>
        <v>2.698327037236913</v>
      </c>
      <c r="Y439" s="7">
        <v>15773.05</v>
      </c>
      <c r="Z439" s="7">
        <v>28.05</v>
      </c>
      <c r="AA439" s="7">
        <f t="shared" si="82"/>
        <v>562.3190730837789</v>
      </c>
      <c r="AB439" s="7">
        <f t="shared" si="83"/>
        <v>3.5650623885917998</v>
      </c>
    </row>
    <row r="440" spans="1:28" x14ac:dyDescent="0.2">
      <c r="A440" s="5">
        <v>474</v>
      </c>
      <c r="B440" s="9">
        <v>45441</v>
      </c>
      <c r="C440" s="4">
        <v>41520721.829999998</v>
      </c>
      <c r="D440" s="4">
        <f t="shared" si="72"/>
        <v>498208.80525557953</v>
      </c>
      <c r="E440" s="4">
        <v>83.34</v>
      </c>
      <c r="F440" s="4">
        <f t="shared" si="73"/>
        <v>4.9820880525557953</v>
      </c>
      <c r="G440" s="7">
        <f>(F440/DataSheet!$C$11*100)</f>
        <v>136.92735317551498</v>
      </c>
      <c r="H440" s="4">
        <f t="shared" si="74"/>
        <v>1.5099000000000002</v>
      </c>
      <c r="I440" s="4">
        <f t="shared" si="75"/>
        <v>4.6360686138154836</v>
      </c>
      <c r="J440" s="7">
        <f t="shared" si="76"/>
        <v>1052.6054705609642</v>
      </c>
      <c r="K440" s="4">
        <v>7</v>
      </c>
      <c r="L440" s="4">
        <v>22704.7</v>
      </c>
      <c r="M440" s="4">
        <v>3.98</v>
      </c>
      <c r="N440" s="4">
        <f t="shared" si="77"/>
        <v>2.3639313861845164</v>
      </c>
      <c r="O440" s="4">
        <v>21.57</v>
      </c>
      <c r="P440" s="4">
        <v>4.6100000000000003</v>
      </c>
      <c r="Q440" s="7">
        <f t="shared" si="78"/>
        <v>2.3899999999999997</v>
      </c>
      <c r="R440" s="4">
        <v>105.03</v>
      </c>
      <c r="S440" s="4">
        <f t="shared" si="79"/>
        <v>148.833</v>
      </c>
      <c r="T440" s="12">
        <v>6.9</v>
      </c>
      <c r="U440" s="4">
        <v>19421.2</v>
      </c>
      <c r="V440" s="4">
        <v>36.950000000000003</v>
      </c>
      <c r="W440" s="7">
        <f t="shared" si="80"/>
        <v>525.60757780784843</v>
      </c>
      <c r="X440" s="7">
        <f t="shared" si="81"/>
        <v>2.7063599458728009</v>
      </c>
      <c r="Y440" s="7">
        <v>15786.2</v>
      </c>
      <c r="Z440" s="7">
        <v>27.96</v>
      </c>
      <c r="AA440" s="7">
        <f t="shared" si="82"/>
        <v>564.59942775393415</v>
      </c>
      <c r="AB440" s="7">
        <f t="shared" si="83"/>
        <v>3.5765379113018594</v>
      </c>
    </row>
    <row r="441" spans="1:28" x14ac:dyDescent="0.2">
      <c r="A441" s="5">
        <v>475</v>
      </c>
      <c r="B441" s="9">
        <v>45442</v>
      </c>
      <c r="C441" s="4">
        <v>41044220.460000001</v>
      </c>
      <c r="D441" s="4">
        <f t="shared" si="72"/>
        <v>492846.06700288184</v>
      </c>
      <c r="E441" s="4">
        <v>83.28</v>
      </c>
      <c r="F441" s="4">
        <f t="shared" si="73"/>
        <v>4.9284606700288185</v>
      </c>
      <c r="G441" s="7">
        <f>(F441/DataSheet!$C$11*100)</f>
        <v>135.45346201387989</v>
      </c>
      <c r="H441" s="4">
        <f t="shared" si="74"/>
        <v>1.4951999999999999</v>
      </c>
      <c r="I441" s="4">
        <f t="shared" si="75"/>
        <v>4.6816479400749067</v>
      </c>
      <c r="J441" s="7">
        <f t="shared" si="76"/>
        <v>1052.8394194756556</v>
      </c>
      <c r="K441" s="4">
        <v>7</v>
      </c>
      <c r="L441" s="4">
        <v>22488.65</v>
      </c>
      <c r="M441" s="4">
        <v>3.94</v>
      </c>
      <c r="N441" s="4">
        <f t="shared" si="77"/>
        <v>2.3183520599250933</v>
      </c>
      <c r="O441" s="4">
        <v>21.36</v>
      </c>
      <c r="P441" s="4">
        <v>4.55</v>
      </c>
      <c r="Q441" s="7">
        <f t="shared" si="78"/>
        <v>2.4500000000000002</v>
      </c>
      <c r="R441" s="4">
        <v>104.65</v>
      </c>
      <c r="S441" s="4">
        <f t="shared" si="79"/>
        <v>146.95679999999999</v>
      </c>
      <c r="T441" s="12">
        <v>6.88</v>
      </c>
      <c r="U441" s="4">
        <v>19196.7</v>
      </c>
      <c r="V441" s="4">
        <v>36.65</v>
      </c>
      <c r="W441" s="7">
        <f t="shared" si="80"/>
        <v>523.78444747612559</v>
      </c>
      <c r="X441" s="7">
        <f t="shared" si="81"/>
        <v>2.7285129604365626</v>
      </c>
      <c r="Y441" s="7">
        <v>15551.95</v>
      </c>
      <c r="Z441" s="7">
        <v>27.58</v>
      </c>
      <c r="AA441" s="7">
        <f t="shared" si="82"/>
        <v>563.88506163886882</v>
      </c>
      <c r="AB441" s="7">
        <f t="shared" si="83"/>
        <v>3.6258158085569256</v>
      </c>
    </row>
    <row r="442" spans="1:28" x14ac:dyDescent="0.2">
      <c r="A442" s="5">
        <v>476</v>
      </c>
      <c r="B442" s="8">
        <v>45443</v>
      </c>
      <c r="C442" s="4">
        <v>41220552.189999998</v>
      </c>
      <c r="D442" s="4">
        <f t="shared" si="72"/>
        <v>494132.72824262764</v>
      </c>
      <c r="E442" s="4">
        <v>83.42</v>
      </c>
      <c r="F442" s="4">
        <f t="shared" si="73"/>
        <v>4.9413272824262764</v>
      </c>
      <c r="G442" s="7">
        <f>(F442/DataSheet!$C$11*100)</f>
        <v>135.80708707255693</v>
      </c>
      <c r="H442" s="4">
        <f t="shared" si="74"/>
        <v>1.4937199999999997</v>
      </c>
      <c r="I442" s="4">
        <f t="shared" si="75"/>
        <v>4.6728971962616832</v>
      </c>
      <c r="J442" s="7">
        <f t="shared" si="76"/>
        <v>1052.836448598131</v>
      </c>
      <c r="K442" s="4">
        <v>6.98</v>
      </c>
      <c r="L442" s="4">
        <v>22530.7</v>
      </c>
      <c r="M442" s="4">
        <v>3.95</v>
      </c>
      <c r="N442" s="4">
        <f t="shared" si="77"/>
        <v>2.3071028037383172</v>
      </c>
      <c r="O442" s="4">
        <v>21.4</v>
      </c>
      <c r="P442" s="4">
        <v>4.5</v>
      </c>
      <c r="Q442" s="7">
        <f t="shared" si="78"/>
        <v>2.4800000000000004</v>
      </c>
      <c r="R442" s="4">
        <v>104.62</v>
      </c>
      <c r="S442" s="4">
        <f t="shared" si="79"/>
        <v>147.44599999999997</v>
      </c>
      <c r="T442" s="12">
        <v>6.89</v>
      </c>
      <c r="U442" s="4">
        <v>19308.75</v>
      </c>
      <c r="V442" s="4">
        <v>39.46</v>
      </c>
      <c r="W442" s="7">
        <f t="shared" si="80"/>
        <v>489.32463253928029</v>
      </c>
      <c r="X442" s="7">
        <f t="shared" si="81"/>
        <v>2.5342118601115056</v>
      </c>
      <c r="Y442" s="7">
        <v>15626.65</v>
      </c>
      <c r="Z442" s="7">
        <v>27.72</v>
      </c>
      <c r="AA442" s="7">
        <f t="shared" si="82"/>
        <v>563.73196248196246</v>
      </c>
      <c r="AB442" s="7">
        <f t="shared" si="83"/>
        <v>3.6075036075036073</v>
      </c>
    </row>
    <row r="443" spans="1:28" x14ac:dyDescent="0.2">
      <c r="A443" s="5">
        <v>479</v>
      </c>
      <c r="B443" s="9">
        <v>45446</v>
      </c>
      <c r="C443" s="4">
        <v>42587013.039999999</v>
      </c>
      <c r="D443" s="4">
        <f t="shared" si="72"/>
        <v>512602.46798266732</v>
      </c>
      <c r="E443" s="4">
        <v>83.08</v>
      </c>
      <c r="F443" s="4">
        <f t="shared" si="73"/>
        <v>5.1260246798266733</v>
      </c>
      <c r="G443" s="7">
        <f>(F443/DataSheet!$C$11*100)</f>
        <v>140.88329718720328</v>
      </c>
      <c r="H443" s="4">
        <f t="shared" si="74"/>
        <v>1.535822</v>
      </c>
      <c r="I443" s="4">
        <f t="shared" si="75"/>
        <v>4.5187528242205151</v>
      </c>
      <c r="J443" s="7">
        <f t="shared" si="76"/>
        <v>1051.2381382738365</v>
      </c>
      <c r="K443" s="4">
        <v>6.94</v>
      </c>
      <c r="L443" s="4">
        <v>23263.9</v>
      </c>
      <c r="M443" s="4">
        <v>4.08</v>
      </c>
      <c r="N443" s="4">
        <f t="shared" si="77"/>
        <v>2.4212471757794853</v>
      </c>
      <c r="O443" s="4">
        <v>22.13</v>
      </c>
      <c r="P443" s="4">
        <v>4.3899999999999997</v>
      </c>
      <c r="Q443" s="7">
        <f t="shared" si="78"/>
        <v>2.5500000000000007</v>
      </c>
      <c r="R443" s="4">
        <v>104.07</v>
      </c>
      <c r="S443" s="4">
        <f t="shared" si="79"/>
        <v>152.47569999999999</v>
      </c>
      <c r="T443" s="12">
        <v>6.89</v>
      </c>
      <c r="U443" s="4">
        <v>19889.849999999999</v>
      </c>
      <c r="V443" s="4">
        <v>40.47</v>
      </c>
      <c r="W443" s="7">
        <f t="shared" si="80"/>
        <v>491.4714603409933</v>
      </c>
      <c r="X443" s="7">
        <f t="shared" si="81"/>
        <v>2.4709661477637757</v>
      </c>
      <c r="Y443" s="7">
        <v>15948.75</v>
      </c>
      <c r="Z443" s="7">
        <v>28.25</v>
      </c>
      <c r="AA443" s="7">
        <f t="shared" si="82"/>
        <v>564.55752212389382</v>
      </c>
      <c r="AB443" s="7">
        <f t="shared" si="83"/>
        <v>3.5398230088495577</v>
      </c>
    </row>
    <row r="444" spans="1:28" x14ac:dyDescent="0.2">
      <c r="A444" s="5">
        <v>480</v>
      </c>
      <c r="B444" s="8">
        <v>45447</v>
      </c>
      <c r="C444" s="4">
        <v>39481254.770000003</v>
      </c>
      <c r="D444" s="4">
        <f t="shared" si="72"/>
        <v>472716.17301245214</v>
      </c>
      <c r="E444" s="4">
        <v>83.52</v>
      </c>
      <c r="F444" s="4">
        <f t="shared" si="73"/>
        <v>4.7271617301245215</v>
      </c>
      <c r="G444" s="7">
        <f>(F444/DataSheet!$C$11*100)</f>
        <v>129.92097628754021</v>
      </c>
      <c r="H444" s="4">
        <f t="shared" si="74"/>
        <v>1.4629429999999999</v>
      </c>
      <c r="I444" s="4">
        <f t="shared" si="75"/>
        <v>4.8053820278712163</v>
      </c>
      <c r="J444" s="7">
        <f t="shared" si="76"/>
        <v>1051.6338298894764</v>
      </c>
      <c r="K444" s="4">
        <v>7.03</v>
      </c>
      <c r="L444" s="4">
        <v>21884.5</v>
      </c>
      <c r="M444" s="4">
        <v>3.84</v>
      </c>
      <c r="N444" s="4">
        <f t="shared" si="77"/>
        <v>2.224617972128784</v>
      </c>
      <c r="O444" s="4">
        <v>20.81</v>
      </c>
      <c r="P444" s="4">
        <v>4.33</v>
      </c>
      <c r="Q444" s="7">
        <f t="shared" si="78"/>
        <v>2.7</v>
      </c>
      <c r="R444" s="4">
        <v>104.05</v>
      </c>
      <c r="S444" s="4">
        <f t="shared" si="79"/>
        <v>143.3809</v>
      </c>
      <c r="T444" s="12">
        <v>6.89</v>
      </c>
      <c r="U444" s="4">
        <v>18476.25</v>
      </c>
      <c r="V444" s="4">
        <v>37.58</v>
      </c>
      <c r="W444" s="7">
        <f t="shared" si="80"/>
        <v>491.65114422565199</v>
      </c>
      <c r="X444" s="7">
        <f t="shared" si="81"/>
        <v>2.6609898882384249</v>
      </c>
      <c r="Y444" s="7">
        <v>14761.1</v>
      </c>
      <c r="Z444" s="7">
        <v>26.36</v>
      </c>
      <c r="AA444" s="7">
        <f t="shared" si="82"/>
        <v>559.98103186646438</v>
      </c>
      <c r="AB444" s="7">
        <f t="shared" si="83"/>
        <v>3.793626707132018</v>
      </c>
    </row>
    <row r="445" spans="1:28" x14ac:dyDescent="0.2">
      <c r="A445" s="5">
        <v>481</v>
      </c>
      <c r="B445" s="9">
        <v>45448</v>
      </c>
      <c r="C445" s="4">
        <v>40808337.450000003</v>
      </c>
      <c r="D445" s="4">
        <f t="shared" si="72"/>
        <v>489484.67614249734</v>
      </c>
      <c r="E445" s="4">
        <v>83.37</v>
      </c>
      <c r="F445" s="4">
        <f t="shared" si="73"/>
        <v>4.8948467614249731</v>
      </c>
      <c r="G445" s="7">
        <f>(F445/DataSheet!$C$11*100)</f>
        <v>134.52961974404144</v>
      </c>
      <c r="H445" s="4">
        <f t="shared" si="74"/>
        <v>1.5100020000000003</v>
      </c>
      <c r="I445" s="4">
        <f t="shared" si="75"/>
        <v>4.6490004649000456</v>
      </c>
      <c r="J445" s="7">
        <f t="shared" si="76"/>
        <v>1051.6201766620175</v>
      </c>
      <c r="K445" s="4">
        <v>7.02</v>
      </c>
      <c r="L445" s="4">
        <v>22620.35</v>
      </c>
      <c r="M445" s="4">
        <v>3.97</v>
      </c>
      <c r="N445" s="4">
        <f t="shared" si="77"/>
        <v>2.370999535099954</v>
      </c>
      <c r="O445" s="4">
        <v>21.51</v>
      </c>
      <c r="P445" s="4">
        <v>4.2699999999999996</v>
      </c>
      <c r="Q445" s="7">
        <f t="shared" si="78"/>
        <v>2.75</v>
      </c>
      <c r="R445" s="4">
        <v>104.22</v>
      </c>
      <c r="S445" s="4">
        <f t="shared" si="79"/>
        <v>147.77370000000002</v>
      </c>
      <c r="T445" s="12">
        <v>6.87</v>
      </c>
      <c r="U445" s="4">
        <v>19189.8</v>
      </c>
      <c r="V445" s="4">
        <v>39.03</v>
      </c>
      <c r="W445" s="7">
        <f t="shared" si="80"/>
        <v>491.66794773251343</v>
      </c>
      <c r="X445" s="7">
        <f t="shared" si="81"/>
        <v>2.5621316935690497</v>
      </c>
      <c r="Y445" s="7">
        <v>15250</v>
      </c>
      <c r="Z445" s="7">
        <v>27.25</v>
      </c>
      <c r="AA445" s="7">
        <f t="shared" si="82"/>
        <v>559.63302752293578</v>
      </c>
      <c r="AB445" s="7">
        <f t="shared" si="83"/>
        <v>3.669724770642202</v>
      </c>
    </row>
    <row r="446" spans="1:28" x14ac:dyDescent="0.2">
      <c r="A446" s="5">
        <v>482</v>
      </c>
      <c r="B446" s="9">
        <v>45449</v>
      </c>
      <c r="C446" s="4">
        <v>41593792.43</v>
      </c>
      <c r="D446" s="4">
        <f t="shared" si="72"/>
        <v>498367.98981548048</v>
      </c>
      <c r="E446" s="4">
        <v>83.46</v>
      </c>
      <c r="F446" s="4">
        <f t="shared" si="73"/>
        <v>4.9836798981548052</v>
      </c>
      <c r="G446" s="7">
        <f>(F446/DataSheet!$C$11*100)</f>
        <v>136.97110334657523</v>
      </c>
      <c r="H446" s="4">
        <f t="shared" si="74"/>
        <v>1.521871</v>
      </c>
      <c r="I446" s="4">
        <f t="shared" si="75"/>
        <v>4.6061722708429294</v>
      </c>
      <c r="J446" s="7">
        <f t="shared" si="76"/>
        <v>1051.1929986181483</v>
      </c>
      <c r="K446" s="4">
        <v>7.01</v>
      </c>
      <c r="L446" s="4">
        <v>22821.4</v>
      </c>
      <c r="M446" s="4">
        <v>4</v>
      </c>
      <c r="N446" s="4">
        <f t="shared" si="77"/>
        <v>2.4038277291570704</v>
      </c>
      <c r="O446" s="4">
        <v>21.71</v>
      </c>
      <c r="P446" s="4">
        <v>4.28</v>
      </c>
      <c r="Q446" s="7">
        <f t="shared" si="78"/>
        <v>2.7299999999999995</v>
      </c>
      <c r="R446" s="4">
        <v>104.05</v>
      </c>
      <c r="S446" s="4">
        <f t="shared" si="79"/>
        <v>149.3648</v>
      </c>
      <c r="T446" s="12">
        <v>6.88</v>
      </c>
      <c r="U446" s="4">
        <v>19607.2</v>
      </c>
      <c r="V446" s="4">
        <v>39.880000000000003</v>
      </c>
      <c r="W446" s="7">
        <f t="shared" si="80"/>
        <v>491.65496489468404</v>
      </c>
      <c r="X446" s="7">
        <f t="shared" si="81"/>
        <v>2.5075225677031092</v>
      </c>
      <c r="Y446" s="7">
        <v>15745.9</v>
      </c>
      <c r="Z446" s="7">
        <v>28.08</v>
      </c>
      <c r="AA446" s="7">
        <f t="shared" si="82"/>
        <v>560.75142450142448</v>
      </c>
      <c r="AB446" s="7">
        <f t="shared" si="83"/>
        <v>3.5612535612535612</v>
      </c>
    </row>
    <row r="447" spans="1:28" x14ac:dyDescent="0.2">
      <c r="A447" s="5">
        <v>483</v>
      </c>
      <c r="B447" s="9">
        <v>45450</v>
      </c>
      <c r="C447" s="4">
        <v>42362278.530000001</v>
      </c>
      <c r="D447" s="4">
        <f t="shared" si="72"/>
        <v>507211.18929597706</v>
      </c>
      <c r="E447" s="4">
        <v>83.52</v>
      </c>
      <c r="F447" s="4">
        <f t="shared" si="73"/>
        <v>5.0721118929597706</v>
      </c>
      <c r="G447" s="7">
        <f>(F447/DataSheet!$C$11*100)</f>
        <v>139.40156199301828</v>
      </c>
      <c r="H447" s="4">
        <f t="shared" si="74"/>
        <v>1.5527149999999998</v>
      </c>
      <c r="I447" s="4">
        <f t="shared" si="75"/>
        <v>4.5146726862302486</v>
      </c>
      <c r="J447" s="7">
        <f t="shared" si="76"/>
        <v>1051.4740406320543</v>
      </c>
      <c r="K447" s="4">
        <v>7.01</v>
      </c>
      <c r="L447" s="4">
        <v>23290.15</v>
      </c>
      <c r="M447" s="4">
        <v>4.08</v>
      </c>
      <c r="N447" s="4">
        <f t="shared" si="77"/>
        <v>2.4953273137697511</v>
      </c>
      <c r="O447" s="4">
        <v>22.15</v>
      </c>
      <c r="P447" s="4">
        <v>4.43</v>
      </c>
      <c r="Q447" s="7">
        <f t="shared" si="78"/>
        <v>2.58</v>
      </c>
      <c r="R447" s="4">
        <v>104.85</v>
      </c>
      <c r="S447" s="4">
        <f t="shared" si="79"/>
        <v>152.392</v>
      </c>
      <c r="T447" s="12">
        <v>6.88</v>
      </c>
      <c r="U447" s="4">
        <v>19884.25</v>
      </c>
      <c r="V447" s="4">
        <v>40.44</v>
      </c>
      <c r="W447" s="7">
        <f t="shared" si="80"/>
        <v>491.69757665677548</v>
      </c>
      <c r="X447" s="7">
        <f t="shared" si="81"/>
        <v>2.4727992087042532</v>
      </c>
      <c r="Y447" s="7">
        <v>16100</v>
      </c>
      <c r="Z447" s="7">
        <v>28.68</v>
      </c>
      <c r="AA447" s="7">
        <f t="shared" si="82"/>
        <v>561.36680613668057</v>
      </c>
      <c r="AB447" s="7">
        <f t="shared" si="83"/>
        <v>3.4867503486750344</v>
      </c>
    </row>
    <row r="448" spans="1:28" x14ac:dyDescent="0.2">
      <c r="A448" s="5">
        <v>486</v>
      </c>
      <c r="B448" s="9">
        <v>45453</v>
      </c>
      <c r="C448" s="4">
        <v>42532403.079999998</v>
      </c>
      <c r="D448" s="4">
        <f t="shared" si="72"/>
        <v>509370.09676646703</v>
      </c>
      <c r="E448" s="4">
        <v>83.5</v>
      </c>
      <c r="F448" s="4">
        <f t="shared" si="73"/>
        <v>5.0937009676646703</v>
      </c>
      <c r="G448" s="7">
        <f>(F448/DataSheet!$C$11*100)</f>
        <v>139.99491458447517</v>
      </c>
      <c r="H448" s="4">
        <f t="shared" si="74"/>
        <v>1.5550359999999999</v>
      </c>
      <c r="I448" s="4">
        <f t="shared" si="75"/>
        <v>4.5207956600361667</v>
      </c>
      <c r="J448" s="7">
        <f t="shared" si="76"/>
        <v>1051.500904159132</v>
      </c>
      <c r="K448" s="4">
        <v>7.03</v>
      </c>
      <c r="L448" s="4">
        <v>23259.200000000001</v>
      </c>
      <c r="M448" s="4">
        <v>4.08</v>
      </c>
      <c r="N448" s="4">
        <f t="shared" si="77"/>
        <v>2.5092043399638335</v>
      </c>
      <c r="O448" s="4">
        <v>22.12</v>
      </c>
      <c r="P448" s="4">
        <v>4.47</v>
      </c>
      <c r="Q448" s="7">
        <f t="shared" si="78"/>
        <v>2.5600000000000005</v>
      </c>
      <c r="R448" s="4">
        <v>105.11</v>
      </c>
      <c r="S448" s="4">
        <f t="shared" si="79"/>
        <v>152.18559999999999</v>
      </c>
      <c r="T448" s="12">
        <v>6.88</v>
      </c>
      <c r="U448" s="4">
        <v>19956.650000000001</v>
      </c>
      <c r="V448" s="4">
        <v>40.549999999999997</v>
      </c>
      <c r="W448" s="7">
        <f t="shared" si="80"/>
        <v>492.14919852034535</v>
      </c>
      <c r="X448" s="7">
        <f t="shared" si="81"/>
        <v>2.4660912453760795</v>
      </c>
      <c r="Y448" s="7">
        <v>16312.5</v>
      </c>
      <c r="Z448" s="7">
        <v>29.06</v>
      </c>
      <c r="AA448" s="7">
        <f t="shared" si="82"/>
        <v>561.33860977288373</v>
      </c>
      <c r="AB448" s="7">
        <f t="shared" si="83"/>
        <v>3.4411562284927739</v>
      </c>
    </row>
    <row r="449" spans="1:28" x14ac:dyDescent="0.2">
      <c r="A449" s="5">
        <v>487</v>
      </c>
      <c r="B449" s="9">
        <v>45454</v>
      </c>
      <c r="C449" s="4">
        <v>42707122.5</v>
      </c>
      <c r="D449" s="4">
        <f t="shared" si="72"/>
        <v>510850.74760765553</v>
      </c>
      <c r="E449" s="4">
        <v>83.6</v>
      </c>
      <c r="F449" s="4">
        <f t="shared" si="73"/>
        <v>5.1085074760765554</v>
      </c>
      <c r="G449" s="7">
        <f>(F449/DataSheet!$C$11*100)</f>
        <v>140.40185560703907</v>
      </c>
      <c r="H449" s="4">
        <f t="shared" si="74"/>
        <v>1.5513129999999997</v>
      </c>
      <c r="I449" s="4">
        <f t="shared" si="75"/>
        <v>4.5187528242205159</v>
      </c>
      <c r="J449" s="7">
        <f t="shared" si="76"/>
        <v>1051.2810664256665</v>
      </c>
      <c r="K449" s="4">
        <v>7.01</v>
      </c>
      <c r="L449" s="4">
        <v>23264.85</v>
      </c>
      <c r="M449" s="4">
        <v>4.08</v>
      </c>
      <c r="N449" s="4">
        <f t="shared" si="77"/>
        <v>2.4912471757794838</v>
      </c>
      <c r="O449" s="4">
        <v>22.13</v>
      </c>
      <c r="P449" s="4">
        <v>4.4000000000000004</v>
      </c>
      <c r="Q449" s="7">
        <f t="shared" si="78"/>
        <v>2.6099999999999994</v>
      </c>
      <c r="R449" s="4">
        <v>105.19</v>
      </c>
      <c r="S449" s="4">
        <f t="shared" si="79"/>
        <v>152.2544</v>
      </c>
      <c r="T449" s="12">
        <v>6.88</v>
      </c>
      <c r="U449" s="4">
        <v>20119.55</v>
      </c>
      <c r="V449" s="4">
        <v>40.880000000000003</v>
      </c>
      <c r="W449" s="7">
        <f t="shared" si="80"/>
        <v>492.16120352250482</v>
      </c>
      <c r="X449" s="7">
        <f t="shared" si="81"/>
        <v>2.4461839530332679</v>
      </c>
      <c r="Y449" s="7">
        <v>16413.650000000001</v>
      </c>
      <c r="Z449" s="7">
        <v>29.24</v>
      </c>
      <c r="AA449" s="7">
        <f t="shared" si="82"/>
        <v>561.34233926128604</v>
      </c>
      <c r="AB449" s="7">
        <f t="shared" si="83"/>
        <v>3.4199726402188788</v>
      </c>
    </row>
    <row r="450" spans="1:28" x14ac:dyDescent="0.2">
      <c r="A450" s="5">
        <v>488</v>
      </c>
      <c r="B450" s="8">
        <v>45455</v>
      </c>
      <c r="C450" s="4">
        <v>42951615.609999999</v>
      </c>
      <c r="D450" s="4">
        <f t="shared" ref="D450:D513" si="84">C450/E450</f>
        <v>514822.19357545243</v>
      </c>
      <c r="E450" s="4">
        <v>83.43</v>
      </c>
      <c r="F450" s="4">
        <f t="shared" ref="F450:F513" si="85">D450/100000</f>
        <v>5.148221935754524</v>
      </c>
      <c r="G450" s="7">
        <f>(F450/DataSheet!$C$11*100)</f>
        <v>141.49336498807264</v>
      </c>
      <c r="H450" s="4">
        <f t="shared" ref="H450:H513" si="86">K450/I450</f>
        <v>1.5481640000000001</v>
      </c>
      <c r="I450" s="4">
        <f t="shared" ref="I450:I513" si="87">(J450/L450)*100</f>
        <v>4.508566275924256</v>
      </c>
      <c r="J450" s="7">
        <f t="shared" ref="J450:J513" si="88">L450/O450</f>
        <v>1051.5306582506764</v>
      </c>
      <c r="K450" s="4">
        <v>6.98</v>
      </c>
      <c r="L450" s="4">
        <v>23322.95</v>
      </c>
      <c r="M450" s="4">
        <v>4.09</v>
      </c>
      <c r="N450" s="4">
        <f t="shared" ref="N450:N513" si="89">K450-I450</f>
        <v>2.4714337240757445</v>
      </c>
      <c r="O450" s="4">
        <v>22.18</v>
      </c>
      <c r="P450" s="4">
        <v>4.3099999999999996</v>
      </c>
      <c r="Q450" s="7">
        <f t="shared" ref="Q450:Q513" si="90">K450-P450</f>
        <v>2.6700000000000008</v>
      </c>
      <c r="R450" s="4">
        <v>104.61</v>
      </c>
      <c r="S450" s="4">
        <f t="shared" ref="S450:S513" si="91">(O450*T450)</f>
        <v>152.5984</v>
      </c>
      <c r="T450" s="12">
        <v>6.88</v>
      </c>
      <c r="U450" s="4">
        <v>20321.2</v>
      </c>
      <c r="V450" s="4">
        <v>41.29</v>
      </c>
      <c r="W450" s="7">
        <f t="shared" ref="W450:W513" si="92">U450/V450</f>
        <v>492.15790748365225</v>
      </c>
      <c r="X450" s="7">
        <f t="shared" ref="X450:X513" si="93">(W450/U450)*100</f>
        <v>2.4218939210462582</v>
      </c>
      <c r="Y450" s="7">
        <v>16567.7</v>
      </c>
      <c r="Z450" s="7">
        <v>29.52</v>
      </c>
      <c r="AA450" s="7">
        <f t="shared" ref="AA450:AA513" si="94">Y450/Z450</f>
        <v>561.2364498644987</v>
      </c>
      <c r="AB450" s="7">
        <f t="shared" ref="AB450:AB513" si="95">(AA450/Y450)*100</f>
        <v>3.3875338753387538</v>
      </c>
    </row>
    <row r="451" spans="1:28" x14ac:dyDescent="0.2">
      <c r="A451" s="5">
        <v>489</v>
      </c>
      <c r="B451" s="9">
        <v>45456</v>
      </c>
      <c r="C451" s="4">
        <v>43190115.960000001</v>
      </c>
      <c r="D451" s="4">
        <f t="shared" si="84"/>
        <v>516999.23342111561</v>
      </c>
      <c r="E451" s="4">
        <v>83.54</v>
      </c>
      <c r="F451" s="4">
        <f t="shared" si="85"/>
        <v>5.1699923342111562</v>
      </c>
      <c r="G451" s="7">
        <f>(F451/DataSheet!$C$11*100)</f>
        <v>142.09170106860694</v>
      </c>
      <c r="H451" s="4">
        <f t="shared" si="86"/>
        <v>1.55305</v>
      </c>
      <c r="I451" s="4">
        <f t="shared" si="87"/>
        <v>4.4943820224719104</v>
      </c>
      <c r="J451" s="7">
        <f t="shared" si="88"/>
        <v>1051.6359550561799</v>
      </c>
      <c r="K451" s="4">
        <v>6.98</v>
      </c>
      <c r="L451" s="4">
        <v>23398.9</v>
      </c>
      <c r="M451" s="4">
        <v>4.0599999999999996</v>
      </c>
      <c r="N451" s="4">
        <f t="shared" si="89"/>
        <v>2.48561797752809</v>
      </c>
      <c r="O451" s="4">
        <v>22.25</v>
      </c>
      <c r="P451" s="4">
        <v>4.24</v>
      </c>
      <c r="Q451" s="7">
        <f t="shared" si="90"/>
        <v>2.74</v>
      </c>
      <c r="R451" s="4">
        <v>105.18</v>
      </c>
      <c r="S451" s="4">
        <f t="shared" si="91"/>
        <v>152.63500000000002</v>
      </c>
      <c r="T451" s="12">
        <v>6.86</v>
      </c>
      <c r="U451" s="4">
        <v>20480.05</v>
      </c>
      <c r="V451" s="4">
        <v>41.6</v>
      </c>
      <c r="W451" s="7">
        <f t="shared" si="92"/>
        <v>492.30889423076917</v>
      </c>
      <c r="X451" s="7">
        <f t="shared" si="93"/>
        <v>2.4038461538461537</v>
      </c>
      <c r="Y451" s="7">
        <v>16701.650000000001</v>
      </c>
      <c r="Z451" s="7">
        <v>29.76</v>
      </c>
      <c r="AA451" s="7">
        <f t="shared" si="94"/>
        <v>561.21135752688178</v>
      </c>
      <c r="AB451" s="7">
        <f t="shared" si="95"/>
        <v>3.3602150537634405</v>
      </c>
    </row>
    <row r="452" spans="1:28" x14ac:dyDescent="0.2">
      <c r="A452" s="5">
        <v>490</v>
      </c>
      <c r="B452" s="9">
        <v>45457</v>
      </c>
      <c r="C452" s="4">
        <v>43513560.25</v>
      </c>
      <c r="D452" s="4">
        <f t="shared" si="84"/>
        <v>520870.96301173087</v>
      </c>
      <c r="E452" s="4">
        <v>83.54</v>
      </c>
      <c r="F452" s="4">
        <f t="shared" si="85"/>
        <v>5.2087096301173084</v>
      </c>
      <c r="G452" s="7">
        <f>(F452/DataSheet!$C$11*100)</f>
        <v>143.15580447156125</v>
      </c>
      <c r="H452" s="4">
        <f t="shared" si="86"/>
        <v>1.5579359999999998</v>
      </c>
      <c r="I452" s="4">
        <f t="shared" si="87"/>
        <v>4.4802867383512552</v>
      </c>
      <c r="J452" s="7">
        <f t="shared" si="88"/>
        <v>1051.326164874552</v>
      </c>
      <c r="K452" s="4">
        <v>6.98</v>
      </c>
      <c r="L452" s="4">
        <v>23465.599999999999</v>
      </c>
      <c r="M452" s="4">
        <v>4.07</v>
      </c>
      <c r="N452" s="4">
        <f t="shared" si="89"/>
        <v>2.4997132616487452</v>
      </c>
      <c r="O452" s="4">
        <v>22.32</v>
      </c>
      <c r="P452" s="4">
        <v>4.22</v>
      </c>
      <c r="Q452" s="7">
        <f t="shared" si="90"/>
        <v>2.7600000000000007</v>
      </c>
      <c r="R452" s="4">
        <v>105.54</v>
      </c>
      <c r="S452" s="4">
        <f t="shared" si="91"/>
        <v>152.892</v>
      </c>
      <c r="T452" s="12">
        <v>6.85</v>
      </c>
      <c r="U452" s="4">
        <v>20698.25</v>
      </c>
      <c r="V452" s="4">
        <v>42.04</v>
      </c>
      <c r="W452" s="7">
        <f t="shared" si="92"/>
        <v>492.34657469077069</v>
      </c>
      <c r="X452" s="7">
        <f t="shared" si="93"/>
        <v>2.378686964795433</v>
      </c>
      <c r="Y452" s="7">
        <v>16845.55</v>
      </c>
      <c r="Z452" s="7">
        <v>30.01</v>
      </c>
      <c r="AA452" s="7">
        <f t="shared" si="94"/>
        <v>561.33122292569135</v>
      </c>
      <c r="AB452" s="7">
        <f t="shared" si="95"/>
        <v>3.3322225924691766</v>
      </c>
    </row>
    <row r="453" spans="1:28" x14ac:dyDescent="0.2">
      <c r="A453" s="5">
        <v>494</v>
      </c>
      <c r="B453" s="9">
        <v>45461</v>
      </c>
      <c r="C453" s="4">
        <v>43742181.18</v>
      </c>
      <c r="D453" s="4">
        <f t="shared" si="84"/>
        <v>524927.17124684993</v>
      </c>
      <c r="E453" s="4">
        <v>83.33</v>
      </c>
      <c r="F453" s="4">
        <f t="shared" si="85"/>
        <v>5.2492717124684996</v>
      </c>
      <c r="G453" s="7">
        <f>(F453/DataSheet!$C$11*100)</f>
        <v>144.27060985377173</v>
      </c>
      <c r="H453" s="4">
        <f t="shared" si="86"/>
        <v>1.56352</v>
      </c>
      <c r="I453" s="4">
        <f t="shared" si="87"/>
        <v>4.4642857142857144</v>
      </c>
      <c r="J453" s="7">
        <f t="shared" si="88"/>
        <v>1051.6919642857144</v>
      </c>
      <c r="K453" s="4">
        <v>6.98</v>
      </c>
      <c r="L453" s="4">
        <v>23557.9</v>
      </c>
      <c r="M453" s="4">
        <v>4.08</v>
      </c>
      <c r="N453" s="4">
        <f t="shared" si="89"/>
        <v>2.515714285714286</v>
      </c>
      <c r="O453" s="4">
        <v>22.4</v>
      </c>
      <c r="P453" s="4">
        <v>4.21</v>
      </c>
      <c r="Q453" s="7">
        <f t="shared" si="90"/>
        <v>2.7700000000000005</v>
      </c>
      <c r="R453" s="4">
        <v>104.87</v>
      </c>
      <c r="S453" s="4">
        <f t="shared" si="91"/>
        <v>153.66399999999999</v>
      </c>
      <c r="T453" s="12">
        <v>6.86</v>
      </c>
      <c r="U453" s="4">
        <v>20809.75</v>
      </c>
      <c r="V453" s="4">
        <v>42.27</v>
      </c>
      <c r="W453" s="7">
        <f t="shared" si="92"/>
        <v>492.30541755382063</v>
      </c>
      <c r="X453" s="7">
        <f t="shared" si="93"/>
        <v>2.3657440264963325</v>
      </c>
      <c r="Y453" s="7">
        <v>17007.849999999999</v>
      </c>
      <c r="Z453" s="7">
        <v>30.31</v>
      </c>
      <c r="AA453" s="7">
        <f t="shared" si="94"/>
        <v>561.12999010227645</v>
      </c>
      <c r="AB453" s="7">
        <f t="shared" si="95"/>
        <v>3.2992411745298584</v>
      </c>
    </row>
    <row r="454" spans="1:28" x14ac:dyDescent="0.2">
      <c r="A454" s="5">
        <v>495</v>
      </c>
      <c r="B454" s="9">
        <v>45462</v>
      </c>
      <c r="C454" s="4">
        <v>43423245.43</v>
      </c>
      <c r="D454" s="4">
        <f t="shared" si="84"/>
        <v>520288.10723699979</v>
      </c>
      <c r="E454" s="4">
        <v>83.46</v>
      </c>
      <c r="F454" s="4">
        <f t="shared" si="85"/>
        <v>5.2028810723699976</v>
      </c>
      <c r="G454" s="7">
        <f>(F454/DataSheet!$C$11*100)</f>
        <v>142.99561280558686</v>
      </c>
      <c r="H454" s="4">
        <f t="shared" si="86"/>
        <v>1.5584919999999998</v>
      </c>
      <c r="I454" s="4">
        <f t="shared" si="87"/>
        <v>4.4722719141323797</v>
      </c>
      <c r="J454" s="7">
        <f t="shared" si="88"/>
        <v>1051.6994633273703</v>
      </c>
      <c r="K454" s="4">
        <v>6.97</v>
      </c>
      <c r="L454" s="4">
        <v>23516</v>
      </c>
      <c r="M454" s="4">
        <v>4.08</v>
      </c>
      <c r="N454" s="4">
        <f t="shared" si="89"/>
        <v>2.4977280858676201</v>
      </c>
      <c r="O454" s="4">
        <v>22.36</v>
      </c>
      <c r="P454" s="4">
        <v>4.2300000000000004</v>
      </c>
      <c r="Q454" s="7">
        <f t="shared" si="90"/>
        <v>2.7399999999999993</v>
      </c>
      <c r="R454" s="4">
        <v>104.87</v>
      </c>
      <c r="S454" s="4">
        <f t="shared" si="91"/>
        <v>153.61320000000001</v>
      </c>
      <c r="T454" s="12">
        <v>6.87</v>
      </c>
      <c r="U454" s="4">
        <v>20591.650000000001</v>
      </c>
      <c r="V454" s="4">
        <v>41.82</v>
      </c>
      <c r="W454" s="7">
        <f t="shared" si="92"/>
        <v>492.38761358201822</v>
      </c>
      <c r="X454" s="7">
        <f t="shared" si="93"/>
        <v>2.3912003825920616</v>
      </c>
      <c r="Y454" s="7">
        <v>16942.8</v>
      </c>
      <c r="Z454" s="7">
        <v>30.15</v>
      </c>
      <c r="AA454" s="7">
        <f t="shared" si="94"/>
        <v>561.95024875621891</v>
      </c>
      <c r="AB454" s="7">
        <f t="shared" si="95"/>
        <v>3.3167495854063018</v>
      </c>
    </row>
    <row r="455" spans="1:28" x14ac:dyDescent="0.2">
      <c r="A455" s="5">
        <v>496</v>
      </c>
      <c r="B455" s="8">
        <v>45463</v>
      </c>
      <c r="C455" s="4">
        <v>43602241.600000001</v>
      </c>
      <c r="D455" s="4">
        <f t="shared" si="84"/>
        <v>521433.16909830185</v>
      </c>
      <c r="E455" s="4">
        <v>83.62</v>
      </c>
      <c r="F455" s="4">
        <f t="shared" si="85"/>
        <v>5.2143316909830189</v>
      </c>
      <c r="G455" s="7">
        <f>(F455/DataSheet!$C$11*100)</f>
        <v>143.31032079194992</v>
      </c>
      <c r="H455" s="4">
        <f t="shared" si="86"/>
        <v>1.5619769999999997</v>
      </c>
      <c r="I455" s="4">
        <f t="shared" si="87"/>
        <v>4.4622936189201257</v>
      </c>
      <c r="J455" s="7">
        <f t="shared" si="88"/>
        <v>1051.6287371709059</v>
      </c>
      <c r="K455" s="4">
        <v>6.97</v>
      </c>
      <c r="L455" s="4">
        <v>23567</v>
      </c>
      <c r="M455" s="4">
        <v>4.05</v>
      </c>
      <c r="N455" s="4">
        <f t="shared" si="89"/>
        <v>2.5077063810798741</v>
      </c>
      <c r="O455" s="4">
        <v>22.41</v>
      </c>
      <c r="P455" s="4">
        <v>4.26</v>
      </c>
      <c r="Q455" s="7">
        <f t="shared" si="90"/>
        <v>2.71</v>
      </c>
      <c r="R455" s="4">
        <v>105.22</v>
      </c>
      <c r="S455" s="4">
        <f t="shared" si="91"/>
        <v>153.06030000000001</v>
      </c>
      <c r="T455" s="12">
        <v>6.83</v>
      </c>
      <c r="U455" s="4">
        <v>20766.7</v>
      </c>
      <c r="V455" s="4">
        <v>42.18</v>
      </c>
      <c r="W455" s="7">
        <f t="shared" si="92"/>
        <v>492.33522996680892</v>
      </c>
      <c r="X455" s="7">
        <f t="shared" si="93"/>
        <v>2.370791844476055</v>
      </c>
      <c r="Y455" s="7">
        <v>17054</v>
      </c>
      <c r="Z455" s="7">
        <v>30.35</v>
      </c>
      <c r="AA455" s="7">
        <f t="shared" si="94"/>
        <v>561.91103789126851</v>
      </c>
      <c r="AB455" s="7">
        <f t="shared" si="95"/>
        <v>3.2948929159802307</v>
      </c>
    </row>
    <row r="456" spans="1:28" x14ac:dyDescent="0.2">
      <c r="A456" s="5">
        <v>497</v>
      </c>
      <c r="B456" s="9">
        <v>45464</v>
      </c>
      <c r="C456" s="4">
        <v>43480399.439999998</v>
      </c>
      <c r="D456" s="4">
        <f t="shared" si="84"/>
        <v>520411.7228007181</v>
      </c>
      <c r="E456" s="4">
        <v>83.55</v>
      </c>
      <c r="F456" s="4">
        <f t="shared" si="85"/>
        <v>5.2041172280071812</v>
      </c>
      <c r="G456" s="7">
        <f>(F456/DataSheet!$C$11*100)</f>
        <v>143.02958721907112</v>
      </c>
      <c r="H456" s="4">
        <f t="shared" si="86"/>
        <v>1.5570979999999999</v>
      </c>
      <c r="I456" s="4">
        <f t="shared" si="87"/>
        <v>4.476275738585497</v>
      </c>
      <c r="J456" s="7">
        <f t="shared" si="88"/>
        <v>1051.9740376007162</v>
      </c>
      <c r="K456" s="4">
        <v>6.97</v>
      </c>
      <c r="L456" s="4">
        <v>23501.1</v>
      </c>
      <c r="M456" s="4">
        <v>4.04</v>
      </c>
      <c r="N456" s="4">
        <f t="shared" si="89"/>
        <v>2.4937242614145028</v>
      </c>
      <c r="O456" s="4">
        <v>22.34</v>
      </c>
      <c r="P456" s="4">
        <v>4.25</v>
      </c>
      <c r="Q456" s="7">
        <f t="shared" si="90"/>
        <v>2.7199999999999998</v>
      </c>
      <c r="R456" s="4">
        <v>105.44</v>
      </c>
      <c r="S456" s="4">
        <f t="shared" si="91"/>
        <v>152.5822</v>
      </c>
      <c r="T456" s="12">
        <v>6.83</v>
      </c>
      <c r="U456" s="4">
        <v>20735.25</v>
      </c>
      <c r="V456" s="4">
        <v>42.11</v>
      </c>
      <c r="W456" s="7">
        <f t="shared" si="92"/>
        <v>492.40679173592969</v>
      </c>
      <c r="X456" s="7">
        <f t="shared" si="93"/>
        <v>2.3747328425552121</v>
      </c>
      <c r="Y456" s="7">
        <v>17046.55</v>
      </c>
      <c r="Z456" s="7">
        <v>30.33</v>
      </c>
      <c r="AA456" s="7">
        <f t="shared" si="94"/>
        <v>562.03593801516649</v>
      </c>
      <c r="AB456" s="7">
        <f t="shared" si="95"/>
        <v>3.2970656116056714</v>
      </c>
    </row>
    <row r="457" spans="1:28" x14ac:dyDescent="0.2">
      <c r="A457" s="5">
        <v>500</v>
      </c>
      <c r="B457" s="8">
        <v>45467</v>
      </c>
      <c r="C457" s="4">
        <v>43580375.93</v>
      </c>
      <c r="D457" s="4">
        <f t="shared" si="84"/>
        <v>522233.38442180946</v>
      </c>
      <c r="E457" s="4">
        <v>83.45</v>
      </c>
      <c r="F457" s="4">
        <f t="shared" si="85"/>
        <v>5.2223338442180944</v>
      </c>
      <c r="G457" s="7">
        <f>(F457/DataSheet!$C$11*100)</f>
        <v>143.53025140149057</v>
      </c>
      <c r="H457" s="4">
        <f t="shared" si="86"/>
        <v>1.5598860000000001</v>
      </c>
      <c r="I457" s="4">
        <f t="shared" si="87"/>
        <v>4.4682752457551382</v>
      </c>
      <c r="J457" s="7">
        <f t="shared" si="88"/>
        <v>1051.7359249329759</v>
      </c>
      <c r="K457" s="4">
        <v>6.97</v>
      </c>
      <c r="L457" s="4">
        <v>23537.85</v>
      </c>
      <c r="M457" s="4">
        <v>4.05</v>
      </c>
      <c r="N457" s="4">
        <f t="shared" si="89"/>
        <v>2.5017247542448615</v>
      </c>
      <c r="O457" s="4">
        <v>22.38</v>
      </c>
      <c r="P457" s="4">
        <v>4.2300000000000004</v>
      </c>
      <c r="Q457" s="7">
        <f t="shared" si="90"/>
        <v>2.7399999999999993</v>
      </c>
      <c r="R457" s="4">
        <v>105.12</v>
      </c>
      <c r="S457" s="4">
        <f t="shared" si="91"/>
        <v>152.8554</v>
      </c>
      <c r="T457" s="12">
        <v>6.83</v>
      </c>
      <c r="U457" s="4">
        <v>20784</v>
      </c>
      <c r="V457" s="4">
        <v>42.21</v>
      </c>
      <c r="W457" s="7">
        <f t="shared" si="92"/>
        <v>492.39516702203269</v>
      </c>
      <c r="X457" s="7">
        <f t="shared" si="93"/>
        <v>2.369106846718787</v>
      </c>
      <c r="Y457" s="7">
        <v>17048.150000000001</v>
      </c>
      <c r="Z457" s="7">
        <v>30.34</v>
      </c>
      <c r="AA457" s="7">
        <f t="shared" si="94"/>
        <v>561.90342781806203</v>
      </c>
      <c r="AB457" s="7">
        <f t="shared" si="95"/>
        <v>3.2959789057350033</v>
      </c>
    </row>
    <row r="458" spans="1:28" x14ac:dyDescent="0.2">
      <c r="A458" s="5">
        <v>501</v>
      </c>
      <c r="B458" s="9">
        <v>45468</v>
      </c>
      <c r="C458" s="4">
        <v>43606749.490000002</v>
      </c>
      <c r="D458" s="4">
        <f t="shared" si="84"/>
        <v>522862.70371702639</v>
      </c>
      <c r="E458" s="4">
        <v>83.4</v>
      </c>
      <c r="F458" s="4">
        <f t="shared" si="85"/>
        <v>5.2286270371702637</v>
      </c>
      <c r="G458" s="7">
        <f>(F458/DataSheet!$C$11*100)</f>
        <v>143.70321306834052</v>
      </c>
      <c r="H458" s="4">
        <f t="shared" si="86"/>
        <v>1.57399</v>
      </c>
      <c r="I458" s="4">
        <f t="shared" si="87"/>
        <v>4.434589800443459</v>
      </c>
      <c r="J458" s="7">
        <f t="shared" si="88"/>
        <v>1051.9423503325941</v>
      </c>
      <c r="K458" s="4">
        <v>6.98</v>
      </c>
      <c r="L458" s="4">
        <v>23721.3</v>
      </c>
      <c r="M458" s="4">
        <v>4.08</v>
      </c>
      <c r="N458" s="4">
        <f t="shared" si="89"/>
        <v>2.5454101995565415</v>
      </c>
      <c r="O458" s="4">
        <v>22.55</v>
      </c>
      <c r="P458" s="4">
        <v>4.24</v>
      </c>
      <c r="Q458" s="7">
        <f t="shared" si="90"/>
        <v>2.74</v>
      </c>
      <c r="R458" s="4">
        <v>105.25</v>
      </c>
      <c r="S458" s="4">
        <f t="shared" si="91"/>
        <v>154.24199999999999</v>
      </c>
      <c r="T458" s="12">
        <v>6.84</v>
      </c>
      <c r="U458" s="4">
        <v>20734.55</v>
      </c>
      <c r="V458" s="4">
        <v>42.11</v>
      </c>
      <c r="W458" s="7">
        <f t="shared" si="92"/>
        <v>492.39016860603181</v>
      </c>
      <c r="X458" s="7">
        <f t="shared" si="93"/>
        <v>2.3747328425552126</v>
      </c>
      <c r="Y458" s="7">
        <v>17059.7</v>
      </c>
      <c r="Z458" s="7">
        <v>30.36</v>
      </c>
      <c r="AA458" s="7">
        <f t="shared" si="94"/>
        <v>561.91370223978925</v>
      </c>
      <c r="AB458" s="7">
        <f t="shared" si="95"/>
        <v>3.293807641633729</v>
      </c>
    </row>
    <row r="459" spans="1:28" x14ac:dyDescent="0.2">
      <c r="A459" s="5">
        <v>502</v>
      </c>
      <c r="B459" s="9">
        <v>45469</v>
      </c>
      <c r="C459" s="4">
        <v>43733308.060000002</v>
      </c>
      <c r="D459" s="4">
        <f t="shared" si="84"/>
        <v>523376.11369076115</v>
      </c>
      <c r="E459" s="4">
        <v>83.56</v>
      </c>
      <c r="F459" s="4">
        <f t="shared" si="85"/>
        <v>5.2337611369076118</v>
      </c>
      <c r="G459" s="7">
        <f>(F459/DataSheet!$C$11*100)</f>
        <v>143.8443182998335</v>
      </c>
      <c r="H459" s="4">
        <f t="shared" si="86"/>
        <v>1.5860310000000002</v>
      </c>
      <c r="I459" s="4">
        <f t="shared" si="87"/>
        <v>4.4072278536800349</v>
      </c>
      <c r="J459" s="7">
        <f t="shared" si="88"/>
        <v>1051.9524019391802</v>
      </c>
      <c r="K459" s="4">
        <v>6.99</v>
      </c>
      <c r="L459" s="4">
        <v>23868.799999999999</v>
      </c>
      <c r="M459" s="4">
        <v>4.0999999999999996</v>
      </c>
      <c r="N459" s="4">
        <f t="shared" si="89"/>
        <v>2.5827721463199653</v>
      </c>
      <c r="O459" s="4">
        <v>22.69</v>
      </c>
      <c r="P459" s="4">
        <v>4.32</v>
      </c>
      <c r="Q459" s="7">
        <f t="shared" si="90"/>
        <v>2.67</v>
      </c>
      <c r="R459" s="4">
        <v>105.71</v>
      </c>
      <c r="S459" s="4">
        <f t="shared" si="91"/>
        <v>155.1996</v>
      </c>
      <c r="T459" s="12">
        <v>6.84</v>
      </c>
      <c r="U459" s="4">
        <v>20680.7</v>
      </c>
      <c r="V459" s="4">
        <v>42</v>
      </c>
      <c r="W459" s="7">
        <f t="shared" si="92"/>
        <v>492.39761904761906</v>
      </c>
      <c r="X459" s="7">
        <f t="shared" si="93"/>
        <v>2.3809523809523809</v>
      </c>
      <c r="Y459" s="7">
        <v>17095.7</v>
      </c>
      <c r="Z459" s="7">
        <v>30.42</v>
      </c>
      <c r="AA459" s="7">
        <f t="shared" si="94"/>
        <v>561.98882314266928</v>
      </c>
      <c r="AB459" s="7">
        <f t="shared" si="95"/>
        <v>3.2873109796186717</v>
      </c>
    </row>
    <row r="460" spans="1:28" x14ac:dyDescent="0.2">
      <c r="A460" s="5">
        <v>503</v>
      </c>
      <c r="B460" s="9">
        <v>45470</v>
      </c>
      <c r="C460" s="4">
        <v>43871681.82</v>
      </c>
      <c r="D460" s="4">
        <f t="shared" si="84"/>
        <v>525850.19561308878</v>
      </c>
      <c r="E460" s="4">
        <v>83.43</v>
      </c>
      <c r="F460" s="4">
        <f t="shared" si="85"/>
        <v>5.2585019561308881</v>
      </c>
      <c r="G460" s="7">
        <f>(F460/DataSheet!$C$11*100)</f>
        <v>144.52429321314304</v>
      </c>
      <c r="H460" s="4">
        <f t="shared" si="86"/>
        <v>1.6001999999999998</v>
      </c>
      <c r="I460" s="4">
        <f t="shared" si="87"/>
        <v>4.3744531933508313</v>
      </c>
      <c r="J460" s="7">
        <f t="shared" si="88"/>
        <v>1051.8153980752406</v>
      </c>
      <c r="K460" s="4">
        <v>7</v>
      </c>
      <c r="L460" s="4">
        <v>24044.5</v>
      </c>
      <c r="M460" s="4">
        <v>4.13</v>
      </c>
      <c r="N460" s="4">
        <f t="shared" si="89"/>
        <v>2.6255468066491687</v>
      </c>
      <c r="O460" s="4">
        <v>22.86</v>
      </c>
      <c r="P460" s="4">
        <v>4.28</v>
      </c>
      <c r="Q460" s="7">
        <f t="shared" si="90"/>
        <v>2.7199999999999998</v>
      </c>
      <c r="R460" s="4">
        <v>105.57</v>
      </c>
      <c r="S460" s="4">
        <f t="shared" si="91"/>
        <v>156.13380000000001</v>
      </c>
      <c r="T460" s="12">
        <v>6.83</v>
      </c>
      <c r="U460" s="4">
        <v>20723.150000000001</v>
      </c>
      <c r="V460" s="4">
        <v>42.09</v>
      </c>
      <c r="W460" s="7">
        <f t="shared" si="92"/>
        <v>492.35329056783081</v>
      </c>
      <c r="X460" s="7">
        <f t="shared" si="93"/>
        <v>2.3758612497030169</v>
      </c>
      <c r="Y460" s="7">
        <v>16999.55</v>
      </c>
      <c r="Z460" s="7">
        <v>30.25</v>
      </c>
      <c r="AA460" s="7">
        <f t="shared" si="94"/>
        <v>561.96859504132226</v>
      </c>
      <c r="AB460" s="7">
        <f t="shared" si="95"/>
        <v>3.3057851239669422</v>
      </c>
    </row>
    <row r="461" spans="1:28" x14ac:dyDescent="0.2">
      <c r="A461" s="5">
        <v>504</v>
      </c>
      <c r="B461" s="8">
        <v>45471</v>
      </c>
      <c r="C461" s="4">
        <v>43967789.060000002</v>
      </c>
      <c r="D461" s="4">
        <f t="shared" si="84"/>
        <v>527507.96712657472</v>
      </c>
      <c r="E461" s="4">
        <v>83.35</v>
      </c>
      <c r="F461" s="4">
        <f t="shared" si="85"/>
        <v>5.2750796712657468</v>
      </c>
      <c r="G461" s="7">
        <f>(F461/DataSheet!$C$11*100)</f>
        <v>144.97991395512278</v>
      </c>
      <c r="H461" s="4">
        <f t="shared" si="86"/>
        <v>1.5995000000000001</v>
      </c>
      <c r="I461" s="4">
        <f t="shared" si="87"/>
        <v>4.3763676148796495</v>
      </c>
      <c r="J461" s="7">
        <f t="shared" si="88"/>
        <v>1050.7921225382931</v>
      </c>
      <c r="K461" s="4">
        <v>7</v>
      </c>
      <c r="L461" s="4">
        <v>24010.6</v>
      </c>
      <c r="M461" s="4">
        <v>4.1399999999999997</v>
      </c>
      <c r="N461" s="4">
        <f t="shared" si="89"/>
        <v>2.6236323851203505</v>
      </c>
      <c r="O461" s="4">
        <v>22.85</v>
      </c>
      <c r="P461" s="4">
        <v>4.3899999999999997</v>
      </c>
      <c r="Q461" s="7">
        <f t="shared" si="90"/>
        <v>2.6100000000000003</v>
      </c>
      <c r="R461" s="4">
        <v>105.54</v>
      </c>
      <c r="S461" s="4">
        <f t="shared" si="91"/>
        <v>156.06550000000001</v>
      </c>
      <c r="T461" s="12">
        <v>6.83</v>
      </c>
      <c r="U461" s="4">
        <v>20831.95</v>
      </c>
      <c r="V461" s="4">
        <v>42.33</v>
      </c>
      <c r="W461" s="7">
        <f t="shared" si="92"/>
        <v>492.13205764233408</v>
      </c>
      <c r="X461" s="7">
        <f t="shared" si="93"/>
        <v>2.3623907394283017</v>
      </c>
      <c r="Y461" s="7">
        <v>17111.05</v>
      </c>
      <c r="Z461" s="7">
        <v>30.7</v>
      </c>
      <c r="AA461" s="7">
        <f t="shared" si="94"/>
        <v>557.36319218241044</v>
      </c>
      <c r="AB461" s="7">
        <f t="shared" si="95"/>
        <v>3.2573289902280131</v>
      </c>
    </row>
    <row r="462" spans="1:28" x14ac:dyDescent="0.2">
      <c r="A462" s="5">
        <v>507</v>
      </c>
      <c r="B462" s="9">
        <v>45474</v>
      </c>
      <c r="C462" s="4">
        <v>44341027</v>
      </c>
      <c r="D462" s="4">
        <f t="shared" si="84"/>
        <v>531475.8120580127</v>
      </c>
      <c r="E462" s="4">
        <v>83.43</v>
      </c>
      <c r="F462" s="4">
        <f t="shared" si="85"/>
        <v>5.3147581205801266</v>
      </c>
      <c r="G462" s="7">
        <f>(F462/DataSheet!$C$11*100)</f>
        <v>146.07043362988841</v>
      </c>
      <c r="H462" s="4">
        <f t="shared" si="86"/>
        <v>1.6101970000000001</v>
      </c>
      <c r="I462" s="4">
        <f t="shared" si="87"/>
        <v>4.3535045711797995</v>
      </c>
      <c r="J462" s="7">
        <f t="shared" si="88"/>
        <v>1051.0208968219417</v>
      </c>
      <c r="K462" s="4">
        <v>7.01</v>
      </c>
      <c r="L462" s="4">
        <v>24141.95</v>
      </c>
      <c r="M462" s="4">
        <v>4.16</v>
      </c>
      <c r="N462" s="4">
        <f t="shared" si="89"/>
        <v>2.6564954288202003</v>
      </c>
      <c r="O462" s="4">
        <v>22.97</v>
      </c>
      <c r="P462" s="4">
        <v>4.47</v>
      </c>
      <c r="Q462" s="7">
        <f t="shared" si="90"/>
        <v>2.54</v>
      </c>
      <c r="R462" s="4">
        <v>105.63</v>
      </c>
      <c r="S462" s="4">
        <f t="shared" si="91"/>
        <v>156.88509999999999</v>
      </c>
      <c r="T462" s="12">
        <v>6.83</v>
      </c>
      <c r="U462" s="4">
        <v>21029.9</v>
      </c>
      <c r="V462" s="4">
        <v>42.73</v>
      </c>
      <c r="W462" s="7">
        <f t="shared" si="92"/>
        <v>492.15773461268435</v>
      </c>
      <c r="X462" s="7">
        <f t="shared" si="93"/>
        <v>2.340276152586005</v>
      </c>
      <c r="Y462" s="7">
        <v>17367.650000000001</v>
      </c>
      <c r="Z462" s="7">
        <v>31.16</v>
      </c>
      <c r="AA462" s="7">
        <f t="shared" si="94"/>
        <v>557.37002567394097</v>
      </c>
      <c r="AB462" s="7">
        <f t="shared" si="95"/>
        <v>3.2092426187419769</v>
      </c>
    </row>
    <row r="463" spans="1:28" x14ac:dyDescent="0.2">
      <c r="A463" s="5">
        <v>508</v>
      </c>
      <c r="B463" s="8">
        <v>45475</v>
      </c>
      <c r="C463" s="4">
        <v>44271573.340000004</v>
      </c>
      <c r="D463" s="7">
        <f t="shared" si="84"/>
        <v>530198.48311377247</v>
      </c>
      <c r="E463" s="7">
        <v>83.5</v>
      </c>
      <c r="F463" s="7">
        <f t="shared" si="85"/>
        <v>5.3019848311377249</v>
      </c>
      <c r="G463" s="7">
        <f>(F463/DataSheet!$C$11*100)</f>
        <v>145.71937345266099</v>
      </c>
      <c r="H463" s="4">
        <f t="shared" si="86"/>
        <v>1.6072000000000002</v>
      </c>
      <c r="I463" s="4">
        <f t="shared" si="87"/>
        <v>4.3554006968641108</v>
      </c>
      <c r="J463" s="7">
        <f t="shared" si="88"/>
        <v>1050.6903310104528</v>
      </c>
      <c r="K463" s="4">
        <v>7</v>
      </c>
      <c r="L463" s="29">
        <v>24123.85</v>
      </c>
      <c r="M463" s="4">
        <v>4.16</v>
      </c>
      <c r="N463" s="4">
        <f t="shared" si="89"/>
        <v>2.6445993031358892</v>
      </c>
      <c r="O463" s="4">
        <v>22.96</v>
      </c>
      <c r="P463" s="4">
        <v>4.43</v>
      </c>
      <c r="Q463" s="7">
        <f t="shared" si="90"/>
        <v>2.5700000000000003</v>
      </c>
      <c r="R463" s="4">
        <v>105.72</v>
      </c>
      <c r="S463" s="4">
        <f t="shared" si="91"/>
        <v>156.58720000000002</v>
      </c>
      <c r="T463" s="12">
        <v>6.82</v>
      </c>
      <c r="U463" s="4">
        <v>20909.900000000001</v>
      </c>
      <c r="V463" s="4">
        <v>42.49</v>
      </c>
      <c r="W463" s="4">
        <f t="shared" si="92"/>
        <v>492.1134384561073</v>
      </c>
      <c r="X463" s="4">
        <f t="shared" si="93"/>
        <v>2.3534949399858789</v>
      </c>
      <c r="Y463" s="4">
        <v>17339.349999999999</v>
      </c>
      <c r="Z463" s="4">
        <v>31.11</v>
      </c>
      <c r="AA463" s="4">
        <f t="shared" si="94"/>
        <v>557.35615557698486</v>
      </c>
      <c r="AB463" s="4">
        <f t="shared" si="95"/>
        <v>3.2144005143040824</v>
      </c>
    </row>
    <row r="464" spans="1:28" x14ac:dyDescent="0.2">
      <c r="A464" s="5">
        <v>509</v>
      </c>
      <c r="B464" s="9">
        <v>45476</v>
      </c>
      <c r="C464" s="4">
        <v>44602042.920000002</v>
      </c>
      <c r="D464" s="7">
        <f t="shared" si="84"/>
        <v>534028.29166666674</v>
      </c>
      <c r="E464" s="7">
        <v>83.52</v>
      </c>
      <c r="F464" s="7">
        <f t="shared" si="85"/>
        <v>5.3402829166666672</v>
      </c>
      <c r="G464" s="7">
        <f>(F464/DataSheet!$C$11*100)</f>
        <v>146.77195530746732</v>
      </c>
      <c r="H464" s="4">
        <f t="shared" si="86"/>
        <v>1.6176999999999997</v>
      </c>
      <c r="I464" s="4">
        <f t="shared" si="87"/>
        <v>4.3271311120726965</v>
      </c>
      <c r="J464" s="7">
        <f t="shared" si="88"/>
        <v>1050.9086975335354</v>
      </c>
      <c r="K464" s="4">
        <v>7</v>
      </c>
      <c r="L464" s="4">
        <v>24286.5</v>
      </c>
      <c r="M464" s="4">
        <v>4.18</v>
      </c>
      <c r="N464" s="4">
        <f t="shared" si="89"/>
        <v>2.6728688879273035</v>
      </c>
      <c r="O464" s="4">
        <v>23.11</v>
      </c>
      <c r="P464" s="4">
        <v>4.3499999999999996</v>
      </c>
      <c r="Q464" s="7">
        <f t="shared" si="90"/>
        <v>2.6500000000000004</v>
      </c>
      <c r="R464" s="4">
        <v>105.4</v>
      </c>
      <c r="S464" s="4">
        <f t="shared" si="91"/>
        <v>156.6858</v>
      </c>
      <c r="T464" s="12">
        <v>6.78</v>
      </c>
      <c r="U464" s="4">
        <v>21072.75</v>
      </c>
      <c r="V464" s="4">
        <v>42.82</v>
      </c>
      <c r="W464" s="4">
        <f t="shared" si="92"/>
        <v>492.12400747314337</v>
      </c>
      <c r="X464" s="4">
        <f t="shared" si="93"/>
        <v>2.3353573096683791</v>
      </c>
      <c r="Y464" s="4">
        <v>17494.7</v>
      </c>
      <c r="Z464" s="4">
        <v>31.39</v>
      </c>
      <c r="AA464" s="4">
        <f t="shared" si="94"/>
        <v>557.3335457151959</v>
      </c>
      <c r="AB464" s="4">
        <f t="shared" si="95"/>
        <v>3.1857279388340229</v>
      </c>
    </row>
    <row r="465" spans="1:28" x14ac:dyDescent="0.2">
      <c r="A465" s="5">
        <v>510</v>
      </c>
      <c r="B465" s="9">
        <v>45477</v>
      </c>
      <c r="C465" s="4">
        <v>44787012.68</v>
      </c>
      <c r="D465" s="7">
        <f t="shared" si="84"/>
        <v>536564.18689349468</v>
      </c>
      <c r="E465" s="7">
        <v>83.47</v>
      </c>
      <c r="F465" s="7">
        <f t="shared" si="85"/>
        <v>5.3656418689349472</v>
      </c>
      <c r="G465" s="7">
        <f>(F465/DataSheet!$C$11*100)</f>
        <v>147.46891894535773</v>
      </c>
      <c r="H465" s="4">
        <f t="shared" si="86"/>
        <v>1.6167869999999998</v>
      </c>
      <c r="I465" s="4">
        <f t="shared" si="87"/>
        <v>4.3233895373973201</v>
      </c>
      <c r="J465" s="7">
        <f t="shared" si="88"/>
        <v>1050.6766104626029</v>
      </c>
      <c r="K465" s="4">
        <v>6.99</v>
      </c>
      <c r="L465" s="4">
        <v>24302.15</v>
      </c>
      <c r="M465" s="4">
        <v>4.1900000000000004</v>
      </c>
      <c r="N465" s="4">
        <f t="shared" si="89"/>
        <v>2.6666104626026801</v>
      </c>
      <c r="O465" s="4">
        <v>23.13</v>
      </c>
      <c r="P465" s="4">
        <v>4.37</v>
      </c>
      <c r="Q465" s="7">
        <f t="shared" si="90"/>
        <v>2.62</v>
      </c>
      <c r="R465" s="4">
        <v>105.13</v>
      </c>
      <c r="S465" s="4">
        <f t="shared" si="91"/>
        <v>156.82140000000001</v>
      </c>
      <c r="T465" s="12">
        <v>6.78</v>
      </c>
      <c r="U465" s="4">
        <v>21215.3</v>
      </c>
      <c r="V465" s="4">
        <v>43.1</v>
      </c>
      <c r="W465" s="4">
        <f t="shared" si="92"/>
        <v>492.23433874709974</v>
      </c>
      <c r="X465" s="4">
        <f t="shared" si="93"/>
        <v>2.3201856148491879</v>
      </c>
      <c r="Y465" s="4">
        <v>17591.95</v>
      </c>
      <c r="Z465" s="4">
        <v>31.56</v>
      </c>
      <c r="AA465" s="4">
        <f t="shared" si="94"/>
        <v>557.41286438529789</v>
      </c>
      <c r="AB465" s="4">
        <f t="shared" si="95"/>
        <v>3.1685678073510775</v>
      </c>
    </row>
    <row r="466" spans="1:28" x14ac:dyDescent="0.2">
      <c r="A466" s="5">
        <v>511</v>
      </c>
      <c r="B466" s="9">
        <v>45478</v>
      </c>
      <c r="C466" s="4">
        <v>45043956.25</v>
      </c>
      <c r="D466" s="7">
        <f t="shared" si="84"/>
        <v>539448.57784431137</v>
      </c>
      <c r="E466" s="7">
        <v>83.5</v>
      </c>
      <c r="F466" s="7">
        <f t="shared" si="85"/>
        <v>5.3944857784431139</v>
      </c>
      <c r="G466" s="7">
        <f>(F466/DataSheet!$C$11*100)</f>
        <v>148.26166289980497</v>
      </c>
      <c r="H466" s="4">
        <f t="shared" si="86"/>
        <v>1.6181849999999998</v>
      </c>
      <c r="I466" s="4">
        <f t="shared" si="87"/>
        <v>4.3196544276457889</v>
      </c>
      <c r="J466" s="7">
        <f t="shared" si="88"/>
        <v>1050.7062634989202</v>
      </c>
      <c r="K466" s="4">
        <v>6.99</v>
      </c>
      <c r="L466" s="4">
        <v>24323.85</v>
      </c>
      <c r="M466" s="4">
        <v>4.1900000000000004</v>
      </c>
      <c r="N466" s="4">
        <f t="shared" si="89"/>
        <v>2.6703455723542113</v>
      </c>
      <c r="O466" s="4">
        <v>23.15</v>
      </c>
      <c r="P466" s="4">
        <v>4.2699999999999996</v>
      </c>
      <c r="Q466" s="7">
        <f t="shared" si="90"/>
        <v>2.7200000000000006</v>
      </c>
      <c r="R466" s="4">
        <v>104.88</v>
      </c>
      <c r="S466" s="4">
        <f t="shared" si="91"/>
        <v>156.95699999999999</v>
      </c>
      <c r="T466" s="12">
        <v>6.78</v>
      </c>
      <c r="U466" s="4">
        <v>21352.5</v>
      </c>
      <c r="V466" s="4">
        <v>43.38</v>
      </c>
      <c r="W466" s="4">
        <f t="shared" si="92"/>
        <v>492.21991701244809</v>
      </c>
      <c r="X466" s="4">
        <f t="shared" si="93"/>
        <v>2.3052097740894419</v>
      </c>
      <c r="Y466" s="4">
        <v>17712.3</v>
      </c>
      <c r="Z466" s="4">
        <v>31.77</v>
      </c>
      <c r="AA466" s="4">
        <f t="shared" si="94"/>
        <v>557.51652502360719</v>
      </c>
      <c r="AB466" s="4">
        <f t="shared" si="95"/>
        <v>3.1476235442241109</v>
      </c>
    </row>
    <row r="467" spans="1:28" x14ac:dyDescent="0.2">
      <c r="A467" s="5">
        <v>514</v>
      </c>
      <c r="B467" s="9">
        <v>45481</v>
      </c>
      <c r="C467" s="4">
        <v>45018897.509999998</v>
      </c>
      <c r="D467" s="7">
        <f t="shared" si="84"/>
        <v>539148.47317365266</v>
      </c>
      <c r="E467" s="7">
        <v>83.5</v>
      </c>
      <c r="F467" s="7">
        <f t="shared" si="85"/>
        <v>5.3914847317365266</v>
      </c>
      <c r="G467" s="7">
        <f>(F467/DataSheet!$C$11*100)</f>
        <v>148.17918234587773</v>
      </c>
      <c r="H467" s="4">
        <f t="shared" si="86"/>
        <v>1.6151720000000001</v>
      </c>
      <c r="I467" s="4">
        <f t="shared" si="87"/>
        <v>4.3215211754537597</v>
      </c>
      <c r="J467" s="7">
        <f t="shared" si="88"/>
        <v>1051.0177182368193</v>
      </c>
      <c r="K467" s="4">
        <v>6.98</v>
      </c>
      <c r="L467" s="4">
        <v>24320.55</v>
      </c>
      <c r="M467" s="4">
        <v>4.1900000000000004</v>
      </c>
      <c r="N467" s="4">
        <f t="shared" si="89"/>
        <v>2.6584788245462407</v>
      </c>
      <c r="O467" s="4">
        <v>23.14</v>
      </c>
      <c r="P467" s="4">
        <v>4.28</v>
      </c>
      <c r="Q467" s="7">
        <f t="shared" si="90"/>
        <v>2.7</v>
      </c>
      <c r="R467" s="4">
        <v>105</v>
      </c>
      <c r="S467" s="4">
        <f t="shared" si="91"/>
        <v>156.88920000000002</v>
      </c>
      <c r="T467" s="12">
        <v>6.78</v>
      </c>
      <c r="U467" s="4">
        <v>21289.35</v>
      </c>
      <c r="V467" s="4">
        <v>43.25</v>
      </c>
      <c r="W467" s="4">
        <f t="shared" si="92"/>
        <v>492.23930635838144</v>
      </c>
      <c r="X467" s="4">
        <f t="shared" si="93"/>
        <v>2.3121387283236992</v>
      </c>
      <c r="Y467" s="4">
        <v>17665.75</v>
      </c>
      <c r="Z467" s="4">
        <v>31.69</v>
      </c>
      <c r="AA467" s="4">
        <f t="shared" si="94"/>
        <v>557.45503313348058</v>
      </c>
      <c r="AB467" s="4">
        <f t="shared" si="95"/>
        <v>3.1555695803092454</v>
      </c>
    </row>
    <row r="468" spans="1:28" x14ac:dyDescent="0.2">
      <c r="A468" s="5">
        <v>515</v>
      </c>
      <c r="B468" s="9">
        <v>45482</v>
      </c>
      <c r="C468" s="4">
        <v>45179204.659999996</v>
      </c>
      <c r="D468" s="7">
        <f t="shared" si="84"/>
        <v>541327.63791037619</v>
      </c>
      <c r="E468" s="7">
        <v>83.46</v>
      </c>
      <c r="F468" s="7">
        <f t="shared" si="85"/>
        <v>5.4132763791037615</v>
      </c>
      <c r="G468" s="7">
        <f>(F468/DataSheet!$C$11*100)</f>
        <v>148.77810242995753</v>
      </c>
      <c r="H468" s="4">
        <f t="shared" si="86"/>
        <v>1.6228499999999999</v>
      </c>
      <c r="I468" s="4">
        <f t="shared" si="87"/>
        <v>4.3010752688172049</v>
      </c>
      <c r="J468" s="7">
        <f t="shared" si="88"/>
        <v>1050.8903225806453</v>
      </c>
      <c r="K468" s="4">
        <v>6.98</v>
      </c>
      <c r="L468" s="4">
        <v>24433.200000000001</v>
      </c>
      <c r="M468" s="4">
        <v>4.21</v>
      </c>
      <c r="N468" s="4">
        <f t="shared" si="89"/>
        <v>2.6789247311827955</v>
      </c>
      <c r="O468" s="4">
        <v>23.25</v>
      </c>
      <c r="P468" s="4">
        <v>4.29</v>
      </c>
      <c r="Q468" s="7">
        <f t="shared" si="90"/>
        <v>2.6900000000000004</v>
      </c>
      <c r="R468" s="4">
        <v>105.13</v>
      </c>
      <c r="S468" s="4">
        <f t="shared" si="91"/>
        <v>157.63500000000002</v>
      </c>
      <c r="T468" s="12">
        <v>6.78</v>
      </c>
      <c r="U468" s="4">
        <v>21347.5</v>
      </c>
      <c r="V468" s="4">
        <v>43.37</v>
      </c>
      <c r="W468" s="4">
        <f t="shared" si="92"/>
        <v>492.21812312658523</v>
      </c>
      <c r="X468" s="4">
        <f t="shared" si="93"/>
        <v>2.3057412958266084</v>
      </c>
      <c r="Y468" s="4">
        <v>17707.650000000001</v>
      </c>
      <c r="Z468" s="4">
        <v>31.76</v>
      </c>
      <c r="AA468" s="4">
        <f t="shared" si="94"/>
        <v>557.54565491183882</v>
      </c>
      <c r="AB468" s="4">
        <f t="shared" si="95"/>
        <v>3.1486146095717884</v>
      </c>
    </row>
    <row r="469" spans="1:28" x14ac:dyDescent="0.2">
      <c r="A469" s="5">
        <v>516</v>
      </c>
      <c r="B469" s="8">
        <v>45483</v>
      </c>
      <c r="C469" s="4">
        <v>45055469.659999996</v>
      </c>
      <c r="D469" s="7">
        <f t="shared" si="84"/>
        <v>539521.84959885036</v>
      </c>
      <c r="E469" s="7">
        <v>83.51</v>
      </c>
      <c r="F469" s="7">
        <f t="shared" si="85"/>
        <v>5.3952184959885034</v>
      </c>
      <c r="G469" s="7">
        <f>(F469/DataSheet!$C$11*100)</f>
        <v>148.28180085663294</v>
      </c>
      <c r="H469" s="4">
        <f t="shared" si="86"/>
        <v>1.6135549999999996</v>
      </c>
      <c r="I469" s="4">
        <f t="shared" si="87"/>
        <v>4.3196544276457889</v>
      </c>
      <c r="J469" s="7">
        <f t="shared" si="88"/>
        <v>1050.732181425486</v>
      </c>
      <c r="K469" s="4">
        <v>6.97</v>
      </c>
      <c r="L469" s="4">
        <v>24324.45</v>
      </c>
      <c r="M469" s="4">
        <v>4.1900000000000004</v>
      </c>
      <c r="N469" s="4">
        <f t="shared" si="89"/>
        <v>2.6503455723542109</v>
      </c>
      <c r="O469" s="4">
        <v>23.15</v>
      </c>
      <c r="P469" s="4">
        <v>4.28</v>
      </c>
      <c r="Q469" s="7">
        <f t="shared" si="90"/>
        <v>2.6899999999999995</v>
      </c>
      <c r="R469" s="4">
        <v>105.05</v>
      </c>
      <c r="S469" s="4">
        <f t="shared" si="91"/>
        <v>156.95699999999999</v>
      </c>
      <c r="T469" s="12">
        <v>6.78</v>
      </c>
      <c r="U469" s="4">
        <v>21266.6</v>
      </c>
      <c r="V469" s="4">
        <v>43.2</v>
      </c>
      <c r="W469" s="4">
        <f t="shared" si="92"/>
        <v>492.28240740740733</v>
      </c>
      <c r="X469" s="4">
        <f t="shared" si="93"/>
        <v>2.3148148148148149</v>
      </c>
      <c r="Y469" s="4">
        <v>17585.7</v>
      </c>
      <c r="Z469" s="4">
        <v>31.55</v>
      </c>
      <c r="AA469" s="4">
        <f t="shared" si="94"/>
        <v>557.39144215530905</v>
      </c>
      <c r="AB469" s="4">
        <f t="shared" si="95"/>
        <v>3.1695721077654517</v>
      </c>
    </row>
    <row r="470" spans="1:28" x14ac:dyDescent="0.2">
      <c r="A470" s="5">
        <v>517</v>
      </c>
      <c r="B470" s="9">
        <v>45484</v>
      </c>
      <c r="C470" s="4">
        <v>45170277.049999997</v>
      </c>
      <c r="D470" s="7">
        <f t="shared" si="84"/>
        <v>540961.40179640718</v>
      </c>
      <c r="E470" s="7">
        <v>83.5</v>
      </c>
      <c r="F470" s="7">
        <f t="shared" si="85"/>
        <v>5.4096140179640715</v>
      </c>
      <c r="G470" s="7">
        <f>(F470/DataSheet!$C$11*100)</f>
        <v>148.67744635725455</v>
      </c>
      <c r="H470" s="4">
        <f t="shared" si="86"/>
        <v>1.6151720000000005</v>
      </c>
      <c r="I470" s="4">
        <f t="shared" si="87"/>
        <v>4.3215211754537588</v>
      </c>
      <c r="J470" s="7">
        <f t="shared" si="88"/>
        <v>1050.8189282627484</v>
      </c>
      <c r="K470" s="4">
        <v>6.98</v>
      </c>
      <c r="L470" s="4">
        <v>24315.95</v>
      </c>
      <c r="M470" s="4">
        <v>4.1900000000000004</v>
      </c>
      <c r="N470" s="4">
        <f t="shared" si="89"/>
        <v>2.6584788245462416</v>
      </c>
      <c r="O470" s="4">
        <v>23.14</v>
      </c>
      <c r="P470" s="4">
        <v>4.21</v>
      </c>
      <c r="Q470" s="7">
        <f t="shared" si="90"/>
        <v>2.7700000000000005</v>
      </c>
      <c r="R470" s="4">
        <v>104.44</v>
      </c>
      <c r="S470" s="4">
        <f t="shared" si="91"/>
        <v>156.65779999999998</v>
      </c>
      <c r="T470" s="12">
        <v>6.77</v>
      </c>
      <c r="U470" s="4">
        <v>21312.15</v>
      </c>
      <c r="V470" s="4">
        <v>43.29</v>
      </c>
      <c r="W470" s="4">
        <f t="shared" si="92"/>
        <v>492.31115731115733</v>
      </c>
      <c r="X470" s="4">
        <f t="shared" si="93"/>
        <v>2.3100023100023099</v>
      </c>
      <c r="Y470" s="4">
        <v>17692.150000000001</v>
      </c>
      <c r="Z470" s="4">
        <v>31.74</v>
      </c>
      <c r="AA470" s="4">
        <f t="shared" si="94"/>
        <v>557.40863264020174</v>
      </c>
      <c r="AB470" s="4">
        <f t="shared" si="95"/>
        <v>3.1505986137366104</v>
      </c>
    </row>
    <row r="471" spans="1:28" x14ac:dyDescent="0.2">
      <c r="A471" s="5">
        <v>518</v>
      </c>
      <c r="B471" s="9">
        <v>45485</v>
      </c>
      <c r="C471" s="4">
        <v>45290317.479999997</v>
      </c>
      <c r="D471" s="7">
        <f t="shared" si="84"/>
        <v>542334.061549515</v>
      </c>
      <c r="E471" s="7">
        <v>83.51</v>
      </c>
      <c r="F471" s="7">
        <f t="shared" si="85"/>
        <v>5.4233406154951496</v>
      </c>
      <c r="G471" s="7">
        <f>(F471/DataSheet!$C$11*100)</f>
        <v>149.05470718608956</v>
      </c>
      <c r="H471" s="4">
        <f t="shared" si="86"/>
        <v>1.6277359999999998</v>
      </c>
      <c r="I471" s="4">
        <f t="shared" si="87"/>
        <v>4.2881646655231567</v>
      </c>
      <c r="J471" s="7">
        <f t="shared" si="88"/>
        <v>1050.6925385934821</v>
      </c>
      <c r="K471" s="4">
        <v>6.98</v>
      </c>
      <c r="L471" s="4">
        <v>24502.15</v>
      </c>
      <c r="M471" s="4">
        <v>4.22</v>
      </c>
      <c r="N471" s="4">
        <f t="shared" si="89"/>
        <v>2.6918353344768438</v>
      </c>
      <c r="O471" s="4">
        <v>23.32</v>
      </c>
      <c r="P471" s="4">
        <v>4.18</v>
      </c>
      <c r="Q471" s="7">
        <f t="shared" si="90"/>
        <v>2.8000000000000007</v>
      </c>
      <c r="R471" s="4">
        <v>104.09</v>
      </c>
      <c r="S471" s="4">
        <f t="shared" si="91"/>
        <v>157.64320000000001</v>
      </c>
      <c r="T471" s="12">
        <v>6.76</v>
      </c>
      <c r="U471" s="4">
        <v>21300.25</v>
      </c>
      <c r="V471" s="4">
        <v>43.27</v>
      </c>
      <c r="W471" s="4">
        <f t="shared" si="92"/>
        <v>492.26369308990058</v>
      </c>
      <c r="X471" s="4">
        <f t="shared" si="93"/>
        <v>2.31107002542177</v>
      </c>
      <c r="Y471" s="4">
        <v>17679.2</v>
      </c>
      <c r="Z471" s="4">
        <v>31.71</v>
      </c>
      <c r="AA471" s="4">
        <f t="shared" si="94"/>
        <v>557.52759381898454</v>
      </c>
      <c r="AB471" s="4">
        <f t="shared" si="95"/>
        <v>3.1535793125197094</v>
      </c>
    </row>
    <row r="472" spans="1:28" x14ac:dyDescent="0.2">
      <c r="A472" s="5">
        <v>521</v>
      </c>
      <c r="B472" s="9">
        <v>45488</v>
      </c>
      <c r="C472" s="4">
        <v>45550695.159999996</v>
      </c>
      <c r="D472" s="7">
        <f t="shared" si="84"/>
        <v>545190.84572112502</v>
      </c>
      <c r="E472" s="7">
        <v>83.55</v>
      </c>
      <c r="F472" s="7">
        <f t="shared" si="85"/>
        <v>5.4519084572112506</v>
      </c>
      <c r="G472" s="7">
        <f>(F472/DataSheet!$C$11*100)</f>
        <v>149.83986371300321</v>
      </c>
      <c r="H472" s="4">
        <f t="shared" si="86"/>
        <v>1.6319239999999999</v>
      </c>
      <c r="I472" s="4">
        <f t="shared" si="87"/>
        <v>4.2771599657827206</v>
      </c>
      <c r="J472" s="7">
        <f t="shared" si="88"/>
        <v>1051.6124893071001</v>
      </c>
      <c r="K472" s="4">
        <v>6.98</v>
      </c>
      <c r="L472" s="4">
        <v>24586.7</v>
      </c>
      <c r="M472" s="4">
        <v>4.16</v>
      </c>
      <c r="N472" s="4">
        <f t="shared" si="89"/>
        <v>2.7028400342172798</v>
      </c>
      <c r="O472" s="4">
        <v>23.38</v>
      </c>
      <c r="P472" s="4">
        <v>4.2300000000000004</v>
      </c>
      <c r="Q472" s="7">
        <f t="shared" si="90"/>
        <v>2.75</v>
      </c>
      <c r="R472" s="4">
        <v>104.19</v>
      </c>
      <c r="S472" s="4">
        <f t="shared" si="91"/>
        <v>158.0488</v>
      </c>
      <c r="T472" s="12">
        <v>6.76</v>
      </c>
      <c r="U472" s="4">
        <v>21448.85</v>
      </c>
      <c r="V472" s="4">
        <v>43.57</v>
      </c>
      <c r="W472" s="4">
        <f t="shared" si="92"/>
        <v>492.28482901078718</v>
      </c>
      <c r="X472" s="4">
        <f t="shared" si="93"/>
        <v>2.2951572182694511</v>
      </c>
      <c r="Y472" s="4">
        <v>17743.150000000001</v>
      </c>
      <c r="Z472" s="4">
        <v>31.82</v>
      </c>
      <c r="AA472" s="4">
        <f t="shared" si="94"/>
        <v>557.60999371464493</v>
      </c>
      <c r="AB472" s="4">
        <f t="shared" si="95"/>
        <v>3.1426775612822122</v>
      </c>
    </row>
    <row r="473" spans="1:28" x14ac:dyDescent="0.2">
      <c r="A473" s="5">
        <v>522</v>
      </c>
      <c r="B473" s="9">
        <v>45489</v>
      </c>
      <c r="C473" s="4">
        <v>45577615.32</v>
      </c>
      <c r="D473" s="7">
        <f t="shared" si="84"/>
        <v>545708.99568965519</v>
      </c>
      <c r="E473" s="7">
        <v>83.52</v>
      </c>
      <c r="F473" s="7">
        <f t="shared" si="85"/>
        <v>5.4570899568965521</v>
      </c>
      <c r="G473" s="7">
        <f>(F473/DataSheet!$C$11*100)</f>
        <v>149.98227168128955</v>
      </c>
      <c r="H473" s="4">
        <f t="shared" si="86"/>
        <v>1.6279440000000001</v>
      </c>
      <c r="I473" s="4">
        <f t="shared" si="87"/>
        <v>4.2753313381787086</v>
      </c>
      <c r="J473" s="7">
        <f t="shared" si="88"/>
        <v>1052.2873022659255</v>
      </c>
      <c r="K473" s="4">
        <v>6.96</v>
      </c>
      <c r="L473" s="4">
        <v>24613</v>
      </c>
      <c r="M473" s="4">
        <v>4.17</v>
      </c>
      <c r="N473" s="4">
        <f t="shared" si="89"/>
        <v>2.6846686618212914</v>
      </c>
      <c r="O473" s="4">
        <v>23.39</v>
      </c>
      <c r="P473" s="4">
        <v>4.16</v>
      </c>
      <c r="Q473" s="7">
        <f t="shared" si="90"/>
        <v>2.8</v>
      </c>
      <c r="R473" s="4">
        <v>104.27</v>
      </c>
      <c r="S473" s="4">
        <f t="shared" si="91"/>
        <v>158.1164</v>
      </c>
      <c r="T473" s="12">
        <v>6.76</v>
      </c>
      <c r="U473" s="4">
        <v>21456.5</v>
      </c>
      <c r="V473" s="4">
        <v>43.58</v>
      </c>
      <c r="W473" s="4">
        <f t="shared" si="92"/>
        <v>492.34740706746214</v>
      </c>
      <c r="X473" s="4">
        <f t="shared" si="93"/>
        <v>2.2946305644791187</v>
      </c>
      <c r="Y473" s="4">
        <v>17774.900000000001</v>
      </c>
      <c r="Z473" s="4">
        <v>31.88</v>
      </c>
      <c r="AA473" s="4">
        <f t="shared" si="94"/>
        <v>557.55646173149319</v>
      </c>
      <c r="AB473" s="4">
        <f t="shared" si="95"/>
        <v>3.1367628607277291</v>
      </c>
    </row>
    <row r="474" spans="1:28" x14ac:dyDescent="0.2">
      <c r="A474" s="5">
        <v>524</v>
      </c>
      <c r="B474" s="8">
        <v>45491</v>
      </c>
      <c r="C474" s="4">
        <v>45484159.170000002</v>
      </c>
      <c r="D474" s="7">
        <f t="shared" si="84"/>
        <v>544199.08076094766</v>
      </c>
      <c r="E474" s="7">
        <v>83.58</v>
      </c>
      <c r="F474" s="7">
        <f t="shared" si="85"/>
        <v>5.4419908076094767</v>
      </c>
      <c r="G474" s="7">
        <f>(F474/DataSheet!$C$11*100)</f>
        <v>149.56728773775595</v>
      </c>
      <c r="H474" s="4">
        <f t="shared" si="86"/>
        <v>1.6404719999999999</v>
      </c>
      <c r="I474" s="4">
        <f t="shared" si="87"/>
        <v>4.2426813746287655</v>
      </c>
      <c r="J474" s="7">
        <f t="shared" si="88"/>
        <v>1052.2210436996181</v>
      </c>
      <c r="K474" s="4">
        <v>6.96</v>
      </c>
      <c r="L474" s="4">
        <v>24800.85</v>
      </c>
      <c r="M474" s="4">
        <v>4.1900000000000004</v>
      </c>
      <c r="N474" s="4">
        <f t="shared" si="89"/>
        <v>2.7173186253712345</v>
      </c>
      <c r="O474" s="4">
        <v>23.57</v>
      </c>
      <c r="P474" s="4">
        <v>4.2</v>
      </c>
      <c r="Q474" s="7">
        <f t="shared" si="90"/>
        <v>2.76</v>
      </c>
      <c r="R474" s="4">
        <v>104.17</v>
      </c>
      <c r="S474" s="4">
        <f t="shared" si="91"/>
        <v>159.0975</v>
      </c>
      <c r="T474" s="12">
        <v>6.75</v>
      </c>
      <c r="U474" s="4">
        <v>21255.599999999999</v>
      </c>
      <c r="V474" s="4">
        <v>43.11</v>
      </c>
      <c r="W474" s="4">
        <f t="shared" si="92"/>
        <v>493.05497564370211</v>
      </c>
      <c r="X474" s="4">
        <f t="shared" si="93"/>
        <v>2.3196474135931338</v>
      </c>
      <c r="Y474" s="4">
        <v>17577.650000000001</v>
      </c>
      <c r="Z474" s="4">
        <v>31.49</v>
      </c>
      <c r="AA474" s="4">
        <f t="shared" si="94"/>
        <v>558.19784058431253</v>
      </c>
      <c r="AB474" s="4">
        <f t="shared" si="95"/>
        <v>3.1756113051762465</v>
      </c>
    </row>
    <row r="475" spans="1:28" x14ac:dyDescent="0.2">
      <c r="A475" s="5">
        <v>525</v>
      </c>
      <c r="B475" s="9">
        <v>45492</v>
      </c>
      <c r="C475" s="4">
        <v>44491920.210000001</v>
      </c>
      <c r="D475" s="7">
        <f t="shared" si="84"/>
        <v>531437.1740324893</v>
      </c>
      <c r="E475" s="7">
        <v>83.72</v>
      </c>
      <c r="F475" s="7">
        <f t="shared" si="85"/>
        <v>5.3143717403248933</v>
      </c>
      <c r="G475" s="7">
        <f>(F475/DataSheet!$C$11*100)</f>
        <v>146.05981438247443</v>
      </c>
      <c r="H475" s="4">
        <f t="shared" si="86"/>
        <v>1.6223759999999998</v>
      </c>
      <c r="I475" s="4">
        <f t="shared" si="87"/>
        <v>4.2900042900042905</v>
      </c>
      <c r="J475" s="7">
        <f t="shared" si="88"/>
        <v>1052.3766623766626</v>
      </c>
      <c r="K475" s="4">
        <v>6.96</v>
      </c>
      <c r="L475" s="4">
        <v>24530.9</v>
      </c>
      <c r="M475" s="4">
        <v>4.16</v>
      </c>
      <c r="N475" s="4">
        <f t="shared" si="89"/>
        <v>2.6699957099957095</v>
      </c>
      <c r="O475" s="4">
        <v>23.31</v>
      </c>
      <c r="P475" s="4">
        <v>4.24</v>
      </c>
      <c r="Q475" s="7">
        <f t="shared" si="90"/>
        <v>2.7199999999999998</v>
      </c>
      <c r="R475" s="4">
        <v>104.4</v>
      </c>
      <c r="S475" s="4">
        <f t="shared" si="91"/>
        <v>157.57559999999998</v>
      </c>
      <c r="T475" s="12">
        <v>6.76</v>
      </c>
      <c r="U475" s="4">
        <v>20812.25</v>
      </c>
      <c r="V475" s="4">
        <v>42.17</v>
      </c>
      <c r="W475" s="4">
        <f t="shared" si="92"/>
        <v>493.5321318472848</v>
      </c>
      <c r="X475" s="4">
        <f t="shared" si="93"/>
        <v>2.3713540431586435</v>
      </c>
      <c r="Y475" s="4">
        <v>17163.400000000001</v>
      </c>
      <c r="Z475" s="4">
        <v>30.8</v>
      </c>
      <c r="AA475" s="4">
        <f t="shared" si="94"/>
        <v>557.2532467532468</v>
      </c>
      <c r="AB475" s="4">
        <f t="shared" si="95"/>
        <v>3.2467532467532463</v>
      </c>
    </row>
    <row r="476" spans="1:28" x14ac:dyDescent="0.2">
      <c r="A476" s="5">
        <v>528</v>
      </c>
      <c r="B476" s="8">
        <v>45495</v>
      </c>
      <c r="C476" s="4">
        <v>44868754.270000003</v>
      </c>
      <c r="D476" s="7">
        <f t="shared" si="84"/>
        <v>536386.78147041239</v>
      </c>
      <c r="E476" s="7">
        <v>83.65</v>
      </c>
      <c r="F476" s="7">
        <f t="shared" si="85"/>
        <v>5.3638678147041237</v>
      </c>
      <c r="G476" s="7">
        <f>(F476/DataSheet!$C$11*100)</f>
        <v>147.42016096523898</v>
      </c>
      <c r="H476" s="4">
        <f t="shared" si="86"/>
        <v>1.6202880000000004</v>
      </c>
      <c r="I476" s="4">
        <f t="shared" si="87"/>
        <v>4.2955326460481089</v>
      </c>
      <c r="J476" s="7">
        <f t="shared" si="88"/>
        <v>1052.8028350515463</v>
      </c>
      <c r="K476" s="4">
        <v>6.96</v>
      </c>
      <c r="L476" s="4">
        <v>24509.25</v>
      </c>
      <c r="M476" s="4">
        <v>4.1500000000000004</v>
      </c>
      <c r="N476" s="4">
        <f t="shared" si="89"/>
        <v>2.664467353951891</v>
      </c>
      <c r="O476" s="4">
        <v>23.28</v>
      </c>
      <c r="P476" s="4">
        <v>4.25</v>
      </c>
      <c r="Q476" s="7">
        <f t="shared" si="90"/>
        <v>2.71</v>
      </c>
      <c r="R476" s="4">
        <v>104.31</v>
      </c>
      <c r="S476" s="4">
        <f t="shared" si="91"/>
        <v>157.14000000000001</v>
      </c>
      <c r="T476" s="12">
        <v>6.75</v>
      </c>
      <c r="U476" s="4">
        <v>21040.35</v>
      </c>
      <c r="V476" s="4">
        <v>42.61</v>
      </c>
      <c r="W476" s="4">
        <f t="shared" si="92"/>
        <v>493.78901666275522</v>
      </c>
      <c r="X476" s="4">
        <f t="shared" si="93"/>
        <v>2.346866932644919</v>
      </c>
      <c r="Y476" s="4">
        <v>17317</v>
      </c>
      <c r="Z476" s="4">
        <v>30.98</v>
      </c>
      <c r="AA476" s="4">
        <f t="shared" si="94"/>
        <v>558.97353131052296</v>
      </c>
      <c r="AB476" s="4">
        <f t="shared" si="95"/>
        <v>3.2278889606197549</v>
      </c>
    </row>
    <row r="477" spans="1:28" x14ac:dyDescent="0.2">
      <c r="A477" s="5">
        <v>529</v>
      </c>
      <c r="B477" s="9">
        <v>45496</v>
      </c>
      <c r="C477" s="4">
        <v>44685467.369999997</v>
      </c>
      <c r="D477" s="7">
        <f t="shared" si="84"/>
        <v>534067.973825744</v>
      </c>
      <c r="E477" s="7">
        <v>83.67</v>
      </c>
      <c r="F477" s="7">
        <f t="shared" si="85"/>
        <v>5.3406797382574398</v>
      </c>
      <c r="G477" s="7">
        <f>(F477/DataSheet!$C$11*100)</f>
        <v>146.78286152380355</v>
      </c>
      <c r="H477" s="4">
        <f t="shared" si="86"/>
        <v>1.6107670000000001</v>
      </c>
      <c r="I477" s="4">
        <f t="shared" si="87"/>
        <v>4.3271311120726956</v>
      </c>
      <c r="J477" s="7">
        <f t="shared" si="88"/>
        <v>1059.2405884898312</v>
      </c>
      <c r="K477" s="4">
        <v>6.97</v>
      </c>
      <c r="L477" s="4">
        <v>24479.05</v>
      </c>
      <c r="M477" s="4">
        <v>4.12</v>
      </c>
      <c r="N477" s="4">
        <f t="shared" si="89"/>
        <v>2.6428688879273041</v>
      </c>
      <c r="O477" s="4">
        <v>23.11</v>
      </c>
      <c r="P477" s="4">
        <v>4.25</v>
      </c>
      <c r="Q477" s="7">
        <f t="shared" si="90"/>
        <v>2.7199999999999998</v>
      </c>
      <c r="R477" s="4">
        <v>104.45</v>
      </c>
      <c r="S477" s="4">
        <f t="shared" si="91"/>
        <v>155.99250000000001</v>
      </c>
      <c r="T477" s="12">
        <v>6.75</v>
      </c>
      <c r="U477" s="4">
        <v>20947.8</v>
      </c>
      <c r="V477" s="4">
        <v>42.28</v>
      </c>
      <c r="W477" s="4">
        <f t="shared" si="92"/>
        <v>495.45411542100283</v>
      </c>
      <c r="X477" s="4">
        <f t="shared" si="93"/>
        <v>2.3651844843897827</v>
      </c>
      <c r="Y477" s="4">
        <v>17212.150000000001</v>
      </c>
      <c r="Z477" s="4">
        <v>30.64</v>
      </c>
      <c r="AA477" s="4">
        <f t="shared" si="94"/>
        <v>561.7542428198434</v>
      </c>
      <c r="AB477" s="4">
        <f t="shared" si="95"/>
        <v>3.2637075718015671</v>
      </c>
    </row>
    <row r="478" spans="1:28" x14ac:dyDescent="0.2">
      <c r="A478" s="5">
        <v>530</v>
      </c>
      <c r="B478" s="9">
        <v>45497</v>
      </c>
      <c r="C478" s="4">
        <v>44997221.170000002</v>
      </c>
      <c r="D478" s="7">
        <f t="shared" si="84"/>
        <v>537536.98685939563</v>
      </c>
      <c r="E478" s="7">
        <v>83.71</v>
      </c>
      <c r="F478" s="7">
        <f t="shared" si="85"/>
        <v>5.3753698685939559</v>
      </c>
      <c r="G478" s="7">
        <f>(F478/DataSheet!$C$11*100)</f>
        <v>147.73628259508632</v>
      </c>
      <c r="H478" s="4">
        <f t="shared" si="86"/>
        <v>1.6042799999999999</v>
      </c>
      <c r="I478" s="4">
        <f t="shared" si="87"/>
        <v>4.3383947939262475</v>
      </c>
      <c r="J478" s="7">
        <f t="shared" si="88"/>
        <v>1059.1540130151843</v>
      </c>
      <c r="K478" s="4">
        <v>6.96</v>
      </c>
      <c r="L478" s="4">
        <v>24413.5</v>
      </c>
      <c r="M478" s="4">
        <v>4.1100000000000003</v>
      </c>
      <c r="N478" s="4">
        <f t="shared" si="89"/>
        <v>2.6216052060737525</v>
      </c>
      <c r="O478" s="4">
        <v>23.05</v>
      </c>
      <c r="P478" s="4">
        <v>4.28</v>
      </c>
      <c r="Q478" s="7">
        <f t="shared" si="90"/>
        <v>2.6799999999999997</v>
      </c>
      <c r="R478" s="4">
        <v>104.39</v>
      </c>
      <c r="S478" s="4">
        <f t="shared" si="91"/>
        <v>155.58750000000001</v>
      </c>
      <c r="T478" s="12">
        <v>6.75</v>
      </c>
      <c r="U478" s="4">
        <v>21133.35</v>
      </c>
      <c r="V478" s="4">
        <v>42.54</v>
      </c>
      <c r="W478" s="4">
        <f t="shared" si="92"/>
        <v>496.78772919605075</v>
      </c>
      <c r="X478" s="4">
        <f t="shared" si="93"/>
        <v>2.3507287259050309</v>
      </c>
      <c r="Y478" s="4">
        <v>17532.7</v>
      </c>
      <c r="Z478" s="4">
        <v>31.25</v>
      </c>
      <c r="AA478" s="4">
        <f t="shared" si="94"/>
        <v>561.04640000000006</v>
      </c>
      <c r="AB478" s="4">
        <f t="shared" si="95"/>
        <v>3.2</v>
      </c>
    </row>
    <row r="479" spans="1:28" x14ac:dyDescent="0.2">
      <c r="A479" s="5">
        <v>531</v>
      </c>
      <c r="B479" s="9">
        <v>45498</v>
      </c>
      <c r="C479" s="4">
        <v>45031398.619999997</v>
      </c>
      <c r="D479" s="7">
        <f t="shared" si="84"/>
        <v>537881.01552795025</v>
      </c>
      <c r="E479" s="7">
        <v>83.72</v>
      </c>
      <c r="F479" s="7">
        <f t="shared" si="85"/>
        <v>5.3788101552795027</v>
      </c>
      <c r="G479" s="7">
        <f>(F479/DataSheet!$C$11*100)</f>
        <v>147.83083518930937</v>
      </c>
      <c r="H479" s="4">
        <f t="shared" si="86"/>
        <v>1.6005849999999999</v>
      </c>
      <c r="I479" s="4">
        <f t="shared" si="87"/>
        <v>4.3421623968736434</v>
      </c>
      <c r="J479" s="7">
        <f t="shared" si="88"/>
        <v>1059.7524967433781</v>
      </c>
      <c r="K479" s="4">
        <v>6.95</v>
      </c>
      <c r="L479" s="4">
        <v>24406.1</v>
      </c>
      <c r="M479" s="4">
        <v>4.1100000000000003</v>
      </c>
      <c r="N479" s="4">
        <f t="shared" si="89"/>
        <v>2.6078376031263568</v>
      </c>
      <c r="O479" s="4">
        <v>23.03</v>
      </c>
      <c r="P479" s="4">
        <v>4.24</v>
      </c>
      <c r="Q479" s="7">
        <f t="shared" si="90"/>
        <v>2.71</v>
      </c>
      <c r="R479" s="4">
        <v>104.36</v>
      </c>
      <c r="S479" s="4">
        <f t="shared" si="91"/>
        <v>154.99190000000002</v>
      </c>
      <c r="T479" s="12">
        <v>6.73</v>
      </c>
      <c r="U479" s="4">
        <v>21080.45</v>
      </c>
      <c r="V479" s="4">
        <v>42.42</v>
      </c>
      <c r="W479" s="4">
        <f t="shared" si="92"/>
        <v>496.94601603017446</v>
      </c>
      <c r="X479" s="4">
        <f t="shared" si="93"/>
        <v>2.3573785950023574</v>
      </c>
      <c r="Y479" s="4">
        <v>17483.8</v>
      </c>
      <c r="Z479" s="4">
        <v>31.16</v>
      </c>
      <c r="AA479" s="4">
        <f t="shared" si="94"/>
        <v>561.09756097560978</v>
      </c>
      <c r="AB479" s="4">
        <f t="shared" si="95"/>
        <v>3.2092426187419774</v>
      </c>
    </row>
    <row r="480" spans="1:28" x14ac:dyDescent="0.2">
      <c r="A480" s="5">
        <v>532</v>
      </c>
      <c r="B480" s="8">
        <v>45499</v>
      </c>
      <c r="C480" s="4">
        <v>45739890.280000001</v>
      </c>
      <c r="D480" s="7">
        <f t="shared" si="84"/>
        <v>546343.64882943151</v>
      </c>
      <c r="E480" s="7">
        <v>83.72</v>
      </c>
      <c r="F480" s="7">
        <f t="shared" si="85"/>
        <v>5.4634364882943149</v>
      </c>
      <c r="G480" s="7">
        <f>(F480/DataSheet!$C$11*100)</f>
        <v>150.15669929817906</v>
      </c>
      <c r="H480" s="4">
        <f t="shared" si="86"/>
        <v>1.6239600000000001</v>
      </c>
      <c r="I480" s="4">
        <f t="shared" si="87"/>
        <v>4.2735042735042734</v>
      </c>
      <c r="J480" s="7">
        <f t="shared" si="88"/>
        <v>1061.318376068376</v>
      </c>
      <c r="K480" s="4">
        <v>6.94</v>
      </c>
      <c r="L480" s="4">
        <v>24834.85</v>
      </c>
      <c r="M480" s="4">
        <v>4.1900000000000004</v>
      </c>
      <c r="N480" s="4">
        <f t="shared" si="89"/>
        <v>2.666495726495727</v>
      </c>
      <c r="O480" s="4">
        <v>23.4</v>
      </c>
      <c r="P480" s="4">
        <v>4.2300000000000004</v>
      </c>
      <c r="Q480" s="7">
        <f t="shared" si="90"/>
        <v>2.71</v>
      </c>
      <c r="R480" s="4">
        <v>104.39</v>
      </c>
      <c r="S480" s="4">
        <f t="shared" si="91"/>
        <v>157.482</v>
      </c>
      <c r="T480" s="12">
        <v>6.73</v>
      </c>
      <c r="U480" s="4">
        <v>21442.400000000001</v>
      </c>
      <c r="V480" s="4">
        <v>42.9</v>
      </c>
      <c r="W480" s="4">
        <f t="shared" si="92"/>
        <v>499.82284382284388</v>
      </c>
      <c r="X480" s="4">
        <f t="shared" si="93"/>
        <v>2.3310023310023311</v>
      </c>
      <c r="Y480" s="4">
        <v>17647.400000000001</v>
      </c>
      <c r="Z480" s="4">
        <v>31.46</v>
      </c>
      <c r="AA480" s="4">
        <f t="shared" si="94"/>
        <v>560.94723458359829</v>
      </c>
      <c r="AB480" s="4">
        <f t="shared" si="95"/>
        <v>3.1786395422759059</v>
      </c>
    </row>
    <row r="481" spans="1:28" x14ac:dyDescent="0.2">
      <c r="A481" s="5">
        <v>535</v>
      </c>
      <c r="B481" s="9">
        <v>45502</v>
      </c>
      <c r="C481" s="4">
        <v>46023211.200000003</v>
      </c>
      <c r="D481" s="7">
        <f t="shared" si="84"/>
        <v>549596.50346310018</v>
      </c>
      <c r="E481" s="7">
        <v>83.74</v>
      </c>
      <c r="F481" s="7">
        <f t="shared" si="85"/>
        <v>5.4959650346310021</v>
      </c>
      <c r="G481" s="7">
        <f>(F481/DataSheet!$C$11*100)</f>
        <v>151.05071154877442</v>
      </c>
      <c r="H481" s="4">
        <f t="shared" si="86"/>
        <v>1.6169399999999998</v>
      </c>
      <c r="I481" s="4">
        <f t="shared" si="87"/>
        <v>4.2735042735042743</v>
      </c>
      <c r="J481" s="7">
        <f t="shared" si="88"/>
        <v>1061.3717948717949</v>
      </c>
      <c r="K481" s="4">
        <v>6.91</v>
      </c>
      <c r="L481" s="4">
        <v>24836.1</v>
      </c>
      <c r="M481" s="4">
        <v>4.1900000000000004</v>
      </c>
      <c r="N481" s="4">
        <f t="shared" si="89"/>
        <v>2.6364957264957258</v>
      </c>
      <c r="O481" s="4">
        <v>23.4</v>
      </c>
      <c r="P481" s="4">
        <v>4.18</v>
      </c>
      <c r="Q481" s="7">
        <f t="shared" si="90"/>
        <v>2.7300000000000004</v>
      </c>
      <c r="R481" s="4">
        <v>104.56</v>
      </c>
      <c r="S481" s="4">
        <f t="shared" si="91"/>
        <v>155.142</v>
      </c>
      <c r="T481" s="12">
        <v>6.63</v>
      </c>
      <c r="U481" s="4">
        <v>21644.85</v>
      </c>
      <c r="V481" s="4">
        <v>43.28</v>
      </c>
      <c r="W481" s="4">
        <f t="shared" si="92"/>
        <v>500.11206099815155</v>
      </c>
      <c r="X481" s="4">
        <f t="shared" si="93"/>
        <v>2.310536044362292</v>
      </c>
      <c r="Y481" s="4">
        <v>17836.55</v>
      </c>
      <c r="Z481" s="4">
        <v>31.78</v>
      </c>
      <c r="AA481" s="4">
        <f t="shared" si="94"/>
        <v>561.25078665827562</v>
      </c>
      <c r="AB481" s="4">
        <f t="shared" si="95"/>
        <v>3.146633102580239</v>
      </c>
    </row>
    <row r="482" spans="1:28" x14ac:dyDescent="0.2">
      <c r="A482" s="5">
        <v>536</v>
      </c>
      <c r="B482" s="8">
        <v>45503</v>
      </c>
      <c r="C482" s="4">
        <v>46138219.93</v>
      </c>
      <c r="D482" s="7">
        <f t="shared" si="84"/>
        <v>551101.52806975634</v>
      </c>
      <c r="E482" s="7">
        <v>83.72</v>
      </c>
      <c r="F482" s="7">
        <f t="shared" si="85"/>
        <v>5.5110152806975634</v>
      </c>
      <c r="G482" s="7">
        <f>(F482/DataSheet!$C$11*100)</f>
        <v>151.46435143967864</v>
      </c>
      <c r="H482" s="4">
        <f t="shared" si="86"/>
        <v>1.6153829999999998</v>
      </c>
      <c r="I482" s="4">
        <f t="shared" si="87"/>
        <v>4.2900042900042905</v>
      </c>
      <c r="J482" s="7">
        <f t="shared" si="88"/>
        <v>1066.3792363792363</v>
      </c>
      <c r="K482" s="4">
        <v>6.93</v>
      </c>
      <c r="L482" s="4">
        <v>24857.3</v>
      </c>
      <c r="M482" s="4">
        <v>4.1900000000000004</v>
      </c>
      <c r="N482" s="4">
        <f t="shared" si="89"/>
        <v>2.6399957099957092</v>
      </c>
      <c r="O482" s="4">
        <v>23.31</v>
      </c>
      <c r="P482" s="4">
        <v>4.1399999999999997</v>
      </c>
      <c r="Q482" s="7">
        <f t="shared" si="90"/>
        <v>2.79</v>
      </c>
      <c r="R482" s="4">
        <v>104.55</v>
      </c>
      <c r="S482" s="4">
        <f t="shared" si="91"/>
        <v>154.5453</v>
      </c>
      <c r="T482" s="12">
        <v>6.63</v>
      </c>
      <c r="U482" s="4">
        <v>21749.5</v>
      </c>
      <c r="V482" s="4">
        <v>44.97</v>
      </c>
      <c r="W482" s="4">
        <f t="shared" si="92"/>
        <v>483.64465199021572</v>
      </c>
      <c r="X482" s="4">
        <f t="shared" si="93"/>
        <v>2.2237046920169004</v>
      </c>
      <c r="Y482" s="4">
        <v>17983.3</v>
      </c>
      <c r="Z482" s="4">
        <v>31.91</v>
      </c>
      <c r="AA482" s="4">
        <f t="shared" si="94"/>
        <v>563.56314634910689</v>
      </c>
      <c r="AB482" s="4">
        <f t="shared" si="95"/>
        <v>3.1338138514572242</v>
      </c>
    </row>
    <row r="483" spans="1:28" x14ac:dyDescent="0.2">
      <c r="A483" s="5">
        <v>537</v>
      </c>
      <c r="B483" s="9">
        <v>45504</v>
      </c>
      <c r="C483" s="4">
        <v>46287184.130000003</v>
      </c>
      <c r="D483" s="7">
        <f t="shared" si="84"/>
        <v>553079.03130601032</v>
      </c>
      <c r="E483" s="7">
        <v>83.69</v>
      </c>
      <c r="F483" s="7">
        <f t="shared" si="85"/>
        <v>5.5307903130601028</v>
      </c>
      <c r="G483" s="7">
        <f>(F483/DataSheet!$C$11*100)</f>
        <v>152.00784702060753</v>
      </c>
      <c r="H483" s="4">
        <f t="shared" si="86"/>
        <v>1.6192800000000001</v>
      </c>
      <c r="I483" s="4">
        <f t="shared" si="87"/>
        <v>4.2735042735042734</v>
      </c>
      <c r="J483" s="7">
        <f t="shared" si="88"/>
        <v>1066.2884615384617</v>
      </c>
      <c r="K483" s="4">
        <v>6.92</v>
      </c>
      <c r="L483" s="4">
        <v>24951.15</v>
      </c>
      <c r="M483" s="4">
        <v>4.21</v>
      </c>
      <c r="N483" s="4">
        <f t="shared" si="89"/>
        <v>2.6464957264957265</v>
      </c>
      <c r="O483" s="4">
        <v>23.4</v>
      </c>
      <c r="P483" s="4">
        <v>4.03</v>
      </c>
      <c r="Q483" s="7">
        <f t="shared" si="90"/>
        <v>2.8899999999999997</v>
      </c>
      <c r="R483" s="4">
        <v>104.1</v>
      </c>
      <c r="S483" s="4">
        <f t="shared" si="91"/>
        <v>155.60999999999999</v>
      </c>
      <c r="T483" s="12">
        <v>6.65</v>
      </c>
      <c r="U483" s="4">
        <v>21860.95</v>
      </c>
      <c r="V483" s="4">
        <v>45.37</v>
      </c>
      <c r="W483" s="4">
        <f t="shared" si="92"/>
        <v>481.83711703769012</v>
      </c>
      <c r="X483" s="4">
        <f t="shared" si="93"/>
        <v>2.2040996253030638</v>
      </c>
      <c r="Y483" s="4">
        <v>17948</v>
      </c>
      <c r="Z483" s="4">
        <v>31.81</v>
      </c>
      <c r="AA483" s="4">
        <f t="shared" si="94"/>
        <v>564.22508645080165</v>
      </c>
      <c r="AB483" s="4">
        <f t="shared" si="95"/>
        <v>3.1436655139893119</v>
      </c>
    </row>
    <row r="484" spans="1:28" x14ac:dyDescent="0.2">
      <c r="A484" s="5">
        <v>538</v>
      </c>
      <c r="B484" s="9">
        <v>45505</v>
      </c>
      <c r="C484" s="4">
        <v>46206138.759999998</v>
      </c>
      <c r="D484" s="7">
        <f t="shared" si="84"/>
        <v>551978.72129972524</v>
      </c>
      <c r="E484" s="7">
        <v>83.71</v>
      </c>
      <c r="F484" s="7">
        <f t="shared" si="85"/>
        <v>5.5197872129972527</v>
      </c>
      <c r="G484" s="7">
        <f>(F484/DataSheet!$C$11*100)</f>
        <v>151.70543860220181</v>
      </c>
      <c r="H484" s="4">
        <f t="shared" si="86"/>
        <v>1.620395</v>
      </c>
      <c r="I484" s="4">
        <f t="shared" si="87"/>
        <v>4.2643923240938166</v>
      </c>
      <c r="J484" s="7">
        <f t="shared" si="88"/>
        <v>1066.5628997867805</v>
      </c>
      <c r="K484" s="4">
        <v>6.91</v>
      </c>
      <c r="L484" s="4">
        <v>25010.9</v>
      </c>
      <c r="M484" s="4">
        <v>4.22</v>
      </c>
      <c r="N484" s="4">
        <f t="shared" si="89"/>
        <v>2.6456076759061835</v>
      </c>
      <c r="O484" s="4">
        <v>23.45</v>
      </c>
      <c r="P484" s="4">
        <v>3.98</v>
      </c>
      <c r="Q484" s="7">
        <f t="shared" si="90"/>
        <v>2.93</v>
      </c>
      <c r="R484" s="4">
        <v>104.42</v>
      </c>
      <c r="S484" s="4">
        <f t="shared" si="91"/>
        <v>156.64599999999999</v>
      </c>
      <c r="T484" s="12">
        <v>6.68</v>
      </c>
      <c r="U484" s="4">
        <v>21706.45</v>
      </c>
      <c r="V484" s="4">
        <v>44.87</v>
      </c>
      <c r="W484" s="4">
        <f t="shared" si="92"/>
        <v>483.76309338087816</v>
      </c>
      <c r="X484" s="4">
        <f t="shared" si="93"/>
        <v>2.2286605749944286</v>
      </c>
      <c r="Y484" s="4">
        <v>17825.05</v>
      </c>
      <c r="Z484" s="4">
        <v>31.54</v>
      </c>
      <c r="AA484" s="4">
        <f t="shared" si="94"/>
        <v>565.15694356372865</v>
      </c>
      <c r="AB484" s="4">
        <f t="shared" si="95"/>
        <v>3.1705770450221946</v>
      </c>
    </row>
    <row r="485" spans="1:28" x14ac:dyDescent="0.2">
      <c r="A485" s="5">
        <v>539</v>
      </c>
      <c r="B485" s="9">
        <v>45506</v>
      </c>
      <c r="C485" s="4">
        <v>45764272.119999997</v>
      </c>
      <c r="D485" s="7">
        <f t="shared" si="84"/>
        <v>546178.20885547192</v>
      </c>
      <c r="E485" s="7">
        <v>83.79</v>
      </c>
      <c r="F485" s="7">
        <f t="shared" si="85"/>
        <v>5.4617820885547195</v>
      </c>
      <c r="G485" s="7">
        <f>(F485/DataSheet!$C$11*100)</f>
        <v>150.11122989357452</v>
      </c>
      <c r="H485" s="4">
        <f t="shared" si="86"/>
        <v>1.59321</v>
      </c>
      <c r="I485" s="4">
        <f t="shared" si="87"/>
        <v>4.3308791684712</v>
      </c>
      <c r="J485" s="7">
        <f t="shared" si="88"/>
        <v>1070.4937202252058</v>
      </c>
      <c r="K485" s="4">
        <v>6.9</v>
      </c>
      <c r="L485" s="4">
        <v>24717.7</v>
      </c>
      <c r="M485" s="4">
        <v>4.17</v>
      </c>
      <c r="N485" s="4">
        <f t="shared" si="89"/>
        <v>2.5691208315288003</v>
      </c>
      <c r="O485" s="4">
        <v>23.09</v>
      </c>
      <c r="P485" s="4">
        <v>3.79</v>
      </c>
      <c r="Q485" s="7">
        <f t="shared" si="90"/>
        <v>3.1100000000000003</v>
      </c>
      <c r="R485" s="4">
        <v>103.21</v>
      </c>
      <c r="S485" s="4">
        <f t="shared" si="91"/>
        <v>154.24119999999999</v>
      </c>
      <c r="T485" s="12">
        <v>6.68</v>
      </c>
      <c r="U485" s="4">
        <v>21492.25</v>
      </c>
      <c r="V485" s="4">
        <v>44.12</v>
      </c>
      <c r="W485" s="4">
        <f t="shared" si="92"/>
        <v>487.13168631006351</v>
      </c>
      <c r="X485" s="4">
        <f t="shared" si="93"/>
        <v>2.2665457842248418</v>
      </c>
      <c r="Y485" s="4">
        <v>17677.650000000001</v>
      </c>
      <c r="Z485" s="4">
        <v>31.25</v>
      </c>
      <c r="AA485" s="4">
        <f t="shared" si="94"/>
        <v>565.6848</v>
      </c>
      <c r="AB485" s="4">
        <f t="shared" si="95"/>
        <v>3.1999999999999993</v>
      </c>
    </row>
    <row r="486" spans="1:28" x14ac:dyDescent="0.2">
      <c r="A486" s="5">
        <v>542</v>
      </c>
      <c r="B486" s="9">
        <v>45509</v>
      </c>
      <c r="C486" s="4">
        <v>44223258.270000003</v>
      </c>
      <c r="D486" s="7">
        <f t="shared" si="84"/>
        <v>526404.69313177001</v>
      </c>
      <c r="E486" s="7">
        <v>84.01</v>
      </c>
      <c r="F486" s="7">
        <f t="shared" si="85"/>
        <v>5.2640469313176999</v>
      </c>
      <c r="G486" s="7">
        <f>(F486/DataSheet!$C$11*100)</f>
        <v>144.67669091622349</v>
      </c>
      <c r="H486" s="4">
        <f t="shared" si="86"/>
        <v>1.5352679999999999</v>
      </c>
      <c r="I486" s="4">
        <f t="shared" si="87"/>
        <v>4.4682752457551391</v>
      </c>
      <c r="J486" s="7">
        <f t="shared" si="88"/>
        <v>1074.8704200178731</v>
      </c>
      <c r="K486" s="4">
        <v>6.86</v>
      </c>
      <c r="L486" s="4">
        <v>24055.599999999999</v>
      </c>
      <c r="M486" s="4">
        <v>4.05</v>
      </c>
      <c r="N486" s="4">
        <f t="shared" si="89"/>
        <v>2.3917247542448612</v>
      </c>
      <c r="O486" s="4">
        <v>22.38</v>
      </c>
      <c r="P486" s="4">
        <v>3.77</v>
      </c>
      <c r="Q486" s="7">
        <f t="shared" si="90"/>
        <v>3.0900000000000003</v>
      </c>
      <c r="R486" s="4">
        <v>102.48</v>
      </c>
      <c r="S486" s="4">
        <f t="shared" si="91"/>
        <v>148.827</v>
      </c>
      <c r="T486" s="12">
        <v>6.65</v>
      </c>
      <c r="U486" s="4">
        <v>20734.849999999999</v>
      </c>
      <c r="V486" s="4">
        <v>42.52</v>
      </c>
      <c r="W486" s="4">
        <f t="shared" si="92"/>
        <v>487.64934148635928</v>
      </c>
      <c r="X486" s="4">
        <f t="shared" si="93"/>
        <v>2.3518344308560675</v>
      </c>
      <c r="Y486" s="4">
        <v>16937.900000000001</v>
      </c>
      <c r="Z486" s="4">
        <v>29.86</v>
      </c>
      <c r="AA486" s="4">
        <f t="shared" si="94"/>
        <v>567.24380442062966</v>
      </c>
      <c r="AB486" s="4">
        <f t="shared" si="95"/>
        <v>3.3489618218352315</v>
      </c>
    </row>
    <row r="487" spans="1:28" x14ac:dyDescent="0.2">
      <c r="A487" s="5">
        <v>543</v>
      </c>
      <c r="B487" s="9">
        <v>45510</v>
      </c>
      <c r="C487" s="4">
        <v>44011151.82</v>
      </c>
      <c r="D487" s="7">
        <f t="shared" si="84"/>
        <v>524379.26629333966</v>
      </c>
      <c r="E487" s="7">
        <v>83.93</v>
      </c>
      <c r="F487" s="7">
        <f t="shared" si="85"/>
        <v>5.2437926629333971</v>
      </c>
      <c r="G487" s="7">
        <f>(F487/DataSheet!$C$11*100)</f>
        <v>144.12002404660717</v>
      </c>
      <c r="H487" s="4">
        <f t="shared" si="86"/>
        <v>1.5320100000000005</v>
      </c>
      <c r="I487" s="4">
        <f t="shared" si="87"/>
        <v>4.4843049327354247</v>
      </c>
      <c r="J487" s="7">
        <f t="shared" si="88"/>
        <v>1075.8991031390133</v>
      </c>
      <c r="K487" s="4">
        <v>6.87</v>
      </c>
      <c r="L487" s="4">
        <v>23992.55</v>
      </c>
      <c r="M487" s="4">
        <v>4.04</v>
      </c>
      <c r="N487" s="4">
        <f t="shared" si="89"/>
        <v>2.3856950672645754</v>
      </c>
      <c r="O487" s="4">
        <v>22.3</v>
      </c>
      <c r="P487" s="4">
        <v>3.88</v>
      </c>
      <c r="Q487" s="7">
        <f t="shared" si="90"/>
        <v>2.99</v>
      </c>
      <c r="R487" s="4">
        <v>102.75</v>
      </c>
      <c r="S487" s="4">
        <f t="shared" si="91"/>
        <v>147.84899999999999</v>
      </c>
      <c r="T487" s="12">
        <v>6.63</v>
      </c>
      <c r="U487" s="4">
        <v>20611.150000000001</v>
      </c>
      <c r="V487" s="4">
        <v>42.39</v>
      </c>
      <c r="W487" s="4">
        <f t="shared" si="92"/>
        <v>486.22670441141781</v>
      </c>
      <c r="X487" s="4">
        <f t="shared" si="93"/>
        <v>2.3590469450342062</v>
      </c>
      <c r="Y487" s="4">
        <v>16871.849999999999</v>
      </c>
      <c r="Z487" s="4">
        <v>29.68</v>
      </c>
      <c r="AA487" s="4">
        <f t="shared" si="94"/>
        <v>568.45855795148248</v>
      </c>
      <c r="AB487" s="4">
        <f t="shared" si="95"/>
        <v>3.3692722371967658</v>
      </c>
    </row>
    <row r="488" spans="1:28" x14ac:dyDescent="0.2">
      <c r="A488" s="5">
        <v>544</v>
      </c>
      <c r="B488" s="8">
        <v>45511</v>
      </c>
      <c r="C488" s="4">
        <v>44905295.759999998</v>
      </c>
      <c r="D488" s="7">
        <f t="shared" si="84"/>
        <v>535351.64234620892</v>
      </c>
      <c r="E488" s="7">
        <v>83.88</v>
      </c>
      <c r="F488" s="7">
        <f t="shared" si="85"/>
        <v>5.3535164234620893</v>
      </c>
      <c r="G488" s="7">
        <f>(F488/DataSheet!$C$11*100)</f>
        <v>147.13566406564507</v>
      </c>
      <c r="H488" s="4">
        <f t="shared" si="86"/>
        <v>1.5510460000000001</v>
      </c>
      <c r="I488" s="4">
        <f t="shared" si="87"/>
        <v>4.4228217602830604</v>
      </c>
      <c r="J488" s="7">
        <f t="shared" si="88"/>
        <v>1074.6351172047766</v>
      </c>
      <c r="K488" s="4">
        <v>6.86</v>
      </c>
      <c r="L488" s="4">
        <v>24297.5</v>
      </c>
      <c r="M488" s="4">
        <v>4.09</v>
      </c>
      <c r="N488" s="4">
        <f t="shared" si="89"/>
        <v>2.4371782397169399</v>
      </c>
      <c r="O488" s="4">
        <v>22.61</v>
      </c>
      <c r="P488" s="4">
        <v>3.92</v>
      </c>
      <c r="Q488" s="7">
        <f t="shared" si="90"/>
        <v>2.9400000000000004</v>
      </c>
      <c r="R488" s="4">
        <v>102.99</v>
      </c>
      <c r="S488" s="4">
        <f t="shared" si="91"/>
        <v>149.90430000000001</v>
      </c>
      <c r="T488" s="12">
        <v>6.63</v>
      </c>
      <c r="U488" s="4">
        <v>21063.7</v>
      </c>
      <c r="V488" s="4">
        <v>43.43</v>
      </c>
      <c r="W488" s="4">
        <f t="shared" si="92"/>
        <v>485.00345383375549</v>
      </c>
      <c r="X488" s="4">
        <f t="shared" si="93"/>
        <v>2.3025558369790469</v>
      </c>
      <c r="Y488" s="4">
        <v>17274.900000000001</v>
      </c>
      <c r="Z488" s="4">
        <v>30.45</v>
      </c>
      <c r="AA488" s="4">
        <f t="shared" si="94"/>
        <v>567.32019704433503</v>
      </c>
      <c r="AB488" s="4">
        <f t="shared" si="95"/>
        <v>3.284072249589491</v>
      </c>
    </row>
    <row r="489" spans="1:28" x14ac:dyDescent="0.2">
      <c r="A489" s="5">
        <v>545</v>
      </c>
      <c r="B489" s="9">
        <v>45512</v>
      </c>
      <c r="C489" s="4">
        <v>44637476.840000004</v>
      </c>
      <c r="D489" s="7">
        <f t="shared" si="84"/>
        <v>531461.80307179433</v>
      </c>
      <c r="E489" s="7">
        <v>83.99</v>
      </c>
      <c r="F489" s="7">
        <f t="shared" si="85"/>
        <v>5.3146180307179431</v>
      </c>
      <c r="G489" s="7">
        <f>(F489/DataSheet!$C$11*100)</f>
        <v>146.06658341009438</v>
      </c>
      <c r="H489" s="4">
        <f t="shared" si="86"/>
        <v>1.5416280000000002</v>
      </c>
      <c r="I489" s="4">
        <f t="shared" si="87"/>
        <v>4.4563279857397502</v>
      </c>
      <c r="J489" s="7">
        <f t="shared" si="88"/>
        <v>1074.7326203208556</v>
      </c>
      <c r="K489" s="4">
        <v>6.87</v>
      </c>
      <c r="L489" s="4">
        <v>24117</v>
      </c>
      <c r="M489" s="4">
        <v>4.0599999999999996</v>
      </c>
      <c r="N489" s="4">
        <f t="shared" si="89"/>
        <v>2.4136720142602499</v>
      </c>
      <c r="O489" s="4">
        <v>22.44</v>
      </c>
      <c r="P489" s="4">
        <v>3.99</v>
      </c>
      <c r="Q489" s="7">
        <f t="shared" si="90"/>
        <v>2.88</v>
      </c>
      <c r="R489" s="4">
        <v>103.02</v>
      </c>
      <c r="S489" s="4">
        <f t="shared" si="91"/>
        <v>149.4504</v>
      </c>
      <c r="T489" s="12">
        <v>6.66</v>
      </c>
      <c r="U489" s="4">
        <v>20991</v>
      </c>
      <c r="V489" s="4">
        <v>43.14</v>
      </c>
      <c r="W489" s="4">
        <f t="shared" si="92"/>
        <v>486.57858136300416</v>
      </c>
      <c r="X489" s="4">
        <f t="shared" si="93"/>
        <v>2.3180343069077423</v>
      </c>
      <c r="Y489" s="4">
        <v>17226.150000000001</v>
      </c>
      <c r="Z489" s="4">
        <v>30.57</v>
      </c>
      <c r="AA489" s="4">
        <f t="shared" si="94"/>
        <v>563.4985279685967</v>
      </c>
      <c r="AB489" s="4">
        <f t="shared" si="95"/>
        <v>3.2711808963035653</v>
      </c>
    </row>
    <row r="490" spans="1:28" x14ac:dyDescent="0.2">
      <c r="A490" s="5">
        <v>546</v>
      </c>
      <c r="B490" s="9">
        <v>45513</v>
      </c>
      <c r="C490" s="4">
        <v>45087644.259999998</v>
      </c>
      <c r="D490" s="4">
        <f t="shared" si="84"/>
        <v>537141.34214915417</v>
      </c>
      <c r="E490" s="4">
        <v>83.94</v>
      </c>
      <c r="F490" s="4">
        <f t="shared" si="85"/>
        <v>5.3714134214915417</v>
      </c>
      <c r="G490" s="7">
        <f>(F490/DataSheet!$C$11*100)</f>
        <v>147.62754388473081</v>
      </c>
      <c r="H490" s="4">
        <f t="shared" si="86"/>
        <v>1.5596960000000002</v>
      </c>
      <c r="I490" s="4">
        <f t="shared" si="87"/>
        <v>4.4111160123511244</v>
      </c>
      <c r="J490" s="7">
        <f t="shared" si="88"/>
        <v>1074.8786943096602</v>
      </c>
      <c r="K490" s="4">
        <v>6.88</v>
      </c>
      <c r="L490" s="4">
        <v>24367.5</v>
      </c>
      <c r="M490" s="4">
        <v>4.1100000000000003</v>
      </c>
      <c r="N490" s="4">
        <f t="shared" si="89"/>
        <v>2.4688839876488755</v>
      </c>
      <c r="O490" s="4">
        <v>22.67</v>
      </c>
      <c r="P490" s="4">
        <v>3.94</v>
      </c>
      <c r="Q490" s="7">
        <f t="shared" si="90"/>
        <v>2.94</v>
      </c>
      <c r="R490" s="4">
        <v>102.95</v>
      </c>
      <c r="S490" s="4">
        <f t="shared" si="91"/>
        <v>150.75550000000001</v>
      </c>
      <c r="T490" s="12">
        <v>6.65</v>
      </c>
      <c r="U490" s="4">
        <v>21151.35</v>
      </c>
      <c r="V490" s="4">
        <v>43.51</v>
      </c>
      <c r="W490" s="4">
        <f t="shared" si="92"/>
        <v>486.12617789014018</v>
      </c>
      <c r="X490" s="4">
        <f t="shared" si="93"/>
        <v>2.2983222247759136</v>
      </c>
      <c r="Y490" s="4">
        <v>17335.900000000001</v>
      </c>
      <c r="Z490" s="4">
        <v>30.68</v>
      </c>
      <c r="AA490" s="4">
        <f t="shared" si="94"/>
        <v>565.055410691004</v>
      </c>
      <c r="AB490" s="4">
        <f t="shared" si="95"/>
        <v>3.259452411994785</v>
      </c>
    </row>
    <row r="491" spans="1:28" x14ac:dyDescent="0.2">
      <c r="A491" s="5">
        <v>549</v>
      </c>
      <c r="B491" s="9">
        <v>45516</v>
      </c>
      <c r="C491" s="4">
        <v>45030066.119999997</v>
      </c>
      <c r="D491" s="4">
        <f t="shared" si="84"/>
        <v>536519.31514357193</v>
      </c>
      <c r="E491" s="7">
        <v>83.93</v>
      </c>
      <c r="F491" s="4">
        <f t="shared" si="85"/>
        <v>5.3651931514357196</v>
      </c>
      <c r="G491" s="7">
        <f>(F491/DataSheet!$C$11*100)</f>
        <v>147.45658642556992</v>
      </c>
      <c r="H491" s="4">
        <f t="shared" si="86"/>
        <v>1.5580934999999998</v>
      </c>
      <c r="I491" s="4">
        <f t="shared" si="87"/>
        <v>4.4150110375275942</v>
      </c>
      <c r="J491" s="7">
        <f t="shared" si="88"/>
        <v>1074.9227373068434</v>
      </c>
      <c r="K491" s="4">
        <v>6.8789999999999996</v>
      </c>
      <c r="L491" s="4">
        <v>24347</v>
      </c>
      <c r="M491" s="4">
        <v>4.0999999999999996</v>
      </c>
      <c r="N491" s="4">
        <f t="shared" si="89"/>
        <v>2.4639889624724054</v>
      </c>
      <c r="O491" s="4">
        <v>22.65</v>
      </c>
      <c r="P491" s="4">
        <v>3.907</v>
      </c>
      <c r="Q491" s="7">
        <f t="shared" si="90"/>
        <v>2.9719999999999995</v>
      </c>
      <c r="R491" s="4">
        <v>103.14</v>
      </c>
      <c r="S491" s="4">
        <f t="shared" si="91"/>
        <v>150.39599999999999</v>
      </c>
      <c r="T491" s="12">
        <v>6.64</v>
      </c>
      <c r="U491" s="4">
        <v>21208.7</v>
      </c>
      <c r="V491" s="7">
        <v>43.41</v>
      </c>
      <c r="W491" s="4">
        <f t="shared" si="92"/>
        <v>488.56715042616912</v>
      </c>
      <c r="X491" s="4">
        <f t="shared" si="93"/>
        <v>2.30361667818475</v>
      </c>
      <c r="Y491" s="4">
        <v>22379.75</v>
      </c>
      <c r="Z491" s="4">
        <v>30.67</v>
      </c>
      <c r="AA491" s="4">
        <f t="shared" si="94"/>
        <v>729.69514183240949</v>
      </c>
      <c r="AB491" s="4">
        <f t="shared" si="95"/>
        <v>3.2605151613955003</v>
      </c>
    </row>
    <row r="492" spans="1:28" x14ac:dyDescent="0.2">
      <c r="A492" s="5">
        <v>550</v>
      </c>
      <c r="B492" s="9">
        <v>45517</v>
      </c>
      <c r="C492" s="4">
        <v>44597885.119999997</v>
      </c>
      <c r="D492" s="4">
        <f t="shared" si="84"/>
        <v>531496.66452151118</v>
      </c>
      <c r="E492" s="7">
        <v>83.91</v>
      </c>
      <c r="F492" s="4">
        <f t="shared" si="85"/>
        <v>5.3149666452151116</v>
      </c>
      <c r="G492" s="7">
        <f>(F492/DataSheet!$C$11*100)</f>
        <v>146.07616470610367</v>
      </c>
      <c r="H492" s="4">
        <f t="shared" si="86"/>
        <v>1.5452479999999997</v>
      </c>
      <c r="I492" s="4">
        <f t="shared" si="87"/>
        <v>4.4523597506678545</v>
      </c>
      <c r="J492" s="7">
        <f t="shared" si="88"/>
        <v>1074.7551202137133</v>
      </c>
      <c r="K492" s="4">
        <v>6.88</v>
      </c>
      <c r="L492" s="4">
        <v>24139</v>
      </c>
      <c r="M492" s="4">
        <v>4.07</v>
      </c>
      <c r="N492" s="4">
        <f t="shared" si="89"/>
        <v>2.4276402493321454</v>
      </c>
      <c r="O492" s="4">
        <v>22.46</v>
      </c>
      <c r="P492" s="4">
        <v>3.8460000000000001</v>
      </c>
      <c r="Q492" s="7">
        <f t="shared" si="90"/>
        <v>3.0339999999999998</v>
      </c>
      <c r="R492" s="4">
        <v>102.56</v>
      </c>
      <c r="S492" s="4">
        <f t="shared" si="91"/>
        <v>149.1344</v>
      </c>
      <c r="T492" s="12">
        <v>6.64</v>
      </c>
      <c r="U492" s="4">
        <v>21044.95</v>
      </c>
      <c r="V492" s="7">
        <v>42.89</v>
      </c>
      <c r="W492" s="4">
        <f t="shared" si="92"/>
        <v>490.67265096759155</v>
      </c>
      <c r="X492" s="4">
        <f t="shared" si="93"/>
        <v>2.3315458148752626</v>
      </c>
      <c r="Y492" s="4">
        <v>22311.95</v>
      </c>
      <c r="Z492" s="4">
        <v>30.03</v>
      </c>
      <c r="AA492" s="4">
        <f t="shared" si="94"/>
        <v>742.98867798867798</v>
      </c>
      <c r="AB492" s="4">
        <f t="shared" si="95"/>
        <v>3.3300033300033296</v>
      </c>
    </row>
    <row r="493" spans="1:28" x14ac:dyDescent="0.2">
      <c r="A493" s="5">
        <v>551</v>
      </c>
      <c r="B493" s="9">
        <v>45518</v>
      </c>
      <c r="C493" s="4">
        <v>44492637.030000001</v>
      </c>
      <c r="D493" s="4">
        <f t="shared" si="84"/>
        <v>529926.59635540738</v>
      </c>
      <c r="E493" s="7">
        <v>83.96</v>
      </c>
      <c r="F493" s="4">
        <f t="shared" si="85"/>
        <v>5.299265963554074</v>
      </c>
      <c r="G493" s="7">
        <f>(F493/DataSheet!$C$11*100)</f>
        <v>145.64464828964967</v>
      </c>
      <c r="H493" s="4">
        <f t="shared" si="86"/>
        <v>1.5409926</v>
      </c>
      <c r="I493" s="4">
        <f t="shared" si="87"/>
        <v>4.4503782821539826</v>
      </c>
      <c r="J493" s="7">
        <f t="shared" si="88"/>
        <v>1074.4882064975523</v>
      </c>
      <c r="K493" s="4">
        <v>6.8579999999999997</v>
      </c>
      <c r="L493" s="4">
        <v>24143.75</v>
      </c>
      <c r="M493" s="4">
        <v>4.07</v>
      </c>
      <c r="N493" s="4">
        <f t="shared" si="89"/>
        <v>2.4076217178460171</v>
      </c>
      <c r="O493" s="4">
        <v>22.47</v>
      </c>
      <c r="P493" s="4">
        <v>3.839</v>
      </c>
      <c r="Q493" s="7">
        <f t="shared" si="90"/>
        <v>3.0189999999999997</v>
      </c>
      <c r="R493" s="4">
        <v>102.57</v>
      </c>
      <c r="S493" s="4">
        <f t="shared" si="91"/>
        <v>148.75139999999999</v>
      </c>
      <c r="T493" s="12">
        <v>6.62</v>
      </c>
      <c r="U493" s="4">
        <v>20917.75</v>
      </c>
      <c r="V493" s="7">
        <v>42.56</v>
      </c>
      <c r="W493" s="4">
        <f t="shared" si="92"/>
        <v>491.48848684210526</v>
      </c>
      <c r="X493" s="4">
        <f t="shared" si="93"/>
        <v>2.3496240601503757</v>
      </c>
      <c r="Y493" s="4">
        <v>22360.85</v>
      </c>
      <c r="Z493" s="4">
        <v>29.65</v>
      </c>
      <c r="AA493" s="4">
        <f t="shared" si="94"/>
        <v>754.16020236087684</v>
      </c>
      <c r="AB493" s="4">
        <f t="shared" si="95"/>
        <v>3.3726812816188869</v>
      </c>
    </row>
    <row r="494" spans="1:28" x14ac:dyDescent="0.2">
      <c r="A494" s="5">
        <v>553</v>
      </c>
      <c r="B494" s="9">
        <v>45520</v>
      </c>
      <c r="C494" s="4">
        <v>45222585.439999998</v>
      </c>
      <c r="D494" s="4">
        <f t="shared" si="84"/>
        <v>539134.30424415832</v>
      </c>
      <c r="E494" s="7">
        <v>83.88</v>
      </c>
      <c r="F494" s="4">
        <f t="shared" si="85"/>
        <v>5.3913430424415836</v>
      </c>
      <c r="G494" s="7">
        <f>(F494/DataSheet!$C$11*100)</f>
        <v>148.17528816738766</v>
      </c>
      <c r="H494" s="4">
        <f t="shared" si="86"/>
        <v>1.5656759999999998</v>
      </c>
      <c r="I494" s="4">
        <f t="shared" si="87"/>
        <v>4.3859649122807021</v>
      </c>
      <c r="J494" s="7">
        <f t="shared" si="88"/>
        <v>1076.3662280701756</v>
      </c>
      <c r="K494" s="4">
        <v>6.867</v>
      </c>
      <c r="L494" s="4">
        <v>24541.15</v>
      </c>
      <c r="M494" s="4">
        <v>4.1399999999999997</v>
      </c>
      <c r="N494" s="4">
        <f t="shared" si="89"/>
        <v>2.4810350877192979</v>
      </c>
      <c r="O494" s="4">
        <v>22.8</v>
      </c>
      <c r="P494" s="4">
        <v>3.883</v>
      </c>
      <c r="Q494" s="7">
        <f t="shared" si="90"/>
        <v>2.984</v>
      </c>
      <c r="R494" s="4">
        <v>102.46</v>
      </c>
      <c r="S494" s="4">
        <f t="shared" si="91"/>
        <v>151.16400000000002</v>
      </c>
      <c r="T494" s="12">
        <v>6.63</v>
      </c>
      <c r="U494" s="4">
        <v>21298.35</v>
      </c>
      <c r="V494" s="7">
        <v>43.09</v>
      </c>
      <c r="W494" s="4">
        <f t="shared" si="92"/>
        <v>494.27593409143645</v>
      </c>
      <c r="X494" s="4">
        <f t="shared" si="93"/>
        <v>2.3207240659085633</v>
      </c>
      <c r="Y494" s="4">
        <v>22367.85</v>
      </c>
      <c r="Z494" s="4">
        <v>30.21</v>
      </c>
      <c r="AA494" s="4">
        <f t="shared" si="94"/>
        <v>740.41211519364447</v>
      </c>
      <c r="AB494" s="4">
        <f t="shared" si="95"/>
        <v>3.3101621979476996</v>
      </c>
    </row>
    <row r="495" spans="1:28" x14ac:dyDescent="0.2">
      <c r="A495" s="5">
        <v>556</v>
      </c>
      <c r="B495" s="8">
        <v>45523</v>
      </c>
      <c r="C495" s="4">
        <v>45495630.170000002</v>
      </c>
      <c r="D495" s="4">
        <f t="shared" si="84"/>
        <v>542583.54406678595</v>
      </c>
      <c r="E495" s="7">
        <v>83.85</v>
      </c>
      <c r="F495" s="4">
        <f t="shared" si="85"/>
        <v>5.4258354406678597</v>
      </c>
      <c r="G495" s="7">
        <f>(F495/DataSheet!$C$11*100)</f>
        <v>149.12327478343653</v>
      </c>
      <c r="H495" s="4">
        <f t="shared" si="86"/>
        <v>1.5670512000000001</v>
      </c>
      <c r="I495" s="4">
        <f t="shared" si="87"/>
        <v>4.3802014892685062</v>
      </c>
      <c r="J495" s="7">
        <f t="shared" si="88"/>
        <v>1076.3315812527378</v>
      </c>
      <c r="K495" s="4">
        <v>6.8639999999999999</v>
      </c>
      <c r="L495" s="4">
        <v>24572.65</v>
      </c>
      <c r="M495" s="4">
        <v>4.1399999999999997</v>
      </c>
      <c r="N495" s="4">
        <f t="shared" si="89"/>
        <v>2.4837985107314937</v>
      </c>
      <c r="O495" s="4">
        <v>22.83</v>
      </c>
      <c r="P495" s="4">
        <v>3.875</v>
      </c>
      <c r="Q495" s="7">
        <f t="shared" si="90"/>
        <v>2.9889999999999999</v>
      </c>
      <c r="R495" s="4">
        <v>101.89</v>
      </c>
      <c r="S495" s="4">
        <f t="shared" si="91"/>
        <v>149.76479999999998</v>
      </c>
      <c r="T495" s="12">
        <v>6.56</v>
      </c>
      <c r="U495" s="4">
        <v>21351.4</v>
      </c>
      <c r="V495" s="7">
        <v>43.16</v>
      </c>
      <c r="W495" s="4">
        <f t="shared" si="92"/>
        <v>494.70342910101954</v>
      </c>
      <c r="X495" s="4">
        <f t="shared" si="93"/>
        <v>2.3169601482854496</v>
      </c>
      <c r="Y495" s="4">
        <v>22357.4</v>
      </c>
      <c r="Z495" s="4">
        <v>30.65</v>
      </c>
      <c r="AA495" s="4">
        <f t="shared" si="94"/>
        <v>729.44208809135409</v>
      </c>
      <c r="AB495" s="4">
        <f t="shared" si="95"/>
        <v>3.2626427406199023</v>
      </c>
    </row>
    <row r="496" spans="1:28" x14ac:dyDescent="0.2">
      <c r="A496" s="5">
        <v>557</v>
      </c>
      <c r="B496" s="9">
        <v>45524</v>
      </c>
      <c r="C496" s="4">
        <v>45757953.43</v>
      </c>
      <c r="D496" s="4">
        <f t="shared" si="84"/>
        <v>546363.62304477615</v>
      </c>
      <c r="E496" s="7">
        <v>83.75</v>
      </c>
      <c r="F496" s="4">
        <f t="shared" si="85"/>
        <v>5.4636362304477615</v>
      </c>
      <c r="G496" s="7">
        <f>(F496/DataSheet!$C$11*100)</f>
        <v>150.16218899729728</v>
      </c>
      <c r="H496" s="4">
        <f t="shared" si="86"/>
        <v>1.5734520000000001</v>
      </c>
      <c r="I496" s="4">
        <f t="shared" si="87"/>
        <v>4.3572984749455337</v>
      </c>
      <c r="J496" s="7">
        <f t="shared" si="88"/>
        <v>1076.2026143790849</v>
      </c>
      <c r="K496" s="4">
        <v>6.8559999999999999</v>
      </c>
      <c r="L496" s="4">
        <v>24698.85</v>
      </c>
      <c r="M496" s="4">
        <v>4.16</v>
      </c>
      <c r="N496" s="4">
        <f t="shared" si="89"/>
        <v>2.4987015250544662</v>
      </c>
      <c r="O496" s="4">
        <v>22.95</v>
      </c>
      <c r="P496" s="4">
        <v>3.81</v>
      </c>
      <c r="Q496" s="7">
        <f t="shared" si="90"/>
        <v>3.0459999999999998</v>
      </c>
      <c r="R496" s="4">
        <v>101.44</v>
      </c>
      <c r="S496" s="4">
        <f t="shared" si="91"/>
        <v>151.47</v>
      </c>
      <c r="T496" s="12">
        <v>6.6</v>
      </c>
      <c r="U496" s="4">
        <v>21529.05</v>
      </c>
      <c r="V496" s="7">
        <v>43.52</v>
      </c>
      <c r="W496" s="4">
        <f t="shared" si="92"/>
        <v>494.69324448529409</v>
      </c>
      <c r="X496" s="4">
        <f t="shared" si="93"/>
        <v>2.2977941176470584</v>
      </c>
      <c r="Y496" s="4">
        <v>22493.5</v>
      </c>
      <c r="Z496" s="4">
        <v>30.82</v>
      </c>
      <c r="AA496" s="4">
        <f t="shared" si="94"/>
        <v>729.83452303698891</v>
      </c>
      <c r="AB496" s="4">
        <f t="shared" si="95"/>
        <v>3.2446463335496429</v>
      </c>
    </row>
    <row r="497" spans="1:28" x14ac:dyDescent="0.2">
      <c r="A497" s="5">
        <v>558</v>
      </c>
      <c r="B497" s="9">
        <v>45525</v>
      </c>
      <c r="C497" s="4">
        <v>46003536.939999998</v>
      </c>
      <c r="D497" s="4">
        <f t="shared" si="84"/>
        <v>548510.03863121488</v>
      </c>
      <c r="E497" s="7">
        <v>83.87</v>
      </c>
      <c r="F497" s="4">
        <f t="shared" si="85"/>
        <v>5.4851003863121486</v>
      </c>
      <c r="G497" s="7">
        <f>(F497/DataSheet!$C$11*100)</f>
        <v>150.75210832823916</v>
      </c>
      <c r="H497" s="4">
        <f t="shared" si="86"/>
        <v>1.5768753</v>
      </c>
      <c r="I497" s="4">
        <f t="shared" si="87"/>
        <v>4.34593654932638</v>
      </c>
      <c r="J497" s="7">
        <f t="shared" si="88"/>
        <v>1076.4971751412429</v>
      </c>
      <c r="K497" s="4">
        <v>6.8529999999999998</v>
      </c>
      <c r="L497" s="4">
        <v>24770.2</v>
      </c>
      <c r="M497" s="4">
        <v>4.17</v>
      </c>
      <c r="N497" s="4">
        <f t="shared" si="89"/>
        <v>2.5070634506736198</v>
      </c>
      <c r="O497" s="4">
        <v>23.01</v>
      </c>
      <c r="P497" s="4">
        <v>3.7989999999999999</v>
      </c>
      <c r="Q497" s="7">
        <f t="shared" si="90"/>
        <v>3.0539999999999998</v>
      </c>
      <c r="R497" s="4">
        <v>101.04</v>
      </c>
      <c r="S497" s="4">
        <f t="shared" si="91"/>
        <v>152.09610000000001</v>
      </c>
      <c r="T497" s="12">
        <v>6.61</v>
      </c>
      <c r="U497" s="4">
        <v>21617.7</v>
      </c>
      <c r="V497" s="7">
        <v>43.7</v>
      </c>
      <c r="W497" s="4">
        <f t="shared" si="92"/>
        <v>494.68421052631578</v>
      </c>
      <c r="X497" s="4">
        <f t="shared" si="93"/>
        <v>2.2883295194508007</v>
      </c>
      <c r="Y497" s="4">
        <v>22423.7</v>
      </c>
      <c r="Z497" s="4">
        <v>31.16</v>
      </c>
      <c r="AA497" s="4">
        <f t="shared" si="94"/>
        <v>719.6309370988447</v>
      </c>
      <c r="AB497" s="4">
        <f t="shared" si="95"/>
        <v>3.2092426187419769</v>
      </c>
    </row>
    <row r="498" spans="1:28" x14ac:dyDescent="0.2">
      <c r="A498" s="5">
        <v>559</v>
      </c>
      <c r="B498" s="9">
        <v>45526</v>
      </c>
      <c r="C498" s="4">
        <v>46134977.399999999</v>
      </c>
      <c r="D498" s="4">
        <f t="shared" si="84"/>
        <v>549683.99142142257</v>
      </c>
      <c r="E498" s="7">
        <v>83.93</v>
      </c>
      <c r="F498" s="4">
        <f t="shared" si="85"/>
        <v>5.4968399142142257</v>
      </c>
      <c r="G498" s="7">
        <f>(F498/DataSheet!$C$11*100)</f>
        <v>151.07475667692438</v>
      </c>
      <c r="H498" s="4">
        <f t="shared" si="86"/>
        <v>1.579386</v>
      </c>
      <c r="I498" s="4">
        <f t="shared" si="87"/>
        <v>4.3383947939262475</v>
      </c>
      <c r="J498" s="7">
        <f t="shared" si="88"/>
        <v>1076.4208242950108</v>
      </c>
      <c r="K498" s="4">
        <v>6.8520000000000003</v>
      </c>
      <c r="L498" s="4">
        <v>24811.5</v>
      </c>
      <c r="M498" s="4">
        <v>4.18</v>
      </c>
      <c r="N498" s="4">
        <f t="shared" si="89"/>
        <v>2.5136052060737528</v>
      </c>
      <c r="O498" s="4">
        <v>23.05</v>
      </c>
      <c r="P498" s="4">
        <v>3.8580000000000001</v>
      </c>
      <c r="Q498" s="7">
        <f t="shared" si="90"/>
        <v>2.9940000000000002</v>
      </c>
      <c r="R498" s="4">
        <v>101.51</v>
      </c>
      <c r="S498" s="4">
        <f t="shared" si="91"/>
        <v>153.51300000000001</v>
      </c>
      <c r="T498" s="12">
        <v>6.66</v>
      </c>
      <c r="U498" s="4">
        <v>21760.35</v>
      </c>
      <c r="V498" s="7">
        <v>43.99</v>
      </c>
      <c r="W498" s="4">
        <f t="shared" si="92"/>
        <v>494.66583314389629</v>
      </c>
      <c r="X498" s="4">
        <f t="shared" si="93"/>
        <v>2.2732439190725167</v>
      </c>
      <c r="Y498" s="4">
        <v>22256.1</v>
      </c>
      <c r="Z498" s="4">
        <v>31.25</v>
      </c>
      <c r="AA498" s="4">
        <f t="shared" si="94"/>
        <v>712.1952</v>
      </c>
      <c r="AB498" s="4">
        <f t="shared" si="95"/>
        <v>3.2</v>
      </c>
    </row>
    <row r="499" spans="1:28" x14ac:dyDescent="0.2">
      <c r="A499" s="5">
        <v>560</v>
      </c>
      <c r="B499" s="8">
        <v>45527</v>
      </c>
      <c r="C499" s="4">
        <v>46076227.700000003</v>
      </c>
      <c r="D499" s="4">
        <f t="shared" si="84"/>
        <v>549776.60752425168</v>
      </c>
      <c r="E499" s="7">
        <v>83.808999999999997</v>
      </c>
      <c r="F499" s="4">
        <f t="shared" si="85"/>
        <v>5.4977660752425166</v>
      </c>
      <c r="G499" s="7">
        <f>(F499/DataSheet!$C$11*100)</f>
        <v>151.10021122065794</v>
      </c>
      <c r="H499" s="4">
        <f t="shared" si="86"/>
        <v>1.5816854</v>
      </c>
      <c r="I499" s="4">
        <f t="shared" si="87"/>
        <v>4.3365134431916736</v>
      </c>
      <c r="J499" s="7">
        <f t="shared" si="88"/>
        <v>1076.4592367736341</v>
      </c>
      <c r="K499" s="4">
        <v>6.859</v>
      </c>
      <c r="L499" s="4">
        <v>24823.15</v>
      </c>
      <c r="M499" s="4">
        <v>4.18</v>
      </c>
      <c r="N499" s="4">
        <f t="shared" si="89"/>
        <v>2.5224865568083263</v>
      </c>
      <c r="O499" s="4">
        <v>23.06</v>
      </c>
      <c r="P499" s="4">
        <v>3.7949999999999999</v>
      </c>
      <c r="Q499" s="7">
        <f t="shared" si="90"/>
        <v>3.0640000000000001</v>
      </c>
      <c r="R499" s="4">
        <v>100.72</v>
      </c>
      <c r="S499" s="4">
        <f t="shared" si="91"/>
        <v>153.34899999999999</v>
      </c>
      <c r="T499" s="12">
        <v>6.65</v>
      </c>
      <c r="U499" s="4">
        <v>21645.65</v>
      </c>
      <c r="V499" s="7">
        <v>43.76</v>
      </c>
      <c r="W499" s="4">
        <f t="shared" si="92"/>
        <v>494.64465265082271</v>
      </c>
      <c r="X499" s="4">
        <f t="shared" si="93"/>
        <v>2.2851919561243146</v>
      </c>
      <c r="Y499" s="4">
        <v>21965.15</v>
      </c>
      <c r="Z499" s="4">
        <v>31.29</v>
      </c>
      <c r="AA499" s="4">
        <f t="shared" si="94"/>
        <v>701.98625759028448</v>
      </c>
      <c r="AB499" s="4">
        <f t="shared" si="95"/>
        <v>3.1959092361776924</v>
      </c>
    </row>
    <row r="500" spans="1:28" x14ac:dyDescent="0.2">
      <c r="A500" s="5">
        <v>563</v>
      </c>
      <c r="B500" s="9">
        <v>45530</v>
      </c>
      <c r="C500" s="4">
        <v>46295933.68</v>
      </c>
      <c r="D500" s="4">
        <f t="shared" si="84"/>
        <v>552193.86545801524</v>
      </c>
      <c r="E500" s="7">
        <v>83.84</v>
      </c>
      <c r="F500" s="4">
        <f t="shared" si="85"/>
        <v>5.5219386545801523</v>
      </c>
      <c r="G500" s="7">
        <f>(F500/DataSheet!$C$11*100)</f>
        <v>151.76456866942473</v>
      </c>
      <c r="H500" s="4">
        <f t="shared" si="86"/>
        <v>1.5921723999999997</v>
      </c>
      <c r="I500" s="4">
        <f t="shared" si="87"/>
        <v>4.3029259896729783</v>
      </c>
      <c r="J500" s="7">
        <f t="shared" si="88"/>
        <v>1076.1876075731498</v>
      </c>
      <c r="K500" s="4">
        <v>6.851</v>
      </c>
      <c r="L500" s="4">
        <v>25010.6</v>
      </c>
      <c r="M500" s="4">
        <v>4.21</v>
      </c>
      <c r="N500" s="4">
        <f t="shared" si="89"/>
        <v>2.5480740103270216</v>
      </c>
      <c r="O500" s="4">
        <v>23.24</v>
      </c>
      <c r="P500" s="4">
        <v>3.82</v>
      </c>
      <c r="Q500" s="7">
        <f t="shared" si="90"/>
        <v>3.0310000000000001</v>
      </c>
      <c r="R500" s="4">
        <v>100.85</v>
      </c>
      <c r="S500" s="4">
        <f t="shared" si="91"/>
        <v>154.54599999999999</v>
      </c>
      <c r="T500" s="12">
        <v>6.65</v>
      </c>
      <c r="U500" s="4">
        <v>21758.45</v>
      </c>
      <c r="V500" s="7">
        <v>43.99</v>
      </c>
      <c r="W500" s="4">
        <f t="shared" si="92"/>
        <v>494.62264150943395</v>
      </c>
      <c r="X500" s="4">
        <f t="shared" si="93"/>
        <v>2.2732439190725167</v>
      </c>
      <c r="Y500" s="4">
        <v>22079.9</v>
      </c>
      <c r="Z500" s="4">
        <v>31.42</v>
      </c>
      <c r="AA500" s="4">
        <f t="shared" si="94"/>
        <v>702.73392743475495</v>
      </c>
      <c r="AB500" s="4">
        <f t="shared" si="95"/>
        <v>3.1826861871419476</v>
      </c>
    </row>
    <row r="501" spans="1:28" x14ac:dyDescent="0.2">
      <c r="A501" s="5">
        <v>564</v>
      </c>
      <c r="B501" s="8">
        <v>45531</v>
      </c>
      <c r="C501" s="4">
        <v>46401936.539999999</v>
      </c>
      <c r="D501" s="4">
        <f t="shared" si="84"/>
        <v>552996.5026814444</v>
      </c>
      <c r="E501" s="7">
        <v>83.91</v>
      </c>
      <c r="F501" s="4">
        <f t="shared" si="85"/>
        <v>5.5299650268144438</v>
      </c>
      <c r="G501" s="7">
        <f>(F501/DataSheet!$C$11*100)</f>
        <v>151.9851649122148</v>
      </c>
      <c r="H501" s="4">
        <f t="shared" si="86"/>
        <v>1.5944963999999999</v>
      </c>
      <c r="I501" s="4">
        <f t="shared" si="87"/>
        <v>4.3029259896729775</v>
      </c>
      <c r="J501" s="7">
        <f t="shared" si="88"/>
        <v>1076.4952667814114</v>
      </c>
      <c r="K501" s="4">
        <v>6.8609999999999998</v>
      </c>
      <c r="L501" s="4">
        <v>25017.75</v>
      </c>
      <c r="M501" s="4">
        <v>4.22</v>
      </c>
      <c r="N501" s="4">
        <f t="shared" si="89"/>
        <v>2.5580740103270223</v>
      </c>
      <c r="O501" s="4">
        <v>23.24</v>
      </c>
      <c r="P501" s="4">
        <v>3.8290000000000002</v>
      </c>
      <c r="Q501" s="7">
        <f t="shared" si="90"/>
        <v>3.0319999999999996</v>
      </c>
      <c r="R501" s="4">
        <v>100.55</v>
      </c>
      <c r="S501" s="4">
        <f t="shared" si="91"/>
        <v>154.31359999999998</v>
      </c>
      <c r="T501" s="12">
        <v>6.64</v>
      </c>
      <c r="U501" s="4">
        <v>21869.75</v>
      </c>
      <c r="V501" s="7">
        <v>44.21</v>
      </c>
      <c r="W501" s="4">
        <f t="shared" si="92"/>
        <v>494.67880570006787</v>
      </c>
      <c r="X501" s="4">
        <f t="shared" si="93"/>
        <v>2.2619316896629722</v>
      </c>
      <c r="Y501" s="4">
        <v>22235.35</v>
      </c>
      <c r="Z501" s="4">
        <v>31.66</v>
      </c>
      <c r="AA501" s="4">
        <f t="shared" si="94"/>
        <v>702.31680353758679</v>
      </c>
      <c r="AB501" s="4">
        <f t="shared" si="95"/>
        <v>3.1585596967782688</v>
      </c>
    </row>
    <row r="502" spans="1:28" x14ac:dyDescent="0.2">
      <c r="A502" s="5">
        <v>565</v>
      </c>
      <c r="B502" s="8">
        <v>45532</v>
      </c>
      <c r="C502" s="4">
        <v>46387121.740000002</v>
      </c>
      <c r="D502" s="4">
        <f t="shared" si="84"/>
        <v>552885.83718712756</v>
      </c>
      <c r="E502" s="7">
        <v>83.9</v>
      </c>
      <c r="F502" s="4">
        <f t="shared" si="85"/>
        <v>5.5288583718712756</v>
      </c>
      <c r="G502" s="7">
        <f>(F502/DataSheet!$C$11*100)</f>
        <v>151.95474968658084</v>
      </c>
      <c r="H502" s="4">
        <f t="shared" si="86"/>
        <v>1.5972408000000002</v>
      </c>
      <c r="I502" s="4">
        <f t="shared" si="87"/>
        <v>4.2955326460481089</v>
      </c>
      <c r="J502" s="7">
        <f t="shared" si="88"/>
        <v>1076.1318728522335</v>
      </c>
      <c r="K502" s="4">
        <v>6.8609999999999998</v>
      </c>
      <c r="L502" s="4">
        <v>25052.35</v>
      </c>
      <c r="M502" s="4">
        <v>4.22</v>
      </c>
      <c r="N502" s="4">
        <f t="shared" si="89"/>
        <v>2.5654673539518908</v>
      </c>
      <c r="O502" s="4">
        <v>23.28</v>
      </c>
      <c r="P502" s="4">
        <v>3.839</v>
      </c>
      <c r="Q502" s="7">
        <f t="shared" si="90"/>
        <v>3.0219999999999998</v>
      </c>
      <c r="R502" s="4">
        <v>101.09</v>
      </c>
      <c r="S502" s="4">
        <f t="shared" si="91"/>
        <v>154.57919999999999</v>
      </c>
      <c r="T502" s="12">
        <v>6.64</v>
      </c>
      <c r="U502" s="4">
        <v>21838.7</v>
      </c>
      <c r="V502" s="7">
        <v>44.14</v>
      </c>
      <c r="W502" s="4">
        <f t="shared" si="92"/>
        <v>494.75985500679656</v>
      </c>
      <c r="X502" s="4">
        <f t="shared" si="93"/>
        <v>2.2655188038060716</v>
      </c>
      <c r="Y502" s="4">
        <v>22264.7</v>
      </c>
      <c r="Z502" s="4">
        <v>31.6</v>
      </c>
      <c r="AA502" s="4">
        <f t="shared" si="94"/>
        <v>704.5791139240506</v>
      </c>
      <c r="AB502" s="4">
        <f t="shared" si="95"/>
        <v>3.164556962025316</v>
      </c>
    </row>
    <row r="503" spans="1:28" x14ac:dyDescent="0.2">
      <c r="A503" s="5">
        <v>566</v>
      </c>
      <c r="B503" s="9">
        <v>45533</v>
      </c>
      <c r="C503" s="4">
        <v>46332157.789999999</v>
      </c>
      <c r="D503" s="4">
        <f t="shared" si="84"/>
        <v>552362.39616118267</v>
      </c>
      <c r="E503" s="7">
        <v>83.88</v>
      </c>
      <c r="F503" s="4">
        <f t="shared" si="85"/>
        <v>5.5236239616118263</v>
      </c>
      <c r="G503" s="7">
        <f>(F503/DataSheet!$C$11*100)</f>
        <v>151.81088752784331</v>
      </c>
      <c r="H503" s="4">
        <f t="shared" si="86"/>
        <v>1.6041167999999999</v>
      </c>
      <c r="I503" s="4">
        <f t="shared" si="87"/>
        <v>4.2789901583226362</v>
      </c>
      <c r="J503" s="7">
        <f t="shared" si="88"/>
        <v>1076.2494651262302</v>
      </c>
      <c r="K503" s="4">
        <v>6.8639999999999999</v>
      </c>
      <c r="L503" s="4">
        <v>25151.95</v>
      </c>
      <c r="M503" s="4">
        <v>4.24</v>
      </c>
      <c r="N503" s="4">
        <f t="shared" si="89"/>
        <v>2.5850098416773637</v>
      </c>
      <c r="O503" s="4">
        <v>23.37</v>
      </c>
      <c r="P503" s="4">
        <v>3.863</v>
      </c>
      <c r="Q503" s="7">
        <f t="shared" si="90"/>
        <v>3.0009999999999999</v>
      </c>
      <c r="R503" s="4">
        <v>101.34</v>
      </c>
      <c r="S503" s="4">
        <f t="shared" si="91"/>
        <v>155.41050000000001</v>
      </c>
      <c r="T503" s="12">
        <v>6.65</v>
      </c>
      <c r="U503" s="4">
        <v>21741.35</v>
      </c>
      <c r="V503" s="7">
        <v>43.95</v>
      </c>
      <c r="W503" s="4">
        <f t="shared" si="92"/>
        <v>494.68373151308299</v>
      </c>
      <c r="X503" s="4">
        <f t="shared" si="93"/>
        <v>2.2753128555176336</v>
      </c>
      <c r="Y503" s="4">
        <v>22190.35</v>
      </c>
      <c r="Z503" s="4">
        <v>31.42</v>
      </c>
      <c r="AA503" s="4">
        <f t="shared" si="94"/>
        <v>706.24920432845317</v>
      </c>
      <c r="AB503" s="4">
        <f t="shared" si="95"/>
        <v>3.1826861871419476</v>
      </c>
    </row>
    <row r="504" spans="1:28" x14ac:dyDescent="0.2">
      <c r="A504" s="5">
        <v>567</v>
      </c>
      <c r="B504" s="9">
        <v>45534</v>
      </c>
      <c r="C504" s="4">
        <v>46557196.969999999</v>
      </c>
      <c r="D504" s="4">
        <f t="shared" si="84"/>
        <v>555131.30277701595</v>
      </c>
      <c r="E504" s="7">
        <v>83.867000000000004</v>
      </c>
      <c r="F504" s="4">
        <f t="shared" si="85"/>
        <v>5.5513130277701599</v>
      </c>
      <c r="G504" s="7">
        <f>(F504/DataSheet!$C$11*100)</f>
        <v>152.57189184992015</v>
      </c>
      <c r="H504" s="4">
        <f t="shared" si="86"/>
        <v>1.6107461000000001</v>
      </c>
      <c r="I504" s="4">
        <f t="shared" si="87"/>
        <v>4.2607584149978699</v>
      </c>
      <c r="J504" s="7">
        <f t="shared" si="88"/>
        <v>1075.2407328504476</v>
      </c>
      <c r="K504" s="4">
        <v>6.8630000000000004</v>
      </c>
      <c r="L504" s="4">
        <v>25235.9</v>
      </c>
      <c r="M504" s="4">
        <v>4.26</v>
      </c>
      <c r="N504" s="4">
        <f t="shared" si="89"/>
        <v>2.6022415850021305</v>
      </c>
      <c r="O504" s="4">
        <v>23.47</v>
      </c>
      <c r="P504" s="4">
        <v>3.9089999999999998</v>
      </c>
      <c r="Q504" s="7">
        <f t="shared" si="90"/>
        <v>2.9540000000000006</v>
      </c>
      <c r="R504" s="4">
        <v>101.7</v>
      </c>
      <c r="S504" s="4">
        <f t="shared" si="91"/>
        <v>156.07550000000001</v>
      </c>
      <c r="T504" s="12">
        <v>6.65</v>
      </c>
      <c r="U504" s="4">
        <v>21925.45</v>
      </c>
      <c r="V504" s="7">
        <v>44.22</v>
      </c>
      <c r="W504" s="4">
        <f t="shared" si="92"/>
        <v>495.82654907281778</v>
      </c>
      <c r="X504" s="4">
        <f t="shared" si="93"/>
        <v>2.261420171867933</v>
      </c>
      <c r="Y504" s="4">
        <v>22047.7</v>
      </c>
      <c r="Z504" s="4">
        <v>31.58</v>
      </c>
      <c r="AA504" s="4">
        <f t="shared" si="94"/>
        <v>698.15389487017103</v>
      </c>
      <c r="AB504" s="4">
        <f t="shared" si="95"/>
        <v>3.1665611146295127</v>
      </c>
    </row>
    <row r="505" spans="1:28" x14ac:dyDescent="0.2">
      <c r="A505" s="5">
        <v>568</v>
      </c>
      <c r="B505" s="9">
        <v>45537</v>
      </c>
      <c r="C505" s="4">
        <v>46587149.18</v>
      </c>
      <c r="D505" s="4">
        <f t="shared" si="84"/>
        <v>555402.35073915124</v>
      </c>
      <c r="E505" s="7">
        <v>83.88</v>
      </c>
      <c r="F505" s="4">
        <f t="shared" si="85"/>
        <v>5.5540235073915127</v>
      </c>
      <c r="G505" s="7">
        <f>(F505/DataSheet!$C$11*100)</f>
        <v>152.64638647877314</v>
      </c>
      <c r="H505" s="4">
        <f t="shared" si="86"/>
        <v>1.6165476000000001</v>
      </c>
      <c r="I505" s="4">
        <f t="shared" si="87"/>
        <v>4.2535091450446618</v>
      </c>
      <c r="J505" s="7">
        <f t="shared" si="88"/>
        <v>1075.2318162484048</v>
      </c>
      <c r="K505" s="4">
        <v>6.8760000000000003</v>
      </c>
      <c r="L505" s="4">
        <v>25278.7</v>
      </c>
      <c r="M505" s="4">
        <v>4.2699999999999996</v>
      </c>
      <c r="N505" s="4">
        <f t="shared" si="89"/>
        <v>2.6224908549553385</v>
      </c>
      <c r="O505" s="4">
        <v>23.51</v>
      </c>
      <c r="P505" s="4">
        <v>3.9260000000000002</v>
      </c>
      <c r="Q505" s="7">
        <f t="shared" si="90"/>
        <v>2.95</v>
      </c>
      <c r="R505" s="4">
        <v>101.65</v>
      </c>
      <c r="S505" s="4">
        <f t="shared" si="91"/>
        <v>155.87130000000002</v>
      </c>
      <c r="T505" s="12">
        <v>6.63</v>
      </c>
      <c r="U505" s="4">
        <v>21862.85</v>
      </c>
      <c r="V505" s="7">
        <v>44.1</v>
      </c>
      <c r="W505" s="4">
        <f t="shared" si="92"/>
        <v>495.75623582766434</v>
      </c>
      <c r="X505" s="4">
        <f t="shared" si="93"/>
        <v>2.2675736961451247</v>
      </c>
      <c r="Y505" s="4">
        <v>21798.95</v>
      </c>
      <c r="Z505" s="4">
        <v>31.55</v>
      </c>
      <c r="AA505" s="4">
        <f t="shared" si="94"/>
        <v>690.93343898573698</v>
      </c>
      <c r="AB505" s="4">
        <f t="shared" si="95"/>
        <v>3.1695721077654517</v>
      </c>
    </row>
    <row r="506" spans="1:28" x14ac:dyDescent="0.2">
      <c r="A506" s="5">
        <v>569</v>
      </c>
      <c r="B506" s="8">
        <v>45538</v>
      </c>
      <c r="C506" s="4">
        <v>46678436.060000002</v>
      </c>
      <c r="D506" s="4">
        <f t="shared" si="84"/>
        <v>556026.63561643835</v>
      </c>
      <c r="E506" s="7">
        <v>83.95</v>
      </c>
      <c r="F506" s="4">
        <f t="shared" si="85"/>
        <v>5.5602663561643837</v>
      </c>
      <c r="G506" s="7">
        <f>(F506/DataSheet!$C$11*100)</f>
        <v>152.81796448978514</v>
      </c>
      <c r="H506" s="4">
        <f t="shared" si="86"/>
        <v>1.615137</v>
      </c>
      <c r="I506" s="4">
        <f t="shared" si="87"/>
        <v>4.2535091450446618</v>
      </c>
      <c r="J506" s="7">
        <f t="shared" si="88"/>
        <v>1075.2807316035728</v>
      </c>
      <c r="K506" s="4">
        <v>6.87</v>
      </c>
      <c r="L506" s="4">
        <v>25279.85</v>
      </c>
      <c r="M506" s="4">
        <v>4.2699999999999996</v>
      </c>
      <c r="N506" s="4">
        <f t="shared" si="89"/>
        <v>2.6164908549553383</v>
      </c>
      <c r="O506" s="4">
        <v>23.51</v>
      </c>
      <c r="P506" s="4">
        <v>3.831</v>
      </c>
      <c r="Q506" s="7">
        <f t="shared" si="90"/>
        <v>3.0390000000000001</v>
      </c>
      <c r="R506" s="4">
        <v>101.82</v>
      </c>
      <c r="S506" s="4">
        <f t="shared" si="91"/>
        <v>156.34150000000002</v>
      </c>
      <c r="T506" s="12">
        <v>6.65</v>
      </c>
      <c r="U506" s="4">
        <v>21913.8</v>
      </c>
      <c r="V506" s="7">
        <v>44.23</v>
      </c>
      <c r="W506" s="4">
        <f t="shared" si="92"/>
        <v>495.45105132263171</v>
      </c>
      <c r="X506" s="4">
        <f t="shared" si="93"/>
        <v>2.2609088853719195</v>
      </c>
      <c r="Y506" s="4">
        <v>21853.55</v>
      </c>
      <c r="Z506" s="4">
        <v>31.74</v>
      </c>
      <c r="AA506" s="4">
        <f t="shared" si="94"/>
        <v>688.51764335223697</v>
      </c>
      <c r="AB506" s="4">
        <f t="shared" si="95"/>
        <v>3.1505986137366104</v>
      </c>
    </row>
    <row r="507" spans="1:28" x14ac:dyDescent="0.2">
      <c r="A507" s="5">
        <v>570</v>
      </c>
      <c r="B507" s="9">
        <v>45539</v>
      </c>
      <c r="C507" s="4">
        <v>46636960.469999999</v>
      </c>
      <c r="D507" s="4">
        <f t="shared" si="84"/>
        <v>555466.41817532165</v>
      </c>
      <c r="E507" s="7">
        <v>83.96</v>
      </c>
      <c r="F507" s="4">
        <f t="shared" si="85"/>
        <v>5.5546641817532167</v>
      </c>
      <c r="G507" s="7">
        <f>(F507/DataSheet!$C$11*100)</f>
        <v>152.66399472729668</v>
      </c>
      <c r="H507" s="4">
        <f t="shared" si="86"/>
        <v>1.6070637000000001</v>
      </c>
      <c r="I507" s="4">
        <f t="shared" si="87"/>
        <v>4.2680324370465215</v>
      </c>
      <c r="J507" s="7">
        <f t="shared" si="88"/>
        <v>1075.4886897140418</v>
      </c>
      <c r="K507" s="4">
        <v>6.859</v>
      </c>
      <c r="L507" s="4">
        <v>25198.7</v>
      </c>
      <c r="M507" s="4">
        <v>4.26</v>
      </c>
      <c r="N507" s="4">
        <f t="shared" si="89"/>
        <v>2.5909675629534785</v>
      </c>
      <c r="O507" s="4">
        <v>23.43</v>
      </c>
      <c r="P507" s="4">
        <v>3.7570000000000001</v>
      </c>
      <c r="Q507" s="7">
        <f t="shared" si="90"/>
        <v>3.1019999999999999</v>
      </c>
      <c r="R507" s="4">
        <v>101.36</v>
      </c>
      <c r="S507" s="4">
        <f t="shared" si="91"/>
        <v>155.80950000000001</v>
      </c>
      <c r="T507" s="12">
        <v>6.65</v>
      </c>
      <c r="U507" s="4">
        <v>21895.35</v>
      </c>
      <c r="V507" s="7">
        <v>44.2</v>
      </c>
      <c r="W507" s="4">
        <f t="shared" si="92"/>
        <v>495.36990950226237</v>
      </c>
      <c r="X507" s="4">
        <f t="shared" si="93"/>
        <v>2.2624434389140271</v>
      </c>
      <c r="Y507" s="4">
        <v>21621.4</v>
      </c>
      <c r="Z507" s="4">
        <v>31.84</v>
      </c>
      <c r="AA507" s="4">
        <f t="shared" si="94"/>
        <v>679.0640703517588</v>
      </c>
      <c r="AB507" s="4">
        <f t="shared" si="95"/>
        <v>3.1407035175879394</v>
      </c>
    </row>
    <row r="508" spans="1:28" x14ac:dyDescent="0.2">
      <c r="A508" s="5">
        <v>571</v>
      </c>
      <c r="B508" s="9">
        <v>45540</v>
      </c>
      <c r="C508" s="4">
        <v>46693528.880000003</v>
      </c>
      <c r="D508" s="4">
        <f t="shared" si="84"/>
        <v>556133.54867140704</v>
      </c>
      <c r="E508" s="7">
        <v>83.960999999999999</v>
      </c>
      <c r="F508" s="4">
        <f t="shared" si="85"/>
        <v>5.5613354867140705</v>
      </c>
      <c r="G508" s="7">
        <f>(F508/DataSheet!$C$11*100)</f>
        <v>152.84734839766142</v>
      </c>
      <c r="H508" s="4">
        <f t="shared" si="86"/>
        <v>1.6026989999999999</v>
      </c>
      <c r="I508" s="4">
        <f t="shared" si="87"/>
        <v>4.2771599657827206</v>
      </c>
      <c r="J508" s="7">
        <f t="shared" si="88"/>
        <v>1075.4961505560307</v>
      </c>
      <c r="K508" s="4">
        <v>6.8550000000000004</v>
      </c>
      <c r="L508" s="4">
        <v>25145.1</v>
      </c>
      <c r="M508" s="4">
        <v>4.25</v>
      </c>
      <c r="N508" s="4">
        <f t="shared" si="89"/>
        <v>2.5778400342172798</v>
      </c>
      <c r="O508" s="4">
        <v>23.38</v>
      </c>
      <c r="P508" s="4">
        <v>3.7250000000000001</v>
      </c>
      <c r="Q508" s="7">
        <f t="shared" si="90"/>
        <v>3.1300000000000003</v>
      </c>
      <c r="R508" s="4">
        <v>101.11</v>
      </c>
      <c r="S508" s="4">
        <f t="shared" si="91"/>
        <v>155.477</v>
      </c>
      <c r="T508" s="12">
        <v>6.65</v>
      </c>
      <c r="U508" s="4">
        <v>21976.9</v>
      </c>
      <c r="V508" s="7">
        <v>44.36</v>
      </c>
      <c r="W508" s="4">
        <f t="shared" si="92"/>
        <v>495.42155094679896</v>
      </c>
      <c r="X508" s="4">
        <f t="shared" si="93"/>
        <v>2.254283137962128</v>
      </c>
      <c r="Y508" s="4">
        <v>21675.8</v>
      </c>
      <c r="Z508" s="4">
        <v>32.14</v>
      </c>
      <c r="AA508" s="4">
        <f t="shared" si="94"/>
        <v>674.41817050404472</v>
      </c>
      <c r="AB508" s="4">
        <f t="shared" si="95"/>
        <v>3.1113876789047912</v>
      </c>
    </row>
    <row r="509" spans="1:28" x14ac:dyDescent="0.2">
      <c r="A509" s="5">
        <v>572</v>
      </c>
      <c r="B509" s="9">
        <v>45541</v>
      </c>
      <c r="C509" s="4">
        <v>46139779.520000003</v>
      </c>
      <c r="D509" s="4">
        <f t="shared" si="84"/>
        <v>549381.19330832886</v>
      </c>
      <c r="E509" s="7">
        <v>83.984999999999999</v>
      </c>
      <c r="F509" s="4">
        <f t="shared" si="85"/>
        <v>5.4938119330832889</v>
      </c>
      <c r="G509" s="7">
        <f>(F509/DataSheet!$C$11*100)</f>
        <v>150.99153585919677</v>
      </c>
      <c r="H509" s="4">
        <f t="shared" si="86"/>
        <v>1.5839593999999997</v>
      </c>
      <c r="I509" s="4">
        <f t="shared" si="87"/>
        <v>4.3271311120726965</v>
      </c>
      <c r="J509" s="7">
        <f t="shared" si="88"/>
        <v>1075.3851146689747</v>
      </c>
      <c r="K509" s="4">
        <v>6.8540000000000001</v>
      </c>
      <c r="L509" s="4">
        <v>24852.15</v>
      </c>
      <c r="M509" s="4">
        <v>4.2</v>
      </c>
      <c r="N509" s="4">
        <f t="shared" si="89"/>
        <v>2.5268688879273036</v>
      </c>
      <c r="O509" s="4">
        <v>23.11</v>
      </c>
      <c r="P509" s="4">
        <v>3.7160000000000002</v>
      </c>
      <c r="Q509" s="7">
        <f t="shared" si="90"/>
        <v>3.1379999999999999</v>
      </c>
      <c r="R509" s="4">
        <v>101.18</v>
      </c>
      <c r="S509" s="4">
        <f t="shared" si="91"/>
        <v>153.4504</v>
      </c>
      <c r="T509" s="12">
        <v>6.64</v>
      </c>
      <c r="U509" s="4">
        <v>21675.8</v>
      </c>
      <c r="V509" s="7">
        <v>43.75</v>
      </c>
      <c r="W509" s="4">
        <f t="shared" si="92"/>
        <v>495.44685714285714</v>
      </c>
      <c r="X509" s="4">
        <f t="shared" si="93"/>
        <v>2.2857142857142856</v>
      </c>
      <c r="Y509" s="4">
        <v>21976.9</v>
      </c>
      <c r="Z509" s="4">
        <v>31.81</v>
      </c>
      <c r="AA509" s="4">
        <f t="shared" si="94"/>
        <v>690.88022634391712</v>
      </c>
      <c r="AB509" s="4">
        <f t="shared" si="95"/>
        <v>3.1436655139893119</v>
      </c>
    </row>
    <row r="510" spans="1:28" x14ac:dyDescent="0.2">
      <c r="A510" s="5">
        <v>573</v>
      </c>
      <c r="B510" s="9">
        <v>45544</v>
      </c>
      <c r="C510" s="4">
        <v>46111648.469999999</v>
      </c>
      <c r="D510" s="4">
        <f t="shared" si="84"/>
        <v>549419.12675150135</v>
      </c>
      <c r="E510" s="7">
        <v>83.927999999999997</v>
      </c>
      <c r="F510" s="4">
        <f t="shared" si="85"/>
        <v>5.4941912675150135</v>
      </c>
      <c r="G510" s="7">
        <f>(F510/DataSheet!$C$11*100)</f>
        <v>151.00196145969932</v>
      </c>
      <c r="H510" s="4">
        <f t="shared" si="86"/>
        <v>1.5894425999999999</v>
      </c>
      <c r="I510" s="4">
        <f t="shared" si="87"/>
        <v>4.3122035360068995</v>
      </c>
      <c r="J510" s="7">
        <f t="shared" si="88"/>
        <v>1075.3083225528244</v>
      </c>
      <c r="K510" s="4">
        <v>6.8540000000000001</v>
      </c>
      <c r="L510" s="4">
        <v>24936.400000000001</v>
      </c>
      <c r="M510" s="4">
        <v>4.21</v>
      </c>
      <c r="N510" s="4">
        <f t="shared" si="89"/>
        <v>2.5417964639931006</v>
      </c>
      <c r="O510" s="4">
        <v>23.19</v>
      </c>
      <c r="P510" s="4">
        <v>3.702</v>
      </c>
      <c r="Q510" s="7">
        <f t="shared" si="90"/>
        <v>3.1520000000000001</v>
      </c>
      <c r="R510" s="4">
        <v>101.55</v>
      </c>
      <c r="S510" s="4">
        <f t="shared" si="91"/>
        <v>154.21350000000001</v>
      </c>
      <c r="T510" s="12">
        <v>6.65</v>
      </c>
      <c r="U510" s="4">
        <v>21621.4</v>
      </c>
      <c r="V510" s="7">
        <v>43.64</v>
      </c>
      <c r="W510" s="4">
        <f t="shared" si="92"/>
        <v>495.4491292392301</v>
      </c>
      <c r="X510" s="4">
        <f t="shared" si="93"/>
        <v>2.2914757103574703</v>
      </c>
      <c r="Y510" s="4">
        <v>21895.35</v>
      </c>
      <c r="Z510" s="4">
        <v>31.55</v>
      </c>
      <c r="AA510" s="4">
        <f t="shared" si="94"/>
        <v>693.98890649762279</v>
      </c>
      <c r="AB510" s="4">
        <f t="shared" si="95"/>
        <v>3.1695721077654517</v>
      </c>
    </row>
    <row r="511" spans="1:28" x14ac:dyDescent="0.2">
      <c r="A511" s="5">
        <v>574</v>
      </c>
      <c r="B511" s="9">
        <v>45545</v>
      </c>
      <c r="C511" s="4">
        <v>46464366.600000001</v>
      </c>
      <c r="D511" s="4">
        <f t="shared" si="84"/>
        <v>553483.26483936678</v>
      </c>
      <c r="E511" s="7">
        <v>83.948999999999998</v>
      </c>
      <c r="F511" s="4">
        <f t="shared" si="85"/>
        <v>5.5348326483936674</v>
      </c>
      <c r="G511" s="7">
        <f>(F511/DataSheet!$C$11*100)</f>
        <v>152.11894627699039</v>
      </c>
      <c r="H511" s="4">
        <f t="shared" si="86"/>
        <v>1.5955979</v>
      </c>
      <c r="I511" s="4">
        <f t="shared" si="87"/>
        <v>4.2936882782310004</v>
      </c>
      <c r="J511" s="7">
        <f t="shared" si="88"/>
        <v>1075.186775440103</v>
      </c>
      <c r="K511" s="4">
        <v>6.851</v>
      </c>
      <c r="L511" s="4">
        <v>25041.1</v>
      </c>
      <c r="M511" s="4">
        <v>4.1500000000000004</v>
      </c>
      <c r="N511" s="4">
        <f t="shared" si="89"/>
        <v>2.5573117217689996</v>
      </c>
      <c r="O511" s="4">
        <v>23.29</v>
      </c>
      <c r="P511" s="4">
        <v>3.64</v>
      </c>
      <c r="Q511" s="7">
        <f t="shared" si="90"/>
        <v>3.2109999999999999</v>
      </c>
      <c r="R511" s="4">
        <v>101.63</v>
      </c>
      <c r="S511" s="4">
        <f t="shared" si="91"/>
        <v>154.64559999999997</v>
      </c>
      <c r="T511" s="12">
        <v>6.64</v>
      </c>
      <c r="U511" s="4">
        <v>21853.55</v>
      </c>
      <c r="V511" s="7">
        <v>44.11</v>
      </c>
      <c r="W511" s="4">
        <f t="shared" si="92"/>
        <v>495.43300838812058</v>
      </c>
      <c r="X511" s="4">
        <f t="shared" si="93"/>
        <v>2.2670596236681022</v>
      </c>
      <c r="Y511" s="4">
        <v>21913.8</v>
      </c>
      <c r="Z511" s="4">
        <v>31.94</v>
      </c>
      <c r="AA511" s="4">
        <f t="shared" si="94"/>
        <v>686.09267376330615</v>
      </c>
      <c r="AB511" s="4">
        <f t="shared" si="95"/>
        <v>3.1308703819661865</v>
      </c>
    </row>
    <row r="512" spans="1:28" x14ac:dyDescent="0.2">
      <c r="A512" s="5">
        <v>575</v>
      </c>
      <c r="B512" s="9">
        <v>45546</v>
      </c>
      <c r="C512" s="4">
        <v>46188514.380000003</v>
      </c>
      <c r="D512" s="4">
        <f t="shared" si="84"/>
        <v>550125.23082420207</v>
      </c>
      <c r="E512" s="7">
        <v>83.96</v>
      </c>
      <c r="F512" s="4">
        <f t="shared" si="85"/>
        <v>5.5012523082420204</v>
      </c>
      <c r="G512" s="7">
        <f>(F512/DataSheet!$C$11*100)</f>
        <v>151.19602660010113</v>
      </c>
      <c r="H512" s="4">
        <f t="shared" si="86"/>
        <v>1.582511</v>
      </c>
      <c r="I512" s="4">
        <f t="shared" si="87"/>
        <v>4.3159257660768233</v>
      </c>
      <c r="J512" s="7">
        <f t="shared" si="88"/>
        <v>1075.4618040569701</v>
      </c>
      <c r="K512" s="4">
        <v>6.83</v>
      </c>
      <c r="L512" s="4">
        <v>24918.45</v>
      </c>
      <c r="M512" s="4">
        <v>4.1100000000000003</v>
      </c>
      <c r="N512" s="4">
        <f t="shared" si="89"/>
        <v>2.5140742339231767</v>
      </c>
      <c r="O512" s="4">
        <v>23.17</v>
      </c>
      <c r="P512" s="4">
        <v>3.661</v>
      </c>
      <c r="Q512" s="7">
        <f t="shared" si="90"/>
        <v>3.169</v>
      </c>
      <c r="R512" s="4">
        <v>101.68</v>
      </c>
      <c r="S512" s="4">
        <f t="shared" si="91"/>
        <v>153.61710000000002</v>
      </c>
      <c r="T512" s="12">
        <v>6.63</v>
      </c>
      <c r="U512" s="4">
        <v>21798.95</v>
      </c>
      <c r="V512" s="7">
        <v>44</v>
      </c>
      <c r="W512" s="4">
        <f t="shared" si="92"/>
        <v>495.43068181818182</v>
      </c>
      <c r="X512" s="4">
        <f t="shared" si="93"/>
        <v>2.2727272727272729</v>
      </c>
      <c r="Y512" s="4">
        <v>21862.85</v>
      </c>
      <c r="Z512" s="4">
        <v>31.69</v>
      </c>
      <c r="AA512" s="4">
        <f t="shared" si="94"/>
        <v>689.89744398863991</v>
      </c>
      <c r="AB512" s="4">
        <f t="shared" si="95"/>
        <v>3.1555695803092454</v>
      </c>
    </row>
    <row r="513" spans="1:28" x14ac:dyDescent="0.2">
      <c r="A513" s="5">
        <v>576</v>
      </c>
      <c r="B513" s="8">
        <v>45547</v>
      </c>
      <c r="C513" s="4">
        <v>46855202.829999998</v>
      </c>
      <c r="D513" s="4">
        <f t="shared" si="84"/>
        <v>558331.7782411821</v>
      </c>
      <c r="E513" s="7">
        <v>83.92</v>
      </c>
      <c r="F513" s="4">
        <f t="shared" si="85"/>
        <v>5.5833177824118208</v>
      </c>
      <c r="G513" s="7">
        <f>(F513/DataSheet!$C$11*100)</f>
        <v>153.45150824687769</v>
      </c>
      <c r="H513" s="4">
        <f t="shared" si="86"/>
        <v>1.6080771</v>
      </c>
      <c r="I513" s="4">
        <f t="shared" si="87"/>
        <v>4.2354934349851758</v>
      </c>
      <c r="J513" s="7">
        <f t="shared" si="88"/>
        <v>1075.3451927149513</v>
      </c>
      <c r="K513" s="4">
        <v>6.8109999999999999</v>
      </c>
      <c r="L513" s="4">
        <v>25388.9</v>
      </c>
      <c r="M513" s="4">
        <v>4.18</v>
      </c>
      <c r="N513" s="4">
        <f t="shared" si="89"/>
        <v>2.5755065650148241</v>
      </c>
      <c r="O513" s="4">
        <v>23.61</v>
      </c>
      <c r="P513" s="4">
        <v>3.68</v>
      </c>
      <c r="Q513" s="7">
        <f t="shared" si="90"/>
        <v>3.1309999999999998</v>
      </c>
      <c r="R513" s="4">
        <v>101.37</v>
      </c>
      <c r="S513" s="4">
        <f t="shared" si="91"/>
        <v>157.00650000000002</v>
      </c>
      <c r="T513" s="12">
        <v>6.65</v>
      </c>
      <c r="U513" s="4">
        <v>22047.7</v>
      </c>
      <c r="V513" s="7">
        <v>44.5</v>
      </c>
      <c r="W513" s="4">
        <f t="shared" si="92"/>
        <v>495.45393258426969</v>
      </c>
      <c r="X513" s="4">
        <f t="shared" si="93"/>
        <v>2.2471910112359552</v>
      </c>
      <c r="Y513" s="4">
        <v>21925.45</v>
      </c>
      <c r="Z513" s="4">
        <v>31.94</v>
      </c>
      <c r="AA513" s="4">
        <f t="shared" si="94"/>
        <v>686.45742016280531</v>
      </c>
      <c r="AB513" s="4">
        <f t="shared" si="95"/>
        <v>3.1308703819661865</v>
      </c>
    </row>
    <row r="514" spans="1:28" x14ac:dyDescent="0.2">
      <c r="A514" s="5">
        <v>577</v>
      </c>
      <c r="B514" s="9">
        <v>45548</v>
      </c>
      <c r="C514" s="4">
        <v>46991524.25</v>
      </c>
      <c r="D514" s="4">
        <f t="shared" ref="D514:D577" si="96">C514/E514</f>
        <v>560223.22663328564</v>
      </c>
      <c r="E514" s="7">
        <v>83.88</v>
      </c>
      <c r="F514" s="4">
        <f t="shared" ref="F514:F577" si="97">D514/100000</f>
        <v>5.6022322663328561</v>
      </c>
      <c r="G514" s="7">
        <f>(F514/DataSheet!$C$11*100)</f>
        <v>153.9713525757349</v>
      </c>
      <c r="H514" s="4">
        <f t="shared" ref="H514:H577" si="98">K514/I514</f>
        <v>1.6015535999999999</v>
      </c>
      <c r="I514" s="4">
        <f t="shared" ref="I514:I577" si="99">(J514/L514)*100</f>
        <v>4.2408821034775235</v>
      </c>
      <c r="J514" s="7">
        <f t="shared" ref="J514:J577" si="100">L514/O514</f>
        <v>1075.3392705682784</v>
      </c>
      <c r="K514" s="4">
        <v>6.7919999999999998</v>
      </c>
      <c r="L514" s="4">
        <v>25356.5</v>
      </c>
      <c r="M514" s="4">
        <v>4.07</v>
      </c>
      <c r="N514" s="4">
        <f t="shared" ref="N514:N577" si="101">K514-I514</f>
        <v>2.5511178965224763</v>
      </c>
      <c r="O514" s="4">
        <v>23.58</v>
      </c>
      <c r="P514" s="4">
        <v>3.657</v>
      </c>
      <c r="Q514" s="7">
        <f t="shared" ref="Q514:Q577" si="102">K514-P514</f>
        <v>3.1349999999999998</v>
      </c>
      <c r="R514" s="4">
        <v>101.11</v>
      </c>
      <c r="S514" s="4">
        <f t="shared" ref="S514:S577" si="103">(O514*T514)</f>
        <v>154.92060000000001</v>
      </c>
      <c r="T514" s="12">
        <v>6.57</v>
      </c>
      <c r="U514" s="4">
        <v>22190.35</v>
      </c>
      <c r="V514" s="7">
        <v>44.79</v>
      </c>
      <c r="W514" s="4">
        <f t="shared" ref="W514:W577" si="104">U514/V514</f>
        <v>495.43089975440944</v>
      </c>
      <c r="X514" s="4">
        <f t="shared" ref="X514:X577" si="105">(W514/U514)*100</f>
        <v>2.2326412145568209</v>
      </c>
      <c r="Y514" s="4">
        <v>21741.35</v>
      </c>
      <c r="Z514" s="4">
        <v>32.22</v>
      </c>
      <c r="AA514" s="4">
        <f t="shared" ref="AA514:AA577" si="106">Y514/Z514</f>
        <v>674.77808814400987</v>
      </c>
      <c r="AB514" s="4">
        <f t="shared" ref="AB514:AB577" si="107">(AA514/Y514)*100</f>
        <v>3.1036623215394163</v>
      </c>
    </row>
    <row r="515" spans="1:28" x14ac:dyDescent="0.2">
      <c r="A515" s="5">
        <v>578</v>
      </c>
      <c r="B515" s="9">
        <v>45551</v>
      </c>
      <c r="C515" s="4">
        <v>47147099.850000001</v>
      </c>
      <c r="D515" s="4">
        <f t="shared" si="96"/>
        <v>562346.13370706106</v>
      </c>
      <c r="E515" s="7">
        <v>83.84</v>
      </c>
      <c r="F515" s="4">
        <f t="shared" si="97"/>
        <v>5.6234613370706104</v>
      </c>
      <c r="G515" s="7">
        <f>(F515/DataSheet!$C$11*100)</f>
        <v>154.55481084380088</v>
      </c>
      <c r="H515" s="4">
        <f t="shared" si="98"/>
        <v>1.5965081999999999</v>
      </c>
      <c r="I515" s="4">
        <f t="shared" si="99"/>
        <v>4.2354934349851758</v>
      </c>
      <c r="J515" s="7">
        <f t="shared" si="100"/>
        <v>1075.1270648030495</v>
      </c>
      <c r="K515" s="4">
        <v>6.7619999999999996</v>
      </c>
      <c r="L515" s="4">
        <v>25383.75</v>
      </c>
      <c r="M515" s="4">
        <v>4.07</v>
      </c>
      <c r="N515" s="4">
        <f t="shared" si="101"/>
        <v>2.5265065650148237</v>
      </c>
      <c r="O515" s="4">
        <v>23.61</v>
      </c>
      <c r="P515" s="4">
        <v>3.6179999999999999</v>
      </c>
      <c r="Q515" s="7">
        <f t="shared" si="102"/>
        <v>3.1439999999999997</v>
      </c>
      <c r="R515" s="4">
        <v>100.76</v>
      </c>
      <c r="S515" s="4">
        <f t="shared" si="103"/>
        <v>155.35380000000001</v>
      </c>
      <c r="T515" s="12">
        <v>6.58</v>
      </c>
      <c r="U515" s="4">
        <v>22264.7</v>
      </c>
      <c r="V515" s="7">
        <v>44.94</v>
      </c>
      <c r="W515" s="4">
        <f t="shared" si="104"/>
        <v>495.43168669336899</v>
      </c>
      <c r="X515" s="4">
        <f t="shared" si="105"/>
        <v>2.2251891410769917</v>
      </c>
      <c r="Y515" s="4">
        <v>21838.7</v>
      </c>
      <c r="Z515" s="4">
        <v>32.270000000000003</v>
      </c>
      <c r="AA515" s="4">
        <f t="shared" si="106"/>
        <v>676.74930275797954</v>
      </c>
      <c r="AB515" s="4">
        <f t="shared" si="107"/>
        <v>3.0988534242330337</v>
      </c>
    </row>
    <row r="516" spans="1:28" x14ac:dyDescent="0.2">
      <c r="A516" s="5">
        <v>579</v>
      </c>
      <c r="B516" s="9">
        <v>45552</v>
      </c>
      <c r="C516" s="4">
        <v>47145940.770000003</v>
      </c>
      <c r="D516" s="4">
        <f t="shared" si="96"/>
        <v>562956.77182466246</v>
      </c>
      <c r="E516" s="7">
        <v>83.747</v>
      </c>
      <c r="F516" s="4">
        <f t="shared" si="97"/>
        <v>5.6295677182466246</v>
      </c>
      <c r="G516" s="7">
        <f>(F516/DataSheet!$C$11*100)</f>
        <v>154.7226381891011</v>
      </c>
      <c r="H516" s="4">
        <f t="shared" si="98"/>
        <v>1.6025556000000003</v>
      </c>
      <c r="I516" s="4">
        <f t="shared" si="99"/>
        <v>4.2301184433164121</v>
      </c>
      <c r="J516" s="7">
        <f t="shared" si="100"/>
        <v>1075.2347715736039</v>
      </c>
      <c r="K516" s="4">
        <v>6.7789999999999999</v>
      </c>
      <c r="L516" s="4">
        <v>25418.55</v>
      </c>
      <c r="M516" s="4">
        <v>4.05</v>
      </c>
      <c r="N516" s="4">
        <f t="shared" si="101"/>
        <v>2.5488815566835878</v>
      </c>
      <c r="O516" s="4">
        <v>23.64</v>
      </c>
      <c r="P516" s="4">
        <v>3.6480000000000001</v>
      </c>
      <c r="Q516" s="7">
        <f t="shared" si="102"/>
        <v>3.1309999999999998</v>
      </c>
      <c r="R516" s="4">
        <v>100.89</v>
      </c>
      <c r="S516" s="4">
        <f t="shared" si="103"/>
        <v>156.024</v>
      </c>
      <c r="T516" s="12">
        <v>6.6</v>
      </c>
      <c r="U516" s="4">
        <v>22235.35</v>
      </c>
      <c r="V516" s="7">
        <v>44.88</v>
      </c>
      <c r="W516" s="4">
        <f t="shared" si="104"/>
        <v>495.44006238859174</v>
      </c>
      <c r="X516" s="4">
        <f t="shared" si="105"/>
        <v>2.2281639928698751</v>
      </c>
      <c r="Y516" s="4">
        <v>21869.75</v>
      </c>
      <c r="Z516" s="4">
        <v>32.049999999999997</v>
      </c>
      <c r="AA516" s="4">
        <f t="shared" si="106"/>
        <v>682.36349453978164</v>
      </c>
      <c r="AB516" s="4">
        <f t="shared" si="107"/>
        <v>3.1201248049921997</v>
      </c>
    </row>
    <row r="517" spans="1:28" x14ac:dyDescent="0.2">
      <c r="A517" s="5">
        <v>580</v>
      </c>
      <c r="B517" s="8">
        <v>45553</v>
      </c>
      <c r="C517" s="4">
        <v>46894452.200000003</v>
      </c>
      <c r="D517" s="4">
        <f t="shared" si="96"/>
        <v>560603.13448894199</v>
      </c>
      <c r="E517" s="7">
        <v>83.65</v>
      </c>
      <c r="F517" s="4">
        <f t="shared" si="97"/>
        <v>5.6060313448894199</v>
      </c>
      <c r="G517" s="7">
        <f>(F517/DataSheet!$C$11*100)</f>
        <v>154.07576618018518</v>
      </c>
      <c r="H517" s="4">
        <f t="shared" si="98"/>
        <v>1.6000800000000004</v>
      </c>
      <c r="I517" s="4">
        <f t="shared" si="99"/>
        <v>4.2372881355932197</v>
      </c>
      <c r="J517" s="7">
        <f t="shared" si="100"/>
        <v>1075.3199152542372</v>
      </c>
      <c r="K517" s="4">
        <v>6.78</v>
      </c>
      <c r="L517" s="4">
        <v>25377.55</v>
      </c>
      <c r="M517" s="4">
        <v>4.04</v>
      </c>
      <c r="N517" s="4">
        <f t="shared" si="101"/>
        <v>2.5427118644067805</v>
      </c>
      <c r="O517" s="4">
        <v>23.6</v>
      </c>
      <c r="P517" s="4">
        <v>3.7130000000000001</v>
      </c>
      <c r="Q517" s="7">
        <f t="shared" si="102"/>
        <v>3.0670000000000002</v>
      </c>
      <c r="R517" s="4">
        <v>100.6</v>
      </c>
      <c r="S517" s="4">
        <f t="shared" si="103"/>
        <v>155.76</v>
      </c>
      <c r="T517" s="12">
        <v>6.6</v>
      </c>
      <c r="U517" s="4">
        <v>22079.9</v>
      </c>
      <c r="V517" s="7">
        <v>44.57</v>
      </c>
      <c r="W517" s="4">
        <f t="shared" si="104"/>
        <v>495.39824994390847</v>
      </c>
      <c r="X517" s="4">
        <f t="shared" si="105"/>
        <v>2.2436616558223021</v>
      </c>
      <c r="Y517" s="4">
        <v>21758.45</v>
      </c>
      <c r="Z517" s="4">
        <v>31.94</v>
      </c>
      <c r="AA517" s="4">
        <f t="shared" si="106"/>
        <v>681.22886662492169</v>
      </c>
      <c r="AB517" s="4">
        <f t="shared" si="107"/>
        <v>3.1308703819661865</v>
      </c>
    </row>
    <row r="518" spans="1:28" x14ac:dyDescent="0.2">
      <c r="A518" s="5">
        <v>581</v>
      </c>
      <c r="B518" s="9">
        <v>45554</v>
      </c>
      <c r="C518" s="4">
        <v>46652803.380000003</v>
      </c>
      <c r="D518" s="4">
        <f t="shared" si="96"/>
        <v>557914.41497249459</v>
      </c>
      <c r="E518" s="7">
        <v>83.62</v>
      </c>
      <c r="F518" s="4">
        <f t="shared" si="97"/>
        <v>5.5791441497249457</v>
      </c>
      <c r="G518" s="7">
        <f>(F518/DataSheet!$C$11*100)</f>
        <v>153.33680042338841</v>
      </c>
      <c r="H518" s="4">
        <f t="shared" si="98"/>
        <v>1.5975911999999999</v>
      </c>
      <c r="I518" s="4">
        <f t="shared" si="99"/>
        <v>4.230118443316413</v>
      </c>
      <c r="J518" s="7">
        <f t="shared" si="100"/>
        <v>1075.1184433164128</v>
      </c>
      <c r="K518" s="4">
        <v>6.758</v>
      </c>
      <c r="L518" s="4">
        <v>25415.8</v>
      </c>
      <c r="M518" s="4">
        <v>4.04</v>
      </c>
      <c r="N518" s="4">
        <f t="shared" si="101"/>
        <v>2.527881556683587</v>
      </c>
      <c r="O518" s="4">
        <v>23.64</v>
      </c>
      <c r="P518" s="4">
        <v>3.7189999999999999</v>
      </c>
      <c r="Q518" s="7">
        <f t="shared" si="102"/>
        <v>3.0390000000000001</v>
      </c>
      <c r="R518" s="4">
        <v>100.61</v>
      </c>
      <c r="S518" s="4">
        <f t="shared" si="103"/>
        <v>154.84200000000001</v>
      </c>
      <c r="T518" s="12">
        <v>6.55</v>
      </c>
      <c r="U518" s="4">
        <v>21965.15</v>
      </c>
      <c r="V518" s="7">
        <v>44.33</v>
      </c>
      <c r="W518" s="4">
        <f t="shared" si="104"/>
        <v>495.49176629821795</v>
      </c>
      <c r="X518" s="4">
        <f t="shared" si="105"/>
        <v>2.2558087074216107</v>
      </c>
      <c r="Y518" s="4">
        <v>21645.65</v>
      </c>
      <c r="Z518" s="4">
        <v>31.58</v>
      </c>
      <c r="AA518" s="4">
        <f t="shared" si="106"/>
        <v>685.42273590880313</v>
      </c>
      <c r="AB518" s="4">
        <f t="shared" si="107"/>
        <v>3.1665611146295127</v>
      </c>
    </row>
    <row r="519" spans="1:28" x14ac:dyDescent="0.2">
      <c r="A519" s="5">
        <v>582</v>
      </c>
      <c r="B519" s="8">
        <v>45555</v>
      </c>
      <c r="C519" s="4">
        <v>47278138.280000001</v>
      </c>
      <c r="D519" s="4">
        <f t="shared" si="96"/>
        <v>566306.98065520753</v>
      </c>
      <c r="E519" s="7">
        <v>83.484999999999999</v>
      </c>
      <c r="F519" s="4">
        <f t="shared" si="97"/>
        <v>5.663069806552075</v>
      </c>
      <c r="G519" s="7">
        <f>(F519/DataSheet!$C$11*100)</f>
        <v>155.64340719782314</v>
      </c>
      <c r="H519" s="4">
        <f t="shared" si="98"/>
        <v>1.6212877999999999</v>
      </c>
      <c r="I519" s="4">
        <f t="shared" si="99"/>
        <v>4.1701417848206841</v>
      </c>
      <c r="J519" s="7">
        <f t="shared" si="100"/>
        <v>1075.5191826522102</v>
      </c>
      <c r="K519" s="4">
        <v>6.7610000000000001</v>
      </c>
      <c r="L519" s="4">
        <v>25790.95</v>
      </c>
      <c r="M519" s="4">
        <v>4.08</v>
      </c>
      <c r="N519" s="4">
        <f t="shared" si="101"/>
        <v>2.590858215179316</v>
      </c>
      <c r="O519" s="4">
        <v>23.98</v>
      </c>
      <c r="P519" s="4">
        <v>3.7410000000000001</v>
      </c>
      <c r="Q519" s="7">
        <f t="shared" si="102"/>
        <v>3.02</v>
      </c>
      <c r="R519" s="4">
        <v>100.72</v>
      </c>
      <c r="S519" s="4">
        <f t="shared" si="103"/>
        <v>157.54860000000002</v>
      </c>
      <c r="T519" s="12">
        <v>6.57</v>
      </c>
      <c r="U519" s="4">
        <v>22256.1</v>
      </c>
      <c r="V519" s="7">
        <v>44.92</v>
      </c>
      <c r="W519" s="4">
        <f t="shared" si="104"/>
        <v>495.46081923419405</v>
      </c>
      <c r="X519" s="4">
        <f t="shared" si="105"/>
        <v>2.2261798753339268</v>
      </c>
      <c r="Y519" s="4">
        <v>21760.35</v>
      </c>
      <c r="Z519" s="4">
        <v>31.91</v>
      </c>
      <c r="AA519" s="4">
        <f t="shared" si="106"/>
        <v>681.92886242557188</v>
      </c>
      <c r="AB519" s="4">
        <f t="shared" si="107"/>
        <v>3.1338138514572234</v>
      </c>
    </row>
    <row r="520" spans="1:28" x14ac:dyDescent="0.2">
      <c r="A520" s="5">
        <v>583</v>
      </c>
      <c r="B520" s="8">
        <v>45558</v>
      </c>
      <c r="C520" s="4">
        <v>47701059.950000003</v>
      </c>
      <c r="D520" s="4">
        <f t="shared" si="96"/>
        <v>571065.0059858734</v>
      </c>
      <c r="E520" s="7">
        <v>83.53</v>
      </c>
      <c r="F520" s="4">
        <f t="shared" si="97"/>
        <v>5.7106500598587342</v>
      </c>
      <c r="G520" s="7">
        <f>(F520/DataSheet!$C$11*100)</f>
        <v>156.95109949068802</v>
      </c>
      <c r="H520" s="4">
        <f t="shared" si="98"/>
        <v>1.6322004000000001</v>
      </c>
      <c r="I520" s="4">
        <f t="shared" si="99"/>
        <v>4.1459369817578775</v>
      </c>
      <c r="J520" s="7">
        <f t="shared" si="100"/>
        <v>1075.4166666666665</v>
      </c>
      <c r="K520" s="4">
        <v>6.7670000000000003</v>
      </c>
      <c r="L520" s="4">
        <v>25939.05</v>
      </c>
      <c r="M520" s="4">
        <v>3.83</v>
      </c>
      <c r="N520" s="4">
        <f t="shared" si="101"/>
        <v>2.6210630182421228</v>
      </c>
      <c r="O520" s="4">
        <v>24.12</v>
      </c>
      <c r="P520" s="4">
        <v>3.7509999999999999</v>
      </c>
      <c r="Q520" s="7">
        <f t="shared" si="102"/>
        <v>3.0160000000000005</v>
      </c>
      <c r="R520" s="4">
        <v>100.93</v>
      </c>
      <c r="S520" s="4">
        <f t="shared" si="103"/>
        <v>158.4684</v>
      </c>
      <c r="T520" s="12">
        <v>6.57</v>
      </c>
      <c r="U520" s="4">
        <v>22423.7</v>
      </c>
      <c r="V520" s="7">
        <v>45.26</v>
      </c>
      <c r="W520" s="4">
        <f t="shared" si="104"/>
        <v>495.44189129474154</v>
      </c>
      <c r="X520" s="4">
        <f t="shared" si="105"/>
        <v>2.2094564737074678</v>
      </c>
      <c r="Y520" s="4">
        <v>21617.7</v>
      </c>
      <c r="Z520" s="4">
        <v>32.15</v>
      </c>
      <c r="AA520" s="4">
        <f t="shared" si="106"/>
        <v>672.40124416796277</v>
      </c>
      <c r="AB520" s="4">
        <f t="shared" si="107"/>
        <v>3.1104199066874032</v>
      </c>
    </row>
    <row r="521" spans="1:28" x14ac:dyDescent="0.2">
      <c r="A521" s="5">
        <v>584</v>
      </c>
      <c r="B521" s="9">
        <v>45559</v>
      </c>
      <c r="C521" s="4">
        <v>47725000.130000003</v>
      </c>
      <c r="D521" s="4">
        <f t="shared" si="96"/>
        <v>570873.20729665074</v>
      </c>
      <c r="E521" s="7">
        <v>83.6</v>
      </c>
      <c r="F521" s="4">
        <f t="shared" si="97"/>
        <v>5.708732072966507</v>
      </c>
      <c r="G521" s="7">
        <f>(F521/DataSheet!$C$11*100)</f>
        <v>156.89838567555518</v>
      </c>
      <c r="H521" s="4">
        <f t="shared" si="98"/>
        <v>1.6307532</v>
      </c>
      <c r="I521" s="4">
        <f t="shared" si="99"/>
        <v>4.1459369817578775</v>
      </c>
      <c r="J521" s="7">
        <f t="shared" si="100"/>
        <v>1075.4726368159204</v>
      </c>
      <c r="K521" s="4">
        <v>6.7610000000000001</v>
      </c>
      <c r="L521" s="4">
        <v>25940.400000000001</v>
      </c>
      <c r="M521" s="4">
        <v>3.83</v>
      </c>
      <c r="N521" s="4">
        <f t="shared" si="101"/>
        <v>2.6150630182421226</v>
      </c>
      <c r="O521" s="4">
        <v>24.12</v>
      </c>
      <c r="P521" s="4">
        <v>3.7320000000000002</v>
      </c>
      <c r="Q521" s="7">
        <f t="shared" si="102"/>
        <v>3.0289999999999999</v>
      </c>
      <c r="R521" s="4">
        <v>100.24</v>
      </c>
      <c r="S521" s="4">
        <f t="shared" si="103"/>
        <v>158.70959999999999</v>
      </c>
      <c r="T521" s="12">
        <v>6.58</v>
      </c>
      <c r="U521" s="4">
        <v>22493.5</v>
      </c>
      <c r="V521" s="7">
        <v>45.4</v>
      </c>
      <c r="W521" s="4">
        <f t="shared" si="104"/>
        <v>495.45154185022028</v>
      </c>
      <c r="X521" s="4">
        <f t="shared" si="105"/>
        <v>2.2026431718061676</v>
      </c>
      <c r="Y521" s="4">
        <v>21529.05</v>
      </c>
      <c r="Z521" s="4">
        <v>32.08</v>
      </c>
      <c r="AA521" s="4">
        <f t="shared" si="106"/>
        <v>671.10504987531169</v>
      </c>
      <c r="AB521" s="4">
        <f t="shared" si="107"/>
        <v>3.117206982543641</v>
      </c>
    </row>
    <row r="522" spans="1:28" x14ac:dyDescent="0.2">
      <c r="A522" s="5">
        <v>585</v>
      </c>
      <c r="B522" s="9">
        <v>45560</v>
      </c>
      <c r="C522" s="4">
        <v>47647270.409999996</v>
      </c>
      <c r="D522" s="4">
        <f t="shared" si="96"/>
        <v>569943.42595693783</v>
      </c>
      <c r="E522" s="7">
        <v>83.6</v>
      </c>
      <c r="F522" s="4">
        <f t="shared" si="97"/>
        <v>5.6994342595693785</v>
      </c>
      <c r="G522" s="7">
        <f>(F522/DataSheet!$C$11*100)</f>
        <v>156.64284523440708</v>
      </c>
      <c r="H522" s="4">
        <f t="shared" si="98"/>
        <v>1.6292484</v>
      </c>
      <c r="I522" s="4">
        <f t="shared" si="99"/>
        <v>4.1356492969396195</v>
      </c>
      <c r="J522" s="7">
        <f t="shared" si="100"/>
        <v>1075.4404466501242</v>
      </c>
      <c r="K522" s="4">
        <v>6.7380000000000004</v>
      </c>
      <c r="L522" s="4">
        <v>26004.15</v>
      </c>
      <c r="M522" s="4">
        <v>3.84</v>
      </c>
      <c r="N522" s="4">
        <f t="shared" si="101"/>
        <v>2.602350703060381</v>
      </c>
      <c r="O522" s="4">
        <v>24.18</v>
      </c>
      <c r="P522" s="4">
        <v>3.7909999999999999</v>
      </c>
      <c r="Q522" s="7">
        <f t="shared" si="102"/>
        <v>2.9470000000000005</v>
      </c>
      <c r="R522" s="4">
        <v>100.91</v>
      </c>
      <c r="S522" s="4">
        <f t="shared" si="103"/>
        <v>159.1044</v>
      </c>
      <c r="T522" s="12">
        <v>6.58</v>
      </c>
      <c r="U522" s="4">
        <v>22357.4</v>
      </c>
      <c r="V522" s="7">
        <v>45.13</v>
      </c>
      <c r="W522" s="4">
        <f t="shared" si="104"/>
        <v>495.39995568358074</v>
      </c>
      <c r="X522" s="4">
        <f t="shared" si="105"/>
        <v>2.2158209616662972</v>
      </c>
      <c r="Y522" s="4">
        <v>21351.4</v>
      </c>
      <c r="Z522" s="4">
        <v>31.97</v>
      </c>
      <c r="AA522" s="4">
        <f t="shared" si="106"/>
        <v>667.85736628088841</v>
      </c>
      <c r="AB522" s="4">
        <f t="shared" si="107"/>
        <v>3.1279324366593682</v>
      </c>
    </row>
    <row r="523" spans="1:28" x14ac:dyDescent="0.2">
      <c r="A523" s="5">
        <v>586</v>
      </c>
      <c r="B523" s="8">
        <v>45561</v>
      </c>
      <c r="C523" s="4">
        <v>47834255.100000001</v>
      </c>
      <c r="D523" s="4">
        <f t="shared" si="96"/>
        <v>572173.24075070873</v>
      </c>
      <c r="E523" s="7">
        <v>83.600999999999999</v>
      </c>
      <c r="F523" s="4">
        <f t="shared" si="97"/>
        <v>5.721732407507087</v>
      </c>
      <c r="G523" s="7">
        <f>(F523/DataSheet!$C$11*100)</f>
        <v>157.25568594408909</v>
      </c>
      <c r="H523" s="4">
        <f t="shared" si="98"/>
        <v>1.6378484</v>
      </c>
      <c r="I523" s="4">
        <f t="shared" si="99"/>
        <v>4.1017227235438884</v>
      </c>
      <c r="J523" s="7">
        <f t="shared" si="100"/>
        <v>1075.3096800656276</v>
      </c>
      <c r="K523" s="4">
        <v>6.718</v>
      </c>
      <c r="L523" s="4">
        <v>26216.05</v>
      </c>
      <c r="M523" s="4">
        <v>3.87</v>
      </c>
      <c r="N523" s="4">
        <f t="shared" si="101"/>
        <v>2.6162772764561115</v>
      </c>
      <c r="O523" s="4">
        <v>24.38</v>
      </c>
      <c r="P523" s="4">
        <v>3.7959999999999998</v>
      </c>
      <c r="Q523" s="7">
        <f t="shared" si="102"/>
        <v>2.9220000000000002</v>
      </c>
      <c r="R523" s="4">
        <v>100.52</v>
      </c>
      <c r="S523" s="4">
        <f t="shared" si="103"/>
        <v>160.17660000000001</v>
      </c>
      <c r="T523" s="12">
        <v>6.57</v>
      </c>
      <c r="U523" s="4">
        <v>22367.85</v>
      </c>
      <c r="V523" s="7">
        <v>45.15</v>
      </c>
      <c r="W523" s="4">
        <f t="shared" si="104"/>
        <v>495.41196013289033</v>
      </c>
      <c r="X523" s="4">
        <f t="shared" si="105"/>
        <v>2.2148394241417497</v>
      </c>
      <c r="Y523" s="4">
        <v>21298.35</v>
      </c>
      <c r="Z523" s="4">
        <v>31.82</v>
      </c>
      <c r="AA523" s="4">
        <f t="shared" si="106"/>
        <v>669.33846637335</v>
      </c>
      <c r="AB523" s="4">
        <f t="shared" si="107"/>
        <v>3.1426775612822122</v>
      </c>
    </row>
    <row r="524" spans="1:28" x14ac:dyDescent="0.2">
      <c r="A524" s="5">
        <v>587</v>
      </c>
      <c r="B524" s="9">
        <v>45562</v>
      </c>
      <c r="C524" s="4">
        <v>47910402.020000003</v>
      </c>
      <c r="D524" s="4">
        <f t="shared" si="96"/>
        <v>572337.85712579149</v>
      </c>
      <c r="E524" s="7">
        <v>83.71</v>
      </c>
      <c r="F524" s="4">
        <f t="shared" si="97"/>
        <v>5.723378571257915</v>
      </c>
      <c r="G524" s="7">
        <f>(F524/DataSheet!$C$11*100)</f>
        <v>157.30092899136497</v>
      </c>
      <c r="H524" s="4">
        <f t="shared" si="98"/>
        <v>1.6451405999999997</v>
      </c>
      <c r="I524" s="4">
        <f t="shared" si="99"/>
        <v>4.1084634346754321</v>
      </c>
      <c r="J524" s="7">
        <f t="shared" si="100"/>
        <v>1075.552588331964</v>
      </c>
      <c r="K524" s="4">
        <v>6.7590000000000003</v>
      </c>
      <c r="L524" s="4">
        <v>26178.95</v>
      </c>
      <c r="M524" s="4">
        <v>3.87</v>
      </c>
      <c r="N524" s="4">
        <f t="shared" si="101"/>
        <v>2.6505365653245683</v>
      </c>
      <c r="O524" s="4">
        <v>24.34</v>
      </c>
      <c r="P524" s="4">
        <v>3.7509999999999999</v>
      </c>
      <c r="Q524" s="7">
        <f t="shared" si="102"/>
        <v>3.0080000000000005</v>
      </c>
      <c r="R524" s="4">
        <v>100.38</v>
      </c>
      <c r="S524" s="4">
        <f t="shared" si="103"/>
        <v>159.18360000000001</v>
      </c>
      <c r="T524" s="12">
        <v>6.54</v>
      </c>
      <c r="U524" s="4">
        <v>22360.85</v>
      </c>
      <c r="V524" s="7">
        <v>45.13</v>
      </c>
      <c r="W524" s="4">
        <f t="shared" si="104"/>
        <v>495.47640150675818</v>
      </c>
      <c r="X524" s="4">
        <f t="shared" si="105"/>
        <v>2.2158209616662972</v>
      </c>
      <c r="Y524" s="4">
        <v>20917.75</v>
      </c>
      <c r="Z524" s="4">
        <v>31.76</v>
      </c>
      <c r="AA524" s="4">
        <f t="shared" si="106"/>
        <v>658.6193324937027</v>
      </c>
      <c r="AB524" s="4">
        <f t="shared" si="107"/>
        <v>3.148614609571788</v>
      </c>
    </row>
    <row r="525" spans="1:28" x14ac:dyDescent="0.2">
      <c r="A525" s="5">
        <v>588</v>
      </c>
      <c r="B525" s="9">
        <v>45565</v>
      </c>
      <c r="C525" s="4">
        <v>47531851.609999999</v>
      </c>
      <c r="D525" s="4">
        <f t="shared" si="96"/>
        <v>567510.61560503847</v>
      </c>
      <c r="E525" s="7">
        <v>83.754999999999995</v>
      </c>
      <c r="F525" s="4">
        <f t="shared" si="97"/>
        <v>5.6751061560503846</v>
      </c>
      <c r="G525" s="7">
        <f>(F525/DataSheet!$C$11*100)</f>
        <v>155.97421337011741</v>
      </c>
      <c r="H525" s="4">
        <f t="shared" si="98"/>
        <v>1.6375500000000001</v>
      </c>
      <c r="I525" s="4">
        <f t="shared" si="99"/>
        <v>4.1220115416323164</v>
      </c>
      <c r="J525" s="7">
        <f t="shared" si="100"/>
        <v>1063.9262159934046</v>
      </c>
      <c r="K525" s="4">
        <v>6.75</v>
      </c>
      <c r="L525" s="4">
        <v>25810.85</v>
      </c>
      <c r="M525" s="4">
        <v>3.87</v>
      </c>
      <c r="N525" s="4">
        <f t="shared" si="101"/>
        <v>2.6279884583676836</v>
      </c>
      <c r="O525" s="4">
        <v>24.26</v>
      </c>
      <c r="P525" s="4">
        <v>3.7869999999999999</v>
      </c>
      <c r="Q525" s="7">
        <f t="shared" si="102"/>
        <v>2.9630000000000001</v>
      </c>
      <c r="R525" s="4">
        <v>100.78</v>
      </c>
      <c r="S525" s="4">
        <f t="shared" si="103"/>
        <v>156.477</v>
      </c>
      <c r="T525" s="12">
        <v>6.45</v>
      </c>
      <c r="U525" s="4">
        <v>22311.95</v>
      </c>
      <c r="V525" s="7">
        <v>45.66</v>
      </c>
      <c r="W525" s="4">
        <f t="shared" si="104"/>
        <v>488.65418309242233</v>
      </c>
      <c r="X525" s="4">
        <f t="shared" si="105"/>
        <v>2.1901007446342535</v>
      </c>
      <c r="Y525" s="4">
        <v>21044.95</v>
      </c>
      <c r="Z525" s="4">
        <v>33.49</v>
      </c>
      <c r="AA525" s="4">
        <f t="shared" si="106"/>
        <v>628.3950432965064</v>
      </c>
      <c r="AB525" s="4">
        <f t="shared" si="107"/>
        <v>2.9859659599880559</v>
      </c>
    </row>
    <row r="526" spans="1:28" x14ac:dyDescent="0.2">
      <c r="A526" s="5">
        <v>589</v>
      </c>
      <c r="B526" s="9">
        <v>45566</v>
      </c>
      <c r="C526" s="4">
        <v>47596283.68</v>
      </c>
      <c r="D526" s="4">
        <f t="shared" si="96"/>
        <v>567297.77926102502</v>
      </c>
      <c r="E526" s="7">
        <v>83.9</v>
      </c>
      <c r="F526" s="4">
        <f t="shared" si="97"/>
        <v>5.6729777926102498</v>
      </c>
      <c r="G526" s="7">
        <f>(F526/DataSheet!$C$11*100)</f>
        <v>155.91571758092641</v>
      </c>
      <c r="H526" s="4">
        <f t="shared" si="98"/>
        <v>1.6325100000000001</v>
      </c>
      <c r="I526" s="4">
        <f t="shared" si="99"/>
        <v>4.1237113402061851</v>
      </c>
      <c r="J526" s="7">
        <f t="shared" si="100"/>
        <v>1063.7896907216495</v>
      </c>
      <c r="K526" s="4">
        <v>6.7320000000000002</v>
      </c>
      <c r="L526" s="4">
        <v>25796.9</v>
      </c>
      <c r="M526" s="4">
        <v>3.86</v>
      </c>
      <c r="N526" s="4">
        <f t="shared" si="101"/>
        <v>2.6082886597938151</v>
      </c>
      <c r="O526" s="4">
        <v>24.25</v>
      </c>
      <c r="P526" s="4">
        <v>3.7309999999999999</v>
      </c>
      <c r="Q526" s="7">
        <f t="shared" si="102"/>
        <v>3.0010000000000003</v>
      </c>
      <c r="R526" s="4">
        <v>101.19</v>
      </c>
      <c r="S526" s="4">
        <f t="shared" si="103"/>
        <v>157.14000000000001</v>
      </c>
      <c r="T526" s="12">
        <v>6.48</v>
      </c>
      <c r="U526" s="4">
        <v>22379.75</v>
      </c>
      <c r="V526" s="7">
        <v>45.8</v>
      </c>
      <c r="W526" s="4">
        <f t="shared" si="104"/>
        <v>488.6408296943232</v>
      </c>
      <c r="X526" s="4">
        <f t="shared" si="105"/>
        <v>2.1834061135371181</v>
      </c>
      <c r="Y526" s="4">
        <v>21208.7</v>
      </c>
      <c r="Z526" s="4">
        <v>33.71</v>
      </c>
      <c r="AA526" s="4">
        <f t="shared" si="106"/>
        <v>629.1515870661525</v>
      </c>
      <c r="AB526" s="4">
        <f t="shared" si="107"/>
        <v>2.9664787896766538</v>
      </c>
    </row>
    <row r="527" spans="1:28" x14ac:dyDescent="0.2">
      <c r="A527" s="5">
        <v>591</v>
      </c>
      <c r="B527" s="45">
        <v>45568</v>
      </c>
      <c r="C527" s="21">
        <v>46608996.759999998</v>
      </c>
      <c r="D527" s="4">
        <f t="shared" si="96"/>
        <v>554935.07274675556</v>
      </c>
      <c r="E527" s="21">
        <v>83.99</v>
      </c>
      <c r="F527" s="4">
        <f t="shared" si="97"/>
        <v>5.549350727467556</v>
      </c>
      <c r="G527" s="7">
        <f>(F527/DataSheet!$C$11*100)</f>
        <v>152.51796012817286</v>
      </c>
      <c r="H527" s="4">
        <f t="shared" si="98"/>
        <v>1.6088598000000003</v>
      </c>
      <c r="I527" s="4">
        <f t="shared" si="99"/>
        <v>4.2122999157540013</v>
      </c>
      <c r="J527" s="7">
        <f t="shared" si="100"/>
        <v>1063.6099410278011</v>
      </c>
      <c r="K527" s="21">
        <v>6.7770000000000001</v>
      </c>
      <c r="L527" s="21">
        <v>25250.1</v>
      </c>
      <c r="M527" s="21">
        <v>3.78</v>
      </c>
      <c r="N527" s="4">
        <f t="shared" si="101"/>
        <v>2.5647000842459988</v>
      </c>
      <c r="O527" s="21">
        <v>23.74</v>
      </c>
      <c r="P527" s="21">
        <v>3.8460000000000001</v>
      </c>
      <c r="Q527" s="7">
        <f t="shared" si="102"/>
        <v>2.931</v>
      </c>
      <c r="R527" s="21">
        <v>101.75</v>
      </c>
      <c r="S527" s="4">
        <f t="shared" si="103"/>
        <v>153.83519999999999</v>
      </c>
      <c r="T527" s="12">
        <v>6.48</v>
      </c>
      <c r="U527" s="21">
        <v>21904.7</v>
      </c>
      <c r="V527" s="21">
        <v>44.83</v>
      </c>
      <c r="W527" s="4">
        <f t="shared" si="104"/>
        <v>488.61699754628603</v>
      </c>
      <c r="X527" s="4">
        <f t="shared" si="105"/>
        <v>2.2306491188935982</v>
      </c>
      <c r="Y527" s="21">
        <v>18179.2</v>
      </c>
      <c r="Z527" s="23">
        <v>33.07</v>
      </c>
      <c r="AA527" s="4">
        <f t="shared" si="106"/>
        <v>549.71877834895679</v>
      </c>
      <c r="AB527" s="4">
        <f t="shared" si="107"/>
        <v>3.0238887208950711</v>
      </c>
    </row>
    <row r="528" spans="1:28" x14ac:dyDescent="0.2">
      <c r="A528" s="5">
        <v>592</v>
      </c>
      <c r="B528" s="45">
        <v>45569</v>
      </c>
      <c r="C528" s="21">
        <v>46192308.530000001</v>
      </c>
      <c r="D528" s="4">
        <f t="shared" si="96"/>
        <v>549757.9059305191</v>
      </c>
      <c r="E528" s="21">
        <v>84.022999999999996</v>
      </c>
      <c r="F528" s="4">
        <f t="shared" si="97"/>
        <v>5.497579059305191</v>
      </c>
      <c r="G528" s="7">
        <f>(F528/DataSheet!$C$11*100)</f>
        <v>151.09507128795713</v>
      </c>
      <c r="H528" s="4">
        <f t="shared" si="98"/>
        <v>1.6061807999999997</v>
      </c>
      <c r="I528" s="4">
        <f t="shared" si="99"/>
        <v>4.2517006802721093</v>
      </c>
      <c r="J528" s="7">
        <f t="shared" si="100"/>
        <v>1063.545918367347</v>
      </c>
      <c r="K528" s="21">
        <v>6.8289999999999997</v>
      </c>
      <c r="L528" s="21">
        <v>25014.6</v>
      </c>
      <c r="M528" s="21">
        <v>3.75</v>
      </c>
      <c r="N528" s="4">
        <f t="shared" si="101"/>
        <v>2.5772993197278904</v>
      </c>
      <c r="O528" s="21">
        <v>23.52</v>
      </c>
      <c r="P528" s="21">
        <v>3.9809999999999999</v>
      </c>
      <c r="Q528" s="7">
        <f t="shared" si="102"/>
        <v>2.8479999999999999</v>
      </c>
      <c r="R528" s="21">
        <v>102.27500000000001</v>
      </c>
      <c r="S528" s="4">
        <f t="shared" si="103"/>
        <v>152.40960000000001</v>
      </c>
      <c r="T528" s="12">
        <v>6.48</v>
      </c>
      <c r="U528" s="21">
        <v>21710.6</v>
      </c>
      <c r="V528" s="21">
        <v>44.43</v>
      </c>
      <c r="W528" s="4">
        <f t="shared" si="104"/>
        <v>488.64731037587211</v>
      </c>
      <c r="X528" s="4">
        <f t="shared" si="105"/>
        <v>2.2507314877335132</v>
      </c>
      <c r="Y528" s="21">
        <v>18021.650000000001</v>
      </c>
      <c r="Z528" s="23">
        <v>32.78</v>
      </c>
      <c r="AA528" s="4">
        <f t="shared" si="106"/>
        <v>549.77577791336182</v>
      </c>
      <c r="AB528" s="4">
        <f t="shared" si="107"/>
        <v>3.0506406345332517</v>
      </c>
    </row>
    <row r="529" spans="1:28" x14ac:dyDescent="0.2">
      <c r="A529" s="5">
        <v>593</v>
      </c>
      <c r="B529" s="45">
        <v>45572</v>
      </c>
      <c r="C529" s="21">
        <v>45284402.490000002</v>
      </c>
      <c r="D529" s="4">
        <f t="shared" si="96"/>
        <v>539228.41736127646</v>
      </c>
      <c r="E529" s="21">
        <v>83.98</v>
      </c>
      <c r="F529" s="4">
        <f t="shared" si="97"/>
        <v>5.3922841736127642</v>
      </c>
      <c r="G529" s="7">
        <f>(F529/DataSheet!$C$11*100)</f>
        <v>148.2011541494621</v>
      </c>
      <c r="H529" s="4">
        <f t="shared" si="98"/>
        <v>1.5958025999999998</v>
      </c>
      <c r="I529" s="4">
        <f t="shared" si="99"/>
        <v>4.2900042900042905</v>
      </c>
      <c r="J529" s="7">
        <f t="shared" si="100"/>
        <v>1063.7387387387389</v>
      </c>
      <c r="K529" s="21">
        <v>6.8460000000000001</v>
      </c>
      <c r="L529" s="21">
        <v>24795.75</v>
      </c>
      <c r="M529" s="21">
        <v>3.71</v>
      </c>
      <c r="N529" s="4">
        <f t="shared" si="101"/>
        <v>2.5559957099957096</v>
      </c>
      <c r="O529" s="21">
        <v>23.31</v>
      </c>
      <c r="P529" s="21">
        <v>4.0259999999999998</v>
      </c>
      <c r="Q529" s="7">
        <f t="shared" si="102"/>
        <v>2.8200000000000003</v>
      </c>
      <c r="R529" s="21">
        <v>102.301</v>
      </c>
      <c r="S529" s="4">
        <f t="shared" si="103"/>
        <v>151.0488</v>
      </c>
      <c r="T529" s="12">
        <v>6.48</v>
      </c>
      <c r="U529" s="21">
        <v>21264.5</v>
      </c>
      <c r="V529" s="21">
        <v>43.52</v>
      </c>
      <c r="W529" s="4">
        <f t="shared" si="104"/>
        <v>488.61443014705878</v>
      </c>
      <c r="X529" s="4">
        <f t="shared" si="105"/>
        <v>2.2977941176470584</v>
      </c>
      <c r="Y529" s="21">
        <v>17514.5</v>
      </c>
      <c r="Z529" s="23">
        <v>31.86</v>
      </c>
      <c r="AA529" s="4">
        <f t="shared" si="106"/>
        <v>549.73320778405525</v>
      </c>
      <c r="AB529" s="4">
        <f t="shared" si="107"/>
        <v>3.1387319522912747</v>
      </c>
    </row>
    <row r="530" spans="1:28" x14ac:dyDescent="0.2">
      <c r="A530" s="5">
        <v>594</v>
      </c>
      <c r="B530" s="45">
        <v>45573</v>
      </c>
      <c r="C530" s="21">
        <v>46043124.439999998</v>
      </c>
      <c r="D530" s="4">
        <f t="shared" si="96"/>
        <v>548491.56519149442</v>
      </c>
      <c r="E530" s="21">
        <v>83.944999999999993</v>
      </c>
      <c r="F530" s="4">
        <f t="shared" si="97"/>
        <v>5.4849156519149442</v>
      </c>
      <c r="G530" s="7">
        <f>(F530/DataSheet!$C$11*100)</f>
        <v>150.74703110122451</v>
      </c>
      <c r="H530" s="4">
        <f t="shared" si="98"/>
        <v>1.6000905999999999</v>
      </c>
      <c r="I530" s="4">
        <f t="shared" si="99"/>
        <v>4.2535091450446618</v>
      </c>
      <c r="J530" s="7">
        <f t="shared" si="100"/>
        <v>1063.9366227137389</v>
      </c>
      <c r="K530" s="21">
        <v>6.806</v>
      </c>
      <c r="L530" s="21">
        <v>25013.15</v>
      </c>
      <c r="M530" s="21">
        <v>3.75</v>
      </c>
      <c r="N530" s="4">
        <f t="shared" si="101"/>
        <v>2.5524908549553382</v>
      </c>
      <c r="O530" s="21">
        <v>23.51</v>
      </c>
      <c r="P530" s="21">
        <v>4.0350000000000001</v>
      </c>
      <c r="Q530" s="7">
        <f t="shared" si="102"/>
        <v>2.7709999999999999</v>
      </c>
      <c r="R530" s="21">
        <v>102.303</v>
      </c>
      <c r="S530" s="4">
        <f t="shared" si="103"/>
        <v>152.34480000000002</v>
      </c>
      <c r="T530" s="12">
        <v>6.48</v>
      </c>
      <c r="U530" s="21">
        <v>21685.65</v>
      </c>
      <c r="V530" s="21">
        <v>44.38</v>
      </c>
      <c r="W530" s="4">
        <f t="shared" si="104"/>
        <v>488.63564668769715</v>
      </c>
      <c r="X530" s="4">
        <f t="shared" si="105"/>
        <v>2.2532672374943665</v>
      </c>
      <c r="Y530" s="21">
        <v>17882.849999999999</v>
      </c>
      <c r="Z530" s="23">
        <v>32.53</v>
      </c>
      <c r="AA530" s="4">
        <f t="shared" si="106"/>
        <v>549.73409160774668</v>
      </c>
      <c r="AB530" s="4">
        <f t="shared" si="107"/>
        <v>3.0740854595757763</v>
      </c>
    </row>
    <row r="531" spans="1:28" x14ac:dyDescent="0.2">
      <c r="A531" s="5">
        <v>595</v>
      </c>
      <c r="B531" s="45">
        <v>45574</v>
      </c>
      <c r="C531" s="21">
        <v>46321835.899999999</v>
      </c>
      <c r="D531" s="4">
        <f t="shared" si="96"/>
        <v>551778.86718284688</v>
      </c>
      <c r="E531" s="21">
        <v>83.95</v>
      </c>
      <c r="F531" s="4">
        <f t="shared" si="97"/>
        <v>5.5177886718284688</v>
      </c>
      <c r="G531" s="7">
        <f>(F531/DataSheet!$C$11*100)</f>
        <v>151.65051083906974</v>
      </c>
      <c r="H531" s="4">
        <f t="shared" si="98"/>
        <v>1.5886567999999999</v>
      </c>
      <c r="I531" s="4">
        <f t="shared" si="99"/>
        <v>4.2589437819420786</v>
      </c>
      <c r="J531" s="7">
        <f t="shared" si="100"/>
        <v>1063.967206132879</v>
      </c>
      <c r="K531" s="21">
        <v>6.766</v>
      </c>
      <c r="L531" s="21">
        <v>24981.95</v>
      </c>
      <c r="M531" s="21">
        <v>3.74</v>
      </c>
      <c r="N531" s="4">
        <f t="shared" si="101"/>
        <v>2.5070562180579214</v>
      </c>
      <c r="O531" s="21">
        <v>23.48</v>
      </c>
      <c r="P531" s="21">
        <v>4.0670000000000002</v>
      </c>
      <c r="Q531" s="7">
        <f t="shared" si="102"/>
        <v>2.6989999999999998</v>
      </c>
      <c r="R531" s="21">
        <v>102.69499999999999</v>
      </c>
      <c r="S531" s="4">
        <f t="shared" si="103"/>
        <v>152.15040000000002</v>
      </c>
      <c r="T531" s="12">
        <v>6.48</v>
      </c>
      <c r="U531" s="21">
        <v>21918.3</v>
      </c>
      <c r="V531" s="21">
        <v>44.85</v>
      </c>
      <c r="W531" s="4">
        <f t="shared" si="104"/>
        <v>488.70234113712371</v>
      </c>
      <c r="X531" s="4">
        <f t="shared" si="105"/>
        <v>2.229654403567447</v>
      </c>
      <c r="Y531" s="21">
        <v>18103.95</v>
      </c>
      <c r="Z531" s="23">
        <v>32.93</v>
      </c>
      <c r="AA531" s="4">
        <f t="shared" si="106"/>
        <v>549.7707257819618</v>
      </c>
      <c r="AB531" s="4">
        <f t="shared" si="107"/>
        <v>3.0367446097783182</v>
      </c>
    </row>
    <row r="532" spans="1:28" x14ac:dyDescent="0.2">
      <c r="A532" s="5">
        <v>596</v>
      </c>
      <c r="B532" s="45">
        <v>45575</v>
      </c>
      <c r="C532" s="21">
        <v>46325701.409999996</v>
      </c>
      <c r="D532" s="4">
        <f t="shared" si="96"/>
        <v>551890.65296640457</v>
      </c>
      <c r="E532" s="21">
        <v>83.94</v>
      </c>
      <c r="F532" s="4">
        <f t="shared" si="97"/>
        <v>5.5189065296640454</v>
      </c>
      <c r="G532" s="7">
        <f>(F532/DataSheet!$C$11*100)</f>
        <v>151.68123396420069</v>
      </c>
      <c r="H532" s="4">
        <f t="shared" si="98"/>
        <v>1.59236</v>
      </c>
      <c r="I532" s="4">
        <f t="shared" si="99"/>
        <v>4.2553191489361701</v>
      </c>
      <c r="J532" s="7">
        <f t="shared" si="100"/>
        <v>1063.763829787234</v>
      </c>
      <c r="K532" s="21">
        <v>6.7759999999999998</v>
      </c>
      <c r="L532" s="21">
        <v>24998.45</v>
      </c>
      <c r="M532" s="21">
        <v>3.74</v>
      </c>
      <c r="N532" s="4">
        <f t="shared" si="101"/>
        <v>2.5206808510638297</v>
      </c>
      <c r="O532" s="21">
        <v>23.5</v>
      </c>
      <c r="P532" s="21">
        <v>4.0940000000000003</v>
      </c>
      <c r="Q532" s="7">
        <f t="shared" si="102"/>
        <v>2.6819999999999995</v>
      </c>
      <c r="R532" s="21">
        <v>102.773</v>
      </c>
      <c r="S532" s="4">
        <f t="shared" si="103"/>
        <v>151.81</v>
      </c>
      <c r="T532" s="12">
        <v>6.46</v>
      </c>
      <c r="U532" s="21">
        <v>21885.65</v>
      </c>
      <c r="V532" s="21">
        <v>44.49</v>
      </c>
      <c r="W532" s="4">
        <f t="shared" si="104"/>
        <v>491.92290402337608</v>
      </c>
      <c r="X532" s="4">
        <f t="shared" si="105"/>
        <v>2.2476961114857272</v>
      </c>
      <c r="Y532" s="21">
        <v>18127.349999999999</v>
      </c>
      <c r="Z532" s="23">
        <v>33.15</v>
      </c>
      <c r="AA532" s="4">
        <f t="shared" si="106"/>
        <v>546.82805429864254</v>
      </c>
      <c r="AB532" s="4">
        <f t="shared" si="107"/>
        <v>3.0165912518853699</v>
      </c>
    </row>
    <row r="533" spans="1:28" x14ac:dyDescent="0.2">
      <c r="A533" s="5">
        <v>597</v>
      </c>
      <c r="B533" s="45">
        <v>45576</v>
      </c>
      <c r="C533" s="21">
        <v>46357374.200000003</v>
      </c>
      <c r="D533" s="4">
        <f t="shared" si="96"/>
        <v>551210.73708992766</v>
      </c>
      <c r="E533" s="21">
        <v>84.100999999999999</v>
      </c>
      <c r="F533" s="4">
        <f t="shared" si="97"/>
        <v>5.5121073708992769</v>
      </c>
      <c r="G533" s="7">
        <f>(F533/DataSheet!$C$11*100)</f>
        <v>151.49436636899586</v>
      </c>
      <c r="H533" s="4">
        <f t="shared" si="98"/>
        <v>1.5931435999999999</v>
      </c>
      <c r="I533" s="4">
        <f t="shared" si="99"/>
        <v>4.2607584149978699</v>
      </c>
      <c r="J533" s="7">
        <f t="shared" si="100"/>
        <v>1063.6663826161057</v>
      </c>
      <c r="K533" s="21">
        <v>6.7880000000000003</v>
      </c>
      <c r="L533" s="21">
        <v>24964.25</v>
      </c>
      <c r="M533" s="21">
        <v>3.74</v>
      </c>
      <c r="N533" s="4">
        <f t="shared" si="101"/>
        <v>2.5272415850021304</v>
      </c>
      <c r="O533" s="21">
        <v>23.47</v>
      </c>
      <c r="P533" s="21">
        <v>4.0730000000000004</v>
      </c>
      <c r="Q533" s="7">
        <f t="shared" si="102"/>
        <v>2.7149999999999999</v>
      </c>
      <c r="R533" s="21">
        <v>102.67700000000001</v>
      </c>
      <c r="S533" s="4">
        <f t="shared" si="103"/>
        <v>151.61619999999999</v>
      </c>
      <c r="T533" s="12">
        <v>6.46</v>
      </c>
      <c r="U533" s="21">
        <v>21979.15</v>
      </c>
      <c r="V533" s="21">
        <v>44.69</v>
      </c>
      <c r="W533" s="4">
        <f t="shared" si="104"/>
        <v>491.8136048332961</v>
      </c>
      <c r="X533" s="4">
        <f t="shared" si="105"/>
        <v>2.2376370552696354</v>
      </c>
      <c r="Y533" s="21">
        <v>18213</v>
      </c>
      <c r="Z533" s="23">
        <v>33.299999999999997</v>
      </c>
      <c r="AA533" s="4">
        <f t="shared" si="106"/>
        <v>546.93693693693695</v>
      </c>
      <c r="AB533" s="4">
        <f t="shared" si="107"/>
        <v>3.0030030030030028</v>
      </c>
    </row>
    <row r="534" spans="1:28" x14ac:dyDescent="0.2">
      <c r="A534" s="5">
        <v>598</v>
      </c>
      <c r="B534" s="45">
        <v>45579</v>
      </c>
      <c r="C534" s="21">
        <v>46474654.68</v>
      </c>
      <c r="D534" s="4">
        <f t="shared" si="96"/>
        <v>552973.4627877922</v>
      </c>
      <c r="E534" s="21">
        <v>84.045000000000002</v>
      </c>
      <c r="F534" s="4">
        <f t="shared" si="97"/>
        <v>5.5297346278779225</v>
      </c>
      <c r="G534" s="7">
        <f>(F534/DataSheet!$C$11*100)</f>
        <v>151.97883264425414</v>
      </c>
      <c r="H534" s="4">
        <f t="shared" si="98"/>
        <v>1.6019084000000001</v>
      </c>
      <c r="I534" s="4">
        <f t="shared" si="99"/>
        <v>4.2337002540220148</v>
      </c>
      <c r="J534" s="7">
        <f t="shared" si="100"/>
        <v>1063.842082980525</v>
      </c>
      <c r="K534" s="21">
        <v>6.782</v>
      </c>
      <c r="L534" s="21">
        <v>25127.95</v>
      </c>
      <c r="M534" s="21">
        <v>3.76</v>
      </c>
      <c r="N534" s="4">
        <f t="shared" si="101"/>
        <v>2.5482997459779853</v>
      </c>
      <c r="O534" s="21">
        <v>23.62</v>
      </c>
      <c r="P534" s="21">
        <v>4.0730000000000004</v>
      </c>
      <c r="Q534" s="7">
        <f t="shared" si="102"/>
        <v>2.7089999999999996</v>
      </c>
      <c r="R534" s="21">
        <v>103.08199999999999</v>
      </c>
      <c r="S534" s="4">
        <f t="shared" si="103"/>
        <v>152.58520000000001</v>
      </c>
      <c r="T534" s="12">
        <v>6.46</v>
      </c>
      <c r="U534" s="21">
        <v>22058.799999999999</v>
      </c>
      <c r="V534" s="21">
        <v>44.85</v>
      </c>
      <c r="W534" s="4">
        <f t="shared" si="104"/>
        <v>491.83500557413601</v>
      </c>
      <c r="X534" s="4">
        <f t="shared" si="105"/>
        <v>2.229654403567447</v>
      </c>
      <c r="Y534" s="21">
        <v>18265.099999999999</v>
      </c>
      <c r="Z534" s="23">
        <v>33.4</v>
      </c>
      <c r="AA534" s="4">
        <f t="shared" si="106"/>
        <v>546.85928143712567</v>
      </c>
      <c r="AB534" s="4">
        <f t="shared" si="107"/>
        <v>2.9940119760479038</v>
      </c>
    </row>
    <row r="535" spans="1:28" x14ac:dyDescent="0.2">
      <c r="A535" s="5">
        <v>599</v>
      </c>
      <c r="B535" s="45">
        <v>45580</v>
      </c>
      <c r="C535" s="21">
        <v>46501803.759999998</v>
      </c>
      <c r="D535" s="4">
        <f t="shared" si="96"/>
        <v>553329.41170871002</v>
      </c>
      <c r="E535" s="21">
        <v>84.04</v>
      </c>
      <c r="F535" s="4">
        <f t="shared" si="97"/>
        <v>5.5332941170870997</v>
      </c>
      <c r="G535" s="7">
        <f>(F535/DataSheet!$C$11*100)</f>
        <v>152.07666139214621</v>
      </c>
      <c r="H535" s="4">
        <f t="shared" si="98"/>
        <v>1.5940995</v>
      </c>
      <c r="I535" s="4">
        <f t="shared" si="99"/>
        <v>4.2462845010615711</v>
      </c>
      <c r="J535" s="7">
        <f t="shared" si="100"/>
        <v>1064.0063694267515</v>
      </c>
      <c r="K535" s="21">
        <v>6.7690000000000001</v>
      </c>
      <c r="L535" s="21">
        <v>25057.35</v>
      </c>
      <c r="M535" s="21">
        <v>3.75</v>
      </c>
      <c r="N535" s="4">
        <f t="shared" si="101"/>
        <v>2.5227154989384291</v>
      </c>
      <c r="O535" s="21">
        <v>23.55</v>
      </c>
      <c r="P535" s="21">
        <v>4.0380000000000003</v>
      </c>
      <c r="Q535" s="7">
        <f t="shared" si="102"/>
        <v>2.7309999999999999</v>
      </c>
      <c r="R535" s="21">
        <v>103.05500000000001</v>
      </c>
      <c r="S535" s="4">
        <f t="shared" si="103"/>
        <v>151.66200000000001</v>
      </c>
      <c r="T535" s="12">
        <v>6.44</v>
      </c>
      <c r="U535" s="21">
        <v>22128.65</v>
      </c>
      <c r="V535" s="21">
        <v>44.96</v>
      </c>
      <c r="W535" s="4">
        <f t="shared" si="104"/>
        <v>492.18527580071179</v>
      </c>
      <c r="X535" s="4">
        <f t="shared" si="105"/>
        <v>2.2241992882562278</v>
      </c>
      <c r="Y535" s="21">
        <v>18467.650000000001</v>
      </c>
      <c r="Z535" s="23">
        <v>33.770000000000003</v>
      </c>
      <c r="AA535" s="4">
        <f t="shared" si="106"/>
        <v>546.86556114894881</v>
      </c>
      <c r="AB535" s="4">
        <f t="shared" si="107"/>
        <v>2.9612081729345574</v>
      </c>
    </row>
    <row r="536" spans="1:28" x14ac:dyDescent="0.2">
      <c r="A536" s="5">
        <v>600</v>
      </c>
      <c r="B536" s="45">
        <v>45581</v>
      </c>
      <c r="C536" s="21">
        <v>46455987.049999997</v>
      </c>
      <c r="D536" s="4">
        <f t="shared" si="96"/>
        <v>552850.01844579307</v>
      </c>
      <c r="E536" s="21">
        <v>84.03</v>
      </c>
      <c r="F536" s="4">
        <f t="shared" si="97"/>
        <v>5.5285001844579309</v>
      </c>
      <c r="G536" s="7">
        <f>(F536/DataSheet!$C$11*100)</f>
        <v>151.94490528922523</v>
      </c>
      <c r="H536" s="4">
        <f t="shared" si="98"/>
        <v>1.5896230999999998</v>
      </c>
      <c r="I536" s="4">
        <f t="shared" si="99"/>
        <v>4.2607584149978699</v>
      </c>
      <c r="J536" s="7">
        <f t="shared" si="100"/>
        <v>1063.9667660843631</v>
      </c>
      <c r="K536" s="21">
        <v>6.7729999999999997</v>
      </c>
      <c r="L536" s="21">
        <v>24971.3</v>
      </c>
      <c r="M536" s="21">
        <v>3.74</v>
      </c>
      <c r="N536" s="4">
        <f t="shared" si="101"/>
        <v>2.5122415850021298</v>
      </c>
      <c r="O536" s="21">
        <v>23.47</v>
      </c>
      <c r="P536" s="21">
        <v>4.016</v>
      </c>
      <c r="Q536" s="7">
        <f t="shared" si="102"/>
        <v>2.7569999999999997</v>
      </c>
      <c r="R536" s="21">
        <v>103.4</v>
      </c>
      <c r="S536" s="4">
        <f t="shared" si="103"/>
        <v>151.61619999999999</v>
      </c>
      <c r="T536" s="12">
        <v>6.46</v>
      </c>
      <c r="U536" s="21">
        <v>22085.1</v>
      </c>
      <c r="V536" s="21">
        <v>44.88</v>
      </c>
      <c r="W536" s="4">
        <f t="shared" si="104"/>
        <v>492.09224598930473</v>
      </c>
      <c r="X536" s="4">
        <f t="shared" si="105"/>
        <v>2.2281639928698747</v>
      </c>
      <c r="Y536" s="21">
        <v>18505.95</v>
      </c>
      <c r="Z536" s="23">
        <v>33.85</v>
      </c>
      <c r="AA536" s="4">
        <f t="shared" si="106"/>
        <v>546.70457902511077</v>
      </c>
      <c r="AB536" s="4">
        <f t="shared" si="107"/>
        <v>2.954209748892171</v>
      </c>
    </row>
    <row r="537" spans="1:28" x14ac:dyDescent="0.2">
      <c r="A537" s="5">
        <v>601</v>
      </c>
      <c r="B537" s="45">
        <v>45582</v>
      </c>
      <c r="C537" s="21">
        <v>45847349.299999997</v>
      </c>
      <c r="D537" s="4">
        <f t="shared" si="96"/>
        <v>545574.45469149761</v>
      </c>
      <c r="E537" s="21">
        <v>84.034999999999997</v>
      </c>
      <c r="F537" s="4">
        <f t="shared" si="97"/>
        <v>5.4557445469149757</v>
      </c>
      <c r="G537" s="7">
        <f>(F537/DataSheet!$C$11*100)</f>
        <v>149.94529452918587</v>
      </c>
      <c r="H537" s="4">
        <f t="shared" si="98"/>
        <v>1.5779584</v>
      </c>
      <c r="I537" s="4">
        <f t="shared" si="99"/>
        <v>4.2992261392949267</v>
      </c>
      <c r="J537" s="7">
        <f t="shared" si="100"/>
        <v>1064.0520206362853</v>
      </c>
      <c r="K537" s="21">
        <v>6.7839999999999998</v>
      </c>
      <c r="L537" s="21">
        <v>24749.85</v>
      </c>
      <c r="M537" s="21">
        <v>3.71</v>
      </c>
      <c r="N537" s="4">
        <f t="shared" si="101"/>
        <v>2.4847738607050731</v>
      </c>
      <c r="O537" s="21">
        <v>23.26</v>
      </c>
      <c r="P537" s="21">
        <v>4.0960000000000001</v>
      </c>
      <c r="Q537" s="7">
        <f t="shared" si="102"/>
        <v>2.6879999999999997</v>
      </c>
      <c r="R537" s="21">
        <v>103.652</v>
      </c>
      <c r="S537" s="4">
        <f t="shared" si="103"/>
        <v>150.25960000000001</v>
      </c>
      <c r="T537" s="12">
        <v>6.46</v>
      </c>
      <c r="U537" s="21">
        <v>21718.5</v>
      </c>
      <c r="V537" s="21">
        <v>44.06</v>
      </c>
      <c r="W537" s="4">
        <f t="shared" si="104"/>
        <v>492.93009532455739</v>
      </c>
      <c r="X537" s="4">
        <f t="shared" si="105"/>
        <v>2.2696323195642307</v>
      </c>
      <c r="Y537" s="21">
        <v>18244.3</v>
      </c>
      <c r="Z537" s="23">
        <v>33.39</v>
      </c>
      <c r="AA537" s="4">
        <f t="shared" si="106"/>
        <v>546.40011979634619</v>
      </c>
      <c r="AB537" s="4">
        <f t="shared" si="107"/>
        <v>2.994908655286014</v>
      </c>
    </row>
    <row r="538" spans="1:28" x14ac:dyDescent="0.2">
      <c r="A538" s="5">
        <v>602</v>
      </c>
      <c r="B538" s="45">
        <v>45583</v>
      </c>
      <c r="C538" s="21">
        <v>45941908.240000002</v>
      </c>
      <c r="D538" s="4">
        <f t="shared" si="96"/>
        <v>546504.58859216084</v>
      </c>
      <c r="E538" s="21">
        <v>84.064999999999998</v>
      </c>
      <c r="F538" s="4">
        <f t="shared" si="97"/>
        <v>5.465045885921608</v>
      </c>
      <c r="G538" s="7">
        <f>(F538/DataSheet!$C$11*100)</f>
        <v>150.20093186793443</v>
      </c>
      <c r="H538" s="4">
        <f t="shared" si="98"/>
        <v>1.5919441999999999</v>
      </c>
      <c r="I538" s="4">
        <f t="shared" si="99"/>
        <v>4.2771599657827206</v>
      </c>
      <c r="J538" s="7">
        <f t="shared" si="100"/>
        <v>1063.0474764756202</v>
      </c>
      <c r="K538" s="21">
        <v>6.8090000000000002</v>
      </c>
      <c r="L538" s="21">
        <v>24854.05</v>
      </c>
      <c r="M538" s="21">
        <v>3.72</v>
      </c>
      <c r="N538" s="4">
        <f t="shared" si="101"/>
        <v>2.5318400342172795</v>
      </c>
      <c r="O538" s="21">
        <v>23.38</v>
      </c>
      <c r="P538" s="21">
        <v>4.0750000000000002</v>
      </c>
      <c r="Q538" s="7">
        <f t="shared" si="102"/>
        <v>2.734</v>
      </c>
      <c r="R538" s="21">
        <v>103.307</v>
      </c>
      <c r="S538" s="4">
        <f t="shared" si="103"/>
        <v>151.03479999999999</v>
      </c>
      <c r="T538" s="12">
        <v>6.46</v>
      </c>
      <c r="U538" s="21">
        <v>21755.65</v>
      </c>
      <c r="V538" s="21">
        <v>44.13</v>
      </c>
      <c r="W538" s="4">
        <f t="shared" si="104"/>
        <v>492.99002945841829</v>
      </c>
      <c r="X538" s="4">
        <f t="shared" si="105"/>
        <v>2.2660321776569226</v>
      </c>
      <c r="Y538" s="21">
        <v>18236.8</v>
      </c>
      <c r="Z538" s="23">
        <v>33.369999999999997</v>
      </c>
      <c r="AA538" s="4">
        <f t="shared" si="106"/>
        <v>546.50284686844475</v>
      </c>
      <c r="AB538" s="4">
        <f t="shared" si="107"/>
        <v>2.9967036260113877</v>
      </c>
    </row>
    <row r="539" spans="1:28" x14ac:dyDescent="0.2">
      <c r="A539" s="5">
        <v>603</v>
      </c>
      <c r="B539" s="45">
        <v>45586</v>
      </c>
      <c r="C539" s="21">
        <v>45465368.229999997</v>
      </c>
      <c r="D539" s="4">
        <f t="shared" si="96"/>
        <v>540803.71392886876</v>
      </c>
      <c r="E539" s="21">
        <v>84.07</v>
      </c>
      <c r="F539" s="4">
        <f t="shared" si="97"/>
        <v>5.4080371392886875</v>
      </c>
      <c r="G539" s="7">
        <f>(F539/DataSheet!$C$11*100)</f>
        <v>148.6341075360572</v>
      </c>
      <c r="H539" s="4">
        <f t="shared" si="98"/>
        <v>1.5882351000000001</v>
      </c>
      <c r="I539" s="4">
        <f t="shared" si="99"/>
        <v>4.3047783039173479</v>
      </c>
      <c r="J539" s="7">
        <f t="shared" si="100"/>
        <v>1066.771416272062</v>
      </c>
      <c r="K539" s="21">
        <v>6.8369999999999997</v>
      </c>
      <c r="L539" s="21">
        <v>24781.1</v>
      </c>
      <c r="M539" s="21">
        <v>3.71</v>
      </c>
      <c r="N539" s="4">
        <f t="shared" si="101"/>
        <v>2.5322216960826518</v>
      </c>
      <c r="O539" s="21">
        <v>23.23</v>
      </c>
      <c r="P539" s="21">
        <v>4.1820000000000004</v>
      </c>
      <c r="Q539" s="7">
        <f t="shared" si="102"/>
        <v>2.6549999999999994</v>
      </c>
      <c r="R539" s="21">
        <v>103.834</v>
      </c>
      <c r="S539" s="4">
        <f t="shared" si="103"/>
        <v>150.29810000000001</v>
      </c>
      <c r="T539" s="12">
        <v>6.47</v>
      </c>
      <c r="U539" s="21">
        <v>21429.9</v>
      </c>
      <c r="V539" s="21">
        <v>43.56</v>
      </c>
      <c r="W539" s="4">
        <f t="shared" si="104"/>
        <v>491.9628099173554</v>
      </c>
      <c r="X539" s="4">
        <f t="shared" si="105"/>
        <v>2.2956841138659319</v>
      </c>
      <c r="Y539" s="21">
        <v>17936.3</v>
      </c>
      <c r="Z539" s="23">
        <v>32.79</v>
      </c>
      <c r="AA539" s="4">
        <f t="shared" si="106"/>
        <v>547.00518450747177</v>
      </c>
      <c r="AB539" s="4">
        <f t="shared" si="107"/>
        <v>3.0497102775236353</v>
      </c>
    </row>
    <row r="540" spans="1:28" x14ac:dyDescent="0.2">
      <c r="A540" s="5">
        <v>604</v>
      </c>
      <c r="B540" s="45">
        <v>45587</v>
      </c>
      <c r="C540" s="21">
        <v>44555854.43</v>
      </c>
      <c r="D540" s="4">
        <f t="shared" si="96"/>
        <v>529985.18413227075</v>
      </c>
      <c r="E540" s="21">
        <v>84.07</v>
      </c>
      <c r="F540" s="4">
        <f t="shared" si="97"/>
        <v>5.2998518413227078</v>
      </c>
      <c r="G540" s="7">
        <f>(F540/DataSheet!$C$11*100)</f>
        <v>145.66075051251229</v>
      </c>
      <c r="H540" s="4">
        <f t="shared" si="98"/>
        <v>1.5597456000000001</v>
      </c>
      <c r="I540" s="4">
        <f t="shared" si="99"/>
        <v>4.3802014892685062</v>
      </c>
      <c r="J540" s="7">
        <f t="shared" si="100"/>
        <v>1071.9272886552781</v>
      </c>
      <c r="K540" s="21">
        <v>6.8319999999999999</v>
      </c>
      <c r="L540" s="21">
        <v>24472.1</v>
      </c>
      <c r="M540" s="21">
        <v>3.67</v>
      </c>
      <c r="N540" s="4">
        <f t="shared" si="101"/>
        <v>2.4517985107314937</v>
      </c>
      <c r="O540" s="21">
        <v>22.83</v>
      </c>
      <c r="P540" s="21">
        <v>4.2060000000000004</v>
      </c>
      <c r="Q540" s="7">
        <f t="shared" si="102"/>
        <v>2.6259999999999994</v>
      </c>
      <c r="R540" s="21">
        <v>103.90900000000001</v>
      </c>
      <c r="S540" s="4">
        <f t="shared" si="103"/>
        <v>147.9384</v>
      </c>
      <c r="T540" s="12">
        <v>6.48</v>
      </c>
      <c r="U540" s="21">
        <v>20879.45</v>
      </c>
      <c r="V540" s="21">
        <v>42.5</v>
      </c>
      <c r="W540" s="4">
        <f t="shared" si="104"/>
        <v>491.28117647058826</v>
      </c>
      <c r="X540" s="4">
        <f t="shared" si="105"/>
        <v>2.3529411764705883</v>
      </c>
      <c r="Y540" s="21">
        <v>17275.7</v>
      </c>
      <c r="Z540" s="23">
        <v>31.37</v>
      </c>
      <c r="AA540" s="4">
        <f t="shared" si="106"/>
        <v>550.70768249920309</v>
      </c>
      <c r="AB540" s="4">
        <f t="shared" si="107"/>
        <v>3.1877590054191907</v>
      </c>
    </row>
    <row r="541" spans="1:28" x14ac:dyDescent="0.2">
      <c r="A541" s="5">
        <v>605</v>
      </c>
      <c r="B541" s="45">
        <v>45588</v>
      </c>
      <c r="C541" s="21">
        <v>44640430.039999999</v>
      </c>
      <c r="D541" s="4">
        <f t="shared" si="96"/>
        <v>531079.63786047394</v>
      </c>
      <c r="E541" s="21">
        <v>84.055999999999997</v>
      </c>
      <c r="F541" s="4">
        <f t="shared" si="97"/>
        <v>5.3107963786047394</v>
      </c>
      <c r="G541" s="7">
        <f>(F541/DataSheet!$C$11*100)</f>
        <v>145.96154939562126</v>
      </c>
      <c r="H541" s="4">
        <f t="shared" si="98"/>
        <v>1.5551857999999996</v>
      </c>
      <c r="I541" s="4">
        <f t="shared" si="99"/>
        <v>4.3840420868040342</v>
      </c>
      <c r="J541" s="7">
        <f t="shared" si="100"/>
        <v>1071.2626041209996</v>
      </c>
      <c r="K541" s="21">
        <v>6.8179999999999996</v>
      </c>
      <c r="L541" s="21">
        <v>24435.5</v>
      </c>
      <c r="M541" s="21">
        <v>3.66</v>
      </c>
      <c r="N541" s="4">
        <f t="shared" si="101"/>
        <v>2.4339579131959654</v>
      </c>
      <c r="O541" s="21">
        <v>22.81</v>
      </c>
      <c r="P541" s="21">
        <v>4.242</v>
      </c>
      <c r="Q541" s="7">
        <f t="shared" si="102"/>
        <v>2.5759999999999996</v>
      </c>
      <c r="R541" s="21">
        <v>104.277</v>
      </c>
      <c r="S541" s="4">
        <f t="shared" si="103"/>
        <v>148.0369</v>
      </c>
      <c r="T541" s="12">
        <v>6.49</v>
      </c>
      <c r="U541" s="21">
        <v>20985.25</v>
      </c>
      <c r="V541" s="21">
        <v>42.72</v>
      </c>
      <c r="W541" s="4">
        <f t="shared" si="104"/>
        <v>491.22776217228466</v>
      </c>
      <c r="X541" s="4">
        <f t="shared" si="105"/>
        <v>2.3408239700374533</v>
      </c>
      <c r="Y541" s="21">
        <v>17456.2</v>
      </c>
      <c r="Z541" s="23">
        <v>31.65</v>
      </c>
      <c r="AA541" s="4">
        <f t="shared" si="106"/>
        <v>551.53870458135862</v>
      </c>
      <c r="AB541" s="4">
        <f t="shared" si="107"/>
        <v>3.1595576619273298</v>
      </c>
    </row>
    <row r="542" spans="1:28" x14ac:dyDescent="0.2">
      <c r="A542" s="5">
        <v>606</v>
      </c>
      <c r="B542" s="45">
        <v>45589</v>
      </c>
      <c r="C542" s="21">
        <v>44487806.630000003</v>
      </c>
      <c r="D542" s="4">
        <f t="shared" si="96"/>
        <v>529301.68506841175</v>
      </c>
      <c r="E542" s="21">
        <v>84.05</v>
      </c>
      <c r="F542" s="4">
        <f t="shared" si="97"/>
        <v>5.2930168506841175</v>
      </c>
      <c r="G542" s="7">
        <f>(F542/DataSheet!$C$11*100)</f>
        <v>145.47289811663953</v>
      </c>
      <c r="H542" s="4">
        <f t="shared" si="98"/>
        <v>1.5526872</v>
      </c>
      <c r="I542" s="4">
        <f t="shared" si="99"/>
        <v>4.3936731107205622</v>
      </c>
      <c r="J542" s="7">
        <f t="shared" si="100"/>
        <v>1072.029876977153</v>
      </c>
      <c r="K542" s="21">
        <v>6.8220000000000001</v>
      </c>
      <c r="L542" s="21">
        <v>24399.4</v>
      </c>
      <c r="M542" s="21">
        <v>3.65</v>
      </c>
      <c r="N542" s="4">
        <f t="shared" si="101"/>
        <v>2.4283268892794379</v>
      </c>
      <c r="O542" s="21">
        <v>22.76</v>
      </c>
      <c r="P542" s="21">
        <v>4.202</v>
      </c>
      <c r="Q542" s="7">
        <f t="shared" si="102"/>
        <v>2.62</v>
      </c>
      <c r="R542" s="21">
        <v>103.919</v>
      </c>
      <c r="S542" s="4">
        <f t="shared" si="103"/>
        <v>147.94</v>
      </c>
      <c r="T542" s="12">
        <v>6.5</v>
      </c>
      <c r="U542" s="21">
        <v>20932.75</v>
      </c>
      <c r="V542" s="21">
        <v>42.03</v>
      </c>
      <c r="W542" s="4">
        <f t="shared" si="104"/>
        <v>498.04306447775394</v>
      </c>
      <c r="X542" s="4">
        <f t="shared" si="105"/>
        <v>2.37925291458482</v>
      </c>
      <c r="Y542" s="21">
        <v>17352.2</v>
      </c>
      <c r="Z542" s="23">
        <v>31.72</v>
      </c>
      <c r="AA542" s="4">
        <f t="shared" si="106"/>
        <v>547.04287515762928</v>
      </c>
      <c r="AB542" s="4">
        <f t="shared" si="107"/>
        <v>3.1525851197982346</v>
      </c>
    </row>
    <row r="543" spans="1:28" x14ac:dyDescent="0.2">
      <c r="A543" s="5">
        <v>607</v>
      </c>
      <c r="B543" s="45">
        <v>45590</v>
      </c>
      <c r="C543" s="21">
        <v>43809112.520000003</v>
      </c>
      <c r="D543" s="4">
        <f t="shared" si="96"/>
        <v>520947.88655687025</v>
      </c>
      <c r="E543" s="21">
        <v>84.094999999999999</v>
      </c>
      <c r="F543" s="4">
        <f t="shared" si="97"/>
        <v>5.2094788655687028</v>
      </c>
      <c r="G543" s="7">
        <f>(F543/DataSheet!$C$11*100)</f>
        <v>143.17694608391676</v>
      </c>
      <c r="H543" s="4">
        <f t="shared" si="98"/>
        <v>1.5442319999999998</v>
      </c>
      <c r="I543" s="4">
        <f t="shared" si="99"/>
        <v>4.4326241134751774</v>
      </c>
      <c r="J543" s="7">
        <f t="shared" si="100"/>
        <v>1071.8439716312057</v>
      </c>
      <c r="K543" s="21">
        <v>6.8449999999999998</v>
      </c>
      <c r="L543" s="21">
        <v>24180.799999999999</v>
      </c>
      <c r="M543" s="21">
        <v>3.62</v>
      </c>
      <c r="N543" s="4">
        <f t="shared" si="101"/>
        <v>2.4123758865248224</v>
      </c>
      <c r="O543" s="21">
        <v>22.56</v>
      </c>
      <c r="P543" s="21">
        <v>4.2320000000000002</v>
      </c>
      <c r="Q543" s="7">
        <f t="shared" si="102"/>
        <v>2.6129999999999995</v>
      </c>
      <c r="R543" s="21">
        <v>104.13200000000001</v>
      </c>
      <c r="S543" s="4">
        <f t="shared" si="103"/>
        <v>146.8656</v>
      </c>
      <c r="T543" s="12">
        <v>6.51</v>
      </c>
      <c r="U543" s="21">
        <v>20563.7</v>
      </c>
      <c r="V543" s="21">
        <v>41.11</v>
      </c>
      <c r="W543" s="4">
        <f t="shared" si="104"/>
        <v>500.2116273412795</v>
      </c>
      <c r="X543" s="4">
        <f t="shared" si="105"/>
        <v>2.4324981756263684</v>
      </c>
      <c r="Y543" s="21">
        <v>16956.05</v>
      </c>
      <c r="Z543" s="23">
        <v>31.01</v>
      </c>
      <c r="AA543" s="4">
        <f t="shared" si="106"/>
        <v>546.79297000967426</v>
      </c>
      <c r="AB543" s="4">
        <f t="shared" si="107"/>
        <v>3.2247662044501775</v>
      </c>
    </row>
    <row r="544" spans="1:28" x14ac:dyDescent="0.2">
      <c r="A544" s="5">
        <v>608</v>
      </c>
      <c r="B544" s="45">
        <v>45593</v>
      </c>
      <c r="C544" s="21">
        <v>44207998.700000003</v>
      </c>
      <c r="D544" s="4">
        <f t="shared" si="96"/>
        <v>525910.04877468478</v>
      </c>
      <c r="E544" s="21">
        <v>84.06</v>
      </c>
      <c r="F544" s="4">
        <f t="shared" si="97"/>
        <v>5.2591004877468475</v>
      </c>
      <c r="G544" s="7">
        <f>(F544/DataSheet!$C$11*100)</f>
        <v>144.54074321344424</v>
      </c>
      <c r="H544" s="4">
        <f t="shared" si="98"/>
        <v>1.5601914000000001</v>
      </c>
      <c r="I544" s="4">
        <f t="shared" si="99"/>
        <v>4.3975373790677219</v>
      </c>
      <c r="J544" s="7">
        <f t="shared" si="100"/>
        <v>1070.3232189973617</v>
      </c>
      <c r="K544" s="21">
        <v>6.8609999999999998</v>
      </c>
      <c r="L544" s="21">
        <v>24339.15</v>
      </c>
      <c r="M544" s="21">
        <v>3.65</v>
      </c>
      <c r="N544" s="4">
        <f t="shared" si="101"/>
        <v>2.4634626209322779</v>
      </c>
      <c r="O544" s="21">
        <v>22.74</v>
      </c>
      <c r="P544" s="21">
        <v>4.2779999999999996</v>
      </c>
      <c r="Q544" s="7">
        <f t="shared" si="102"/>
        <v>2.5830000000000002</v>
      </c>
      <c r="R544" s="21">
        <v>104.18300000000001</v>
      </c>
      <c r="S544" s="4">
        <f t="shared" si="103"/>
        <v>148.26479999999998</v>
      </c>
      <c r="T544" s="12">
        <v>6.52</v>
      </c>
      <c r="U544" s="21">
        <v>20695.55</v>
      </c>
      <c r="V544" s="21">
        <v>41.23</v>
      </c>
      <c r="W544" s="4">
        <f t="shared" si="104"/>
        <v>501.95367450885277</v>
      </c>
      <c r="X544" s="4">
        <f t="shared" si="105"/>
        <v>2.4254183846713557</v>
      </c>
      <c r="Y544" s="21">
        <v>17151.599999999999</v>
      </c>
      <c r="Z544" s="23">
        <v>31.58</v>
      </c>
      <c r="AA544" s="4">
        <f t="shared" si="106"/>
        <v>543.11589613679541</v>
      </c>
      <c r="AB544" s="4">
        <f t="shared" si="107"/>
        <v>3.1665611146295127</v>
      </c>
    </row>
    <row r="545" spans="1:28" x14ac:dyDescent="0.2">
      <c r="A545" s="5">
        <v>609</v>
      </c>
      <c r="B545" s="45">
        <v>45594</v>
      </c>
      <c r="C545" s="21">
        <v>43593789.770000003</v>
      </c>
      <c r="D545" s="4">
        <f t="shared" si="96"/>
        <v>518664.95859607385</v>
      </c>
      <c r="E545" s="21">
        <v>84.05</v>
      </c>
      <c r="F545" s="4">
        <f t="shared" si="97"/>
        <v>5.1866495859607387</v>
      </c>
      <c r="G545" s="7">
        <f>(F545/DataSheet!$C$11*100)</f>
        <v>142.54950778924055</v>
      </c>
      <c r="H545" s="4">
        <f t="shared" si="98"/>
        <v>1.5761794</v>
      </c>
      <c r="I545" s="4">
        <f t="shared" si="99"/>
        <v>4.3440486533449176</v>
      </c>
      <c r="J545" s="7">
        <f t="shared" si="100"/>
        <v>1062.8518679409208</v>
      </c>
      <c r="K545" s="21">
        <v>6.8470000000000004</v>
      </c>
      <c r="L545" s="21">
        <v>24466.85</v>
      </c>
      <c r="M545" s="21">
        <v>3.67</v>
      </c>
      <c r="N545" s="4">
        <f t="shared" si="101"/>
        <v>2.5029513466550828</v>
      </c>
      <c r="O545" s="21">
        <v>23.02</v>
      </c>
      <c r="P545" s="21">
        <v>4.274</v>
      </c>
      <c r="Q545" s="7">
        <f t="shared" si="102"/>
        <v>2.5730000000000004</v>
      </c>
      <c r="R545" s="21">
        <v>104.191</v>
      </c>
      <c r="S545" s="4">
        <f t="shared" si="103"/>
        <v>150.09039999999999</v>
      </c>
      <c r="T545" s="12">
        <v>6.52</v>
      </c>
      <c r="U545" s="21">
        <v>20867.400000000001</v>
      </c>
      <c r="V545" s="21">
        <v>43.39</v>
      </c>
      <c r="W545" s="4">
        <f t="shared" si="104"/>
        <v>480.92648075593456</v>
      </c>
      <c r="X545" s="4">
        <f t="shared" si="105"/>
        <v>2.3046784973496197</v>
      </c>
      <c r="Y545" s="21">
        <v>17278.2</v>
      </c>
      <c r="Z545" s="23">
        <v>31.75</v>
      </c>
      <c r="AA545" s="4">
        <f t="shared" si="106"/>
        <v>544.1952755905512</v>
      </c>
      <c r="AB545" s="4">
        <f t="shared" si="107"/>
        <v>3.1496062992125982</v>
      </c>
    </row>
    <row r="546" spans="1:28" x14ac:dyDescent="0.2">
      <c r="A546" s="5">
        <v>610</v>
      </c>
      <c r="B546" s="45">
        <v>45595</v>
      </c>
      <c r="C546" s="21">
        <v>43720643.549999997</v>
      </c>
      <c r="D546" s="4">
        <f t="shared" si="96"/>
        <v>519988.62452426256</v>
      </c>
      <c r="E546" s="21">
        <v>84.08</v>
      </c>
      <c r="F546" s="4">
        <f t="shared" si="97"/>
        <v>5.1998862452426255</v>
      </c>
      <c r="G546" s="7">
        <f>(F546/DataSheet!$C$11*100)</f>
        <v>142.91330319013178</v>
      </c>
      <c r="H546" s="4">
        <f t="shared" si="98"/>
        <v>1.5633830000000002</v>
      </c>
      <c r="I546" s="4">
        <f t="shared" si="99"/>
        <v>4.3668122270742353</v>
      </c>
      <c r="J546" s="7">
        <f t="shared" si="100"/>
        <v>1062.9192139737991</v>
      </c>
      <c r="K546" s="21">
        <v>6.827</v>
      </c>
      <c r="L546" s="21">
        <v>24340.85</v>
      </c>
      <c r="M546" s="21">
        <v>3.65</v>
      </c>
      <c r="N546" s="4">
        <f t="shared" si="101"/>
        <v>2.4601877729257646</v>
      </c>
      <c r="O546" s="21">
        <v>22.9</v>
      </c>
      <c r="P546" s="21">
        <v>4.2990000000000004</v>
      </c>
      <c r="Q546" s="7">
        <f t="shared" si="102"/>
        <v>2.5279999999999996</v>
      </c>
      <c r="R546" s="21">
        <v>103.86199999999999</v>
      </c>
      <c r="S546" s="4">
        <f t="shared" si="103"/>
        <v>149.30799999999999</v>
      </c>
      <c r="T546" s="12">
        <v>6.52</v>
      </c>
      <c r="U546" s="21">
        <v>20916.7</v>
      </c>
      <c r="V546" s="21">
        <v>43.5</v>
      </c>
      <c r="W546" s="4">
        <f t="shared" si="104"/>
        <v>480.84367816091958</v>
      </c>
      <c r="X546" s="4">
        <f t="shared" si="105"/>
        <v>2.2988505747126435</v>
      </c>
      <c r="Y546" s="21">
        <v>17483.400000000001</v>
      </c>
      <c r="Z546" s="23">
        <v>32.130000000000003</v>
      </c>
      <c r="AA546" s="4">
        <f t="shared" si="106"/>
        <v>544.14565826330534</v>
      </c>
      <c r="AB546" s="4">
        <f t="shared" si="107"/>
        <v>3.1123560535325239</v>
      </c>
    </row>
    <row r="547" spans="1:28" x14ac:dyDescent="0.2">
      <c r="A547" s="5">
        <v>611</v>
      </c>
      <c r="B547" s="45">
        <v>45596</v>
      </c>
      <c r="C547" s="21">
        <v>44590580.799999997</v>
      </c>
      <c r="D547" s="4">
        <f t="shared" si="96"/>
        <v>530455.03622369457</v>
      </c>
      <c r="E547" s="21">
        <v>84.061000000000007</v>
      </c>
      <c r="F547" s="4">
        <f t="shared" si="97"/>
        <v>5.3045503622369461</v>
      </c>
      <c r="G547" s="7">
        <f>(F547/DataSheet!$C$11*100)</f>
        <v>145.78988432665599</v>
      </c>
      <c r="H547" s="4">
        <f t="shared" si="98"/>
        <v>1.5446977999999998</v>
      </c>
      <c r="I547" s="4">
        <f t="shared" si="99"/>
        <v>4.428697962798938</v>
      </c>
      <c r="J547" s="7">
        <f t="shared" si="100"/>
        <v>1071.9818423383526</v>
      </c>
      <c r="K547" s="21">
        <v>6.8410000000000002</v>
      </c>
      <c r="L547" s="21">
        <v>24205.35</v>
      </c>
      <c r="M547" s="21">
        <v>3.63</v>
      </c>
      <c r="N547" s="4">
        <f t="shared" si="101"/>
        <v>2.4123020372010622</v>
      </c>
      <c r="O547" s="21">
        <v>22.58</v>
      </c>
      <c r="P547" s="21">
        <v>4.2809999999999997</v>
      </c>
      <c r="Q547" s="7">
        <f t="shared" si="102"/>
        <v>2.5600000000000005</v>
      </c>
      <c r="R547" s="21">
        <v>103.878</v>
      </c>
      <c r="S547" s="4">
        <f t="shared" si="103"/>
        <v>147.44739999999999</v>
      </c>
      <c r="T547" s="12">
        <v>6.53</v>
      </c>
      <c r="U547" s="21">
        <v>20876.7</v>
      </c>
      <c r="V547" s="21">
        <v>42.98</v>
      </c>
      <c r="W547" s="4">
        <f t="shared" si="104"/>
        <v>485.73057235923693</v>
      </c>
      <c r="X547" s="4">
        <f t="shared" si="105"/>
        <v>2.3266635644485811</v>
      </c>
      <c r="Y547" s="21">
        <v>17751.2</v>
      </c>
      <c r="Z547" s="23">
        <v>32.369999999999997</v>
      </c>
      <c r="AA547" s="4">
        <f t="shared" si="106"/>
        <v>548.38430645659571</v>
      </c>
      <c r="AB547" s="4">
        <f t="shared" si="107"/>
        <v>3.0892801977139333</v>
      </c>
    </row>
    <row r="548" spans="1:28" x14ac:dyDescent="0.2">
      <c r="A548" s="5">
        <v>612</v>
      </c>
      <c r="B548" s="45">
        <v>45597</v>
      </c>
      <c r="C548" s="21">
        <v>44932167.740000002</v>
      </c>
      <c r="D548" s="4">
        <f t="shared" si="96"/>
        <v>534397.80851569935</v>
      </c>
      <c r="E548" s="21">
        <v>84.08</v>
      </c>
      <c r="F548" s="4">
        <f t="shared" si="97"/>
        <v>5.3439780851569934</v>
      </c>
      <c r="G548" s="7">
        <f>(F548/DataSheet!$C$11*100)</f>
        <v>146.87351305505837</v>
      </c>
      <c r="H548" s="4">
        <f t="shared" si="98"/>
        <v>1.5515388000000001</v>
      </c>
      <c r="I548" s="4">
        <f t="shared" si="99"/>
        <v>4.409171075837742</v>
      </c>
      <c r="J548" s="7">
        <f t="shared" si="100"/>
        <v>1071.6203703703702</v>
      </c>
      <c r="K548" s="21">
        <v>6.8410000000000002</v>
      </c>
      <c r="L548" s="21">
        <v>24304.35</v>
      </c>
      <c r="M548" s="21">
        <v>3.64</v>
      </c>
      <c r="N548" s="4">
        <f t="shared" si="101"/>
        <v>2.4318289241622582</v>
      </c>
      <c r="O548" s="21">
        <v>22.68</v>
      </c>
      <c r="P548" s="21">
        <v>4.3849999999999998</v>
      </c>
      <c r="Q548" s="7">
        <f t="shared" si="102"/>
        <v>2.4560000000000004</v>
      </c>
      <c r="R548" s="21">
        <v>104.203</v>
      </c>
      <c r="S548" s="4">
        <f t="shared" si="103"/>
        <v>148.10040000000001</v>
      </c>
      <c r="T548" s="12">
        <v>6.53</v>
      </c>
      <c r="U548" s="21">
        <v>21021.1</v>
      </c>
      <c r="V548" s="21">
        <v>43.28</v>
      </c>
      <c r="W548" s="4">
        <f t="shared" si="104"/>
        <v>485.70009242144175</v>
      </c>
      <c r="X548" s="4">
        <f t="shared" si="105"/>
        <v>2.310536044362292</v>
      </c>
      <c r="Y548" s="21">
        <v>17938.849999999999</v>
      </c>
      <c r="Z548" s="23">
        <v>32.71</v>
      </c>
      <c r="AA548" s="4">
        <f t="shared" si="106"/>
        <v>548.42097217976152</v>
      </c>
      <c r="AB548" s="4">
        <f t="shared" si="107"/>
        <v>3.0571690614490983</v>
      </c>
    </row>
    <row r="549" spans="1:28" x14ac:dyDescent="0.2">
      <c r="A549" s="5">
        <v>613</v>
      </c>
      <c r="B549" s="45">
        <v>45600</v>
      </c>
      <c r="C549" s="21">
        <v>44314053.359999999</v>
      </c>
      <c r="D549" s="4">
        <f t="shared" si="96"/>
        <v>526733.07215024368</v>
      </c>
      <c r="E549" s="21">
        <v>84.13</v>
      </c>
      <c r="F549" s="4">
        <f t="shared" si="97"/>
        <v>5.2673307215024368</v>
      </c>
      <c r="G549" s="7">
        <f>(F549/DataSheet!$C$11*100)</f>
        <v>144.76694237176514</v>
      </c>
      <c r="H549" s="4">
        <f t="shared" si="98"/>
        <v>1.5198091999999999</v>
      </c>
      <c r="I549" s="4">
        <f t="shared" si="99"/>
        <v>4.4722719141323797</v>
      </c>
      <c r="J549" s="7">
        <f t="shared" si="100"/>
        <v>1073.1372987477639</v>
      </c>
      <c r="K549" s="21">
        <v>6.7969999999999997</v>
      </c>
      <c r="L549" s="21">
        <v>23995.35</v>
      </c>
      <c r="M549" s="21">
        <v>3.59</v>
      </c>
      <c r="N549" s="4">
        <f t="shared" si="101"/>
        <v>2.32472808586762</v>
      </c>
      <c r="O549" s="21">
        <v>22.36</v>
      </c>
      <c r="P549" s="21">
        <v>4.2859999999999996</v>
      </c>
      <c r="Q549" s="7">
        <f t="shared" si="102"/>
        <v>2.5110000000000001</v>
      </c>
      <c r="R549" s="21">
        <v>103.79</v>
      </c>
      <c r="S549" s="4">
        <f t="shared" si="103"/>
        <v>146.01079999999999</v>
      </c>
      <c r="T549" s="12">
        <v>6.53</v>
      </c>
      <c r="U549" s="21">
        <v>20767.400000000001</v>
      </c>
      <c r="V549" s="21">
        <v>42.88</v>
      </c>
      <c r="W549" s="4">
        <f t="shared" si="104"/>
        <v>484.31436567164178</v>
      </c>
      <c r="X549" s="4">
        <f t="shared" si="105"/>
        <v>2.3320895522388057</v>
      </c>
      <c r="Y549" s="21">
        <v>17609.5</v>
      </c>
      <c r="Z549" s="23">
        <v>32.03</v>
      </c>
      <c r="AA549" s="4">
        <f t="shared" si="106"/>
        <v>549.78145488604434</v>
      </c>
      <c r="AB549" s="4">
        <f t="shared" si="107"/>
        <v>3.1220730565095223</v>
      </c>
    </row>
    <row r="550" spans="1:28" x14ac:dyDescent="0.2">
      <c r="A550" s="5">
        <v>614</v>
      </c>
      <c r="B550" s="45">
        <v>45601</v>
      </c>
      <c r="C550" s="21">
        <v>44610179.630000003</v>
      </c>
      <c r="D550" s="4">
        <f t="shared" si="96"/>
        <v>530385.32891842735</v>
      </c>
      <c r="E550" s="21">
        <v>84.108999999999995</v>
      </c>
      <c r="F550" s="4">
        <f t="shared" si="97"/>
        <v>5.3038532891842731</v>
      </c>
      <c r="G550" s="7">
        <f>(F550/DataSheet!$C$11*100)</f>
        <v>145.77072602052701</v>
      </c>
      <c r="H550" s="4">
        <f t="shared" si="98"/>
        <v>1.5331745000000001</v>
      </c>
      <c r="I550" s="4">
        <f t="shared" si="99"/>
        <v>4.434589800443459</v>
      </c>
      <c r="J550" s="7">
        <f t="shared" si="100"/>
        <v>1073.760532150776</v>
      </c>
      <c r="K550" s="21">
        <v>6.7990000000000004</v>
      </c>
      <c r="L550" s="21">
        <v>24213.3</v>
      </c>
      <c r="M550" s="21">
        <v>3.63</v>
      </c>
      <c r="N550" s="4">
        <f t="shared" si="101"/>
        <v>2.3644101995565414</v>
      </c>
      <c r="O550" s="21">
        <v>22.55</v>
      </c>
      <c r="P550" s="21">
        <v>4.28</v>
      </c>
      <c r="Q550" s="7">
        <f t="shared" si="102"/>
        <v>2.5190000000000001</v>
      </c>
      <c r="R550" s="21">
        <v>103.324</v>
      </c>
      <c r="S550" s="4">
        <f t="shared" si="103"/>
        <v>146.8005</v>
      </c>
      <c r="T550" s="12">
        <v>6.51</v>
      </c>
      <c r="U550" s="21">
        <v>20862.099999999999</v>
      </c>
      <c r="V550" s="21">
        <v>43.06</v>
      </c>
      <c r="W550" s="4">
        <f t="shared" si="104"/>
        <v>484.48908499767759</v>
      </c>
      <c r="X550" s="4">
        <f t="shared" si="105"/>
        <v>2.322340919647004</v>
      </c>
      <c r="Y550" s="21">
        <v>17694.650000000001</v>
      </c>
      <c r="Z550" s="23">
        <v>32.19</v>
      </c>
      <c r="AA550" s="4">
        <f t="shared" si="106"/>
        <v>549.69400434917679</v>
      </c>
      <c r="AB550" s="4">
        <f t="shared" si="107"/>
        <v>3.1065548306927617</v>
      </c>
    </row>
    <row r="551" spans="1:28" x14ac:dyDescent="0.2">
      <c r="A551" s="5">
        <v>615</v>
      </c>
      <c r="B551" s="45">
        <v>45602</v>
      </c>
      <c r="C551" s="21">
        <v>45385699.399999999</v>
      </c>
      <c r="D551" s="4">
        <f t="shared" si="96"/>
        <v>538319.2907128454</v>
      </c>
      <c r="E551" s="21">
        <v>84.31</v>
      </c>
      <c r="F551" s="4">
        <f t="shared" si="97"/>
        <v>5.3831929071284543</v>
      </c>
      <c r="G551" s="7">
        <f>(F551/DataSheet!$C$11*100)</f>
        <v>147.95129042895417</v>
      </c>
      <c r="H551" s="4">
        <f t="shared" si="98"/>
        <v>1.5499440000000002</v>
      </c>
      <c r="I551" s="4">
        <f t="shared" si="99"/>
        <v>4.3859649122807012</v>
      </c>
      <c r="J551" s="7">
        <f t="shared" si="100"/>
        <v>1073.8618421052631</v>
      </c>
      <c r="K551" s="21">
        <v>6.798</v>
      </c>
      <c r="L551" s="21">
        <v>24484.05</v>
      </c>
      <c r="M551" s="21">
        <v>3.67</v>
      </c>
      <c r="N551" s="4">
        <f t="shared" si="101"/>
        <v>2.4120350877192989</v>
      </c>
      <c r="O551" s="21">
        <v>22.8</v>
      </c>
      <c r="P551" s="21">
        <v>4.431</v>
      </c>
      <c r="Q551" s="7">
        <f t="shared" si="102"/>
        <v>2.367</v>
      </c>
      <c r="R551" s="21">
        <v>104.985</v>
      </c>
      <c r="S551" s="4">
        <f t="shared" si="103"/>
        <v>147.74400000000003</v>
      </c>
      <c r="T551" s="12">
        <v>6.48</v>
      </c>
      <c r="U551" s="21">
        <v>21298.5</v>
      </c>
      <c r="V551" s="21">
        <v>44</v>
      </c>
      <c r="W551" s="4">
        <f t="shared" si="104"/>
        <v>484.05681818181819</v>
      </c>
      <c r="X551" s="4">
        <f t="shared" si="105"/>
        <v>2.2727272727272729</v>
      </c>
      <c r="Y551" s="21">
        <v>18027.150000000001</v>
      </c>
      <c r="Z551" s="23">
        <v>32.81</v>
      </c>
      <c r="AA551" s="4">
        <f t="shared" si="106"/>
        <v>549.44071929289851</v>
      </c>
      <c r="AB551" s="4">
        <f t="shared" si="107"/>
        <v>3.0478512648582745</v>
      </c>
    </row>
    <row r="552" spans="1:28" x14ac:dyDescent="0.2">
      <c r="A552" s="5">
        <v>616</v>
      </c>
      <c r="B552" s="45">
        <v>45603</v>
      </c>
      <c r="C552" s="21">
        <v>44975873.920000002</v>
      </c>
      <c r="D552" s="4">
        <f t="shared" si="96"/>
        <v>533565.94165589078</v>
      </c>
      <c r="E552" s="21">
        <v>84.293000000000006</v>
      </c>
      <c r="F552" s="4">
        <f t="shared" si="97"/>
        <v>5.335659416558908</v>
      </c>
      <c r="G552" s="7">
        <f>(F552/DataSheet!$C$11*100)</f>
        <v>146.64488335982531</v>
      </c>
      <c r="H552" s="4">
        <f t="shared" si="98"/>
        <v>1.5324980000000001</v>
      </c>
      <c r="I552" s="4">
        <f t="shared" si="99"/>
        <v>4.434589800443459</v>
      </c>
      <c r="J552" s="7">
        <f t="shared" si="100"/>
        <v>1073.1419068736141</v>
      </c>
      <c r="K552" s="21">
        <v>6.7960000000000003</v>
      </c>
      <c r="L552" s="21">
        <v>24199.35</v>
      </c>
      <c r="M552" s="21">
        <v>3.62</v>
      </c>
      <c r="N552" s="4">
        <f t="shared" si="101"/>
        <v>2.3614101995565413</v>
      </c>
      <c r="O552" s="21">
        <v>22.55</v>
      </c>
      <c r="P552" s="21">
        <v>4.3250000000000002</v>
      </c>
      <c r="Q552" s="7">
        <f t="shared" si="102"/>
        <v>2.4710000000000001</v>
      </c>
      <c r="R552" s="21">
        <v>104.37</v>
      </c>
      <c r="S552" s="4">
        <f t="shared" si="103"/>
        <v>145.89850000000001</v>
      </c>
      <c r="T552" s="12">
        <v>6.47</v>
      </c>
      <c r="U552" s="21">
        <v>21194.85</v>
      </c>
      <c r="V552" s="21">
        <v>43.45</v>
      </c>
      <c r="W552" s="4">
        <f t="shared" si="104"/>
        <v>487.79861910241652</v>
      </c>
      <c r="X552" s="4">
        <f t="shared" si="105"/>
        <v>2.3014959723820483</v>
      </c>
      <c r="Y552" s="21">
        <v>17914.599999999999</v>
      </c>
      <c r="Z552" s="23">
        <v>32.64</v>
      </c>
      <c r="AA552" s="4">
        <f t="shared" si="106"/>
        <v>548.85416666666663</v>
      </c>
      <c r="AB552" s="4">
        <f t="shared" si="107"/>
        <v>3.0637254901960782</v>
      </c>
    </row>
    <row r="553" spans="1:28" x14ac:dyDescent="0.2">
      <c r="A553" s="5">
        <v>617</v>
      </c>
      <c r="B553" s="45">
        <v>45604</v>
      </c>
      <c r="C553" s="21">
        <v>44563232.700000003</v>
      </c>
      <c r="D553" s="4">
        <f t="shared" si="96"/>
        <v>528031.66893773328</v>
      </c>
      <c r="E553" s="21">
        <v>84.394999999999996</v>
      </c>
      <c r="F553" s="4">
        <f t="shared" si="97"/>
        <v>5.280316689377333</v>
      </c>
      <c r="G553" s="7">
        <f>(F553/DataSheet!$C$11*100)</f>
        <v>145.12384778788271</v>
      </c>
      <c r="H553" s="4">
        <f t="shared" si="98"/>
        <v>1.5085697999999998</v>
      </c>
      <c r="I553" s="4">
        <f t="shared" si="99"/>
        <v>4.4903457566232605</v>
      </c>
      <c r="J553" s="7">
        <f t="shared" si="100"/>
        <v>1084.3376740008982</v>
      </c>
      <c r="K553" s="21">
        <v>6.774</v>
      </c>
      <c r="L553" s="21">
        <v>24148.2</v>
      </c>
      <c r="M553" s="21">
        <v>3.62</v>
      </c>
      <c r="N553" s="4">
        <f t="shared" si="101"/>
        <v>2.2836542433767395</v>
      </c>
      <c r="O553" s="21">
        <v>22.27</v>
      </c>
      <c r="P553" s="21">
        <v>4.3049999999999997</v>
      </c>
      <c r="Q553" s="7">
        <f t="shared" si="102"/>
        <v>2.4690000000000003</v>
      </c>
      <c r="R553" s="21">
        <v>104.89</v>
      </c>
      <c r="S553" s="4">
        <f t="shared" si="103"/>
        <v>143.86419999999998</v>
      </c>
      <c r="T553" s="12">
        <v>6.46</v>
      </c>
      <c r="U553" s="21">
        <v>20919.900000000001</v>
      </c>
      <c r="V553" s="21">
        <v>42.87</v>
      </c>
      <c r="W553" s="4">
        <f t="shared" si="104"/>
        <v>487.98460461861447</v>
      </c>
      <c r="X553" s="4">
        <f t="shared" si="105"/>
        <v>2.3326335432703522</v>
      </c>
      <c r="Y553" s="21">
        <v>17634.25</v>
      </c>
      <c r="Z553" s="23">
        <v>32.14</v>
      </c>
      <c r="AA553" s="4">
        <f t="shared" si="106"/>
        <v>548.66988176726818</v>
      </c>
      <c r="AB553" s="4">
        <f t="shared" si="107"/>
        <v>3.1113876789047912</v>
      </c>
    </row>
    <row r="554" spans="1:28" x14ac:dyDescent="0.2">
      <c r="A554" s="5">
        <v>618</v>
      </c>
      <c r="B554" s="45">
        <v>45607</v>
      </c>
      <c r="C554" s="21">
        <v>44367021.950000003</v>
      </c>
      <c r="D554" s="4">
        <f t="shared" si="96"/>
        <v>525806.4441389445</v>
      </c>
      <c r="E554" s="21">
        <v>84.379000000000005</v>
      </c>
      <c r="F554" s="4">
        <f t="shared" si="97"/>
        <v>5.2580644413894451</v>
      </c>
      <c r="G554" s="7">
        <f>(F554/DataSheet!$C$11*100)</f>
        <v>144.51226858915223</v>
      </c>
      <c r="H554" s="4">
        <f t="shared" si="98"/>
        <v>1.5083055000000001</v>
      </c>
      <c r="I554" s="4">
        <f t="shared" si="99"/>
        <v>4.4984255510571298</v>
      </c>
      <c r="J554" s="7">
        <f t="shared" si="100"/>
        <v>1085.9784075573548</v>
      </c>
      <c r="K554" s="21">
        <v>6.7850000000000001</v>
      </c>
      <c r="L554" s="21">
        <v>24141.3</v>
      </c>
      <c r="M554" s="21">
        <v>3.62</v>
      </c>
      <c r="N554" s="4">
        <f t="shared" si="101"/>
        <v>2.2865744489428703</v>
      </c>
      <c r="O554" s="21">
        <v>22.23</v>
      </c>
      <c r="P554" s="21">
        <v>4.3049999999999997</v>
      </c>
      <c r="Q554" s="7">
        <f t="shared" si="102"/>
        <v>2.4800000000000004</v>
      </c>
      <c r="R554" s="21">
        <v>105.45699999999999</v>
      </c>
      <c r="S554" s="4">
        <f t="shared" si="103"/>
        <v>144.05040000000002</v>
      </c>
      <c r="T554" s="12">
        <v>6.48</v>
      </c>
      <c r="U554" s="21">
        <v>20749.95</v>
      </c>
      <c r="V554" s="21">
        <v>42.31</v>
      </c>
      <c r="W554" s="4">
        <f t="shared" si="104"/>
        <v>490.42661309383124</v>
      </c>
      <c r="X554" s="4">
        <f t="shared" si="105"/>
        <v>2.3635074450484517</v>
      </c>
      <c r="Y554" s="21">
        <v>17423.900000000001</v>
      </c>
      <c r="Z554" s="23">
        <v>31.82</v>
      </c>
      <c r="AA554" s="4">
        <f t="shared" si="106"/>
        <v>547.57699560025151</v>
      </c>
      <c r="AB554" s="4">
        <f t="shared" si="107"/>
        <v>3.1426775612822131</v>
      </c>
    </row>
    <row r="555" spans="1:28" x14ac:dyDescent="0.2">
      <c r="A555" s="5">
        <v>619</v>
      </c>
      <c r="B555" s="45">
        <v>45608</v>
      </c>
      <c r="C555" s="21">
        <v>43853342.859999999</v>
      </c>
      <c r="D555" s="4">
        <f t="shared" si="96"/>
        <v>519712.52500592562</v>
      </c>
      <c r="E555" s="21">
        <v>84.38</v>
      </c>
      <c r="F555" s="4">
        <f t="shared" si="97"/>
        <v>5.1971252500592566</v>
      </c>
      <c r="G555" s="7">
        <f>(F555/DataSheet!$C$11*100)</f>
        <v>142.83742019517044</v>
      </c>
      <c r="H555" s="4">
        <f t="shared" si="98"/>
        <v>1.4901434999999998</v>
      </c>
      <c r="I555" s="4">
        <f t="shared" si="99"/>
        <v>4.5599635202918378</v>
      </c>
      <c r="J555" s="7">
        <f t="shared" si="100"/>
        <v>1089.0766073871409</v>
      </c>
      <c r="K555" s="21">
        <v>6.7949999999999999</v>
      </c>
      <c r="L555" s="21">
        <v>23883.45</v>
      </c>
      <c r="M555" s="21">
        <v>3.58</v>
      </c>
      <c r="N555" s="4">
        <f t="shared" si="101"/>
        <v>2.2350364797081621</v>
      </c>
      <c r="O555" s="21">
        <v>21.93</v>
      </c>
      <c r="P555" s="21">
        <v>4.4290000000000003</v>
      </c>
      <c r="Q555" s="7">
        <f t="shared" si="102"/>
        <v>2.3659999999999997</v>
      </c>
      <c r="R555" s="21">
        <v>105.95</v>
      </c>
      <c r="S555" s="4">
        <f t="shared" si="103"/>
        <v>142.10640000000001</v>
      </c>
      <c r="T555" s="12">
        <v>6.48</v>
      </c>
      <c r="U555" s="21">
        <v>20560.599999999999</v>
      </c>
      <c r="V555" s="21">
        <v>41.9</v>
      </c>
      <c r="W555" s="4">
        <f t="shared" si="104"/>
        <v>490.70644391408115</v>
      </c>
      <c r="X555" s="4">
        <f t="shared" si="105"/>
        <v>2.3866348448687353</v>
      </c>
      <c r="Y555" s="21">
        <v>17196.400000000001</v>
      </c>
      <c r="Z555" s="23">
        <v>31.47</v>
      </c>
      <c r="AA555" s="4">
        <f t="shared" si="106"/>
        <v>546.43787734350178</v>
      </c>
      <c r="AB555" s="4">
        <f t="shared" si="107"/>
        <v>3.1776294884016525</v>
      </c>
    </row>
    <row r="556" spans="1:28" x14ac:dyDescent="0.2">
      <c r="A556" s="5">
        <v>620</v>
      </c>
      <c r="B556" s="45">
        <v>45609</v>
      </c>
      <c r="C556" s="21">
        <v>43060255.789999999</v>
      </c>
      <c r="D556" s="4">
        <f t="shared" si="96"/>
        <v>510095.90350170585</v>
      </c>
      <c r="E556" s="21">
        <v>84.415999999999997</v>
      </c>
      <c r="F556" s="4">
        <f t="shared" si="97"/>
        <v>5.1009590350170582</v>
      </c>
      <c r="G556" s="7">
        <f>(F556/DataSheet!$C$11*100)</f>
        <v>140.19439479061529</v>
      </c>
      <c r="H556" s="4">
        <f t="shared" si="98"/>
        <v>1.4751071999999996</v>
      </c>
      <c r="I556" s="4">
        <f t="shared" si="99"/>
        <v>4.6125461254612556</v>
      </c>
      <c r="J556" s="7">
        <f t="shared" si="100"/>
        <v>1086.6720479704798</v>
      </c>
      <c r="K556" s="21">
        <v>6.8040000000000003</v>
      </c>
      <c r="L556" s="21">
        <v>23559.05</v>
      </c>
      <c r="M556" s="21">
        <v>3.53</v>
      </c>
      <c r="N556" s="4">
        <f t="shared" si="101"/>
        <v>2.1914538745387446</v>
      </c>
      <c r="O556" s="21">
        <v>21.68</v>
      </c>
      <c r="P556" s="21">
        <v>4.45</v>
      </c>
      <c r="Q556" s="7">
        <f t="shared" si="102"/>
        <v>2.3540000000000001</v>
      </c>
      <c r="R556" s="21">
        <v>106.379</v>
      </c>
      <c r="S556" s="4">
        <f t="shared" si="103"/>
        <v>140.4864</v>
      </c>
      <c r="T556" s="12">
        <v>6.48</v>
      </c>
      <c r="U556" s="21">
        <v>20010.75</v>
      </c>
      <c r="V556" s="21">
        <v>40.729999999999997</v>
      </c>
      <c r="W556" s="4">
        <f t="shared" si="104"/>
        <v>491.30247974465999</v>
      </c>
      <c r="X556" s="4">
        <f t="shared" si="105"/>
        <v>2.4551927326295115</v>
      </c>
      <c r="Y556" s="21">
        <v>16670.349999999999</v>
      </c>
      <c r="Z556" s="23">
        <v>30.62</v>
      </c>
      <c r="AA556" s="4">
        <f t="shared" si="106"/>
        <v>544.42684519921613</v>
      </c>
      <c r="AB556" s="4">
        <f t="shared" si="107"/>
        <v>3.2658393207054215</v>
      </c>
    </row>
    <row r="557" spans="1:28" x14ac:dyDescent="0.2">
      <c r="A557" s="5">
        <v>621</v>
      </c>
      <c r="B557" s="45">
        <v>45610</v>
      </c>
      <c r="C557" s="21">
        <v>43178792.93</v>
      </c>
      <c r="D557" s="4">
        <f t="shared" si="96"/>
        <v>511227.58350007696</v>
      </c>
      <c r="E557" s="21">
        <v>84.460999999999999</v>
      </c>
      <c r="F557" s="4">
        <f t="shared" si="97"/>
        <v>5.1122758350007693</v>
      </c>
      <c r="G557" s="7">
        <f>(F557/DataSheet!$C$11*100)</f>
        <v>140.50542491530194</v>
      </c>
      <c r="H557" s="4">
        <f t="shared" si="98"/>
        <v>1.4780455000000001</v>
      </c>
      <c r="I557" s="4">
        <f t="shared" si="99"/>
        <v>4.6189376443418011</v>
      </c>
      <c r="J557" s="7">
        <f t="shared" si="100"/>
        <v>1086.9607390300232</v>
      </c>
      <c r="K557" s="21">
        <v>6.827</v>
      </c>
      <c r="L557" s="21">
        <v>23532.7</v>
      </c>
      <c r="M557" s="21">
        <v>3.52</v>
      </c>
      <c r="N557" s="4">
        <f t="shared" si="101"/>
        <v>2.2080623556581989</v>
      </c>
      <c r="O557" s="21">
        <v>21.65</v>
      </c>
      <c r="P557" s="21">
        <v>4.4450000000000003</v>
      </c>
      <c r="Q557" s="7">
        <f t="shared" si="102"/>
        <v>2.3819999999999997</v>
      </c>
      <c r="R557" s="21">
        <v>106.598</v>
      </c>
      <c r="S557" s="4">
        <f t="shared" si="103"/>
        <v>140.07549999999998</v>
      </c>
      <c r="T557" s="12">
        <v>6.47</v>
      </c>
      <c r="U557" s="21">
        <v>20105.25</v>
      </c>
      <c r="V557" s="21">
        <v>40.9</v>
      </c>
      <c r="W557" s="4">
        <f t="shared" si="104"/>
        <v>491.57090464547679</v>
      </c>
      <c r="X557" s="4">
        <f t="shared" si="105"/>
        <v>2.4449877750611249</v>
      </c>
      <c r="Y557" s="21">
        <v>16801.55</v>
      </c>
      <c r="Z557" s="23">
        <v>30.85</v>
      </c>
      <c r="AA557" s="4">
        <f t="shared" si="106"/>
        <v>544.62074554294975</v>
      </c>
      <c r="AB557" s="4">
        <f t="shared" si="107"/>
        <v>3.2414910858995136</v>
      </c>
    </row>
    <row r="558" spans="1:28" x14ac:dyDescent="0.2">
      <c r="A558" s="5">
        <v>622</v>
      </c>
      <c r="B558" s="45">
        <v>45614</v>
      </c>
      <c r="C558" s="21">
        <v>43011609.030000001</v>
      </c>
      <c r="D558" s="4">
        <f t="shared" si="96"/>
        <v>509628.29723453167</v>
      </c>
      <c r="E558" s="21">
        <v>84.397999999999996</v>
      </c>
      <c r="F558" s="4">
        <f t="shared" si="97"/>
        <v>5.0962829723453167</v>
      </c>
      <c r="G558" s="7">
        <f>(F558/DataSheet!$C$11*100)</f>
        <v>140.06587821720871</v>
      </c>
      <c r="H558" s="4">
        <f t="shared" si="98"/>
        <v>1.4712897</v>
      </c>
      <c r="I558" s="4">
        <f t="shared" si="99"/>
        <v>4.6360686138154845</v>
      </c>
      <c r="J558" s="7">
        <f t="shared" si="100"/>
        <v>1087.3342605470561</v>
      </c>
      <c r="K558" s="21">
        <v>6.8209999999999997</v>
      </c>
      <c r="L558" s="21">
        <v>23453.8</v>
      </c>
      <c r="M558" s="21">
        <v>3.51</v>
      </c>
      <c r="N558" s="4">
        <f t="shared" si="101"/>
        <v>2.1849313861845152</v>
      </c>
      <c r="O558" s="21">
        <v>21.57</v>
      </c>
      <c r="P558" s="21">
        <v>4.4130000000000003</v>
      </c>
      <c r="Q558" s="7">
        <f t="shared" si="102"/>
        <v>2.4079999999999995</v>
      </c>
      <c r="R558" s="21">
        <v>106.20099999999999</v>
      </c>
      <c r="S558" s="4">
        <f t="shared" si="103"/>
        <v>139.34219999999999</v>
      </c>
      <c r="T558" s="12">
        <v>6.46</v>
      </c>
      <c r="U558" s="21">
        <v>20068.55</v>
      </c>
      <c r="V558" s="21">
        <v>40.64</v>
      </c>
      <c r="W558" s="4">
        <f t="shared" si="104"/>
        <v>493.81274606299212</v>
      </c>
      <c r="X558" s="4">
        <f t="shared" si="105"/>
        <v>2.4606299212598426</v>
      </c>
      <c r="Y558" s="21">
        <v>16693.349999999999</v>
      </c>
      <c r="Z558" s="23">
        <v>30.54</v>
      </c>
      <c r="AA558" s="4">
        <f t="shared" si="106"/>
        <v>546.60609037328095</v>
      </c>
      <c r="AB558" s="4">
        <f t="shared" si="107"/>
        <v>3.2743942370661432</v>
      </c>
    </row>
    <row r="559" spans="1:28" x14ac:dyDescent="0.2">
      <c r="A559" s="5">
        <v>623</v>
      </c>
      <c r="B559" s="45">
        <v>45615</v>
      </c>
      <c r="C559" s="21">
        <v>43190386.729999997</v>
      </c>
      <c r="D559" s="4">
        <f t="shared" si="96"/>
        <v>511795.07915629807</v>
      </c>
      <c r="E559" s="21">
        <v>84.39</v>
      </c>
      <c r="F559" s="4">
        <f t="shared" si="97"/>
        <v>5.1179507915629809</v>
      </c>
      <c r="G559" s="7">
        <f>(F559/DataSheet!$C$11*100)</f>
        <v>140.66139501724564</v>
      </c>
      <c r="H559" s="4">
        <f t="shared" si="98"/>
        <v>1.4745814999999998</v>
      </c>
      <c r="I559" s="4">
        <f t="shared" si="99"/>
        <v>4.618937644341802</v>
      </c>
      <c r="J559" s="7">
        <f t="shared" si="100"/>
        <v>1086.3048498845267</v>
      </c>
      <c r="K559" s="21">
        <v>6.8109999999999999</v>
      </c>
      <c r="L559" s="21">
        <v>23518.5</v>
      </c>
      <c r="M559" s="21">
        <v>3.52</v>
      </c>
      <c r="N559" s="4">
        <f t="shared" si="101"/>
        <v>2.192062355658198</v>
      </c>
      <c r="O559" s="21">
        <v>21.65</v>
      </c>
      <c r="P559" s="21">
        <v>4.3949999999999996</v>
      </c>
      <c r="Q559" s="7">
        <f t="shared" si="102"/>
        <v>2.4160000000000004</v>
      </c>
      <c r="R559" s="21">
        <v>106.143</v>
      </c>
      <c r="S559" s="4">
        <f t="shared" si="103"/>
        <v>140.292</v>
      </c>
      <c r="T559" s="12">
        <v>6.48</v>
      </c>
      <c r="U559" s="21">
        <v>20258.099999999999</v>
      </c>
      <c r="V559" s="21">
        <v>40.69</v>
      </c>
      <c r="W559" s="4">
        <f t="shared" si="104"/>
        <v>497.86434013271071</v>
      </c>
      <c r="X559" s="4">
        <f t="shared" si="105"/>
        <v>2.4576062914721062</v>
      </c>
      <c r="Y559" s="21">
        <v>16845.25</v>
      </c>
      <c r="Z559" s="23">
        <v>30.49</v>
      </c>
      <c r="AA559" s="4">
        <f t="shared" si="106"/>
        <v>552.48442112167925</v>
      </c>
      <c r="AB559" s="4">
        <f t="shared" si="107"/>
        <v>3.2797638570022958</v>
      </c>
    </row>
    <row r="560" spans="1:28" x14ac:dyDescent="0.2">
      <c r="A560" s="5">
        <v>624</v>
      </c>
      <c r="B560" s="45">
        <v>45617</v>
      </c>
      <c r="C560" s="21">
        <v>42655205.049999997</v>
      </c>
      <c r="D560" s="4">
        <f t="shared" si="96"/>
        <v>504825.19734895549</v>
      </c>
      <c r="E560" s="21">
        <v>84.495000000000005</v>
      </c>
      <c r="F560" s="4">
        <f t="shared" si="97"/>
        <v>5.0482519734895552</v>
      </c>
      <c r="G560" s="7">
        <f>(F560/DataSheet!$C$11*100)</f>
        <v>138.7457976657777</v>
      </c>
      <c r="H560" s="4">
        <f t="shared" si="98"/>
        <v>1.4679818999999998</v>
      </c>
      <c r="I560" s="4">
        <f t="shared" si="99"/>
        <v>4.6533271288971623</v>
      </c>
      <c r="J560" s="7">
        <f t="shared" si="100"/>
        <v>1086.5472312703585</v>
      </c>
      <c r="K560" s="21">
        <v>6.8310000000000004</v>
      </c>
      <c r="L560" s="21">
        <v>23349.9</v>
      </c>
      <c r="M560" s="21">
        <v>3.5</v>
      </c>
      <c r="N560" s="4">
        <f t="shared" si="101"/>
        <v>2.1776728711028381</v>
      </c>
      <c r="O560" s="21">
        <v>21.49</v>
      </c>
      <c r="P560" s="21">
        <v>4.4189999999999996</v>
      </c>
      <c r="Q560" s="7">
        <f t="shared" si="102"/>
        <v>2.4120000000000008</v>
      </c>
      <c r="R560" s="21">
        <v>106.93</v>
      </c>
      <c r="S560" s="4">
        <f t="shared" si="103"/>
        <v>139.2552</v>
      </c>
      <c r="T560" s="12">
        <v>6.48</v>
      </c>
      <c r="U560" s="21">
        <v>20180.900000000001</v>
      </c>
      <c r="V560" s="21">
        <v>40.54</v>
      </c>
      <c r="W560" s="4">
        <f t="shared" si="104"/>
        <v>497.80217069560933</v>
      </c>
      <c r="X560" s="4">
        <f t="shared" si="105"/>
        <v>2.4666995559940799</v>
      </c>
      <c r="Y560" s="21">
        <v>16747.849999999999</v>
      </c>
      <c r="Z560" s="23">
        <v>32.15</v>
      </c>
      <c r="AA560" s="4">
        <f t="shared" si="106"/>
        <v>520.9284603421462</v>
      </c>
      <c r="AB560" s="4">
        <f t="shared" si="107"/>
        <v>3.1104199066874028</v>
      </c>
    </row>
    <row r="561" spans="1:28" x14ac:dyDescent="0.2">
      <c r="A561" s="5">
        <v>625</v>
      </c>
      <c r="B561" s="45">
        <v>45618</v>
      </c>
      <c r="C561" s="21">
        <v>43382625.689999998</v>
      </c>
      <c r="D561" s="4">
        <f t="shared" si="96"/>
        <v>513853.85651339631</v>
      </c>
      <c r="E561" s="21">
        <v>84.426000000000002</v>
      </c>
      <c r="F561" s="4">
        <f t="shared" si="97"/>
        <v>5.1385385651339632</v>
      </c>
      <c r="G561" s="7">
        <f>(F561/DataSheet!$C$11*100)</f>
        <v>141.22722791965796</v>
      </c>
      <c r="H561" s="4">
        <f t="shared" si="98"/>
        <v>1.5076850000000002</v>
      </c>
      <c r="I561" s="4">
        <f t="shared" si="99"/>
        <v>4.5433893684688771</v>
      </c>
      <c r="J561" s="7">
        <f t="shared" si="100"/>
        <v>1086.1994547932757</v>
      </c>
      <c r="K561" s="21">
        <v>6.85</v>
      </c>
      <c r="L561" s="21">
        <v>23907.25</v>
      </c>
      <c r="M561" s="21">
        <v>3.58</v>
      </c>
      <c r="N561" s="4">
        <f t="shared" si="101"/>
        <v>2.3066106315311226</v>
      </c>
      <c r="O561" s="21">
        <v>22.01</v>
      </c>
      <c r="P561" s="21">
        <v>4.4109999999999996</v>
      </c>
      <c r="Q561" s="7">
        <f t="shared" si="102"/>
        <v>2.4390000000000001</v>
      </c>
      <c r="R561" s="21">
        <v>107.50700000000001</v>
      </c>
      <c r="S561" s="4">
        <f t="shared" si="103"/>
        <v>142.62480000000002</v>
      </c>
      <c r="T561" s="12">
        <v>6.48</v>
      </c>
      <c r="U561" s="21">
        <v>20412.650000000001</v>
      </c>
      <c r="V561" s="21">
        <v>41</v>
      </c>
      <c r="W561" s="4">
        <f t="shared" si="104"/>
        <v>497.86951219512201</v>
      </c>
      <c r="X561" s="4">
        <f t="shared" si="105"/>
        <v>2.4390243902439024</v>
      </c>
      <c r="Y561" s="21">
        <v>16912.3</v>
      </c>
      <c r="Z561" s="23">
        <v>32.520000000000003</v>
      </c>
      <c r="AA561" s="4">
        <f t="shared" si="106"/>
        <v>520.05842558425582</v>
      </c>
      <c r="AB561" s="4">
        <f t="shared" si="107"/>
        <v>3.0750307503075032</v>
      </c>
    </row>
    <row r="562" spans="1:28" x14ac:dyDescent="0.2">
      <c r="A562" s="5">
        <v>626</v>
      </c>
      <c r="B562" s="45">
        <v>45621</v>
      </c>
      <c r="C562" s="21">
        <v>44049098.939999998</v>
      </c>
      <c r="D562" s="4">
        <f t="shared" si="96"/>
        <v>522775.91906005214</v>
      </c>
      <c r="E562" s="21">
        <v>84.26</v>
      </c>
      <c r="F562" s="4">
        <f t="shared" si="97"/>
        <v>5.227759190600521</v>
      </c>
      <c r="G562" s="7">
        <f>(F562/DataSheet!$C$11*100)</f>
        <v>143.67936123503213</v>
      </c>
      <c r="H562" s="4">
        <f t="shared" si="98"/>
        <v>1.5206237999999999</v>
      </c>
      <c r="I562" s="4">
        <f t="shared" si="99"/>
        <v>4.4863167339614183</v>
      </c>
      <c r="J562" s="7">
        <f t="shared" si="100"/>
        <v>1086.6711529834008</v>
      </c>
      <c r="K562" s="21">
        <v>6.8220000000000001</v>
      </c>
      <c r="L562" s="21">
        <v>24221.9</v>
      </c>
      <c r="M562" s="21">
        <v>3.63</v>
      </c>
      <c r="N562" s="4">
        <f t="shared" si="101"/>
        <v>2.3356832660385818</v>
      </c>
      <c r="O562" s="21">
        <v>22.29</v>
      </c>
      <c r="P562" s="21">
        <v>4.274</v>
      </c>
      <c r="Q562" s="7">
        <f t="shared" si="102"/>
        <v>2.548</v>
      </c>
      <c r="R562" s="21">
        <v>106.77</v>
      </c>
      <c r="S562" s="4">
        <f t="shared" si="103"/>
        <v>144.4392</v>
      </c>
      <c r="T562" s="12">
        <v>6.48</v>
      </c>
      <c r="U562" s="21">
        <v>20725.7</v>
      </c>
      <c r="V562" s="21">
        <v>41.63</v>
      </c>
      <c r="W562" s="4">
        <f t="shared" si="104"/>
        <v>497.85491232284409</v>
      </c>
      <c r="X562" s="4">
        <f t="shared" si="105"/>
        <v>2.4021138601969731</v>
      </c>
      <c r="Y562" s="21">
        <v>17269.55</v>
      </c>
      <c r="Z562" s="23">
        <v>33.200000000000003</v>
      </c>
      <c r="AA562" s="4">
        <f t="shared" si="106"/>
        <v>520.1671686746987</v>
      </c>
      <c r="AB562" s="4">
        <f t="shared" si="107"/>
        <v>3.012048192771084</v>
      </c>
    </row>
    <row r="563" spans="1:28" x14ac:dyDescent="0.2">
      <c r="A563" s="5">
        <v>627</v>
      </c>
      <c r="B563" s="45">
        <v>45622</v>
      </c>
      <c r="C563" s="21">
        <v>44164026.560000002</v>
      </c>
      <c r="D563" s="4">
        <f t="shared" si="96"/>
        <v>523773.13013674261</v>
      </c>
      <c r="E563" s="21">
        <v>84.319000000000003</v>
      </c>
      <c r="F563" s="4">
        <f t="shared" si="97"/>
        <v>5.2377313013674263</v>
      </c>
      <c r="G563" s="7">
        <f>(F563/DataSheet!$C$11*100)</f>
        <v>143.95343401706276</v>
      </c>
      <c r="H563" s="4">
        <f t="shared" si="98"/>
        <v>1.5203729000000001</v>
      </c>
      <c r="I563" s="4">
        <f t="shared" si="99"/>
        <v>4.4903457566232596</v>
      </c>
      <c r="J563" s="7">
        <f t="shared" si="100"/>
        <v>1086.4167040862146</v>
      </c>
      <c r="K563" s="21">
        <v>6.827</v>
      </c>
      <c r="L563" s="21">
        <v>24194.5</v>
      </c>
      <c r="M563" s="21">
        <v>3.62</v>
      </c>
      <c r="N563" s="4">
        <f t="shared" si="101"/>
        <v>2.3366542433767403</v>
      </c>
      <c r="O563" s="21">
        <v>22.27</v>
      </c>
      <c r="P563" s="21">
        <v>4.2939999999999996</v>
      </c>
      <c r="Q563" s="7">
        <f t="shared" si="102"/>
        <v>2.5330000000000004</v>
      </c>
      <c r="R563" s="21">
        <v>106.968</v>
      </c>
      <c r="S563" s="4">
        <f t="shared" si="103"/>
        <v>144.08689999999999</v>
      </c>
      <c r="T563" s="12">
        <v>6.47</v>
      </c>
      <c r="U563" s="21">
        <v>20735.099999999999</v>
      </c>
      <c r="V563" s="21">
        <v>41.64</v>
      </c>
      <c r="W563" s="4">
        <f t="shared" si="104"/>
        <v>497.9610951008645</v>
      </c>
      <c r="X563" s="4">
        <f t="shared" si="105"/>
        <v>2.4015369836695486</v>
      </c>
      <c r="Y563" s="21">
        <v>17375.55</v>
      </c>
      <c r="Z563" s="23">
        <v>33.409999999999997</v>
      </c>
      <c r="AA563" s="4">
        <f t="shared" si="106"/>
        <v>520.07033822208928</v>
      </c>
      <c r="AB563" s="4">
        <f t="shared" si="107"/>
        <v>2.9931158335827601</v>
      </c>
    </row>
    <row r="564" spans="1:28" x14ac:dyDescent="0.2">
      <c r="A564" s="5">
        <v>628</v>
      </c>
      <c r="B564" s="45">
        <v>45623</v>
      </c>
      <c r="C564" s="21">
        <v>44571592.780000001</v>
      </c>
      <c r="D564" s="4">
        <f t="shared" si="96"/>
        <v>528036.87691031874</v>
      </c>
      <c r="E564" s="21">
        <v>84.41</v>
      </c>
      <c r="F564" s="4">
        <f t="shared" si="97"/>
        <v>5.2803687691031875</v>
      </c>
      <c r="G564" s="7">
        <f>(F564/DataSheet!$C$11*100)</f>
        <v>145.12527914335857</v>
      </c>
      <c r="H564" s="4">
        <f t="shared" si="98"/>
        <v>1.5218008000000001</v>
      </c>
      <c r="I564" s="4">
        <f t="shared" si="99"/>
        <v>4.476275738585497</v>
      </c>
      <c r="J564" s="7">
        <f t="shared" si="100"/>
        <v>1086.6114592658907</v>
      </c>
      <c r="K564" s="21">
        <v>6.8120000000000003</v>
      </c>
      <c r="L564" s="21">
        <v>24274.9</v>
      </c>
      <c r="M564" s="21">
        <v>3.63</v>
      </c>
      <c r="N564" s="4">
        <f t="shared" si="101"/>
        <v>2.3357242614145033</v>
      </c>
      <c r="O564" s="21">
        <v>22.34</v>
      </c>
      <c r="P564" s="21">
        <v>4.26</v>
      </c>
      <c r="Q564" s="7">
        <f t="shared" si="102"/>
        <v>2.5520000000000005</v>
      </c>
      <c r="R564" s="21">
        <v>106.048</v>
      </c>
      <c r="S564" s="4">
        <f t="shared" si="103"/>
        <v>145.21</v>
      </c>
      <c r="T564" s="12">
        <v>6.5</v>
      </c>
      <c r="U564" s="21">
        <v>20838.2</v>
      </c>
      <c r="V564" s="21">
        <v>41.84</v>
      </c>
      <c r="W564" s="4">
        <f t="shared" si="104"/>
        <v>498.04493307839385</v>
      </c>
      <c r="X564" s="4">
        <f t="shared" si="105"/>
        <v>2.3900573613766731</v>
      </c>
      <c r="Y564" s="21">
        <v>17552.650000000001</v>
      </c>
      <c r="Z564" s="23">
        <v>33.75</v>
      </c>
      <c r="AA564" s="4">
        <f t="shared" si="106"/>
        <v>520.07851851851854</v>
      </c>
      <c r="AB564" s="4">
        <f t="shared" si="107"/>
        <v>2.9629629629629628</v>
      </c>
    </row>
    <row r="565" spans="1:28" x14ac:dyDescent="0.2">
      <c r="A565" s="5">
        <v>629</v>
      </c>
      <c r="B565" s="45">
        <v>45624</v>
      </c>
      <c r="C565" s="21">
        <v>44416203.07</v>
      </c>
      <c r="D565" s="4">
        <f t="shared" si="96"/>
        <v>525977.89176387002</v>
      </c>
      <c r="E565" s="21">
        <v>84.444999999999993</v>
      </c>
      <c r="F565" s="4">
        <f t="shared" si="97"/>
        <v>5.2597789176387</v>
      </c>
      <c r="G565" s="7">
        <f>(F565/DataSheet!$C$11*100)</f>
        <v>144.55938913226916</v>
      </c>
      <c r="H565" s="4">
        <f t="shared" si="98"/>
        <v>1.4977805</v>
      </c>
      <c r="I565" s="4">
        <f t="shared" si="99"/>
        <v>4.543389368468878</v>
      </c>
      <c r="J565" s="7">
        <f t="shared" si="100"/>
        <v>1086.5129486597002</v>
      </c>
      <c r="K565" s="21">
        <v>6.8049999999999997</v>
      </c>
      <c r="L565" s="21">
        <v>23914.15</v>
      </c>
      <c r="M565" s="21">
        <v>3.56</v>
      </c>
      <c r="N565" s="4">
        <f t="shared" si="101"/>
        <v>2.2616106315311217</v>
      </c>
      <c r="O565" s="21">
        <v>22.01</v>
      </c>
      <c r="P565" s="21">
        <v>4.26</v>
      </c>
      <c r="Q565" s="7">
        <f t="shared" si="102"/>
        <v>2.5449999999999999</v>
      </c>
      <c r="R565" s="21">
        <v>106.048</v>
      </c>
      <c r="S565" s="4">
        <f t="shared" si="103"/>
        <v>143.065</v>
      </c>
      <c r="T565" s="12">
        <v>6.5</v>
      </c>
      <c r="U565" s="21">
        <v>20839.900000000001</v>
      </c>
      <c r="V565" s="21">
        <v>41.85</v>
      </c>
      <c r="W565" s="4">
        <f t="shared" si="104"/>
        <v>497.96654719235369</v>
      </c>
      <c r="X565" s="4">
        <f t="shared" si="105"/>
        <v>2.3894862604540026</v>
      </c>
      <c r="Y565" s="21">
        <v>17577.849999999999</v>
      </c>
      <c r="Z565" s="23">
        <v>33.799999999999997</v>
      </c>
      <c r="AA565" s="4">
        <f t="shared" si="106"/>
        <v>520.05473372781069</v>
      </c>
      <c r="AB565" s="4">
        <f t="shared" si="107"/>
        <v>2.9585798816568052</v>
      </c>
    </row>
    <row r="566" spans="1:28" x14ac:dyDescent="0.2">
      <c r="A566" s="5">
        <v>630</v>
      </c>
      <c r="B566" s="45">
        <v>45625</v>
      </c>
      <c r="C566" s="21">
        <v>44505794.729999997</v>
      </c>
      <c r="D566" s="4">
        <f t="shared" si="96"/>
        <v>526328.30012180842</v>
      </c>
      <c r="E566" s="21">
        <v>84.558999999999997</v>
      </c>
      <c r="F566" s="4">
        <f t="shared" si="97"/>
        <v>5.2632830012180847</v>
      </c>
      <c r="G566" s="7">
        <f>(F566/DataSheet!$C$11*100)</f>
        <v>144.65569511577837</v>
      </c>
      <c r="H566" s="4">
        <f t="shared" si="98"/>
        <v>1.4993970999999999</v>
      </c>
      <c r="I566" s="4">
        <f t="shared" si="99"/>
        <v>4.5024763619990997</v>
      </c>
      <c r="J566" s="7">
        <f t="shared" si="100"/>
        <v>1086.4970733903647</v>
      </c>
      <c r="K566" s="21">
        <v>6.7510000000000003</v>
      </c>
      <c r="L566" s="21">
        <v>24131.1</v>
      </c>
      <c r="M566" s="21">
        <v>3.6</v>
      </c>
      <c r="N566" s="4">
        <f t="shared" si="101"/>
        <v>2.2485236380009006</v>
      </c>
      <c r="O566" s="21">
        <v>22.21</v>
      </c>
      <c r="P566" s="21">
        <v>4.1769999999999996</v>
      </c>
      <c r="Q566" s="7">
        <f t="shared" si="102"/>
        <v>2.5740000000000007</v>
      </c>
      <c r="R566" s="21">
        <v>105.828</v>
      </c>
      <c r="S566" s="4">
        <f t="shared" si="103"/>
        <v>144.1429</v>
      </c>
      <c r="T566" s="12">
        <v>6.49</v>
      </c>
      <c r="U566" s="21">
        <v>20906.650000000001</v>
      </c>
      <c r="V566" s="21">
        <v>41.98</v>
      </c>
      <c r="W566" s="4">
        <f t="shared" si="104"/>
        <v>498.0145307289186</v>
      </c>
      <c r="X566" s="4">
        <f t="shared" si="105"/>
        <v>2.3820867079561698</v>
      </c>
      <c r="Y566" s="21">
        <v>17716.45</v>
      </c>
      <c r="Z566" s="23">
        <v>34.11</v>
      </c>
      <c r="AA566" s="4">
        <f t="shared" si="106"/>
        <v>519.39167399589564</v>
      </c>
      <c r="AB566" s="4">
        <f t="shared" si="107"/>
        <v>2.9316915860451478</v>
      </c>
    </row>
    <row r="567" spans="1:28" x14ac:dyDescent="0.2">
      <c r="A567" s="5">
        <v>631</v>
      </c>
      <c r="B567" s="45">
        <v>45628</v>
      </c>
      <c r="C567" s="21">
        <v>44790919.270000003</v>
      </c>
      <c r="D567" s="4">
        <f t="shared" si="96"/>
        <v>528568.79006372439</v>
      </c>
      <c r="E567" s="21">
        <v>84.74</v>
      </c>
      <c r="F567" s="4">
        <f t="shared" si="97"/>
        <v>5.2856879006372441</v>
      </c>
      <c r="G567" s="7">
        <f>(F567/DataSheet!$C$11*100)</f>
        <v>145.27146977557294</v>
      </c>
      <c r="H567" s="4">
        <f t="shared" si="98"/>
        <v>1.4996850000000004</v>
      </c>
      <c r="I567" s="4">
        <f t="shared" si="99"/>
        <v>4.4742729306487687</v>
      </c>
      <c r="J567" s="7">
        <f t="shared" si="100"/>
        <v>1086.1767337807605</v>
      </c>
      <c r="K567" s="21">
        <v>6.71</v>
      </c>
      <c r="L567" s="21">
        <v>24276.05</v>
      </c>
      <c r="M567" s="21">
        <v>3.62</v>
      </c>
      <c r="N567" s="4">
        <f t="shared" si="101"/>
        <v>2.2357270693512312</v>
      </c>
      <c r="O567" s="21">
        <v>22.35</v>
      </c>
      <c r="P567" s="21">
        <v>4.1950000000000003</v>
      </c>
      <c r="Q567" s="7">
        <f t="shared" si="102"/>
        <v>2.5149999999999997</v>
      </c>
      <c r="R567" s="21">
        <v>106.423</v>
      </c>
      <c r="S567" s="4">
        <f t="shared" si="103"/>
        <v>145.0515</v>
      </c>
      <c r="T567" s="12">
        <v>6.49</v>
      </c>
      <c r="U567" s="21">
        <v>21105.95</v>
      </c>
      <c r="V567" s="21">
        <v>42.38</v>
      </c>
      <c r="W567" s="4">
        <f t="shared" si="104"/>
        <v>498.01675318546484</v>
      </c>
      <c r="X567" s="4">
        <f t="shared" si="105"/>
        <v>2.3596035865974514</v>
      </c>
      <c r="Y567" s="21">
        <v>17840.099999999999</v>
      </c>
      <c r="Z567" s="23">
        <v>34.340000000000003</v>
      </c>
      <c r="AA567" s="4">
        <f t="shared" si="106"/>
        <v>519.51368666278381</v>
      </c>
      <c r="AB567" s="4">
        <f t="shared" si="107"/>
        <v>2.9120559114734998</v>
      </c>
    </row>
    <row r="568" spans="1:28" x14ac:dyDescent="0.2">
      <c r="A568" s="5">
        <v>632</v>
      </c>
      <c r="B568" s="45">
        <v>45629</v>
      </c>
      <c r="C568" s="21">
        <v>45189520.890000001</v>
      </c>
      <c r="D568" s="4">
        <f t="shared" si="96"/>
        <v>533675.66831215459</v>
      </c>
      <c r="E568" s="21">
        <v>84.676000000000002</v>
      </c>
      <c r="F568" s="4">
        <f t="shared" si="97"/>
        <v>5.3367566831215463</v>
      </c>
      <c r="G568" s="7">
        <f>(F568/DataSheet!$C$11*100)</f>
        <v>146.67504055587747</v>
      </c>
      <c r="H568" s="4">
        <f t="shared" si="98"/>
        <v>1.5113214000000004</v>
      </c>
      <c r="I568" s="4">
        <f t="shared" si="99"/>
        <v>4.4424700133274095</v>
      </c>
      <c r="J568" s="7">
        <f t="shared" si="100"/>
        <v>1086.5015548645047</v>
      </c>
      <c r="K568" s="21">
        <v>6.7140000000000004</v>
      </c>
      <c r="L568" s="21">
        <v>24457.15</v>
      </c>
      <c r="M568" s="21">
        <v>3.64</v>
      </c>
      <c r="N568" s="4">
        <f t="shared" si="101"/>
        <v>2.2715299866725909</v>
      </c>
      <c r="O568" s="21">
        <v>22.51</v>
      </c>
      <c r="P568" s="21">
        <v>4.226</v>
      </c>
      <c r="Q568" s="7">
        <f t="shared" si="102"/>
        <v>2.4880000000000004</v>
      </c>
      <c r="R568" s="21">
        <v>106.34</v>
      </c>
      <c r="S568" s="4">
        <f t="shared" si="103"/>
        <v>144.96440000000001</v>
      </c>
      <c r="T568" s="12">
        <v>6.44</v>
      </c>
      <c r="U568" s="21">
        <v>21291.35</v>
      </c>
      <c r="V568" s="21">
        <v>42.75</v>
      </c>
      <c r="W568" s="4">
        <f t="shared" si="104"/>
        <v>498.04327485380111</v>
      </c>
      <c r="X568" s="4">
        <f t="shared" si="105"/>
        <v>2.3391812865497075</v>
      </c>
      <c r="Y568" s="21">
        <v>18007.5</v>
      </c>
      <c r="Z568" s="23">
        <v>34.67</v>
      </c>
      <c r="AA568" s="4">
        <f t="shared" si="106"/>
        <v>519.39717334871648</v>
      </c>
      <c r="AB568" s="4">
        <f t="shared" si="107"/>
        <v>2.884338044418806</v>
      </c>
    </row>
    <row r="569" spans="1:28" x14ac:dyDescent="0.2">
      <c r="A569" s="5">
        <v>633</v>
      </c>
      <c r="B569" s="45">
        <v>45630</v>
      </c>
      <c r="C569" s="21">
        <v>45690716.049999997</v>
      </c>
      <c r="D569" s="4">
        <f t="shared" si="96"/>
        <v>539486.33358128765</v>
      </c>
      <c r="E569" s="21">
        <v>84.692999999999998</v>
      </c>
      <c r="F569" s="4">
        <f t="shared" si="97"/>
        <v>5.3948633358128761</v>
      </c>
      <c r="G569" s="7">
        <f>(F569/DataSheet!$C$11*100)</f>
        <v>148.27203965966311</v>
      </c>
      <c r="H569" s="4">
        <f t="shared" si="98"/>
        <v>1.5056871999999997</v>
      </c>
      <c r="I569" s="4">
        <f t="shared" si="99"/>
        <v>4.4404973357015995</v>
      </c>
      <c r="J569" s="7">
        <f t="shared" si="100"/>
        <v>1086.4764653641209</v>
      </c>
      <c r="K569" s="21">
        <v>6.6859999999999999</v>
      </c>
      <c r="L569" s="21">
        <v>24467.45</v>
      </c>
      <c r="M569" s="21">
        <v>3.65</v>
      </c>
      <c r="N569" s="4">
        <f t="shared" si="101"/>
        <v>2.2455026642984004</v>
      </c>
      <c r="O569" s="21">
        <v>22.52</v>
      </c>
      <c r="P569" s="21">
        <v>4.1829999999999998</v>
      </c>
      <c r="Q569" s="7">
        <f t="shared" si="102"/>
        <v>2.5030000000000001</v>
      </c>
      <c r="R569" s="21">
        <v>106.29</v>
      </c>
      <c r="S569" s="4">
        <f t="shared" si="103"/>
        <v>144.80359999999999</v>
      </c>
      <c r="T569" s="12">
        <v>6.43</v>
      </c>
      <c r="U569" s="21">
        <v>21485.15</v>
      </c>
      <c r="V569" s="21">
        <v>43.14</v>
      </c>
      <c r="W569" s="4">
        <f t="shared" si="104"/>
        <v>498.03314789058879</v>
      </c>
      <c r="X569" s="4">
        <f t="shared" si="105"/>
        <v>2.3180343069077418</v>
      </c>
      <c r="Y569" s="21">
        <v>18143.55</v>
      </c>
      <c r="Z569" s="23">
        <v>34.93</v>
      </c>
      <c r="AA569" s="4">
        <f t="shared" si="106"/>
        <v>519.42599484683649</v>
      </c>
      <c r="AB569" s="4">
        <f t="shared" si="107"/>
        <v>2.8628685943315202</v>
      </c>
    </row>
    <row r="570" spans="1:28" x14ac:dyDescent="0.2">
      <c r="A570" s="5">
        <v>634</v>
      </c>
      <c r="B570" s="45">
        <v>45631</v>
      </c>
      <c r="C570" s="21">
        <v>45953413.049999997</v>
      </c>
      <c r="D570" s="4">
        <f t="shared" si="96"/>
        <v>542645.75421567238</v>
      </c>
      <c r="E570" s="21">
        <v>84.683999999999997</v>
      </c>
      <c r="F570" s="4">
        <f t="shared" si="97"/>
        <v>5.426457542156724</v>
      </c>
      <c r="G570" s="7">
        <f>(F570/DataSheet!$C$11*100)</f>
        <v>149.14037257644583</v>
      </c>
      <c r="H570" s="4">
        <f t="shared" si="98"/>
        <v>1.5190319999999999</v>
      </c>
      <c r="I570" s="4">
        <f t="shared" si="99"/>
        <v>4.3975373790677219</v>
      </c>
      <c r="J570" s="7">
        <f t="shared" si="100"/>
        <v>1086.5611257695691</v>
      </c>
      <c r="K570" s="21">
        <v>6.68</v>
      </c>
      <c r="L570" s="21">
        <v>24708.400000000001</v>
      </c>
      <c r="M570" s="21">
        <v>3.68</v>
      </c>
      <c r="N570" s="4">
        <f t="shared" si="101"/>
        <v>2.2824626209322778</v>
      </c>
      <c r="O570" s="21">
        <v>22.74</v>
      </c>
      <c r="P570" s="21">
        <v>4.1769999999999996</v>
      </c>
      <c r="Q570" s="7">
        <f t="shared" si="102"/>
        <v>2.5030000000000001</v>
      </c>
      <c r="R570" s="21">
        <v>105.70099999999999</v>
      </c>
      <c r="S570" s="4">
        <f t="shared" si="103"/>
        <v>146.2182</v>
      </c>
      <c r="T570" s="12">
        <v>6.43</v>
      </c>
      <c r="U570" s="21">
        <v>21577.65</v>
      </c>
      <c r="V570" s="21">
        <v>43.33</v>
      </c>
      <c r="W570" s="4">
        <f t="shared" si="104"/>
        <v>497.98407569813065</v>
      </c>
      <c r="X570" s="4">
        <f t="shared" si="105"/>
        <v>2.3078698361412417</v>
      </c>
      <c r="Y570" s="21">
        <v>18230.400000000001</v>
      </c>
      <c r="Z570" s="23">
        <v>35.1</v>
      </c>
      <c r="AA570" s="4">
        <f t="shared" si="106"/>
        <v>519.38461538461536</v>
      </c>
      <c r="AB570" s="4">
        <f t="shared" si="107"/>
        <v>2.8490028490028485</v>
      </c>
    </row>
    <row r="571" spans="1:28" x14ac:dyDescent="0.2">
      <c r="A571" s="5">
        <v>635</v>
      </c>
      <c r="B571" s="45">
        <v>45632</v>
      </c>
      <c r="C571" s="21">
        <v>46059456.420000002</v>
      </c>
      <c r="D571" s="4">
        <f t="shared" si="96"/>
        <v>544000.76085415971</v>
      </c>
      <c r="E571" s="21">
        <v>84.668000000000006</v>
      </c>
      <c r="F571" s="4">
        <f t="shared" si="97"/>
        <v>5.4400076085415972</v>
      </c>
      <c r="G571" s="7">
        <f>(F571/DataSheet!$C$11*100)</f>
        <v>149.51278163583237</v>
      </c>
      <c r="H571" s="4">
        <f t="shared" si="98"/>
        <v>1.5313279999999998</v>
      </c>
      <c r="I571" s="4">
        <f t="shared" si="99"/>
        <v>4.4014084507042259</v>
      </c>
      <c r="J571" s="7">
        <f t="shared" si="100"/>
        <v>1086.1707746478874</v>
      </c>
      <c r="K571" s="21">
        <v>6.74</v>
      </c>
      <c r="L571" s="21">
        <v>24677.8</v>
      </c>
      <c r="M571" s="21">
        <v>3.68</v>
      </c>
      <c r="N571" s="4">
        <f t="shared" si="101"/>
        <v>2.3385915492957743</v>
      </c>
      <c r="O571" s="21">
        <v>22.72</v>
      </c>
      <c r="P571" s="21">
        <v>4.1479999999999997</v>
      </c>
      <c r="Q571" s="7">
        <f t="shared" si="102"/>
        <v>2.5920000000000005</v>
      </c>
      <c r="R571" s="21">
        <v>106.039</v>
      </c>
      <c r="S571" s="4">
        <f t="shared" si="103"/>
        <v>145.18079999999998</v>
      </c>
      <c r="T571" s="12">
        <v>6.39</v>
      </c>
      <c r="U571" s="21">
        <v>21665.4</v>
      </c>
      <c r="V571" s="21">
        <v>43.51</v>
      </c>
      <c r="W571" s="4">
        <f t="shared" si="104"/>
        <v>497.94070328660086</v>
      </c>
      <c r="X571" s="4">
        <f t="shared" si="105"/>
        <v>2.2983222247759136</v>
      </c>
      <c r="Y571" s="21">
        <v>18328.95</v>
      </c>
      <c r="Z571" s="23">
        <v>35.29</v>
      </c>
      <c r="AA571" s="4">
        <f t="shared" si="106"/>
        <v>519.38084443185039</v>
      </c>
      <c r="AB571" s="4">
        <f t="shared" si="107"/>
        <v>2.8336639274582036</v>
      </c>
    </row>
    <row r="572" spans="1:28" x14ac:dyDescent="0.2">
      <c r="A572" s="5">
        <v>636</v>
      </c>
      <c r="B572" s="45">
        <v>45635</v>
      </c>
      <c r="C572" s="21">
        <v>46057176.979999997</v>
      </c>
      <c r="D572" s="4">
        <f t="shared" si="96"/>
        <v>542941.41130981152</v>
      </c>
      <c r="E572" s="21">
        <v>84.828999999999994</v>
      </c>
      <c r="F572" s="4">
        <f t="shared" si="97"/>
        <v>5.4294141130981153</v>
      </c>
      <c r="G572" s="7">
        <f>(F572/DataSheet!$C$11*100)</f>
        <v>149.22163076161033</v>
      </c>
      <c r="H572" s="4">
        <f t="shared" si="98"/>
        <v>1.5220722</v>
      </c>
      <c r="I572" s="4">
        <f t="shared" si="99"/>
        <v>4.4130626654898499</v>
      </c>
      <c r="J572" s="7">
        <f t="shared" si="100"/>
        <v>1086.4518976169461</v>
      </c>
      <c r="K572" s="21">
        <v>6.7169999999999996</v>
      </c>
      <c r="L572" s="21">
        <v>24619</v>
      </c>
      <c r="M572" s="21">
        <v>3.67</v>
      </c>
      <c r="N572" s="4">
        <f t="shared" si="101"/>
        <v>2.3039373345101497</v>
      </c>
      <c r="O572" s="21">
        <v>22.66</v>
      </c>
      <c r="P572" s="21">
        <v>4.2</v>
      </c>
      <c r="Q572" s="7">
        <f t="shared" si="102"/>
        <v>2.5169999999999995</v>
      </c>
      <c r="R572" s="21">
        <v>106.125</v>
      </c>
      <c r="S572" s="4">
        <f t="shared" si="103"/>
        <v>145.25059999999999</v>
      </c>
      <c r="T572" s="12">
        <v>6.41</v>
      </c>
      <c r="U572" s="21">
        <v>21748.5</v>
      </c>
      <c r="V572" s="21">
        <v>43.67</v>
      </c>
      <c r="W572" s="4">
        <f t="shared" si="104"/>
        <v>498.01923517288753</v>
      </c>
      <c r="X572" s="4">
        <f t="shared" si="105"/>
        <v>2.2899015342340281</v>
      </c>
      <c r="Y572" s="21">
        <v>18396.45</v>
      </c>
      <c r="Z572" s="23">
        <v>35.42</v>
      </c>
      <c r="AA572" s="4">
        <f t="shared" si="106"/>
        <v>519.38029361942404</v>
      </c>
      <c r="AB572" s="4">
        <f t="shared" si="107"/>
        <v>2.8232636928289101</v>
      </c>
    </row>
    <row r="573" spans="1:28" x14ac:dyDescent="0.2">
      <c r="A573" s="5">
        <v>637</v>
      </c>
      <c r="B573" s="45">
        <v>45636</v>
      </c>
      <c r="C573" s="21">
        <v>46089641.549999997</v>
      </c>
      <c r="D573" s="4">
        <f t="shared" si="96"/>
        <v>542997.66199340241</v>
      </c>
      <c r="E573" s="21">
        <v>84.88</v>
      </c>
      <c r="F573" s="4">
        <f t="shared" si="97"/>
        <v>5.429976619934024</v>
      </c>
      <c r="G573" s="7">
        <f>(F573/DataSheet!$C$11*100)</f>
        <v>149.23709065942256</v>
      </c>
      <c r="H573" s="4">
        <f t="shared" si="98"/>
        <v>1.5186825000000002</v>
      </c>
      <c r="I573" s="4">
        <f t="shared" si="99"/>
        <v>4.4150110375275933</v>
      </c>
      <c r="J573" s="7">
        <f t="shared" si="100"/>
        <v>1086.5364238410596</v>
      </c>
      <c r="K573" s="21">
        <v>6.7050000000000001</v>
      </c>
      <c r="L573" s="21">
        <v>24610.05</v>
      </c>
      <c r="M573" s="21">
        <v>3.67</v>
      </c>
      <c r="N573" s="4">
        <f t="shared" si="101"/>
        <v>2.2899889624724068</v>
      </c>
      <c r="O573" s="21">
        <v>22.65</v>
      </c>
      <c r="P573" s="21">
        <v>4.2270000000000003</v>
      </c>
      <c r="Q573" s="7">
        <f t="shared" si="102"/>
        <v>2.4779999999999998</v>
      </c>
      <c r="R573" s="21">
        <v>106.38200000000001</v>
      </c>
      <c r="S573" s="4">
        <f t="shared" si="103"/>
        <v>145.6395</v>
      </c>
      <c r="T573" s="12">
        <v>6.43</v>
      </c>
      <c r="U573" s="21">
        <v>21809.1</v>
      </c>
      <c r="V573" s="21">
        <v>43.79</v>
      </c>
      <c r="W573" s="4">
        <f t="shared" si="104"/>
        <v>498.03836492349848</v>
      </c>
      <c r="X573" s="4">
        <f t="shared" si="105"/>
        <v>2.2836263987211693</v>
      </c>
      <c r="Y573" s="21">
        <v>18450.599999999999</v>
      </c>
      <c r="Z573" s="23">
        <v>35.520000000000003</v>
      </c>
      <c r="AA573" s="4">
        <f t="shared" si="106"/>
        <v>519.44256756756749</v>
      </c>
      <c r="AB573" s="4">
        <f t="shared" si="107"/>
        <v>2.8153153153153152</v>
      </c>
    </row>
    <row r="574" spans="1:28" x14ac:dyDescent="0.2">
      <c r="A574" s="5">
        <v>638</v>
      </c>
      <c r="B574" s="45">
        <v>45637</v>
      </c>
      <c r="C574" s="21">
        <v>46188674.549999997</v>
      </c>
      <c r="D574" s="4">
        <f t="shared" si="96"/>
        <v>544709.883247833</v>
      </c>
      <c r="E574" s="21">
        <v>84.795000000000002</v>
      </c>
      <c r="F574" s="4">
        <f t="shared" si="97"/>
        <v>5.4470988324783303</v>
      </c>
      <c r="G574" s="7">
        <f>(F574/DataSheet!$C$11*100)</f>
        <v>149.70767632942045</v>
      </c>
      <c r="H574" s="4">
        <f t="shared" si="98"/>
        <v>1.5236424</v>
      </c>
      <c r="I574" s="4">
        <f t="shared" si="99"/>
        <v>4.4091710758377429</v>
      </c>
      <c r="J574" s="7">
        <f t="shared" si="100"/>
        <v>1086.4991181657849</v>
      </c>
      <c r="K574" s="21">
        <v>6.718</v>
      </c>
      <c r="L574" s="21">
        <v>24641.8</v>
      </c>
      <c r="M574" s="21">
        <v>3.67</v>
      </c>
      <c r="N574" s="4">
        <f t="shared" si="101"/>
        <v>2.308828924162257</v>
      </c>
      <c r="O574" s="21">
        <v>22.68</v>
      </c>
      <c r="P574" s="21">
        <v>4.274</v>
      </c>
      <c r="Q574" s="7">
        <f t="shared" si="102"/>
        <v>2.444</v>
      </c>
      <c r="R574" s="21">
        <v>106.69499999999999</v>
      </c>
      <c r="S574" s="4">
        <f t="shared" si="103"/>
        <v>145.83239999999998</v>
      </c>
      <c r="T574" s="12">
        <v>6.43</v>
      </c>
      <c r="U574" s="21">
        <v>21879.55</v>
      </c>
      <c r="V574" s="21">
        <v>43.94</v>
      </c>
      <c r="W574" s="4">
        <f t="shared" si="104"/>
        <v>497.94151115157035</v>
      </c>
      <c r="X574" s="4">
        <f t="shared" si="105"/>
        <v>2.2758306781975426</v>
      </c>
      <c r="Y574" s="21">
        <v>18502.650000000001</v>
      </c>
      <c r="Z574" s="23">
        <v>35.619999999999997</v>
      </c>
      <c r="AA574" s="4">
        <f t="shared" si="106"/>
        <v>519.44553621560931</v>
      </c>
      <c r="AB574" s="4">
        <f t="shared" si="107"/>
        <v>2.8074115665356545</v>
      </c>
    </row>
    <row r="575" spans="1:28" x14ac:dyDescent="0.2">
      <c r="A575" s="5">
        <v>639</v>
      </c>
      <c r="B575" s="45">
        <v>45638</v>
      </c>
      <c r="C575" s="21">
        <v>45960464.369999997</v>
      </c>
      <c r="D575" s="4">
        <f t="shared" si="96"/>
        <v>541826.87144120247</v>
      </c>
      <c r="E575" s="21">
        <v>84.825000000000003</v>
      </c>
      <c r="F575" s="4">
        <f t="shared" si="97"/>
        <v>5.418268714412025</v>
      </c>
      <c r="G575" s="7">
        <f>(F575/DataSheet!$C$11*100)</f>
        <v>148.91531141797901</v>
      </c>
      <c r="H575" s="4">
        <f t="shared" si="98"/>
        <v>1.5223360000000001</v>
      </c>
      <c r="I575" s="4">
        <f t="shared" si="99"/>
        <v>4.4247787610619467</v>
      </c>
      <c r="J575" s="7">
        <f t="shared" si="100"/>
        <v>1086.2256637168141</v>
      </c>
      <c r="K575" s="21">
        <v>6.7359999999999998</v>
      </c>
      <c r="L575" s="21">
        <v>24548.7</v>
      </c>
      <c r="M575" s="21">
        <v>3.66</v>
      </c>
      <c r="N575" s="4">
        <f t="shared" si="101"/>
        <v>2.3112212389380531</v>
      </c>
      <c r="O575" s="21">
        <v>22.6</v>
      </c>
      <c r="P575" s="21">
        <v>4.335</v>
      </c>
      <c r="Q575" s="7">
        <f t="shared" si="102"/>
        <v>2.4009999999999998</v>
      </c>
      <c r="R575" s="21">
        <v>106.959</v>
      </c>
      <c r="S575" s="4">
        <f t="shared" si="103"/>
        <v>146.22200000000001</v>
      </c>
      <c r="T575" s="12">
        <v>6.47</v>
      </c>
      <c r="U575" s="21">
        <v>21770.05</v>
      </c>
      <c r="V575" s="21">
        <v>43.72</v>
      </c>
      <c r="W575" s="4">
        <f t="shared" si="104"/>
        <v>497.94258920402564</v>
      </c>
      <c r="X575" s="4">
        <f t="shared" si="105"/>
        <v>2.2872827081427265</v>
      </c>
      <c r="Y575" s="21">
        <v>18330.3</v>
      </c>
      <c r="Z575" s="23">
        <v>35.29</v>
      </c>
      <c r="AA575" s="4">
        <f t="shared" si="106"/>
        <v>519.41909889487101</v>
      </c>
      <c r="AB575" s="4">
        <f t="shared" si="107"/>
        <v>2.8336639274582032</v>
      </c>
    </row>
    <row r="576" spans="1:28" x14ac:dyDescent="0.2">
      <c r="A576" s="5">
        <v>640</v>
      </c>
      <c r="B576" s="45">
        <v>45639</v>
      </c>
      <c r="C576" s="21">
        <v>46082964.450000003</v>
      </c>
      <c r="D576" s="4">
        <f t="shared" si="96"/>
        <v>543546.5600009436</v>
      </c>
      <c r="E576" s="21">
        <v>84.781999999999996</v>
      </c>
      <c r="F576" s="4">
        <f t="shared" si="97"/>
        <v>5.4354656000094357</v>
      </c>
      <c r="G576" s="7">
        <f>(F576/DataSheet!$C$11*100)</f>
        <v>149.38794939684968</v>
      </c>
      <c r="H576" s="4">
        <f t="shared" si="98"/>
        <v>1.5342120000000001</v>
      </c>
      <c r="I576" s="4">
        <f t="shared" si="99"/>
        <v>4.3859649122807012</v>
      </c>
      <c r="J576" s="7">
        <f t="shared" si="100"/>
        <v>1086.328947368421</v>
      </c>
      <c r="K576" s="21">
        <v>6.7290000000000001</v>
      </c>
      <c r="L576" s="21">
        <v>24768.3</v>
      </c>
      <c r="M576" s="21">
        <v>3.69</v>
      </c>
      <c r="N576" s="4">
        <f t="shared" si="101"/>
        <v>2.3430350877192989</v>
      </c>
      <c r="O576" s="21">
        <v>22.8</v>
      </c>
      <c r="P576" s="21">
        <v>4.3940000000000001</v>
      </c>
      <c r="Q576" s="7">
        <f t="shared" si="102"/>
        <v>2.335</v>
      </c>
      <c r="R576" s="21">
        <v>106.99299999999999</v>
      </c>
      <c r="S576" s="4">
        <f t="shared" si="103"/>
        <v>147.28800000000001</v>
      </c>
      <c r="T576" s="12">
        <v>6.46</v>
      </c>
      <c r="U576" s="21">
        <v>21748.1</v>
      </c>
      <c r="V576" s="21">
        <v>43.67</v>
      </c>
      <c r="W576" s="4">
        <f t="shared" si="104"/>
        <v>498.01007556675057</v>
      </c>
      <c r="X576" s="4">
        <f t="shared" si="105"/>
        <v>2.2899015342340281</v>
      </c>
      <c r="Y576" s="21">
        <v>18263.75</v>
      </c>
      <c r="Z576" s="23">
        <v>35.159999999999997</v>
      </c>
      <c r="AA576" s="4">
        <f t="shared" si="106"/>
        <v>519.44681456200237</v>
      </c>
      <c r="AB576" s="4">
        <f t="shared" si="107"/>
        <v>2.8441410693970428</v>
      </c>
    </row>
    <row r="577" spans="1:28" x14ac:dyDescent="0.2">
      <c r="A577" s="5">
        <v>641</v>
      </c>
      <c r="B577" s="45">
        <v>45642</v>
      </c>
      <c r="C577" s="21">
        <v>46133925.810000002</v>
      </c>
      <c r="D577" s="4">
        <f t="shared" si="96"/>
        <v>543455.36352927319</v>
      </c>
      <c r="E577" s="21">
        <v>84.89</v>
      </c>
      <c r="F577" s="4">
        <f t="shared" si="97"/>
        <v>5.4345536352927315</v>
      </c>
      <c r="G577" s="7">
        <f>(F577/DataSheet!$C$11*100)</f>
        <v>149.36288502353261</v>
      </c>
      <c r="H577" s="4">
        <f t="shared" si="98"/>
        <v>1.5308811000000002</v>
      </c>
      <c r="I577" s="4">
        <f t="shared" si="99"/>
        <v>4.4033465433729626</v>
      </c>
      <c r="J577" s="7">
        <f t="shared" si="100"/>
        <v>1086.228533685601</v>
      </c>
      <c r="K577" s="21">
        <v>6.7409999999999997</v>
      </c>
      <c r="L577" s="21">
        <v>24668.25</v>
      </c>
      <c r="M577" s="21">
        <v>3.68</v>
      </c>
      <c r="N577" s="4">
        <f t="shared" si="101"/>
        <v>2.3376534566270371</v>
      </c>
      <c r="O577" s="21">
        <v>22.71</v>
      </c>
      <c r="P577" s="21">
        <v>4.4020000000000001</v>
      </c>
      <c r="Q577" s="7">
        <f t="shared" si="102"/>
        <v>2.3389999999999995</v>
      </c>
      <c r="R577" s="21">
        <v>107.03</v>
      </c>
      <c r="S577" s="4">
        <f t="shared" si="103"/>
        <v>146.93369999999999</v>
      </c>
      <c r="T577" s="12">
        <v>6.47</v>
      </c>
      <c r="U577" s="21">
        <v>21898.799999999999</v>
      </c>
      <c r="V577" s="21">
        <v>43.97</v>
      </c>
      <c r="W577" s="4">
        <f t="shared" si="104"/>
        <v>498.03957243575167</v>
      </c>
      <c r="X577" s="4">
        <f t="shared" si="105"/>
        <v>2.2742779167614287</v>
      </c>
      <c r="Y577" s="21">
        <v>18344</v>
      </c>
      <c r="Z577" s="23">
        <v>35.31</v>
      </c>
      <c r="AA577" s="4">
        <f t="shared" si="106"/>
        <v>519.51288586802605</v>
      </c>
      <c r="AB577" s="4">
        <f t="shared" si="107"/>
        <v>2.832058906825262</v>
      </c>
    </row>
    <row r="578" spans="1:28" x14ac:dyDescent="0.2">
      <c r="A578" s="5">
        <v>642</v>
      </c>
      <c r="B578" s="45">
        <v>45643</v>
      </c>
      <c r="C578" s="21">
        <v>45659944.380000003</v>
      </c>
      <c r="D578" s="4">
        <f t="shared" ref="D578:D641" si="108">C578/E578</f>
        <v>537795.86323054822</v>
      </c>
      <c r="E578" s="21">
        <v>84.902000000000001</v>
      </c>
      <c r="F578" s="4">
        <f t="shared" ref="F578:F641" si="109">D578/100000</f>
        <v>5.3779586323054822</v>
      </c>
      <c r="G578" s="7">
        <f>(F578/DataSheet!$C$11*100)</f>
        <v>147.80743199254312</v>
      </c>
      <c r="H578" s="4">
        <f t="shared" ref="H578:H641" si="110">K578/I578</f>
        <v>1.5140159999999998</v>
      </c>
      <c r="I578" s="4">
        <f t="shared" ref="I578:I641" si="111">(J578/L578)*100</f>
        <v>4.4642857142857153</v>
      </c>
      <c r="J578" s="7">
        <f t="shared" ref="J578:J641" si="112">L578/O578</f>
        <v>1086.4285714285716</v>
      </c>
      <c r="K578" s="21">
        <v>6.7590000000000003</v>
      </c>
      <c r="L578" s="21">
        <v>24336</v>
      </c>
      <c r="M578" s="21">
        <v>3.63</v>
      </c>
      <c r="N578" s="4">
        <f t="shared" ref="N578:N641" si="113">K578-I578</f>
        <v>2.294714285714285</v>
      </c>
      <c r="O578" s="21">
        <v>22.4</v>
      </c>
      <c r="P578" s="21">
        <v>4.3940000000000001</v>
      </c>
      <c r="Q578" s="7">
        <f t="shared" ref="Q578:Q641" si="114">K578-P578</f>
        <v>2.3650000000000002</v>
      </c>
      <c r="R578" s="21">
        <v>106.663</v>
      </c>
      <c r="S578" s="4">
        <f t="shared" ref="S578:S641" si="115">(O578*T578)</f>
        <v>145.15199999999999</v>
      </c>
      <c r="T578" s="12">
        <v>6.48</v>
      </c>
      <c r="U578" s="21">
        <v>21754.1</v>
      </c>
      <c r="V578" s="21">
        <v>43.68</v>
      </c>
      <c r="W578" s="4">
        <f t="shared" ref="W578:W641" si="116">U578/V578</f>
        <v>498.03342490842488</v>
      </c>
      <c r="X578" s="4">
        <f t="shared" ref="X578:X641" si="117">(W578/U578)*100</f>
        <v>2.2893772893772892</v>
      </c>
      <c r="Y578" s="21">
        <v>18242.05</v>
      </c>
      <c r="Z578" s="23">
        <v>35.119999999999997</v>
      </c>
      <c r="AA578" s="4">
        <f t="shared" ref="AA578:AA641" si="118">Y578/Z578</f>
        <v>519.42055808656039</v>
      </c>
      <c r="AB578" s="4">
        <f t="shared" ref="AB578:AB641" si="119">(AA578/Y578)*100</f>
        <v>2.8473804100227795</v>
      </c>
    </row>
    <row r="579" spans="1:28" x14ac:dyDescent="0.2">
      <c r="A579" s="5">
        <v>643</v>
      </c>
      <c r="B579" s="45">
        <v>45644</v>
      </c>
      <c r="C579" s="21">
        <v>45399764.789999999</v>
      </c>
      <c r="D579" s="4">
        <f t="shared" si="108"/>
        <v>534951.92230195482</v>
      </c>
      <c r="E579" s="21">
        <v>84.867000000000004</v>
      </c>
      <c r="F579" s="4">
        <f t="shared" si="109"/>
        <v>5.3495192230195485</v>
      </c>
      <c r="G579" s="7">
        <f>(F579/DataSheet!$C$11*100)</f>
        <v>147.02580529339227</v>
      </c>
      <c r="H579" s="4">
        <f t="shared" si="110"/>
        <v>1.5034476999999999</v>
      </c>
      <c r="I579" s="4">
        <f t="shared" si="111"/>
        <v>4.4903457566232605</v>
      </c>
      <c r="J579" s="7">
        <f t="shared" si="112"/>
        <v>1086.6120341266278</v>
      </c>
      <c r="K579" s="21">
        <v>6.7510000000000003</v>
      </c>
      <c r="L579" s="21">
        <v>24198.85</v>
      </c>
      <c r="M579" s="21">
        <v>3.61</v>
      </c>
      <c r="N579" s="4">
        <f t="shared" si="113"/>
        <v>2.2606542433767398</v>
      </c>
      <c r="O579" s="21">
        <v>22.27</v>
      </c>
      <c r="P579" s="21">
        <v>4.5179999999999998</v>
      </c>
      <c r="Q579" s="7">
        <f t="shared" si="114"/>
        <v>2.2330000000000005</v>
      </c>
      <c r="R579" s="21">
        <v>107.749</v>
      </c>
      <c r="S579" s="4">
        <f t="shared" si="115"/>
        <v>144.08689999999999</v>
      </c>
      <c r="T579" s="12">
        <v>6.47</v>
      </c>
      <c r="U579" s="21">
        <v>21623.1</v>
      </c>
      <c r="V579" s="21">
        <v>43.42</v>
      </c>
      <c r="W579" s="4">
        <f t="shared" si="116"/>
        <v>497.99861814831871</v>
      </c>
      <c r="X579" s="4">
        <f t="shared" si="117"/>
        <v>2.3030861354214647</v>
      </c>
      <c r="Y579" s="21">
        <v>18118.599999999999</v>
      </c>
      <c r="Z579" s="23">
        <v>34.880000000000003</v>
      </c>
      <c r="AA579" s="4">
        <f t="shared" si="118"/>
        <v>519.45527522935777</v>
      </c>
      <c r="AB579" s="4">
        <f t="shared" si="119"/>
        <v>2.8669724770642202</v>
      </c>
    </row>
    <row r="580" spans="1:28" x14ac:dyDescent="0.2">
      <c r="A580" s="5">
        <v>644</v>
      </c>
      <c r="B580" s="45">
        <v>45645</v>
      </c>
      <c r="C580" s="21">
        <v>45114609.130000003</v>
      </c>
      <c r="D580" s="4">
        <f t="shared" si="108"/>
        <v>530211.18289300497</v>
      </c>
      <c r="E580" s="21">
        <v>85.087999999999994</v>
      </c>
      <c r="F580" s="4">
        <f t="shared" si="109"/>
        <v>5.30211182893005</v>
      </c>
      <c r="G580" s="7">
        <f>(F580/DataSheet!$C$11*100)</f>
        <v>145.72286385093952</v>
      </c>
      <c r="H580" s="4">
        <f t="shared" si="110"/>
        <v>1.4965335</v>
      </c>
      <c r="I580" s="4">
        <f t="shared" si="111"/>
        <v>4.5351473922902494</v>
      </c>
      <c r="J580" s="7">
        <f t="shared" si="112"/>
        <v>1086.2448979591836</v>
      </c>
      <c r="K580" s="21">
        <v>6.7869999999999999</v>
      </c>
      <c r="L580" s="21">
        <v>23951.7</v>
      </c>
      <c r="M580" s="21">
        <v>3.57</v>
      </c>
      <c r="N580" s="4">
        <f t="shared" si="113"/>
        <v>2.2518526077097505</v>
      </c>
      <c r="O580" s="21">
        <v>22.05</v>
      </c>
      <c r="P580" s="21">
        <v>4.5650000000000004</v>
      </c>
      <c r="Q580" s="7">
        <f t="shared" si="114"/>
        <v>2.2219999999999995</v>
      </c>
      <c r="R580" s="21">
        <v>108.152</v>
      </c>
      <c r="S580" s="4">
        <f t="shared" si="115"/>
        <v>143.32500000000002</v>
      </c>
      <c r="T580" s="12">
        <v>6.5</v>
      </c>
      <c r="U580" s="21">
        <v>21571.3</v>
      </c>
      <c r="V580" s="21">
        <v>43.32</v>
      </c>
      <c r="W580" s="4">
        <f t="shared" si="116"/>
        <v>497.95244690674053</v>
      </c>
      <c r="X580" s="4">
        <f t="shared" si="117"/>
        <v>2.3084025854108958</v>
      </c>
      <c r="Y580" s="21">
        <v>18057.2</v>
      </c>
      <c r="Z580" s="23">
        <v>34.76</v>
      </c>
      <c r="AA580" s="4">
        <f t="shared" si="118"/>
        <v>519.48216340621411</v>
      </c>
      <c r="AB580" s="4">
        <f t="shared" si="119"/>
        <v>2.8768699654775607</v>
      </c>
    </row>
    <row r="581" spans="1:28" x14ac:dyDescent="0.2">
      <c r="A581" s="5">
        <v>645</v>
      </c>
      <c r="B581" s="45">
        <v>45646</v>
      </c>
      <c r="C581" s="21">
        <v>44239094.649999999</v>
      </c>
      <c r="D581" s="4">
        <f t="shared" si="108"/>
        <v>520784.66161253484</v>
      </c>
      <c r="E581" s="21">
        <v>84.947000000000003</v>
      </c>
      <c r="F581" s="4">
        <f t="shared" si="109"/>
        <v>5.207846616125348</v>
      </c>
      <c r="G581" s="7">
        <f>(F581/DataSheet!$C$11*100)</f>
        <v>143.1320854564764</v>
      </c>
      <c r="H581" s="4">
        <f t="shared" si="110"/>
        <v>1.4743261000000001</v>
      </c>
      <c r="I581" s="4">
        <f t="shared" si="111"/>
        <v>4.6061722708429294</v>
      </c>
      <c r="J581" s="7">
        <f t="shared" si="112"/>
        <v>1086.480884385076</v>
      </c>
      <c r="K581" s="21">
        <v>6.7910000000000004</v>
      </c>
      <c r="L581" s="21">
        <v>23587.5</v>
      </c>
      <c r="M581" s="21">
        <v>3.52</v>
      </c>
      <c r="N581" s="4">
        <f t="shared" si="113"/>
        <v>2.184827729157071</v>
      </c>
      <c r="O581" s="21">
        <v>21.71</v>
      </c>
      <c r="P581" s="21">
        <v>4.5289999999999999</v>
      </c>
      <c r="Q581" s="7">
        <f t="shared" si="114"/>
        <v>2.2620000000000005</v>
      </c>
      <c r="R581" s="21">
        <v>107.351</v>
      </c>
      <c r="S581" s="4">
        <f t="shared" si="115"/>
        <v>140.89790000000002</v>
      </c>
      <c r="T581" s="12">
        <v>6.49</v>
      </c>
      <c r="U581" s="21">
        <v>21050.6</v>
      </c>
      <c r="V581" s="21">
        <v>42.27</v>
      </c>
      <c r="W581" s="4">
        <f t="shared" si="116"/>
        <v>498.003312041637</v>
      </c>
      <c r="X581" s="4">
        <f t="shared" si="117"/>
        <v>2.3657440264963325</v>
      </c>
      <c r="Y581" s="21">
        <v>17693.650000000001</v>
      </c>
      <c r="Z581" s="23">
        <v>34.06</v>
      </c>
      <c r="AA581" s="4">
        <f t="shared" si="118"/>
        <v>519.48473282442751</v>
      </c>
      <c r="AB581" s="4">
        <f t="shared" si="119"/>
        <v>2.935995302407516</v>
      </c>
    </row>
    <row r="582" spans="1:28" x14ac:dyDescent="0.2">
      <c r="A582" s="5">
        <v>646</v>
      </c>
      <c r="B582" s="45">
        <v>45649</v>
      </c>
      <c r="C582" s="21">
        <v>44317850.719999999</v>
      </c>
      <c r="D582" s="4">
        <f t="shared" si="108"/>
        <v>520804.40354897466</v>
      </c>
      <c r="E582" s="21">
        <v>85.094999999999999</v>
      </c>
      <c r="F582" s="4">
        <f t="shared" si="109"/>
        <v>5.2080440354897464</v>
      </c>
      <c r="G582" s="7">
        <f>(F582/DataSheet!$C$11*100)</f>
        <v>143.13751131622584</v>
      </c>
      <c r="H582" s="4">
        <f t="shared" si="110"/>
        <v>1.4812336000000002</v>
      </c>
      <c r="I582" s="4">
        <f t="shared" si="111"/>
        <v>4.5745654162854521</v>
      </c>
      <c r="J582" s="7">
        <f t="shared" si="112"/>
        <v>1086.6171088746569</v>
      </c>
      <c r="K582" s="21">
        <v>6.7759999999999998</v>
      </c>
      <c r="L582" s="21">
        <v>23753.45</v>
      </c>
      <c r="M582" s="21">
        <v>3.54</v>
      </c>
      <c r="N582" s="4">
        <f t="shared" si="113"/>
        <v>2.2014345837145477</v>
      </c>
      <c r="O582" s="21">
        <v>21.86</v>
      </c>
      <c r="P582" s="21">
        <v>4.5880000000000001</v>
      </c>
      <c r="Q582" s="7">
        <f t="shared" si="114"/>
        <v>2.1879999999999997</v>
      </c>
      <c r="R582" s="21">
        <v>107.807</v>
      </c>
      <c r="S582" s="4">
        <f t="shared" si="115"/>
        <v>141.87139999999999</v>
      </c>
      <c r="T582" s="12">
        <v>6.49</v>
      </c>
      <c r="U582" s="21">
        <v>21076.15</v>
      </c>
      <c r="V582" s="21">
        <v>42.32</v>
      </c>
      <c r="W582" s="4">
        <f t="shared" si="116"/>
        <v>498.01866729678642</v>
      </c>
      <c r="X582" s="4">
        <f t="shared" si="117"/>
        <v>2.3629489603024574</v>
      </c>
      <c r="Y582" s="21">
        <v>17618.099999999999</v>
      </c>
      <c r="Z582" s="23">
        <v>33.92</v>
      </c>
      <c r="AA582" s="4">
        <f t="shared" si="118"/>
        <v>519.40153301886789</v>
      </c>
      <c r="AB582" s="4">
        <f t="shared" si="119"/>
        <v>2.9481132075471699</v>
      </c>
    </row>
    <row r="583" spans="1:28" x14ac:dyDescent="0.2">
      <c r="A583" s="5">
        <v>647</v>
      </c>
      <c r="B583" s="45">
        <v>45650</v>
      </c>
      <c r="C583" s="21">
        <v>44316666.399999999</v>
      </c>
      <c r="D583" s="4">
        <f t="shared" si="108"/>
        <v>520295.22870292095</v>
      </c>
      <c r="E583" s="21">
        <v>85.176000000000002</v>
      </c>
      <c r="F583" s="4">
        <f t="shared" si="109"/>
        <v>5.20295228702921</v>
      </c>
      <c r="G583" s="7">
        <f>(F583/DataSheet!$C$11*100)</f>
        <v>142.99757006420825</v>
      </c>
      <c r="H583" s="4">
        <f t="shared" si="110"/>
        <v>1.4798783999999998</v>
      </c>
      <c r="I583" s="4">
        <f t="shared" si="111"/>
        <v>4.5787545787545794</v>
      </c>
      <c r="J583" s="7">
        <f t="shared" si="112"/>
        <v>1086.4308608058609</v>
      </c>
      <c r="K583" s="21">
        <v>6.7759999999999998</v>
      </c>
      <c r="L583" s="21">
        <v>23727.65</v>
      </c>
      <c r="M583" s="21">
        <v>3.54</v>
      </c>
      <c r="N583" s="4">
        <f t="shared" si="113"/>
        <v>2.1972454212454204</v>
      </c>
      <c r="O583" s="21">
        <v>21.84</v>
      </c>
      <c r="P583" s="21">
        <v>4.59</v>
      </c>
      <c r="Q583" s="7">
        <f t="shared" si="114"/>
        <v>2.1859999999999999</v>
      </c>
      <c r="R583" s="21">
        <v>108.023</v>
      </c>
      <c r="S583" s="4">
        <f t="shared" si="115"/>
        <v>141.5232</v>
      </c>
      <c r="T583" s="12">
        <v>6.48</v>
      </c>
      <c r="U583" s="21">
        <v>21080.7</v>
      </c>
      <c r="V583" s="21">
        <v>42.33</v>
      </c>
      <c r="W583" s="4">
        <f t="shared" si="116"/>
        <v>498.00850460666197</v>
      </c>
      <c r="X583" s="4">
        <f t="shared" si="117"/>
        <v>2.3623907394283017</v>
      </c>
      <c r="Y583" s="21">
        <v>17672.45</v>
      </c>
      <c r="Z583" s="23">
        <v>34.020000000000003</v>
      </c>
      <c r="AA583" s="4">
        <f t="shared" si="118"/>
        <v>519.47236919459135</v>
      </c>
      <c r="AB583" s="4">
        <f t="shared" si="119"/>
        <v>2.939447383891828</v>
      </c>
    </row>
    <row r="584" spans="1:28" x14ac:dyDescent="0.2">
      <c r="A584" s="5">
        <v>648</v>
      </c>
      <c r="B584" s="45">
        <v>45652</v>
      </c>
      <c r="C584" s="21">
        <v>44327429.960000001</v>
      </c>
      <c r="D584" s="4">
        <f t="shared" si="108"/>
        <v>519945.45663546579</v>
      </c>
      <c r="E584" s="21">
        <v>85.254000000000005</v>
      </c>
      <c r="F584" s="4">
        <f t="shared" si="109"/>
        <v>5.1994545663546576</v>
      </c>
      <c r="G584" s="7">
        <f>(F584/DataSheet!$C$11*100)</f>
        <v>142.90143895832222</v>
      </c>
      <c r="H584" s="4">
        <f t="shared" si="110"/>
        <v>1.4829824</v>
      </c>
      <c r="I584" s="4">
        <f t="shared" si="111"/>
        <v>4.574565416285453</v>
      </c>
      <c r="J584" s="7">
        <f t="shared" si="112"/>
        <v>1086.4684354986277</v>
      </c>
      <c r="K584" s="21">
        <v>6.7839999999999998</v>
      </c>
      <c r="L584" s="21">
        <v>23750.2</v>
      </c>
      <c r="M584" s="21">
        <v>3.54</v>
      </c>
      <c r="N584" s="4">
        <f t="shared" si="113"/>
        <v>2.2094345837145468</v>
      </c>
      <c r="O584" s="21">
        <v>21.86</v>
      </c>
      <c r="P584" s="21">
        <v>4.5839999999999996</v>
      </c>
      <c r="Q584" s="7">
        <f t="shared" si="114"/>
        <v>2.2000000000000002</v>
      </c>
      <c r="R584" s="21">
        <v>107.893</v>
      </c>
      <c r="S584" s="4">
        <f t="shared" si="115"/>
        <v>143.83879999999999</v>
      </c>
      <c r="T584" s="12">
        <v>6.58</v>
      </c>
      <c r="U584" s="21">
        <v>21096.85</v>
      </c>
      <c r="V584" s="21">
        <v>42.36</v>
      </c>
      <c r="W584" s="4">
        <f t="shared" si="116"/>
        <v>498.03706326723324</v>
      </c>
      <c r="X584" s="4">
        <f t="shared" si="117"/>
        <v>2.3607176581680833</v>
      </c>
      <c r="Y584" s="21">
        <v>17667.45</v>
      </c>
      <c r="Z584" s="23">
        <v>34.01</v>
      </c>
      <c r="AA584" s="4">
        <f t="shared" si="118"/>
        <v>519.47809467803597</v>
      </c>
      <c r="AB584" s="4">
        <f t="shared" si="119"/>
        <v>2.9403116730373426</v>
      </c>
    </row>
    <row r="585" spans="1:28" x14ac:dyDescent="0.2">
      <c r="A585" s="5">
        <v>649</v>
      </c>
      <c r="B585" s="45">
        <v>45653</v>
      </c>
      <c r="C585" s="21">
        <v>44377986.939999998</v>
      </c>
      <c r="D585" s="4">
        <f t="shared" si="108"/>
        <v>519721.58781093359</v>
      </c>
      <c r="E585" s="21">
        <v>85.388000000000005</v>
      </c>
      <c r="F585" s="4">
        <f t="shared" si="109"/>
        <v>5.1972158781093363</v>
      </c>
      <c r="G585" s="7">
        <f>(F585/DataSheet!$C$11*100)</f>
        <v>142.83991101004364</v>
      </c>
      <c r="H585" s="4">
        <f t="shared" si="110"/>
        <v>1.4877104000000003</v>
      </c>
      <c r="I585" s="4">
        <f t="shared" si="111"/>
        <v>4.5620437956204372</v>
      </c>
      <c r="J585" s="7">
        <f t="shared" si="112"/>
        <v>1086.3777372262773</v>
      </c>
      <c r="K585" s="21">
        <v>6.7869999999999999</v>
      </c>
      <c r="L585" s="21">
        <v>23813.4</v>
      </c>
      <c r="M585" s="21">
        <v>3.55</v>
      </c>
      <c r="N585" s="4">
        <f t="shared" si="113"/>
        <v>2.2249562043795628</v>
      </c>
      <c r="O585" s="21">
        <v>21.92</v>
      </c>
      <c r="P585" s="21">
        <v>4.6289999999999996</v>
      </c>
      <c r="Q585" s="7">
        <f t="shared" si="114"/>
        <v>2.1580000000000004</v>
      </c>
      <c r="R585" s="21">
        <v>107.792</v>
      </c>
      <c r="S585" s="4">
        <f t="shared" si="115"/>
        <v>144.672</v>
      </c>
      <c r="T585" s="12">
        <v>6.6</v>
      </c>
      <c r="U585" s="21">
        <v>21071.85</v>
      </c>
      <c r="V585" s="21">
        <v>42.31</v>
      </c>
      <c r="W585" s="4">
        <f t="shared" si="116"/>
        <v>498.03474355944218</v>
      </c>
      <c r="X585" s="4">
        <f t="shared" si="117"/>
        <v>2.3635074450484521</v>
      </c>
      <c r="Y585" s="21">
        <v>17715.2</v>
      </c>
      <c r="Z585" s="23">
        <v>34.1</v>
      </c>
      <c r="AA585" s="4">
        <f t="shared" si="118"/>
        <v>519.50733137829911</v>
      </c>
      <c r="AB585" s="4">
        <f t="shared" si="119"/>
        <v>2.9325513196480935</v>
      </c>
    </row>
    <row r="586" spans="1:28" x14ac:dyDescent="0.2">
      <c r="A586" s="5">
        <v>650</v>
      </c>
      <c r="B586" s="45">
        <v>45656</v>
      </c>
      <c r="C586" s="21">
        <v>44247478.810000002</v>
      </c>
      <c r="D586" s="4">
        <f t="shared" si="108"/>
        <v>517671.79270889395</v>
      </c>
      <c r="E586" s="21">
        <v>85.474000000000004</v>
      </c>
      <c r="F586" s="4">
        <f t="shared" si="109"/>
        <v>5.1767179270889399</v>
      </c>
      <c r="G586" s="7">
        <f>(F586/DataSheet!$C$11*100)</f>
        <v>142.27654678421376</v>
      </c>
      <c r="H586" s="4">
        <f t="shared" si="110"/>
        <v>1.4742400000000004</v>
      </c>
      <c r="I586" s="4">
        <f t="shared" si="111"/>
        <v>4.5955882352941169</v>
      </c>
      <c r="J586" s="7">
        <f t="shared" si="112"/>
        <v>1086.6222426470588</v>
      </c>
      <c r="K586" s="21">
        <v>6.7750000000000004</v>
      </c>
      <c r="L586" s="21">
        <v>23644.9</v>
      </c>
      <c r="M586" s="21">
        <v>3.52</v>
      </c>
      <c r="N586" s="4">
        <f t="shared" si="113"/>
        <v>2.1794117647058835</v>
      </c>
      <c r="O586" s="21">
        <v>21.76</v>
      </c>
      <c r="P586" s="21">
        <v>4.532</v>
      </c>
      <c r="Q586" s="7">
        <f t="shared" si="114"/>
        <v>2.2430000000000003</v>
      </c>
      <c r="R586" s="21">
        <v>107.93300000000001</v>
      </c>
      <c r="S586" s="4">
        <f t="shared" si="115"/>
        <v>143.83360000000002</v>
      </c>
      <c r="T586" s="12">
        <v>6.61</v>
      </c>
      <c r="U586" s="21">
        <v>21109.25</v>
      </c>
      <c r="V586" s="21">
        <v>42.39</v>
      </c>
      <c r="W586" s="4">
        <f t="shared" si="116"/>
        <v>497.97711724463318</v>
      </c>
      <c r="X586" s="4">
        <f t="shared" si="117"/>
        <v>2.3590469450342062</v>
      </c>
      <c r="Y586" s="21">
        <v>17638.150000000001</v>
      </c>
      <c r="Z586" s="23">
        <v>33.96</v>
      </c>
      <c r="AA586" s="4">
        <f t="shared" si="118"/>
        <v>519.38015312131927</v>
      </c>
      <c r="AB586" s="4">
        <f t="shared" si="119"/>
        <v>2.944640753828033</v>
      </c>
    </row>
    <row r="587" spans="1:28" x14ac:dyDescent="0.2">
      <c r="A587" s="5">
        <v>651</v>
      </c>
      <c r="B587" s="45">
        <v>45657</v>
      </c>
      <c r="C587" s="21">
        <v>44347670.859999999</v>
      </c>
      <c r="D587" s="4">
        <f t="shared" si="108"/>
        <v>518358.82436823525</v>
      </c>
      <c r="E587" s="21">
        <v>85.554000000000002</v>
      </c>
      <c r="F587" s="4">
        <f t="shared" si="109"/>
        <v>5.1835882436823528</v>
      </c>
      <c r="G587" s="7">
        <f>(F587/DataSheet!$C$11*100)</f>
        <v>142.46537007611269</v>
      </c>
      <c r="H587" s="4">
        <f t="shared" si="110"/>
        <v>1.4727861000000002</v>
      </c>
      <c r="I587" s="4">
        <f t="shared" si="111"/>
        <v>4.5892611289582375</v>
      </c>
      <c r="J587" s="7">
        <f t="shared" si="112"/>
        <v>1085.1216154199174</v>
      </c>
      <c r="K587" s="21">
        <v>6.7590000000000003</v>
      </c>
      <c r="L587" s="21">
        <v>23644.799999999999</v>
      </c>
      <c r="M587" s="21">
        <v>3.53</v>
      </c>
      <c r="N587" s="4">
        <f t="shared" si="113"/>
        <v>2.1697388710417629</v>
      </c>
      <c r="O587" s="21">
        <v>21.79</v>
      </c>
      <c r="P587" s="21">
        <v>4.5720000000000001</v>
      </c>
      <c r="Q587" s="7">
        <f t="shared" si="114"/>
        <v>2.1870000000000003</v>
      </c>
      <c r="R587" s="21">
        <v>108.29600000000001</v>
      </c>
      <c r="S587" s="4">
        <f t="shared" si="115"/>
        <v>143.37819999999999</v>
      </c>
      <c r="T587" s="12">
        <v>6.58</v>
      </c>
      <c r="U587" s="21">
        <v>21141.200000000001</v>
      </c>
      <c r="V587" s="21">
        <v>43.3</v>
      </c>
      <c r="W587" s="4">
        <f t="shared" si="116"/>
        <v>488.24942263279451</v>
      </c>
      <c r="X587" s="4">
        <f t="shared" si="117"/>
        <v>2.3094688221709005</v>
      </c>
      <c r="Y587" s="21">
        <v>17752.25</v>
      </c>
      <c r="Z587" s="23">
        <v>34.39</v>
      </c>
      <c r="AA587" s="4">
        <f t="shared" si="118"/>
        <v>516.20383832509447</v>
      </c>
      <c r="AB587" s="4">
        <f t="shared" si="119"/>
        <v>2.9078220412910727</v>
      </c>
    </row>
    <row r="588" spans="1:28" s="68" customFormat="1" x14ac:dyDescent="0.2">
      <c r="A588" s="62">
        <v>652</v>
      </c>
      <c r="B588" s="63">
        <v>45658</v>
      </c>
      <c r="C588" s="64">
        <v>44594474</v>
      </c>
      <c r="D588" s="65">
        <f t="shared" si="108"/>
        <v>520689.75421799289</v>
      </c>
      <c r="E588" s="64">
        <v>85.644999999999996</v>
      </c>
      <c r="F588" s="65">
        <f t="shared" si="109"/>
        <v>5.2068975421799291</v>
      </c>
      <c r="G588" s="66">
        <f>(F588/DataSheet!$C$12*100)</f>
        <v>138.45149162494062</v>
      </c>
      <c r="H588" s="65">
        <f t="shared" si="110"/>
        <v>1.4832451999999998</v>
      </c>
      <c r="I588" s="65">
        <f t="shared" si="111"/>
        <v>4.5703839122486292</v>
      </c>
      <c r="J588" s="7">
        <f t="shared" si="112"/>
        <v>1085.1416819012798</v>
      </c>
      <c r="K588" s="64">
        <v>6.7789999999999999</v>
      </c>
      <c r="L588" s="64">
        <v>23742.9</v>
      </c>
      <c r="M588" s="64">
        <v>3.54</v>
      </c>
      <c r="N588" s="65">
        <f t="shared" si="113"/>
        <v>2.2086160877513707</v>
      </c>
      <c r="O588" s="64">
        <v>21.88</v>
      </c>
      <c r="P588" s="64">
        <v>4.5720000000000001</v>
      </c>
      <c r="Q588" s="66">
        <f t="shared" si="114"/>
        <v>2.2069999999999999</v>
      </c>
      <c r="R588" s="64">
        <v>108.29600000000001</v>
      </c>
      <c r="S588" s="4">
        <f t="shared" si="115"/>
        <v>143.97039999999998</v>
      </c>
      <c r="T588" s="12">
        <v>6.58</v>
      </c>
      <c r="U588" s="64">
        <v>21246.5</v>
      </c>
      <c r="V588" s="64">
        <v>43.52</v>
      </c>
      <c r="W588" s="65">
        <f t="shared" si="116"/>
        <v>488.20082720588232</v>
      </c>
      <c r="X588" s="65">
        <f t="shared" si="117"/>
        <v>2.2977941176470584</v>
      </c>
      <c r="Y588" s="64">
        <v>17908.8</v>
      </c>
      <c r="Z588" s="67">
        <v>34.700000000000003</v>
      </c>
      <c r="AA588" s="65">
        <f t="shared" si="118"/>
        <v>516.10374639769441</v>
      </c>
      <c r="AB588" s="65">
        <f t="shared" si="119"/>
        <v>2.8818443804034577</v>
      </c>
    </row>
    <row r="589" spans="1:28" x14ac:dyDescent="0.2">
      <c r="A589" s="5">
        <v>653</v>
      </c>
      <c r="B589" s="45">
        <v>45659</v>
      </c>
      <c r="C589" s="21">
        <v>45200321.270000003</v>
      </c>
      <c r="D589" s="4">
        <f t="shared" si="108"/>
        <v>527055.98495802237</v>
      </c>
      <c r="E589" s="21">
        <v>85.76</v>
      </c>
      <c r="F589" s="4">
        <f t="shared" si="109"/>
        <v>5.2705598495802235</v>
      </c>
      <c r="G589" s="7">
        <f>(F589/DataSheet!$C$12*100)</f>
        <v>140.14427342993196</v>
      </c>
      <c r="H589" s="4">
        <f t="shared" si="110"/>
        <v>1.5128222999999998</v>
      </c>
      <c r="I589" s="4">
        <f t="shared" si="111"/>
        <v>4.4863167339614183</v>
      </c>
      <c r="J589" s="7">
        <f t="shared" si="112"/>
        <v>1085.1794526693586</v>
      </c>
      <c r="K589" s="21">
        <v>6.7869999999999999</v>
      </c>
      <c r="L589" s="21">
        <v>24188.65</v>
      </c>
      <c r="M589" s="21">
        <v>3.61</v>
      </c>
      <c r="N589" s="4">
        <f t="shared" si="113"/>
        <v>2.3006832660385816</v>
      </c>
      <c r="O589" s="21">
        <v>22.29</v>
      </c>
      <c r="P589" s="21">
        <v>4.5609999999999999</v>
      </c>
      <c r="Q589" s="7">
        <f t="shared" si="114"/>
        <v>2.226</v>
      </c>
      <c r="R589" s="21">
        <v>109.209</v>
      </c>
      <c r="S589" s="4">
        <f t="shared" si="115"/>
        <v>147.11399999999998</v>
      </c>
      <c r="T589" s="12">
        <v>6.6</v>
      </c>
      <c r="U589" s="21">
        <v>21473.15</v>
      </c>
      <c r="V589" s="21">
        <v>43.98</v>
      </c>
      <c r="W589" s="4">
        <f t="shared" si="116"/>
        <v>488.24806730331977</v>
      </c>
      <c r="X589" s="4">
        <f t="shared" si="117"/>
        <v>2.2737608003638021</v>
      </c>
      <c r="Y589" s="21">
        <v>18007.95</v>
      </c>
      <c r="Z589" s="23">
        <v>34.89</v>
      </c>
      <c r="AA589" s="4">
        <f t="shared" si="118"/>
        <v>516.13499570077386</v>
      </c>
      <c r="AB589" s="4">
        <f t="shared" si="119"/>
        <v>2.8661507595299511</v>
      </c>
    </row>
    <row r="590" spans="1:28" x14ac:dyDescent="0.2">
      <c r="A590" s="5">
        <v>654</v>
      </c>
      <c r="B590" s="45">
        <v>45660</v>
      </c>
      <c r="C590" s="21">
        <v>45133848.869999997</v>
      </c>
      <c r="D590" s="4">
        <f t="shared" si="108"/>
        <v>526274.75041102595</v>
      </c>
      <c r="E590" s="21">
        <v>85.760999999999996</v>
      </c>
      <c r="F590" s="4">
        <f t="shared" si="109"/>
        <v>5.2627475041102594</v>
      </c>
      <c r="G590" s="7">
        <f>(F590/DataSheet!$C$12*100)</f>
        <v>139.93654303488503</v>
      </c>
      <c r="H590" s="4">
        <f t="shared" si="110"/>
        <v>1.4995148000000003</v>
      </c>
      <c r="I590" s="4">
        <f t="shared" si="111"/>
        <v>4.5207956600361658</v>
      </c>
      <c r="J590" s="7">
        <f t="shared" si="112"/>
        <v>1085.2056962025315</v>
      </c>
      <c r="K590" s="21">
        <v>6.7789999999999999</v>
      </c>
      <c r="L590" s="21">
        <v>24004.75</v>
      </c>
      <c r="M590" s="21">
        <v>3.58</v>
      </c>
      <c r="N590" s="4">
        <f t="shared" si="113"/>
        <v>2.2582043399638341</v>
      </c>
      <c r="O590" s="21">
        <v>22.12</v>
      </c>
      <c r="P590" s="21">
        <v>4.601</v>
      </c>
      <c r="Q590" s="7">
        <f t="shared" si="114"/>
        <v>2.1779999999999999</v>
      </c>
      <c r="R590" s="21">
        <v>108.798</v>
      </c>
      <c r="S590" s="4">
        <f t="shared" si="115"/>
        <v>146.2132</v>
      </c>
      <c r="T590" s="12">
        <v>6.61</v>
      </c>
      <c r="U590" s="21">
        <v>21419.3</v>
      </c>
      <c r="V590" s="21">
        <v>43.87</v>
      </c>
      <c r="W590" s="4">
        <f t="shared" si="116"/>
        <v>488.24481422384321</v>
      </c>
      <c r="X590" s="4">
        <f t="shared" si="117"/>
        <v>2.2794620469569185</v>
      </c>
      <c r="Y590" s="21">
        <v>17973.05</v>
      </c>
      <c r="Z590" s="23">
        <v>34.82</v>
      </c>
      <c r="AA590" s="4">
        <f t="shared" si="118"/>
        <v>516.17030442274552</v>
      </c>
      <c r="AB590" s="4">
        <f t="shared" si="119"/>
        <v>2.8719126938541071</v>
      </c>
    </row>
    <row r="591" spans="1:28" x14ac:dyDescent="0.2">
      <c r="A591" s="5">
        <v>655</v>
      </c>
      <c r="B591" s="45">
        <v>45663</v>
      </c>
      <c r="C591" s="21">
        <v>44019774.640000001</v>
      </c>
      <c r="D591" s="4">
        <f t="shared" si="108"/>
        <v>513649.64574095682</v>
      </c>
      <c r="E591" s="21">
        <v>85.7</v>
      </c>
      <c r="F591" s="4">
        <f t="shared" si="109"/>
        <v>5.1364964574095682</v>
      </c>
      <c r="G591" s="7">
        <f>(F591/DataSheet!$C$12*100)</f>
        <v>136.57952561840582</v>
      </c>
      <c r="H591" s="4">
        <f t="shared" si="110"/>
        <v>1.4716288000000002</v>
      </c>
      <c r="I591" s="4">
        <f t="shared" si="111"/>
        <v>4.5955882352941169</v>
      </c>
      <c r="J591" s="7">
        <f t="shared" si="112"/>
        <v>1085.2964154411764</v>
      </c>
      <c r="K591" s="21">
        <v>6.7629999999999999</v>
      </c>
      <c r="L591" s="21">
        <v>23616.05</v>
      </c>
      <c r="M591" s="21">
        <v>3.52</v>
      </c>
      <c r="N591" s="4">
        <f t="shared" si="113"/>
        <v>2.167411764705883</v>
      </c>
      <c r="O591" s="21">
        <v>21.76</v>
      </c>
      <c r="P591" s="21">
        <v>4.6230000000000002</v>
      </c>
      <c r="Q591" s="7">
        <f t="shared" si="114"/>
        <v>2.1399999999999997</v>
      </c>
      <c r="R591" s="21">
        <v>108.101</v>
      </c>
      <c r="S591" s="4">
        <f t="shared" si="115"/>
        <v>143.1808</v>
      </c>
      <c r="T591" s="12">
        <v>6.58</v>
      </c>
      <c r="U591" s="21">
        <v>20879.650000000001</v>
      </c>
      <c r="V591" s="21">
        <v>42.77</v>
      </c>
      <c r="W591" s="4">
        <f t="shared" si="116"/>
        <v>488.18447509936874</v>
      </c>
      <c r="X591" s="4">
        <f t="shared" si="117"/>
        <v>2.3380874444704229</v>
      </c>
      <c r="Y591" s="21">
        <v>17455.7</v>
      </c>
      <c r="Z591" s="23">
        <v>33.82</v>
      </c>
      <c r="AA591" s="4">
        <f t="shared" si="118"/>
        <v>516.13542282672972</v>
      </c>
      <c r="AB591" s="4">
        <f t="shared" si="119"/>
        <v>2.9568302779420459</v>
      </c>
    </row>
    <row r="592" spans="1:28" x14ac:dyDescent="0.2">
      <c r="A592" s="5">
        <v>656</v>
      </c>
      <c r="B592" s="45">
        <v>45664</v>
      </c>
      <c r="C592" s="21">
        <v>44326609.07</v>
      </c>
      <c r="D592" s="4">
        <f t="shared" si="108"/>
        <v>516609.08208337706</v>
      </c>
      <c r="E592" s="21">
        <v>85.802999999999997</v>
      </c>
      <c r="F592" s="4">
        <f t="shared" si="109"/>
        <v>5.1660908208337704</v>
      </c>
      <c r="G592" s="7">
        <f>(F592/DataSheet!$C$12*100)</f>
        <v>137.36644023052935</v>
      </c>
      <c r="H592" s="4">
        <f t="shared" si="110"/>
        <v>1.4733264000000001</v>
      </c>
      <c r="I592" s="4">
        <f t="shared" si="111"/>
        <v>4.5787545787545785</v>
      </c>
      <c r="J592" s="7">
        <f t="shared" si="112"/>
        <v>1085.5265567765568</v>
      </c>
      <c r="K592" s="21">
        <v>6.7460000000000004</v>
      </c>
      <c r="L592" s="21">
        <v>23707.9</v>
      </c>
      <c r="M592" s="21">
        <v>3.54</v>
      </c>
      <c r="N592" s="4">
        <f t="shared" si="113"/>
        <v>2.167245421245422</v>
      </c>
      <c r="O592" s="21">
        <v>21.84</v>
      </c>
      <c r="P592" s="21">
        <v>4.6840000000000002</v>
      </c>
      <c r="Q592" s="7">
        <f t="shared" si="114"/>
        <v>2.0620000000000003</v>
      </c>
      <c r="R592" s="21">
        <v>108.378</v>
      </c>
      <c r="S592" s="4">
        <f t="shared" si="115"/>
        <v>144.14400000000001</v>
      </c>
      <c r="T592" s="12">
        <v>6.6</v>
      </c>
      <c r="U592" s="21">
        <v>21060.799999999999</v>
      </c>
      <c r="V592" s="21">
        <v>43.14</v>
      </c>
      <c r="W592" s="4">
        <f t="shared" si="116"/>
        <v>488.19656930922577</v>
      </c>
      <c r="X592" s="4">
        <f t="shared" si="117"/>
        <v>2.3180343069077423</v>
      </c>
      <c r="Y592" s="21">
        <v>17702.55</v>
      </c>
      <c r="Z592" s="23">
        <v>34.299999999999997</v>
      </c>
      <c r="AA592" s="4">
        <f t="shared" si="118"/>
        <v>516.10932944606418</v>
      </c>
      <c r="AB592" s="4">
        <f t="shared" si="119"/>
        <v>2.915451895043732</v>
      </c>
    </row>
    <row r="593" spans="1:28" x14ac:dyDescent="0.2">
      <c r="A593" s="5">
        <v>657</v>
      </c>
      <c r="B593" s="45">
        <v>45665</v>
      </c>
      <c r="C593" s="21">
        <v>44115075.890000001</v>
      </c>
      <c r="D593" s="4">
        <f t="shared" si="108"/>
        <v>513461.54882037314</v>
      </c>
      <c r="E593" s="21">
        <v>85.917000000000002</v>
      </c>
      <c r="F593" s="4">
        <f t="shared" si="109"/>
        <v>5.1346154882037309</v>
      </c>
      <c r="G593" s="7">
        <f>(F593/DataSheet!$C$12*100)</f>
        <v>136.52951061616329</v>
      </c>
      <c r="H593" s="4">
        <f t="shared" si="110"/>
        <v>1.4772360999999998</v>
      </c>
      <c r="I593" s="4">
        <f t="shared" si="111"/>
        <v>4.5808520384791578</v>
      </c>
      <c r="J593" s="7">
        <f t="shared" si="112"/>
        <v>1085.1557489693084</v>
      </c>
      <c r="K593" s="21">
        <v>6.7670000000000003</v>
      </c>
      <c r="L593" s="21">
        <v>23688.95</v>
      </c>
      <c r="M593" s="21">
        <v>3.53</v>
      </c>
      <c r="N593" s="4">
        <f t="shared" si="113"/>
        <v>2.1861479615208426</v>
      </c>
      <c r="O593" s="21">
        <v>21.83</v>
      </c>
      <c r="P593" s="21">
        <v>4.6920000000000002</v>
      </c>
      <c r="Q593" s="7">
        <f t="shared" si="114"/>
        <v>2.0750000000000002</v>
      </c>
      <c r="R593" s="21">
        <v>108.926</v>
      </c>
      <c r="S593" s="4">
        <f t="shared" si="115"/>
        <v>143.6414</v>
      </c>
      <c r="T593" s="12">
        <v>6.58</v>
      </c>
      <c r="U593" s="21">
        <v>20840.3</v>
      </c>
      <c r="V593" s="21">
        <v>42.69</v>
      </c>
      <c r="W593" s="4">
        <f t="shared" si="116"/>
        <v>488.1775591473413</v>
      </c>
      <c r="X593" s="4">
        <f t="shared" si="117"/>
        <v>2.3424689622862496</v>
      </c>
      <c r="Y593" s="21">
        <v>17457.900000000001</v>
      </c>
      <c r="Z593" s="23">
        <v>33.82</v>
      </c>
      <c r="AA593" s="4">
        <f t="shared" si="118"/>
        <v>516.2004730928445</v>
      </c>
      <c r="AB593" s="4">
        <f t="shared" si="119"/>
        <v>2.9568302779420459</v>
      </c>
    </row>
    <row r="594" spans="1:28" x14ac:dyDescent="0.2">
      <c r="A594" s="5">
        <v>658</v>
      </c>
      <c r="B594" s="45">
        <v>45666</v>
      </c>
      <c r="C594" s="21">
        <v>43700335.270000003</v>
      </c>
      <c r="D594" s="4">
        <f t="shared" si="108"/>
        <v>508794.21667248808</v>
      </c>
      <c r="E594" s="21">
        <v>85.89</v>
      </c>
      <c r="F594" s="4">
        <f t="shared" si="109"/>
        <v>5.087942166724881</v>
      </c>
      <c r="G594" s="7">
        <f>(F594/DataSheet!$C$12*100)</f>
        <v>135.2884662273521</v>
      </c>
      <c r="H594" s="4">
        <f t="shared" si="110"/>
        <v>1.4664351999999998</v>
      </c>
      <c r="I594" s="4">
        <f t="shared" si="111"/>
        <v>4.6125461254612556</v>
      </c>
      <c r="J594" s="7">
        <f t="shared" si="112"/>
        <v>1085.1706642066422</v>
      </c>
      <c r="K594" s="21">
        <v>6.7640000000000002</v>
      </c>
      <c r="L594" s="21">
        <v>23526.5</v>
      </c>
      <c r="M594" s="21">
        <v>3.51</v>
      </c>
      <c r="N594" s="4">
        <f t="shared" si="113"/>
        <v>2.1514538745387446</v>
      </c>
      <c r="O594" s="21">
        <v>21.68</v>
      </c>
      <c r="P594" s="21">
        <v>4.6879999999999997</v>
      </c>
      <c r="Q594" s="7">
        <f t="shared" si="114"/>
        <v>2.0760000000000005</v>
      </c>
      <c r="R594" s="21">
        <v>109.004</v>
      </c>
      <c r="S594" s="4">
        <f t="shared" si="115"/>
        <v>143.3048</v>
      </c>
      <c r="T594" s="12">
        <v>6.61</v>
      </c>
      <c r="U594" s="21">
        <v>20674.25</v>
      </c>
      <c r="V594" s="21">
        <v>42.35</v>
      </c>
      <c r="W594" s="4">
        <f t="shared" si="116"/>
        <v>488.17591499409679</v>
      </c>
      <c r="X594" s="4">
        <f t="shared" si="117"/>
        <v>2.3612750885478158</v>
      </c>
      <c r="Y594" s="21">
        <v>17254.349999999999</v>
      </c>
      <c r="Z594" s="23">
        <v>33.43</v>
      </c>
      <c r="AA594" s="4">
        <f t="shared" si="118"/>
        <v>516.13371223451986</v>
      </c>
      <c r="AB594" s="4">
        <f t="shared" si="119"/>
        <v>2.9913251570445709</v>
      </c>
    </row>
    <row r="595" spans="1:28" x14ac:dyDescent="0.2">
      <c r="A595" s="5">
        <v>659</v>
      </c>
      <c r="B595" s="45">
        <v>45667</v>
      </c>
      <c r="C595" s="21">
        <v>43116659.149999999</v>
      </c>
      <c r="D595" s="4">
        <f t="shared" si="108"/>
        <v>500396.43880926125</v>
      </c>
      <c r="E595" s="21">
        <v>86.165000000000006</v>
      </c>
      <c r="F595" s="4">
        <f t="shared" si="109"/>
        <v>5.0039643880926121</v>
      </c>
      <c r="G595" s="7">
        <f>(F595/DataSheet!$C$12*100)</f>
        <v>133.05549570684542</v>
      </c>
      <c r="H595" s="4">
        <f t="shared" si="110"/>
        <v>1.4614271000000001</v>
      </c>
      <c r="I595" s="4">
        <f t="shared" si="111"/>
        <v>4.6317739694302915</v>
      </c>
      <c r="J595" s="7">
        <f t="shared" si="112"/>
        <v>1085.2941176470588</v>
      </c>
      <c r="K595" s="21">
        <v>6.7690000000000001</v>
      </c>
      <c r="L595" s="21">
        <v>23431.5</v>
      </c>
      <c r="M595" s="21">
        <v>3.49</v>
      </c>
      <c r="N595" s="4">
        <f t="shared" si="113"/>
        <v>2.1372260305697086</v>
      </c>
      <c r="O595" s="21">
        <v>21.59</v>
      </c>
      <c r="P595" s="21">
        <v>4.7619999999999996</v>
      </c>
      <c r="Q595" s="7">
        <f t="shared" si="114"/>
        <v>2.0070000000000006</v>
      </c>
      <c r="R595" s="21">
        <v>109.48699999999999</v>
      </c>
      <c r="S595" s="4">
        <f t="shared" si="115"/>
        <v>142.7099</v>
      </c>
      <c r="T595" s="12">
        <v>6.61</v>
      </c>
      <c r="U595" s="21">
        <v>20252.95</v>
      </c>
      <c r="V595" s="21">
        <v>41.48</v>
      </c>
      <c r="W595" s="4">
        <f t="shared" si="116"/>
        <v>488.25819672131155</v>
      </c>
      <c r="X595" s="4">
        <f t="shared" si="117"/>
        <v>2.410800385728062</v>
      </c>
      <c r="Y595" s="21">
        <v>16833.400000000001</v>
      </c>
      <c r="Z595" s="23">
        <v>32.61</v>
      </c>
      <c r="AA595" s="4">
        <f t="shared" si="118"/>
        <v>516.20361852192582</v>
      </c>
      <c r="AB595" s="4">
        <f t="shared" si="119"/>
        <v>3.0665440049064703</v>
      </c>
    </row>
    <row r="596" spans="1:28" x14ac:dyDescent="0.2">
      <c r="A596" s="5">
        <v>660</v>
      </c>
      <c r="B596" s="45">
        <v>45670</v>
      </c>
      <c r="C596" s="21">
        <v>41829587.579999998</v>
      </c>
      <c r="D596" s="4">
        <f t="shared" si="108"/>
        <v>482764.20815732982</v>
      </c>
      <c r="E596" s="21">
        <v>86.646000000000001</v>
      </c>
      <c r="F596" s="4">
        <f t="shared" si="109"/>
        <v>4.8276420815732983</v>
      </c>
      <c r="G596" s="7">
        <f>(F596/DataSheet!$C$12*100)</f>
        <v>128.36708266499235</v>
      </c>
      <c r="H596" s="4">
        <f t="shared" si="110"/>
        <v>1.4541374999999999</v>
      </c>
      <c r="I596" s="4">
        <f t="shared" si="111"/>
        <v>4.7058823529411766</v>
      </c>
      <c r="J596" s="7">
        <f t="shared" si="112"/>
        <v>1086.3976470588236</v>
      </c>
      <c r="K596" s="21">
        <v>6.843</v>
      </c>
      <c r="L596" s="21">
        <v>23085.95</v>
      </c>
      <c r="M596" s="21">
        <v>3.44</v>
      </c>
      <c r="N596" s="4">
        <f t="shared" si="113"/>
        <v>2.1371176470588233</v>
      </c>
      <c r="O596" s="21">
        <v>21.25</v>
      </c>
      <c r="P596" s="21">
        <v>4.7889999999999997</v>
      </c>
      <c r="Q596" s="7">
        <f t="shared" si="114"/>
        <v>2.0540000000000003</v>
      </c>
      <c r="R596" s="21">
        <v>109.812</v>
      </c>
      <c r="S596" s="4">
        <f t="shared" si="115"/>
        <v>140.46250000000001</v>
      </c>
      <c r="T596" s="12">
        <v>6.61</v>
      </c>
      <c r="U596" s="21">
        <v>19458.3</v>
      </c>
      <c r="V596" s="21">
        <v>39.86</v>
      </c>
      <c r="W596" s="4">
        <f t="shared" si="116"/>
        <v>488.1660812844957</v>
      </c>
      <c r="X596" s="4">
        <f t="shared" si="117"/>
        <v>2.5087807325639737</v>
      </c>
      <c r="Y596" s="21">
        <v>16159.9</v>
      </c>
      <c r="Z596" s="23">
        <v>31.31</v>
      </c>
      <c r="AA596" s="4">
        <f t="shared" si="118"/>
        <v>516.1258383902906</v>
      </c>
      <c r="AB596" s="4">
        <f t="shared" si="119"/>
        <v>3.1938677738741617</v>
      </c>
    </row>
    <row r="597" spans="1:28" x14ac:dyDescent="0.2">
      <c r="A597" s="5">
        <v>661</v>
      </c>
      <c r="B597" s="45">
        <v>45671</v>
      </c>
      <c r="C597" s="21">
        <v>42461600.229999997</v>
      </c>
      <c r="D597" s="4">
        <f t="shared" si="108"/>
        <v>490743.71834729839</v>
      </c>
      <c r="E597" s="21">
        <v>86.525000000000006</v>
      </c>
      <c r="F597" s="4">
        <f t="shared" si="109"/>
        <v>4.9074371834729842</v>
      </c>
      <c r="G597" s="7">
        <f>(F597/DataSheet!$C$12*100)</f>
        <v>130.48883574211365</v>
      </c>
      <c r="H597" s="4">
        <f t="shared" si="110"/>
        <v>1.4573085999999997</v>
      </c>
      <c r="I597" s="4">
        <f t="shared" si="111"/>
        <v>4.6860356138706658</v>
      </c>
      <c r="J597" s="7">
        <f t="shared" si="112"/>
        <v>1086.0379568884723</v>
      </c>
      <c r="K597" s="21">
        <v>6.8289999999999997</v>
      </c>
      <c r="L597" s="21">
        <v>23176.05</v>
      </c>
      <c r="M597" s="21">
        <v>3.46</v>
      </c>
      <c r="N597" s="4">
        <f t="shared" si="113"/>
        <v>2.1429643861293339</v>
      </c>
      <c r="O597" s="21">
        <v>21.34</v>
      </c>
      <c r="P597" s="21">
        <v>4.7919999999999998</v>
      </c>
      <c r="Q597" s="7">
        <f t="shared" si="114"/>
        <v>2.0369999999999999</v>
      </c>
      <c r="R597" s="21">
        <v>109.11</v>
      </c>
      <c r="S597" s="4">
        <f t="shared" si="115"/>
        <v>141.27080000000001</v>
      </c>
      <c r="T597" s="12">
        <v>6.62</v>
      </c>
      <c r="U597" s="21">
        <v>19883.349999999999</v>
      </c>
      <c r="V597" s="21">
        <v>40.72</v>
      </c>
      <c r="W597" s="4">
        <f t="shared" si="116"/>
        <v>488.29444990176813</v>
      </c>
      <c r="X597" s="4">
        <f t="shared" si="117"/>
        <v>2.4557956777996068</v>
      </c>
      <c r="Y597" s="21">
        <v>16422.75</v>
      </c>
      <c r="Z597" s="23">
        <v>31.84</v>
      </c>
      <c r="AA597" s="4">
        <f t="shared" si="118"/>
        <v>515.7898869346734</v>
      </c>
      <c r="AB597" s="4">
        <f t="shared" si="119"/>
        <v>3.1407035175879403</v>
      </c>
    </row>
    <row r="598" spans="1:28" x14ac:dyDescent="0.2">
      <c r="A598" s="5">
        <v>662</v>
      </c>
      <c r="B598" s="45">
        <v>45672</v>
      </c>
      <c r="C598" s="21">
        <v>42573736.840000004</v>
      </c>
      <c r="D598" s="4">
        <f t="shared" si="108"/>
        <v>492865.67307247053</v>
      </c>
      <c r="E598" s="21">
        <v>86.38</v>
      </c>
      <c r="F598" s="4">
        <f t="shared" si="109"/>
        <v>4.9286567307247049</v>
      </c>
      <c r="G598" s="7">
        <f>(F598/DataSheet!$C$12*100)</f>
        <v>131.05306385392257</v>
      </c>
      <c r="H598" s="4">
        <f t="shared" si="110"/>
        <v>1.4559381000000002</v>
      </c>
      <c r="I598" s="4">
        <f t="shared" si="111"/>
        <v>4.6794571829667753</v>
      </c>
      <c r="J598" s="7">
        <f t="shared" si="112"/>
        <v>1086.2517547964435</v>
      </c>
      <c r="K598" s="21">
        <v>6.8129999999999997</v>
      </c>
      <c r="L598" s="21">
        <v>23213.200000000001</v>
      </c>
      <c r="M598" s="21">
        <v>3.46</v>
      </c>
      <c r="N598" s="4">
        <f t="shared" si="113"/>
        <v>2.1335428170332245</v>
      </c>
      <c r="O598" s="21">
        <v>21.37</v>
      </c>
      <c r="P598" s="21">
        <v>4.6539999999999999</v>
      </c>
      <c r="Q598" s="7">
        <f t="shared" si="114"/>
        <v>2.1589999999999998</v>
      </c>
      <c r="R598" s="21">
        <v>108.916</v>
      </c>
      <c r="S598" s="4">
        <f t="shared" si="115"/>
        <v>141.042</v>
      </c>
      <c r="T598" s="12">
        <v>6.6</v>
      </c>
      <c r="U598" s="21">
        <v>19955.400000000001</v>
      </c>
      <c r="V598" s="21">
        <v>40.86</v>
      </c>
      <c r="W598" s="4">
        <f t="shared" si="116"/>
        <v>488.38472834067551</v>
      </c>
      <c r="X598" s="4">
        <f t="shared" si="117"/>
        <v>2.4473813020068529</v>
      </c>
      <c r="Y598" s="21">
        <v>16508.900000000001</v>
      </c>
      <c r="Z598" s="23">
        <v>31.98</v>
      </c>
      <c r="AA598" s="4">
        <f t="shared" si="118"/>
        <v>516.22576610381498</v>
      </c>
      <c r="AB598" s="4">
        <f t="shared" si="119"/>
        <v>3.1269543464665421</v>
      </c>
    </row>
    <row r="599" spans="1:28" x14ac:dyDescent="0.2">
      <c r="A599" s="5">
        <v>663</v>
      </c>
      <c r="B599" s="45">
        <v>45673</v>
      </c>
      <c r="C599" s="21">
        <v>42980829.600000001</v>
      </c>
      <c r="D599" s="4">
        <f t="shared" si="108"/>
        <v>496486.4225482269</v>
      </c>
      <c r="E599" s="21">
        <v>86.57</v>
      </c>
      <c r="F599" s="4">
        <f t="shared" si="109"/>
        <v>4.9648642254822688</v>
      </c>
      <c r="G599" s="7">
        <f>(F599/DataSheet!$C$12*100)</f>
        <v>132.01582173739882</v>
      </c>
      <c r="H599" s="4">
        <f t="shared" si="110"/>
        <v>1.4494083999999998</v>
      </c>
      <c r="I599" s="4">
        <f t="shared" si="111"/>
        <v>4.6598322460391426</v>
      </c>
      <c r="J599" s="7">
        <f t="shared" si="112"/>
        <v>1086.2907735321528</v>
      </c>
      <c r="K599" s="21">
        <v>6.7539999999999996</v>
      </c>
      <c r="L599" s="21">
        <v>23311.8</v>
      </c>
      <c r="M599" s="21">
        <v>3.48</v>
      </c>
      <c r="N599" s="4">
        <f t="shared" si="113"/>
        <v>2.094167753960857</v>
      </c>
      <c r="O599" s="21">
        <v>21.46</v>
      </c>
      <c r="P599" s="21">
        <v>4.6109999999999998</v>
      </c>
      <c r="Q599" s="7">
        <f t="shared" si="114"/>
        <v>2.1429999999999998</v>
      </c>
      <c r="R599" s="21">
        <v>108.81699999999999</v>
      </c>
      <c r="S599" s="4">
        <f t="shared" si="115"/>
        <v>141.42140000000001</v>
      </c>
      <c r="T599" s="12">
        <v>6.59</v>
      </c>
      <c r="U599" s="21">
        <v>20172.650000000001</v>
      </c>
      <c r="V599" s="21">
        <v>41.27</v>
      </c>
      <c r="W599" s="4">
        <f t="shared" si="116"/>
        <v>488.79694693481946</v>
      </c>
      <c r="X599" s="4">
        <f t="shared" si="117"/>
        <v>2.4230676035861398</v>
      </c>
      <c r="Y599" s="21">
        <v>16707.900000000001</v>
      </c>
      <c r="Z599" s="23">
        <v>32.68</v>
      </c>
      <c r="AA599" s="4">
        <f t="shared" si="118"/>
        <v>511.25764993880051</v>
      </c>
      <c r="AB599" s="4">
        <f t="shared" si="119"/>
        <v>3.0599755201958385</v>
      </c>
    </row>
    <row r="600" spans="1:28" x14ac:dyDescent="0.2">
      <c r="A600" s="5">
        <v>664</v>
      </c>
      <c r="B600" s="45">
        <v>45674</v>
      </c>
      <c r="C600" s="21">
        <v>43014635.25</v>
      </c>
      <c r="D600" s="4">
        <f t="shared" si="108"/>
        <v>496871.18376823649</v>
      </c>
      <c r="E600" s="21">
        <v>86.570999999999998</v>
      </c>
      <c r="F600" s="4">
        <f t="shared" si="109"/>
        <v>4.9687118376823651</v>
      </c>
      <c r="G600" s="7">
        <f>(F600/DataSheet!$C$12*100)</f>
        <v>132.11812980933271</v>
      </c>
      <c r="H600" s="4">
        <f t="shared" si="110"/>
        <v>1.4469263999999999</v>
      </c>
      <c r="I600" s="4">
        <f t="shared" si="111"/>
        <v>4.6816479400749067</v>
      </c>
      <c r="J600" s="7">
        <f t="shared" si="112"/>
        <v>1086.2921348314608</v>
      </c>
      <c r="K600" s="21">
        <v>6.774</v>
      </c>
      <c r="L600" s="21">
        <v>23203.200000000001</v>
      </c>
      <c r="M600" s="21">
        <v>3.46</v>
      </c>
      <c r="N600" s="4">
        <f t="shared" si="113"/>
        <v>2.0923520599250933</v>
      </c>
      <c r="O600" s="21">
        <v>21.36</v>
      </c>
      <c r="P600" s="21">
        <v>4.6219999999999999</v>
      </c>
      <c r="Q600" s="7">
        <f t="shared" si="114"/>
        <v>2.1520000000000001</v>
      </c>
      <c r="R600" s="21">
        <v>109.203</v>
      </c>
      <c r="S600" s="4">
        <f t="shared" si="115"/>
        <v>141.18960000000001</v>
      </c>
      <c r="T600" s="12">
        <v>6.61</v>
      </c>
      <c r="U600" s="21">
        <v>20195.900000000001</v>
      </c>
      <c r="V600" s="21">
        <v>41.28</v>
      </c>
      <c r="W600" s="4">
        <f t="shared" si="116"/>
        <v>489.24176356589152</v>
      </c>
      <c r="X600" s="4">
        <f t="shared" si="117"/>
        <v>2.4224806201550391</v>
      </c>
      <c r="Y600" s="21">
        <v>16700.5</v>
      </c>
      <c r="Z600" s="23">
        <v>32.69</v>
      </c>
      <c r="AA600" s="4">
        <f t="shared" si="118"/>
        <v>510.87488528602023</v>
      </c>
      <c r="AB600" s="4">
        <f t="shared" si="119"/>
        <v>3.0590394616090548</v>
      </c>
    </row>
    <row r="601" spans="1:28" x14ac:dyDescent="0.2">
      <c r="A601" s="5">
        <v>665</v>
      </c>
      <c r="B601" s="45">
        <v>45677</v>
      </c>
      <c r="C601" s="21">
        <v>43290177.420000002</v>
      </c>
      <c r="D601" s="4">
        <f t="shared" si="108"/>
        <v>502153.80551914533</v>
      </c>
      <c r="E601" s="21">
        <v>86.209000000000003</v>
      </c>
      <c r="F601" s="4">
        <f t="shared" si="109"/>
        <v>5.0215380551914537</v>
      </c>
      <c r="G601" s="7">
        <f>(F601/DataSheet!$C$12*100)</f>
        <v>133.52277980518704</v>
      </c>
      <c r="H601" s="4">
        <f t="shared" si="110"/>
        <v>1.4472819999999997</v>
      </c>
      <c r="I601" s="4">
        <f t="shared" si="111"/>
        <v>4.6728971962616832</v>
      </c>
      <c r="J601" s="7">
        <f t="shared" si="112"/>
        <v>1090.8761682242991</v>
      </c>
      <c r="K601" s="21">
        <v>6.7629999999999999</v>
      </c>
      <c r="L601" s="21">
        <v>23344.75</v>
      </c>
      <c r="M601" s="21">
        <v>3.48</v>
      </c>
      <c r="N601" s="4">
        <f t="shared" si="113"/>
        <v>2.0901028037383167</v>
      </c>
      <c r="O601" s="21">
        <v>21.4</v>
      </c>
      <c r="P601" s="21">
        <v>4.6219999999999999</v>
      </c>
      <c r="Q601" s="7">
        <f t="shared" si="114"/>
        <v>2.141</v>
      </c>
      <c r="R601" s="21">
        <v>109.203</v>
      </c>
      <c r="S601" s="4">
        <f t="shared" si="115"/>
        <v>141.23999999999998</v>
      </c>
      <c r="T601" s="12">
        <v>6.6</v>
      </c>
      <c r="U601" s="21">
        <v>20350.900000000001</v>
      </c>
      <c r="V601" s="21">
        <v>41.63</v>
      </c>
      <c r="W601" s="4">
        <f t="shared" si="116"/>
        <v>488.85178957482583</v>
      </c>
      <c r="X601" s="4">
        <f t="shared" si="117"/>
        <v>2.4021138601969731</v>
      </c>
      <c r="Y601" s="21">
        <v>16841.400000000001</v>
      </c>
      <c r="Z601" s="23">
        <v>32.94</v>
      </c>
      <c r="AA601" s="4">
        <f t="shared" si="118"/>
        <v>511.2750455373407</v>
      </c>
      <c r="AB601" s="4">
        <f t="shared" si="119"/>
        <v>3.035822707953856</v>
      </c>
    </row>
    <row r="602" spans="1:28" x14ac:dyDescent="0.2">
      <c r="A602" s="5">
        <v>666</v>
      </c>
      <c r="B602" s="45">
        <v>45678</v>
      </c>
      <c r="C602" s="21">
        <v>42550839.770000003</v>
      </c>
      <c r="D602" s="4">
        <f t="shared" si="108"/>
        <v>492190.34574098926</v>
      </c>
      <c r="E602" s="21">
        <v>86.451999999999998</v>
      </c>
      <c r="F602" s="4">
        <f t="shared" si="109"/>
        <v>4.9219034574098925</v>
      </c>
      <c r="G602" s="7">
        <f>(F602/DataSheet!$C$12*100)</f>
        <v>130.87349420496895</v>
      </c>
      <c r="H602" s="4">
        <f t="shared" si="110"/>
        <v>1.4188537999999999</v>
      </c>
      <c r="I602" s="4">
        <f t="shared" si="111"/>
        <v>4.7460844803037494</v>
      </c>
      <c r="J602" s="7">
        <f t="shared" si="112"/>
        <v>1092.7693402942573</v>
      </c>
      <c r="K602" s="21">
        <v>6.734</v>
      </c>
      <c r="L602" s="21">
        <v>23024.65</v>
      </c>
      <c r="M602" s="21">
        <v>3.43</v>
      </c>
      <c r="N602" s="4">
        <f t="shared" si="113"/>
        <v>1.9879155196962506</v>
      </c>
      <c r="O602" s="21">
        <v>21.07</v>
      </c>
      <c r="P602" s="21">
        <v>4.5720000000000001</v>
      </c>
      <c r="Q602" s="7">
        <f t="shared" si="114"/>
        <v>2.1619999999999999</v>
      </c>
      <c r="R602" s="21">
        <v>107.861</v>
      </c>
      <c r="S602" s="4">
        <f t="shared" si="115"/>
        <v>139.06199999999998</v>
      </c>
      <c r="T602" s="12">
        <v>6.6</v>
      </c>
      <c r="U602" s="21">
        <v>19946.3</v>
      </c>
      <c r="V602" s="21">
        <v>40.75</v>
      </c>
      <c r="W602" s="4">
        <f t="shared" si="116"/>
        <v>489.479754601227</v>
      </c>
      <c r="X602" s="4">
        <f t="shared" si="117"/>
        <v>2.4539877300613497</v>
      </c>
      <c r="Y602" s="21">
        <v>16484.099999999999</v>
      </c>
      <c r="Z602" s="23">
        <v>32.409999999999997</v>
      </c>
      <c r="AA602" s="4">
        <f t="shared" si="118"/>
        <v>508.61153964825672</v>
      </c>
      <c r="AB602" s="4">
        <f t="shared" si="119"/>
        <v>3.0854674483184206</v>
      </c>
    </row>
    <row r="603" spans="1:28" x14ac:dyDescent="0.2">
      <c r="A603" s="5">
        <v>667</v>
      </c>
      <c r="B603" s="45">
        <v>45679</v>
      </c>
      <c r="C603" s="21">
        <v>42326048.539999999</v>
      </c>
      <c r="D603" s="4">
        <f t="shared" si="108"/>
        <v>489601.48687102366</v>
      </c>
      <c r="E603" s="21">
        <v>86.45</v>
      </c>
      <c r="F603" s="4">
        <f t="shared" si="109"/>
        <v>4.8960148687102363</v>
      </c>
      <c r="G603" s="7">
        <f>(F603/DataSheet!$C$12*100)</f>
        <v>130.18511620396237</v>
      </c>
      <c r="H603" s="4">
        <f t="shared" si="110"/>
        <v>1.4237561000000003</v>
      </c>
      <c r="I603" s="4">
        <f t="shared" si="111"/>
        <v>4.7192071731949028</v>
      </c>
      <c r="J603" s="7">
        <f t="shared" si="112"/>
        <v>1092.748938178386</v>
      </c>
      <c r="K603" s="21">
        <v>6.7190000000000003</v>
      </c>
      <c r="L603" s="21">
        <v>23155.35</v>
      </c>
      <c r="M603" s="21">
        <v>3.45</v>
      </c>
      <c r="N603" s="4">
        <f t="shared" si="113"/>
        <v>1.9997928268050975</v>
      </c>
      <c r="O603" s="21">
        <v>21.19</v>
      </c>
      <c r="P603" s="21">
        <v>4.6120000000000001</v>
      </c>
      <c r="Q603" s="7">
        <f t="shared" si="114"/>
        <v>2.1070000000000002</v>
      </c>
      <c r="R603" s="21">
        <v>107.962</v>
      </c>
      <c r="S603" s="4">
        <f t="shared" si="115"/>
        <v>139.85400000000001</v>
      </c>
      <c r="T603" s="12">
        <v>6.6</v>
      </c>
      <c r="U603" s="21">
        <v>19696.900000000001</v>
      </c>
      <c r="V603" s="21">
        <v>40.15</v>
      </c>
      <c r="W603" s="4">
        <f t="shared" si="116"/>
        <v>490.58281444582821</v>
      </c>
      <c r="X603" s="4">
        <f t="shared" si="117"/>
        <v>2.4906600249066004</v>
      </c>
      <c r="Y603" s="21">
        <v>16220.85</v>
      </c>
      <c r="Z603" s="23">
        <v>31.8</v>
      </c>
      <c r="AA603" s="4">
        <f t="shared" si="118"/>
        <v>510.08962264150944</v>
      </c>
      <c r="AB603" s="4">
        <f t="shared" si="119"/>
        <v>3.1446540880503147</v>
      </c>
    </row>
    <row r="604" spans="1:28" x14ac:dyDescent="0.2">
      <c r="A604" s="5">
        <v>668</v>
      </c>
      <c r="B604" s="45">
        <v>45680</v>
      </c>
      <c r="C604" s="21">
        <v>42599475.149999999</v>
      </c>
      <c r="D604" s="4">
        <f t="shared" si="108"/>
        <v>492878.34258937865</v>
      </c>
      <c r="E604" s="21">
        <v>86.43</v>
      </c>
      <c r="F604" s="4">
        <f t="shared" si="109"/>
        <v>4.9287834258937862</v>
      </c>
      <c r="G604" s="7">
        <f>(F604/DataSheet!$C$12*100)</f>
        <v>131.05643268056048</v>
      </c>
      <c r="H604" s="4">
        <f t="shared" si="110"/>
        <v>1.4307264</v>
      </c>
      <c r="I604" s="4">
        <f t="shared" si="111"/>
        <v>4.7080979284369118</v>
      </c>
      <c r="J604" s="7">
        <f t="shared" si="112"/>
        <v>1092.5306026365349</v>
      </c>
      <c r="K604" s="21">
        <v>6.7359999999999998</v>
      </c>
      <c r="L604" s="21">
        <v>23205.35</v>
      </c>
      <c r="M604" s="21">
        <v>3.46</v>
      </c>
      <c r="N604" s="4">
        <f t="shared" si="113"/>
        <v>2.027902071563088</v>
      </c>
      <c r="O604" s="21">
        <v>21.24</v>
      </c>
      <c r="P604" s="21">
        <v>4.6449999999999996</v>
      </c>
      <c r="Q604" s="7">
        <f t="shared" si="114"/>
        <v>2.0910000000000002</v>
      </c>
      <c r="R604" s="21">
        <v>107.863</v>
      </c>
      <c r="S604" s="4">
        <f t="shared" si="115"/>
        <v>140.6088</v>
      </c>
      <c r="T604" s="12">
        <v>6.62</v>
      </c>
      <c r="U604" s="21">
        <v>20047.95</v>
      </c>
      <c r="V604" s="21">
        <v>40.9</v>
      </c>
      <c r="W604" s="4">
        <f t="shared" si="116"/>
        <v>490.16992665036679</v>
      </c>
      <c r="X604" s="4">
        <f t="shared" si="117"/>
        <v>2.4449877750611249</v>
      </c>
      <c r="Y604" s="21">
        <v>16352.8</v>
      </c>
      <c r="Z604" s="23">
        <v>31.91</v>
      </c>
      <c r="AA604" s="4">
        <f t="shared" si="118"/>
        <v>512.46631150109681</v>
      </c>
      <c r="AB604" s="4">
        <f t="shared" si="119"/>
        <v>3.1338138514572234</v>
      </c>
    </row>
    <row r="605" spans="1:28" x14ac:dyDescent="0.2">
      <c r="A605" s="5">
        <v>669</v>
      </c>
      <c r="B605" s="45">
        <v>45681</v>
      </c>
      <c r="C605" s="21">
        <v>42086673.460000001</v>
      </c>
      <c r="D605" s="4">
        <f t="shared" si="108"/>
        <v>488244.47169373551</v>
      </c>
      <c r="E605" s="21">
        <v>86.2</v>
      </c>
      <c r="F605" s="4">
        <f t="shared" si="109"/>
        <v>4.8824447169373553</v>
      </c>
      <c r="G605" s="7">
        <f>(F605/DataSheet!$C$12*100)</f>
        <v>129.82428564424566</v>
      </c>
      <c r="H605" s="4">
        <f t="shared" si="110"/>
        <v>1.4172480000000001</v>
      </c>
      <c r="I605" s="4">
        <f t="shared" si="111"/>
        <v>4.7415836889521099</v>
      </c>
      <c r="J605" s="7">
        <f t="shared" si="112"/>
        <v>1094.9359886201992</v>
      </c>
      <c r="K605" s="21">
        <v>6.72</v>
      </c>
      <c r="L605" s="21">
        <v>23092.2</v>
      </c>
      <c r="M605" s="21">
        <v>3.44</v>
      </c>
      <c r="N605" s="4">
        <f t="shared" si="113"/>
        <v>1.9784163110478898</v>
      </c>
      <c r="O605" s="21">
        <v>21.09</v>
      </c>
      <c r="P605" s="21">
        <v>4.6159999999999997</v>
      </c>
      <c r="Q605" s="7">
        <f t="shared" si="114"/>
        <v>2.1040000000000001</v>
      </c>
      <c r="R605" s="21">
        <v>107.245</v>
      </c>
      <c r="S605" s="4">
        <f t="shared" si="115"/>
        <v>139.4049</v>
      </c>
      <c r="T605" s="12">
        <v>6.61</v>
      </c>
      <c r="U605" s="21">
        <v>19708.95</v>
      </c>
      <c r="V605" s="21">
        <v>40.1</v>
      </c>
      <c r="W605" s="4">
        <f t="shared" si="116"/>
        <v>491.49501246882795</v>
      </c>
      <c r="X605" s="4">
        <f t="shared" si="117"/>
        <v>2.4937655860349128</v>
      </c>
      <c r="Y605" s="21">
        <v>16001.7</v>
      </c>
      <c r="Z605" s="23">
        <v>31.23</v>
      </c>
      <c r="AA605" s="4">
        <f t="shared" si="118"/>
        <v>512.38232468780018</v>
      </c>
      <c r="AB605" s="4">
        <f t="shared" si="119"/>
        <v>3.2020493115593975</v>
      </c>
    </row>
    <row r="606" spans="1:28" x14ac:dyDescent="0.2">
      <c r="A606" s="5">
        <v>670</v>
      </c>
      <c r="B606" s="45">
        <v>45684</v>
      </c>
      <c r="C606" s="21">
        <v>41137032.539999999</v>
      </c>
      <c r="D606" s="4">
        <f t="shared" si="108"/>
        <v>476398.75552982051</v>
      </c>
      <c r="E606" s="21">
        <v>86.35</v>
      </c>
      <c r="F606" s="4">
        <f t="shared" si="109"/>
        <v>4.7639875552982049</v>
      </c>
      <c r="G606" s="7">
        <f>(F606/DataSheet!$C$12*100)</f>
        <v>126.6745077602486</v>
      </c>
      <c r="H606" s="4">
        <f t="shared" si="110"/>
        <v>1.3917374999999998</v>
      </c>
      <c r="I606" s="4">
        <f t="shared" si="111"/>
        <v>4.7961630695443649</v>
      </c>
      <c r="J606" s="7">
        <f t="shared" si="112"/>
        <v>1094.9232613908873</v>
      </c>
      <c r="K606" s="21">
        <v>6.6749999999999998</v>
      </c>
      <c r="L606" s="21">
        <v>22829.15</v>
      </c>
      <c r="M606" s="21">
        <v>3.4</v>
      </c>
      <c r="N606" s="4">
        <f t="shared" si="113"/>
        <v>1.8788369304556349</v>
      </c>
      <c r="O606" s="21">
        <v>20.85</v>
      </c>
      <c r="P606" s="21">
        <v>4.5330000000000004</v>
      </c>
      <c r="Q606" s="7">
        <f t="shared" si="114"/>
        <v>2.1419999999999995</v>
      </c>
      <c r="R606" s="21">
        <v>107.16</v>
      </c>
      <c r="S606" s="4">
        <f t="shared" si="115"/>
        <v>137.81850000000003</v>
      </c>
      <c r="T606" s="12">
        <v>6.61</v>
      </c>
      <c r="U606" s="21">
        <v>19152.099999999999</v>
      </c>
      <c r="V606" s="21">
        <v>38</v>
      </c>
      <c r="W606" s="4">
        <f t="shared" si="116"/>
        <v>504.00263157894733</v>
      </c>
      <c r="X606" s="4">
        <f t="shared" si="117"/>
        <v>2.6315789473684208</v>
      </c>
      <c r="Y606" s="21">
        <v>15416.3</v>
      </c>
      <c r="Z606" s="23">
        <v>30.05</v>
      </c>
      <c r="AA606" s="4">
        <f t="shared" si="118"/>
        <v>513.02163061564056</v>
      </c>
      <c r="AB606" s="4">
        <f t="shared" si="119"/>
        <v>3.3277870216306153</v>
      </c>
    </row>
    <row r="607" spans="1:28" x14ac:dyDescent="0.2">
      <c r="A607" s="5">
        <v>671</v>
      </c>
      <c r="B607" s="45">
        <v>45685</v>
      </c>
      <c r="C607" s="21">
        <v>40991703.990000002</v>
      </c>
      <c r="D607" s="4">
        <f t="shared" si="108"/>
        <v>473432.7819227571</v>
      </c>
      <c r="E607" s="21">
        <v>86.584000000000003</v>
      </c>
      <c r="F607" s="4">
        <f t="shared" si="109"/>
        <v>4.7343278192275706</v>
      </c>
      <c r="G607" s="7">
        <f>(F607/DataSheet!$C$12*100)</f>
        <v>125.885854888377</v>
      </c>
      <c r="H607" s="4">
        <f t="shared" si="110"/>
        <v>1.3929885000000002</v>
      </c>
      <c r="I607" s="4">
        <f t="shared" si="111"/>
        <v>4.796163069544364</v>
      </c>
      <c r="J607" s="7">
        <f t="shared" si="112"/>
        <v>1101.0671462829735</v>
      </c>
      <c r="K607" s="21">
        <v>6.681</v>
      </c>
      <c r="L607" s="21">
        <v>22957.25</v>
      </c>
      <c r="M607" s="21">
        <v>3.42</v>
      </c>
      <c r="N607" s="4">
        <f t="shared" si="113"/>
        <v>1.8848369304556361</v>
      </c>
      <c r="O607" s="21">
        <v>20.85</v>
      </c>
      <c r="P607" s="21">
        <v>4.5330000000000004</v>
      </c>
      <c r="Q607" s="7">
        <f t="shared" si="114"/>
        <v>2.1479999999999997</v>
      </c>
      <c r="R607" s="21">
        <v>107.68300000000001</v>
      </c>
      <c r="S607" s="4">
        <f t="shared" si="115"/>
        <v>137.19300000000001</v>
      </c>
      <c r="T607" s="12">
        <v>6.58</v>
      </c>
      <c r="U607" s="21">
        <v>19019.099999999999</v>
      </c>
      <c r="V607" s="21">
        <v>37.49</v>
      </c>
      <c r="W607" s="4">
        <f t="shared" si="116"/>
        <v>507.31128300880226</v>
      </c>
      <c r="X607" s="4">
        <f t="shared" si="117"/>
        <v>2.6673779674579885</v>
      </c>
      <c r="Y607" s="21">
        <v>15135.1</v>
      </c>
      <c r="Z607" s="23">
        <v>29.55</v>
      </c>
      <c r="AA607" s="4">
        <f t="shared" si="118"/>
        <v>512.1861252115059</v>
      </c>
      <c r="AB607" s="4">
        <f t="shared" si="119"/>
        <v>3.3840947546531304</v>
      </c>
    </row>
    <row r="608" spans="1:28" x14ac:dyDescent="0.2">
      <c r="A608" s="5">
        <v>672</v>
      </c>
      <c r="B608" s="45">
        <v>45686</v>
      </c>
      <c r="C608" s="21">
        <v>41765954</v>
      </c>
      <c r="D608" s="4">
        <f t="shared" si="108"/>
        <v>482118.82719612145</v>
      </c>
      <c r="E608" s="21">
        <v>86.63</v>
      </c>
      <c r="F608" s="4">
        <f t="shared" si="109"/>
        <v>4.8211882719612147</v>
      </c>
      <c r="G608" s="7">
        <f>(F608/DataSheet!$C$12*100)</f>
        <v>128.19547576083917</v>
      </c>
      <c r="H608" s="4">
        <f t="shared" si="110"/>
        <v>1.4074397999999997</v>
      </c>
      <c r="I608" s="4">
        <f t="shared" si="111"/>
        <v>4.7483380816714158</v>
      </c>
      <c r="J608" s="7">
        <f t="shared" si="112"/>
        <v>1099.8622981956316</v>
      </c>
      <c r="K608" s="21">
        <v>6.6829999999999998</v>
      </c>
      <c r="L608" s="21">
        <v>23163.1</v>
      </c>
      <c r="M608" s="21">
        <v>3.45</v>
      </c>
      <c r="N608" s="4">
        <f t="shared" si="113"/>
        <v>1.934661918328584</v>
      </c>
      <c r="O608" s="21">
        <v>21.06</v>
      </c>
      <c r="P608" s="21">
        <v>4.5330000000000004</v>
      </c>
      <c r="Q608" s="7">
        <f t="shared" si="114"/>
        <v>2.1499999999999995</v>
      </c>
      <c r="R608" s="21">
        <v>107.809</v>
      </c>
      <c r="S608" s="4">
        <f t="shared" si="115"/>
        <v>138.78539999999998</v>
      </c>
      <c r="T608" s="12">
        <v>6.59</v>
      </c>
      <c r="U608" s="21">
        <v>19481.75</v>
      </c>
      <c r="V608" s="21">
        <v>38.450000000000003</v>
      </c>
      <c r="W608" s="4">
        <f t="shared" si="116"/>
        <v>506.67750325097524</v>
      </c>
      <c r="X608" s="4">
        <f t="shared" si="117"/>
        <v>2.6007802340702204</v>
      </c>
      <c r="Y608" s="21">
        <v>15613.35</v>
      </c>
      <c r="Z608" s="23">
        <v>29.79</v>
      </c>
      <c r="AA608" s="4">
        <f t="shared" si="118"/>
        <v>524.1137965760322</v>
      </c>
      <c r="AB608" s="4">
        <f t="shared" si="119"/>
        <v>3.3568311513930844</v>
      </c>
    </row>
    <row r="609" spans="1:28" x14ac:dyDescent="0.2">
      <c r="A609" s="5">
        <v>673</v>
      </c>
      <c r="B609" s="45">
        <v>45687</v>
      </c>
      <c r="C609" s="21">
        <v>41874921.630000003</v>
      </c>
      <c r="D609" s="4">
        <f t="shared" si="108"/>
        <v>483851.42561673123</v>
      </c>
      <c r="E609" s="21">
        <v>86.545000000000002</v>
      </c>
      <c r="F609" s="4">
        <f t="shared" si="109"/>
        <v>4.8385142561673122</v>
      </c>
      <c r="G609" s="7">
        <f>(F609/DataSheet!$C$12*100)</f>
        <v>128.65617396697286</v>
      </c>
      <c r="H609" s="4">
        <f t="shared" si="110"/>
        <v>1.4103936000000001</v>
      </c>
      <c r="I609" s="4">
        <f t="shared" si="111"/>
        <v>4.7348484848484844</v>
      </c>
      <c r="J609" s="7">
        <f t="shared" si="112"/>
        <v>1100.8285984848485</v>
      </c>
      <c r="K609" s="21">
        <v>6.6779999999999999</v>
      </c>
      <c r="L609" s="21">
        <v>23249.5</v>
      </c>
      <c r="M609" s="21">
        <v>3.47</v>
      </c>
      <c r="N609" s="4">
        <f t="shared" si="113"/>
        <v>1.9431515151515155</v>
      </c>
      <c r="O609" s="21">
        <v>21.12</v>
      </c>
      <c r="P609" s="21">
        <v>4.5190000000000001</v>
      </c>
      <c r="Q609" s="7">
        <f t="shared" si="114"/>
        <v>2.1589999999999998</v>
      </c>
      <c r="R609" s="21">
        <v>107.631</v>
      </c>
      <c r="S609" s="4">
        <f t="shared" si="115"/>
        <v>138.96960000000001</v>
      </c>
      <c r="T609" s="12">
        <v>6.58</v>
      </c>
      <c r="U609" s="21">
        <v>19514.25</v>
      </c>
      <c r="V609" s="21">
        <v>38.26</v>
      </c>
      <c r="W609" s="4">
        <f t="shared" si="116"/>
        <v>510.04312598013593</v>
      </c>
      <c r="X609" s="4">
        <f t="shared" si="117"/>
        <v>2.6136957658128597</v>
      </c>
      <c r="Y609" s="21">
        <v>15585.95</v>
      </c>
      <c r="Z609" s="23">
        <v>29.79</v>
      </c>
      <c r="AA609" s="4">
        <f t="shared" si="118"/>
        <v>523.19402484055058</v>
      </c>
      <c r="AB609" s="4">
        <f t="shared" si="119"/>
        <v>3.3568311513930853</v>
      </c>
    </row>
    <row r="610" spans="1:28" x14ac:dyDescent="0.2">
      <c r="A610" s="5">
        <v>674</v>
      </c>
      <c r="B610" s="45">
        <v>45688</v>
      </c>
      <c r="C610" s="21">
        <v>42499887.210000001</v>
      </c>
      <c r="D610" s="4">
        <f t="shared" si="108"/>
        <v>491123.77750300453</v>
      </c>
      <c r="E610" s="21">
        <v>86.536000000000001</v>
      </c>
      <c r="F610" s="4">
        <f t="shared" si="109"/>
        <v>4.9112377750300453</v>
      </c>
      <c r="G610" s="7">
        <f>(F610/DataSheet!$C$12*100)</f>
        <v>130.58989353437281</v>
      </c>
      <c r="H610" s="4">
        <f t="shared" si="110"/>
        <v>1.4278301999999996</v>
      </c>
      <c r="I610" s="4">
        <f t="shared" si="111"/>
        <v>4.6882325363338033</v>
      </c>
      <c r="J610" s="7">
        <f t="shared" si="112"/>
        <v>1102.1284575714958</v>
      </c>
      <c r="K610" s="21">
        <v>6.694</v>
      </c>
      <c r="L610" s="21">
        <v>23508.400000000001</v>
      </c>
      <c r="M610" s="21">
        <v>3.51</v>
      </c>
      <c r="N610" s="4">
        <f t="shared" si="113"/>
        <v>2.0057674636661966</v>
      </c>
      <c r="O610" s="21">
        <v>21.33</v>
      </c>
      <c r="P610" s="21">
        <v>4.5419999999999998</v>
      </c>
      <c r="Q610" s="7">
        <f t="shared" si="114"/>
        <v>2.1520000000000001</v>
      </c>
      <c r="R610" s="21">
        <v>108.217</v>
      </c>
      <c r="S610" s="4">
        <f t="shared" si="115"/>
        <v>140.13810000000001</v>
      </c>
      <c r="T610" s="12">
        <v>6.57</v>
      </c>
      <c r="U610" s="21">
        <v>19850.95</v>
      </c>
      <c r="V610" s="21">
        <v>38.76</v>
      </c>
      <c r="W610" s="4">
        <f t="shared" si="116"/>
        <v>512.15041279669765</v>
      </c>
      <c r="X610" s="4">
        <f t="shared" si="117"/>
        <v>2.5799793601651189</v>
      </c>
      <c r="Y610" s="21">
        <v>15851.05</v>
      </c>
      <c r="Z610" s="23">
        <v>30.18</v>
      </c>
      <c r="AA610" s="4">
        <f t="shared" si="118"/>
        <v>525.21703114645459</v>
      </c>
      <c r="AB610" s="4">
        <f t="shared" si="119"/>
        <v>3.313452617627568</v>
      </c>
    </row>
    <row r="611" spans="1:28" x14ac:dyDescent="0.2">
      <c r="A611" s="5">
        <v>675</v>
      </c>
      <c r="B611" s="45">
        <v>45689</v>
      </c>
      <c r="C611" s="21">
        <v>42480380.82</v>
      </c>
      <c r="D611" s="4">
        <f t="shared" si="108"/>
        <v>490898.363917907</v>
      </c>
      <c r="E611" s="21">
        <v>86.536000000000001</v>
      </c>
      <c r="F611" s="4">
        <f t="shared" si="109"/>
        <v>4.9089836391790698</v>
      </c>
      <c r="G611" s="7">
        <f>(F611/DataSheet!$C$12*100)</f>
        <v>130.52995602487417</v>
      </c>
      <c r="H611" s="4">
        <f t="shared" si="110"/>
        <v>1.4251525999999997</v>
      </c>
      <c r="I611" s="4">
        <f t="shared" si="111"/>
        <v>4.6970408642555199</v>
      </c>
      <c r="J611" s="7">
        <f t="shared" si="112"/>
        <v>1102.9661813057776</v>
      </c>
      <c r="K611" s="21">
        <v>6.694</v>
      </c>
      <c r="L611" s="21">
        <v>23482.15</v>
      </c>
      <c r="M611" s="21">
        <v>3.5</v>
      </c>
      <c r="N611" s="4">
        <f t="shared" si="113"/>
        <v>1.99695913574448</v>
      </c>
      <c r="O611" s="21">
        <v>21.29</v>
      </c>
      <c r="P611" s="21">
        <v>4.5419999999999998</v>
      </c>
      <c r="Q611" s="7">
        <f t="shared" si="114"/>
        <v>2.1520000000000001</v>
      </c>
      <c r="R611" s="21">
        <v>108.217</v>
      </c>
      <c r="S611" s="4">
        <f t="shared" si="115"/>
        <v>139.87530000000001</v>
      </c>
      <c r="T611" s="12">
        <v>6.57</v>
      </c>
      <c r="U611" s="21">
        <v>19773.400000000001</v>
      </c>
      <c r="V611" s="21">
        <v>38.69</v>
      </c>
      <c r="W611" s="4">
        <f t="shared" si="116"/>
        <v>511.07262858619805</v>
      </c>
      <c r="X611" s="4">
        <f t="shared" si="117"/>
        <v>2.5846471956577926</v>
      </c>
      <c r="Y611" s="21">
        <v>15955.45</v>
      </c>
      <c r="Z611" s="23">
        <v>30.39</v>
      </c>
      <c r="AA611" s="4">
        <f t="shared" si="118"/>
        <v>525.02303389272788</v>
      </c>
      <c r="AB611" s="4">
        <f t="shared" si="119"/>
        <v>3.2905561039815727</v>
      </c>
    </row>
    <row r="612" spans="1:28" x14ac:dyDescent="0.2">
      <c r="A612" s="5">
        <v>676</v>
      </c>
      <c r="B612" s="45">
        <v>45691</v>
      </c>
      <c r="C612" s="21">
        <v>42031299.600000001</v>
      </c>
      <c r="D612" s="4">
        <f t="shared" si="108"/>
        <v>483340.61177552905</v>
      </c>
      <c r="E612" s="21">
        <v>86.96</v>
      </c>
      <c r="F612" s="4">
        <f t="shared" si="109"/>
        <v>4.8334061177552901</v>
      </c>
      <c r="G612" s="7">
        <f>(F612/DataSheet!$C$12*100)</f>
        <v>128.52034848224957</v>
      </c>
      <c r="H612" s="4">
        <f t="shared" si="110"/>
        <v>1.4153739999999999</v>
      </c>
      <c r="I612" s="4">
        <f t="shared" si="111"/>
        <v>4.7125353440150803</v>
      </c>
      <c r="J612" s="7">
        <f t="shared" si="112"/>
        <v>1100.8977379830349</v>
      </c>
      <c r="K612" s="21">
        <v>6.67</v>
      </c>
      <c r="L612" s="21">
        <v>23361.05</v>
      </c>
      <c r="M612" s="21">
        <v>3.48</v>
      </c>
      <c r="N612" s="4">
        <f t="shared" si="113"/>
        <v>1.9574646559849196</v>
      </c>
      <c r="O612" s="21">
        <v>21.22</v>
      </c>
      <c r="P612" s="21">
        <v>4.5510000000000002</v>
      </c>
      <c r="Q612" s="7">
        <f t="shared" si="114"/>
        <v>2.1189999999999998</v>
      </c>
      <c r="R612" s="21">
        <v>108.877</v>
      </c>
      <c r="S612" s="4">
        <f t="shared" si="115"/>
        <v>139.41540000000001</v>
      </c>
      <c r="T612" s="12">
        <v>6.57</v>
      </c>
      <c r="U612" s="21">
        <v>19579.2</v>
      </c>
      <c r="V612" s="21">
        <v>36.770000000000003</v>
      </c>
      <c r="W612" s="4">
        <f t="shared" si="116"/>
        <v>532.4775632308947</v>
      </c>
      <c r="X612" s="4">
        <f t="shared" si="117"/>
        <v>2.7196083763937988</v>
      </c>
      <c r="Y612" s="21">
        <v>15677.65</v>
      </c>
      <c r="Z612" s="23">
        <v>29.88</v>
      </c>
      <c r="AA612" s="4">
        <f t="shared" si="118"/>
        <v>524.68708165997327</v>
      </c>
      <c r="AB612" s="4">
        <f t="shared" si="119"/>
        <v>3.3467202141900945</v>
      </c>
    </row>
    <row r="613" spans="1:28" x14ac:dyDescent="0.2">
      <c r="A613" s="5">
        <v>677</v>
      </c>
      <c r="B613" s="45">
        <v>45692</v>
      </c>
      <c r="C613" s="21">
        <v>42623721.469999999</v>
      </c>
      <c r="D613" s="4">
        <f t="shared" si="108"/>
        <v>489533.95509360288</v>
      </c>
      <c r="E613" s="21">
        <v>87.07</v>
      </c>
      <c r="F613" s="4">
        <f t="shared" si="109"/>
        <v>4.8953395509360291</v>
      </c>
      <c r="G613" s="7">
        <f>(F613/DataSheet!$C$12*100)</f>
        <v>130.16715949319507</v>
      </c>
      <c r="H613" s="4">
        <f t="shared" si="110"/>
        <v>1.4384831999999999</v>
      </c>
      <c r="I613" s="4">
        <f t="shared" si="111"/>
        <v>4.6382189239332101</v>
      </c>
      <c r="J613" s="7">
        <f t="shared" si="112"/>
        <v>1101.0783858998145</v>
      </c>
      <c r="K613" s="21">
        <v>6.6719999999999997</v>
      </c>
      <c r="L613" s="21">
        <v>23739.25</v>
      </c>
      <c r="M613" s="21">
        <v>3.54</v>
      </c>
      <c r="N613" s="4">
        <f t="shared" si="113"/>
        <v>2.0337810760667896</v>
      </c>
      <c r="O613" s="21">
        <v>21.56</v>
      </c>
      <c r="P613" s="21">
        <v>4.5119999999999996</v>
      </c>
      <c r="Q613" s="7">
        <f t="shared" si="114"/>
        <v>2.16</v>
      </c>
      <c r="R613" s="21">
        <v>107.82299999999999</v>
      </c>
      <c r="S613" s="4">
        <f t="shared" si="115"/>
        <v>141.00239999999999</v>
      </c>
      <c r="T613" s="12">
        <v>6.54</v>
      </c>
      <c r="U613" s="21">
        <v>19849.150000000001</v>
      </c>
      <c r="V613" s="21">
        <v>37.29</v>
      </c>
      <c r="W613" s="4">
        <f t="shared" si="116"/>
        <v>532.2914990614106</v>
      </c>
      <c r="X613" s="4">
        <f t="shared" si="117"/>
        <v>2.6816840976133012</v>
      </c>
      <c r="Y613" s="21">
        <v>15855.95</v>
      </c>
      <c r="Z613" s="23">
        <v>30.24</v>
      </c>
      <c r="AA613" s="4">
        <f t="shared" si="118"/>
        <v>524.336970899471</v>
      </c>
      <c r="AB613" s="4">
        <f t="shared" si="119"/>
        <v>3.3068783068783074</v>
      </c>
    </row>
    <row r="614" spans="1:28" x14ac:dyDescent="0.2">
      <c r="A614" s="5">
        <v>678</v>
      </c>
      <c r="B614" s="45">
        <v>45693</v>
      </c>
      <c r="C614" s="21">
        <v>42803611.659999996</v>
      </c>
      <c r="D614" s="4">
        <f t="shared" si="108"/>
        <v>490102.72579463222</v>
      </c>
      <c r="E614" s="21">
        <v>87.335999999999999</v>
      </c>
      <c r="F614" s="4">
        <f t="shared" si="109"/>
        <v>4.9010272579463221</v>
      </c>
      <c r="G614" s="7">
        <f>(F614/DataSheet!$C$12*100)</f>
        <v>130.31839571651645</v>
      </c>
      <c r="H614" s="4">
        <f t="shared" si="110"/>
        <v>1.4340927999999999</v>
      </c>
      <c r="I614" s="4">
        <f t="shared" si="111"/>
        <v>4.6468401486988844</v>
      </c>
      <c r="J614" s="7">
        <f t="shared" si="112"/>
        <v>1101.1291821561338</v>
      </c>
      <c r="K614" s="21">
        <v>6.6639999999999997</v>
      </c>
      <c r="L614" s="21">
        <v>23696.3</v>
      </c>
      <c r="M614" s="21">
        <v>3.53</v>
      </c>
      <c r="N614" s="4">
        <f t="shared" si="113"/>
        <v>2.0171598513011153</v>
      </c>
      <c r="O614" s="21">
        <v>21.52</v>
      </c>
      <c r="P614" s="21">
        <v>4.423</v>
      </c>
      <c r="Q614" s="7">
        <f t="shared" si="114"/>
        <v>2.2409999999999997</v>
      </c>
      <c r="R614" s="21">
        <v>107.44199999999999</v>
      </c>
      <c r="S614" s="4">
        <f t="shared" si="115"/>
        <v>139.4496</v>
      </c>
      <c r="T614" s="12">
        <v>6.48</v>
      </c>
      <c r="U614" s="21">
        <v>19995.7</v>
      </c>
      <c r="V614" s="21">
        <v>37.58</v>
      </c>
      <c r="W614" s="4">
        <f t="shared" si="116"/>
        <v>532.08355508249076</v>
      </c>
      <c r="X614" s="4">
        <f t="shared" si="117"/>
        <v>2.6609898882384249</v>
      </c>
      <c r="Y614" s="21">
        <v>16104.4</v>
      </c>
      <c r="Z614" s="23">
        <v>30.7</v>
      </c>
      <c r="AA614" s="4">
        <f t="shared" si="118"/>
        <v>524.57328990228018</v>
      </c>
      <c r="AB614" s="4">
        <f t="shared" si="119"/>
        <v>3.2573289902280131</v>
      </c>
    </row>
    <row r="615" spans="1:28" x14ac:dyDescent="0.2">
      <c r="A615" s="5">
        <v>679</v>
      </c>
      <c r="B615" s="45">
        <v>45694</v>
      </c>
      <c r="C615" s="21">
        <v>42580986.850000001</v>
      </c>
      <c r="D615" s="4">
        <f t="shared" si="108"/>
        <v>486195.32827129483</v>
      </c>
      <c r="E615" s="21">
        <v>87.58</v>
      </c>
      <c r="F615" s="4">
        <f t="shared" si="109"/>
        <v>4.8619532827129479</v>
      </c>
      <c r="G615" s="7">
        <f>(F615/DataSheet!$C$12*100)</f>
        <v>129.27941806985592</v>
      </c>
      <c r="H615" s="4">
        <f t="shared" si="110"/>
        <v>1.4279264999999999</v>
      </c>
      <c r="I615" s="4">
        <f t="shared" si="111"/>
        <v>4.6620046620046622</v>
      </c>
      <c r="J615" s="7">
        <f t="shared" si="112"/>
        <v>1100.3892773892774</v>
      </c>
      <c r="K615" s="21">
        <v>6.657</v>
      </c>
      <c r="L615" s="21">
        <v>23603.35</v>
      </c>
      <c r="M615" s="21">
        <v>3.52</v>
      </c>
      <c r="N615" s="4">
        <f t="shared" si="113"/>
        <v>1.9949953379953378</v>
      </c>
      <c r="O615" s="21">
        <v>21.45</v>
      </c>
      <c r="P615" s="21">
        <v>4.4349999999999996</v>
      </c>
      <c r="Q615" s="7">
        <f t="shared" si="114"/>
        <v>2.2220000000000004</v>
      </c>
      <c r="R615" s="21">
        <v>107.547</v>
      </c>
      <c r="S615" s="4">
        <f t="shared" si="115"/>
        <v>138.35249999999999</v>
      </c>
      <c r="T615" s="12">
        <v>6.45</v>
      </c>
      <c r="U615" s="21">
        <v>19793.75</v>
      </c>
      <c r="V615" s="21">
        <v>37.21</v>
      </c>
      <c r="W615" s="4">
        <f t="shared" si="116"/>
        <v>531.94705724267669</v>
      </c>
      <c r="X615" s="4">
        <f t="shared" si="117"/>
        <v>2.6874496103198067</v>
      </c>
      <c r="Y615" s="21">
        <v>16098.65</v>
      </c>
      <c r="Z615" s="23">
        <v>30.81</v>
      </c>
      <c r="AA615" s="4">
        <f t="shared" si="118"/>
        <v>522.51379422265495</v>
      </c>
      <c r="AB615" s="4">
        <f t="shared" si="119"/>
        <v>3.2456994482310937</v>
      </c>
    </row>
    <row r="616" spans="1:28" x14ac:dyDescent="0.2">
      <c r="A616" s="5">
        <v>680</v>
      </c>
      <c r="B616" s="45">
        <v>45695</v>
      </c>
      <c r="C616" s="21">
        <v>42478048.549999997</v>
      </c>
      <c r="D616" s="4">
        <f t="shared" si="108"/>
        <v>484759.81775023678</v>
      </c>
      <c r="E616" s="21">
        <v>87.626999999999995</v>
      </c>
      <c r="F616" s="4">
        <f t="shared" si="109"/>
        <v>4.847598177502368</v>
      </c>
      <c r="G616" s="7">
        <f>(F616/DataSheet!$C$12*100)</f>
        <v>128.89771558526934</v>
      </c>
      <c r="H616" s="4">
        <f t="shared" si="110"/>
        <v>1.4342559000000001</v>
      </c>
      <c r="I616" s="4">
        <f t="shared" si="111"/>
        <v>4.6707146193367581</v>
      </c>
      <c r="J616" s="7">
        <f t="shared" si="112"/>
        <v>1100.4180289584306</v>
      </c>
      <c r="K616" s="21">
        <v>6.6989999999999998</v>
      </c>
      <c r="L616" s="21">
        <v>23559.95</v>
      </c>
      <c r="M616" s="21">
        <v>3.51</v>
      </c>
      <c r="N616" s="4">
        <f t="shared" si="113"/>
        <v>2.0282853806632417</v>
      </c>
      <c r="O616" s="21">
        <v>21.41</v>
      </c>
      <c r="P616" s="21">
        <v>4.4939999999999998</v>
      </c>
      <c r="Q616" s="7">
        <f t="shared" si="114"/>
        <v>2.2050000000000001</v>
      </c>
      <c r="R616" s="21">
        <v>107.928</v>
      </c>
      <c r="S616" s="4">
        <f t="shared" si="115"/>
        <v>137.4522</v>
      </c>
      <c r="T616" s="12">
        <v>6.42</v>
      </c>
      <c r="U616" s="21">
        <v>19819.599999999999</v>
      </c>
      <c r="V616" s="21">
        <v>37.22</v>
      </c>
      <c r="W616" s="4">
        <f t="shared" si="116"/>
        <v>532.49865663621711</v>
      </c>
      <c r="X616" s="4">
        <f t="shared" si="117"/>
        <v>2.6867275658248255</v>
      </c>
      <c r="Y616" s="21">
        <v>16035.75</v>
      </c>
      <c r="Z616" s="23">
        <v>30.51</v>
      </c>
      <c r="AA616" s="4">
        <f t="shared" si="118"/>
        <v>525.58997050147491</v>
      </c>
      <c r="AB616" s="4">
        <f t="shared" si="119"/>
        <v>3.2776138970829232</v>
      </c>
    </row>
    <row r="617" spans="1:28" x14ac:dyDescent="0.2">
      <c r="A617" s="5">
        <v>681</v>
      </c>
      <c r="B617" s="45">
        <v>45698</v>
      </c>
      <c r="C617" s="21">
        <v>41856905.689999998</v>
      </c>
      <c r="D617" s="4">
        <f t="shared" si="108"/>
        <v>478534.1742788874</v>
      </c>
      <c r="E617" s="21">
        <v>87.468999999999994</v>
      </c>
      <c r="F617" s="4">
        <f t="shared" si="109"/>
        <v>4.7853417427888738</v>
      </c>
      <c r="G617" s="7">
        <f>(F617/DataSheet!$C$12*100)</f>
        <v>127.24231595823437</v>
      </c>
      <c r="H617" s="4">
        <f t="shared" si="110"/>
        <v>1.3976466000000001</v>
      </c>
      <c r="I617" s="4">
        <f t="shared" si="111"/>
        <v>4.8030739673390972</v>
      </c>
      <c r="J617" s="7">
        <f t="shared" si="112"/>
        <v>1123.0355427473582</v>
      </c>
      <c r="K617" s="21">
        <v>6.7130000000000001</v>
      </c>
      <c r="L617" s="21">
        <v>23381.599999999999</v>
      </c>
      <c r="M617" s="21">
        <v>3.48</v>
      </c>
      <c r="N617" s="4">
        <f t="shared" si="113"/>
        <v>1.9099260326609029</v>
      </c>
      <c r="O617" s="21">
        <v>20.82</v>
      </c>
      <c r="P617" s="21">
        <v>4.5</v>
      </c>
      <c r="Q617" s="7">
        <f t="shared" si="114"/>
        <v>2.2130000000000001</v>
      </c>
      <c r="R617" s="21">
        <v>108.193</v>
      </c>
      <c r="S617" s="4">
        <f t="shared" si="115"/>
        <v>134.28900000000002</v>
      </c>
      <c r="T617" s="12">
        <v>6.45</v>
      </c>
      <c r="U617" s="21">
        <v>19406.95</v>
      </c>
      <c r="V617" s="21">
        <v>36.44</v>
      </c>
      <c r="W617" s="4">
        <f t="shared" si="116"/>
        <v>532.57272228320528</v>
      </c>
      <c r="X617" s="4">
        <f t="shared" si="117"/>
        <v>2.7442371020856204</v>
      </c>
      <c r="Y617" s="21">
        <v>15693.6</v>
      </c>
      <c r="Z617" s="23">
        <v>29.8</v>
      </c>
      <c r="AA617" s="4">
        <f t="shared" si="118"/>
        <v>526.63087248322142</v>
      </c>
      <c r="AB617" s="4">
        <f t="shared" si="119"/>
        <v>3.3557046979865763</v>
      </c>
    </row>
    <row r="618" spans="1:28" x14ac:dyDescent="0.2">
      <c r="A618" s="5">
        <v>682</v>
      </c>
      <c r="B618" s="45">
        <v>45699</v>
      </c>
      <c r="C618" s="21">
        <v>40926436.140000001</v>
      </c>
      <c r="D618" s="4">
        <f t="shared" si="108"/>
        <v>471562.48072912468</v>
      </c>
      <c r="E618" s="21">
        <v>86.789000000000001</v>
      </c>
      <c r="F618" s="4">
        <f t="shared" si="109"/>
        <v>4.7156248072912472</v>
      </c>
      <c r="G618" s="7">
        <f>(F618/DataSheet!$C$12*100)</f>
        <v>125.38854149215854</v>
      </c>
      <c r="H618" s="4">
        <f t="shared" si="110"/>
        <v>1.3748940999999999</v>
      </c>
      <c r="I618" s="4">
        <f t="shared" si="111"/>
        <v>4.8709206039941551</v>
      </c>
      <c r="J618" s="7">
        <f t="shared" si="112"/>
        <v>1123.8090599123234</v>
      </c>
      <c r="K618" s="21">
        <v>6.6970000000000001</v>
      </c>
      <c r="L618" s="21">
        <v>23071.8</v>
      </c>
      <c r="M618" s="21">
        <v>3.43</v>
      </c>
      <c r="N618" s="4">
        <f t="shared" si="113"/>
        <v>1.826079396005845</v>
      </c>
      <c r="O618" s="21">
        <v>20.53</v>
      </c>
      <c r="P618" s="21">
        <v>4.5359999999999996</v>
      </c>
      <c r="Q618" s="7">
        <f t="shared" si="114"/>
        <v>2.1610000000000005</v>
      </c>
      <c r="R618" s="21">
        <v>107.833</v>
      </c>
      <c r="S618" s="4">
        <f t="shared" si="115"/>
        <v>132.41850000000002</v>
      </c>
      <c r="T618" s="12">
        <v>6.45</v>
      </c>
      <c r="U618" s="21">
        <v>18837</v>
      </c>
      <c r="V618" s="21">
        <v>35.479999999999997</v>
      </c>
      <c r="W618" s="4">
        <f t="shared" si="116"/>
        <v>530.91882750845548</v>
      </c>
      <c r="X618" s="4">
        <f t="shared" si="117"/>
        <v>2.818489289740699</v>
      </c>
      <c r="Y618" s="21">
        <v>15156.95</v>
      </c>
      <c r="Z618" s="23">
        <v>28.78</v>
      </c>
      <c r="AA618" s="4">
        <f t="shared" si="118"/>
        <v>526.6487143849896</v>
      </c>
      <c r="AB618" s="4">
        <f t="shared" si="119"/>
        <v>3.4746351633078527</v>
      </c>
    </row>
    <row r="619" spans="1:28" x14ac:dyDescent="0.2">
      <c r="A619" s="5">
        <v>683</v>
      </c>
      <c r="B619" s="45">
        <v>45700</v>
      </c>
      <c r="C619" s="21">
        <v>40823480.149999999</v>
      </c>
      <c r="D619" s="4">
        <f t="shared" si="108"/>
        <v>469775.37571921747</v>
      </c>
      <c r="E619" s="21">
        <v>86.9</v>
      </c>
      <c r="F619" s="4">
        <f t="shared" si="109"/>
        <v>4.6977537571921744</v>
      </c>
      <c r="G619" s="7">
        <f>(F619/DataSheet!$C$12*100)</f>
        <v>124.91334997493027</v>
      </c>
      <c r="H619" s="4">
        <f t="shared" si="110"/>
        <v>1.3742244000000001</v>
      </c>
      <c r="I619" s="4">
        <f t="shared" si="111"/>
        <v>4.8732943469785575</v>
      </c>
      <c r="J619" s="7">
        <f t="shared" si="112"/>
        <v>1123.062865497076</v>
      </c>
      <c r="K619" s="21">
        <v>6.6970000000000001</v>
      </c>
      <c r="L619" s="21">
        <v>23045.25</v>
      </c>
      <c r="M619" s="21">
        <v>3.43</v>
      </c>
      <c r="N619" s="4">
        <f t="shared" si="113"/>
        <v>1.8237056530214426</v>
      </c>
      <c r="O619" s="21">
        <v>20.52</v>
      </c>
      <c r="P619" s="21">
        <v>4.625</v>
      </c>
      <c r="Q619" s="7">
        <f t="shared" si="114"/>
        <v>2.0720000000000001</v>
      </c>
      <c r="R619" s="21">
        <v>107.82299999999999</v>
      </c>
      <c r="S619" s="4">
        <f t="shared" si="115"/>
        <v>132.35400000000001</v>
      </c>
      <c r="T619" s="12">
        <v>6.45</v>
      </c>
      <c r="U619" s="21">
        <v>18766.849999999999</v>
      </c>
      <c r="V619" s="21">
        <v>35.33</v>
      </c>
      <c r="W619" s="4">
        <f t="shared" si="116"/>
        <v>531.187376167563</v>
      </c>
      <c r="X619" s="4">
        <f t="shared" si="117"/>
        <v>2.8304557033682425</v>
      </c>
      <c r="Y619" s="21">
        <v>15050.6</v>
      </c>
      <c r="Z619" s="23">
        <v>28.37</v>
      </c>
      <c r="AA619" s="4">
        <f t="shared" si="118"/>
        <v>530.51110327811068</v>
      </c>
      <c r="AB619" s="4">
        <f t="shared" si="119"/>
        <v>3.5248501938667602</v>
      </c>
    </row>
    <row r="620" spans="1:28" x14ac:dyDescent="0.2">
      <c r="A620" s="5">
        <v>684</v>
      </c>
      <c r="B620" s="45">
        <v>45701</v>
      </c>
      <c r="C620" s="21">
        <v>40804909.25</v>
      </c>
      <c r="D620" s="4">
        <f t="shared" si="108"/>
        <v>470699.14926750492</v>
      </c>
      <c r="E620" s="21">
        <v>86.69</v>
      </c>
      <c r="F620" s="4">
        <f t="shared" si="109"/>
        <v>4.7069914926750496</v>
      </c>
      <c r="G620" s="7">
        <f>(F620/DataSheet!$C$12*100)</f>
        <v>125.1589815139571</v>
      </c>
      <c r="H620" s="4">
        <f t="shared" si="110"/>
        <v>1.3766312000000001</v>
      </c>
      <c r="I620" s="4">
        <f t="shared" si="111"/>
        <v>4.8756704046806432</v>
      </c>
      <c r="J620" s="7">
        <f t="shared" si="112"/>
        <v>1122.9351535836176</v>
      </c>
      <c r="K620" s="21">
        <v>6.7119999999999997</v>
      </c>
      <c r="L620" s="21">
        <v>23031.4</v>
      </c>
      <c r="M620" s="21">
        <v>3.43</v>
      </c>
      <c r="N620" s="4">
        <f t="shared" si="113"/>
        <v>1.8363295953193566</v>
      </c>
      <c r="O620" s="21">
        <v>20.51</v>
      </c>
      <c r="P620" s="21">
        <v>4.532</v>
      </c>
      <c r="Q620" s="7">
        <f t="shared" si="114"/>
        <v>2.1799999999999997</v>
      </c>
      <c r="R620" s="21">
        <v>107.21599999999999</v>
      </c>
      <c r="S620" s="4">
        <f t="shared" si="115"/>
        <v>132.49460000000002</v>
      </c>
      <c r="T620" s="12">
        <v>6.46</v>
      </c>
      <c r="U620" s="21">
        <v>18796.8</v>
      </c>
      <c r="V620" s="21">
        <v>35.369999999999997</v>
      </c>
      <c r="W620" s="4">
        <f t="shared" si="116"/>
        <v>531.4334181509754</v>
      </c>
      <c r="X620" s="4">
        <f t="shared" si="117"/>
        <v>2.8272547356516822</v>
      </c>
      <c r="Y620" s="21">
        <v>14997.5</v>
      </c>
      <c r="Z620" s="23">
        <v>28.23</v>
      </c>
      <c r="AA620" s="4">
        <f t="shared" si="118"/>
        <v>531.26106978391783</v>
      </c>
      <c r="AB620" s="4">
        <f t="shared" si="119"/>
        <v>3.5423308537017362</v>
      </c>
    </row>
    <row r="621" spans="1:28" x14ac:dyDescent="0.2">
      <c r="A621" s="5">
        <v>685</v>
      </c>
      <c r="B621" s="45">
        <v>45702</v>
      </c>
      <c r="C621" s="21">
        <v>40099281.109999999</v>
      </c>
      <c r="D621" s="4">
        <f t="shared" si="108"/>
        <v>462933.28457631031</v>
      </c>
      <c r="E621" s="21">
        <v>86.62</v>
      </c>
      <c r="F621" s="4">
        <f t="shared" si="109"/>
        <v>4.6293328457631029</v>
      </c>
      <c r="G621" s="7">
        <f>(F621/DataSheet!$C$12*100)</f>
        <v>123.09403681023778</v>
      </c>
      <c r="H621" s="4">
        <f t="shared" si="110"/>
        <v>1.3691610000000003</v>
      </c>
      <c r="I621" s="4">
        <f t="shared" si="111"/>
        <v>4.8971596474045045</v>
      </c>
      <c r="J621" s="7">
        <f t="shared" si="112"/>
        <v>1122.8819784524974</v>
      </c>
      <c r="K621" s="21">
        <v>6.7050000000000001</v>
      </c>
      <c r="L621" s="21">
        <v>22929.25</v>
      </c>
      <c r="M621" s="21">
        <v>3.41</v>
      </c>
      <c r="N621" s="4">
        <f t="shared" si="113"/>
        <v>1.8078403525954956</v>
      </c>
      <c r="O621" s="21">
        <v>20.420000000000002</v>
      </c>
      <c r="P621" s="21">
        <v>4.4770000000000003</v>
      </c>
      <c r="Q621" s="7">
        <f t="shared" si="114"/>
        <v>2.2279999999999998</v>
      </c>
      <c r="R621" s="21">
        <v>106.575</v>
      </c>
      <c r="S621" s="4">
        <f t="shared" si="115"/>
        <v>131.709</v>
      </c>
      <c r="T621" s="12">
        <v>6.45</v>
      </c>
      <c r="U621" s="21">
        <v>18346.8</v>
      </c>
      <c r="V621" s="21">
        <v>34.409999999999997</v>
      </c>
      <c r="W621" s="4">
        <f t="shared" si="116"/>
        <v>533.18221447253711</v>
      </c>
      <c r="X621" s="4">
        <f t="shared" si="117"/>
        <v>2.9061319383900033</v>
      </c>
      <c r="Y621" s="21">
        <v>14501.65</v>
      </c>
      <c r="Z621" s="23">
        <v>27.52</v>
      </c>
      <c r="AA621" s="4">
        <f t="shared" si="118"/>
        <v>526.94949127906978</v>
      </c>
      <c r="AB621" s="4">
        <f t="shared" si="119"/>
        <v>3.6337209302325584</v>
      </c>
    </row>
    <row r="622" spans="1:28" x14ac:dyDescent="0.2">
      <c r="A622" s="5">
        <v>686</v>
      </c>
      <c r="B622" s="45">
        <v>45705</v>
      </c>
      <c r="C622" s="21">
        <v>40084756.530000001</v>
      </c>
      <c r="D622" s="4">
        <f t="shared" si="108"/>
        <v>461758.07266527665</v>
      </c>
      <c r="E622" s="21">
        <v>86.808999999999997</v>
      </c>
      <c r="F622" s="4">
        <f t="shared" si="109"/>
        <v>4.6175807266527666</v>
      </c>
      <c r="G622" s="7">
        <f>(F622/DataSheet!$C$12*100)</f>
        <v>122.78154776903824</v>
      </c>
      <c r="H622" s="4">
        <f t="shared" si="110"/>
        <v>1.3678447999999999</v>
      </c>
      <c r="I622" s="4">
        <f t="shared" si="111"/>
        <v>4.8923679060665366</v>
      </c>
      <c r="J622" s="7">
        <f t="shared" si="112"/>
        <v>1123.2632093933464</v>
      </c>
      <c r="K622" s="21">
        <v>6.6920000000000002</v>
      </c>
      <c r="L622" s="21">
        <v>22959.5</v>
      </c>
      <c r="M622" s="21">
        <v>3.42</v>
      </c>
      <c r="N622" s="4">
        <f t="shared" si="113"/>
        <v>1.7996320939334636</v>
      </c>
      <c r="O622" s="21">
        <v>20.440000000000001</v>
      </c>
      <c r="P622" s="21">
        <v>4.4770000000000003</v>
      </c>
      <c r="Q622" s="7">
        <f t="shared" si="114"/>
        <v>2.2149999999999999</v>
      </c>
      <c r="R622" s="21">
        <v>106.575</v>
      </c>
      <c r="S622" s="4">
        <f t="shared" si="115"/>
        <v>132.45120000000003</v>
      </c>
      <c r="T622" s="12">
        <v>6.48</v>
      </c>
      <c r="U622" s="21">
        <v>18408.45</v>
      </c>
      <c r="V622" s="21">
        <v>34.520000000000003</v>
      </c>
      <c r="W622" s="4">
        <f t="shared" si="116"/>
        <v>533.26911935110081</v>
      </c>
      <c r="X622" s="4">
        <f t="shared" si="117"/>
        <v>2.8968713789107761</v>
      </c>
      <c r="Y622" s="21">
        <v>14468.25</v>
      </c>
      <c r="Z622" s="23">
        <v>27.52</v>
      </c>
      <c r="AA622" s="4">
        <f t="shared" si="118"/>
        <v>525.73582848837214</v>
      </c>
      <c r="AB622" s="4">
        <f t="shared" si="119"/>
        <v>3.6337209302325584</v>
      </c>
    </row>
    <row r="623" spans="1:28" x14ac:dyDescent="0.2">
      <c r="A623" s="5">
        <v>687</v>
      </c>
      <c r="B623" s="45">
        <v>45706</v>
      </c>
      <c r="C623" s="21">
        <v>39900574.920000002</v>
      </c>
      <c r="D623" s="4">
        <f t="shared" si="108"/>
        <v>459329.49129128439</v>
      </c>
      <c r="E623" s="21">
        <v>86.867000000000004</v>
      </c>
      <c r="F623" s="4">
        <f t="shared" si="109"/>
        <v>4.5932949129128442</v>
      </c>
      <c r="G623" s="7">
        <f>(F623/DataSheet!$C$12*100)</f>
        <v>122.13578758067662</v>
      </c>
      <c r="H623" s="4">
        <f t="shared" si="110"/>
        <v>1.3631279999999999</v>
      </c>
      <c r="I623" s="4">
        <f t="shared" si="111"/>
        <v>4.9019607843137258</v>
      </c>
      <c r="J623" s="7">
        <f t="shared" si="112"/>
        <v>1124.7696078431372</v>
      </c>
      <c r="K623" s="21">
        <v>6.6820000000000004</v>
      </c>
      <c r="L623" s="21">
        <v>22945.3</v>
      </c>
      <c r="M623" s="21">
        <v>3.42</v>
      </c>
      <c r="N623" s="4">
        <f t="shared" si="113"/>
        <v>1.7800392156862745</v>
      </c>
      <c r="O623" s="21">
        <v>20.399999999999999</v>
      </c>
      <c r="P623" s="21">
        <v>4.5510000000000002</v>
      </c>
      <c r="Q623" s="7">
        <f t="shared" si="114"/>
        <v>2.1310000000000002</v>
      </c>
      <c r="R623" s="21">
        <v>106.955</v>
      </c>
      <c r="S623" s="4">
        <f t="shared" si="115"/>
        <v>132.19200000000001</v>
      </c>
      <c r="T623" s="12">
        <v>6.48</v>
      </c>
      <c r="U623" s="21">
        <v>18375.849999999999</v>
      </c>
      <c r="V623" s="21">
        <v>34.479999999999997</v>
      </c>
      <c r="W623" s="4">
        <f t="shared" si="116"/>
        <v>532.94228538283062</v>
      </c>
      <c r="X623" s="4">
        <f t="shared" si="117"/>
        <v>2.9002320185614852</v>
      </c>
      <c r="Y623" s="21">
        <v>14267.95</v>
      </c>
      <c r="Z623" s="23">
        <v>26.86</v>
      </c>
      <c r="AA623" s="4">
        <f t="shared" si="118"/>
        <v>531.19694713328374</v>
      </c>
      <c r="AB623" s="4">
        <f t="shared" si="119"/>
        <v>3.7230081906180197</v>
      </c>
    </row>
    <row r="624" spans="1:28" x14ac:dyDescent="0.2">
      <c r="A624" s="5">
        <v>688</v>
      </c>
      <c r="B624" s="45">
        <v>45707</v>
      </c>
      <c r="C624" s="21">
        <v>40251018.950000003</v>
      </c>
      <c r="D624" s="4">
        <f t="shared" si="108"/>
        <v>463241.09736448387</v>
      </c>
      <c r="E624" s="21">
        <v>86.89</v>
      </c>
      <c r="F624" s="4">
        <f t="shared" si="109"/>
        <v>4.6324109736448387</v>
      </c>
      <c r="G624" s="7">
        <f>(F624/DataSheet!$C$12*100)</f>
        <v>123.17588428144042</v>
      </c>
      <c r="H624" s="4">
        <f t="shared" si="110"/>
        <v>1.3617916000000001</v>
      </c>
      <c r="I624" s="4">
        <f t="shared" si="111"/>
        <v>4.9067713444553487</v>
      </c>
      <c r="J624" s="7">
        <f t="shared" si="112"/>
        <v>1125.2649656526007</v>
      </c>
      <c r="K624" s="21">
        <v>6.6820000000000004</v>
      </c>
      <c r="L624" s="21">
        <v>22932.9</v>
      </c>
      <c r="M624" s="21">
        <v>3.41</v>
      </c>
      <c r="N624" s="4">
        <f t="shared" si="113"/>
        <v>1.7752286555446517</v>
      </c>
      <c r="O624" s="21">
        <v>20.38</v>
      </c>
      <c r="P624" s="21">
        <v>4.5339999999999998</v>
      </c>
      <c r="Q624" s="7">
        <f t="shared" si="114"/>
        <v>2.1480000000000006</v>
      </c>
      <c r="R624" s="21">
        <v>107.063</v>
      </c>
      <c r="S624" s="4">
        <f t="shared" si="115"/>
        <v>132.0624</v>
      </c>
      <c r="T624" s="12">
        <v>6.48</v>
      </c>
      <c r="U624" s="21">
        <v>18644.900000000001</v>
      </c>
      <c r="V624" s="21">
        <v>35.119999999999997</v>
      </c>
      <c r="W624" s="4">
        <f t="shared" si="116"/>
        <v>530.89123006833722</v>
      </c>
      <c r="X624" s="4">
        <f t="shared" si="117"/>
        <v>2.8473804100227795</v>
      </c>
      <c r="Y624" s="21">
        <v>14588.65</v>
      </c>
      <c r="Z624" s="23">
        <v>27.46</v>
      </c>
      <c r="AA624" s="4">
        <f t="shared" si="118"/>
        <v>531.26911871813547</v>
      </c>
      <c r="AB624" s="4">
        <f t="shared" si="119"/>
        <v>3.6416605972323381</v>
      </c>
    </row>
    <row r="625" spans="1:28" x14ac:dyDescent="0.2">
      <c r="A625" s="5">
        <v>689</v>
      </c>
      <c r="B625" s="45">
        <v>45708</v>
      </c>
      <c r="C625" s="21">
        <v>40556203.219999999</v>
      </c>
      <c r="D625" s="4">
        <f t="shared" si="108"/>
        <v>468527.43406383932</v>
      </c>
      <c r="E625" s="21">
        <v>86.561000000000007</v>
      </c>
      <c r="F625" s="4">
        <f t="shared" si="109"/>
        <v>4.6852743406383928</v>
      </c>
      <c r="G625" s="7">
        <f>(F625/DataSheet!$C$12*100)</f>
        <v>124.58152208270008</v>
      </c>
      <c r="H625" s="4">
        <f t="shared" si="110"/>
        <v>1.3654010999999999</v>
      </c>
      <c r="I625" s="4">
        <f t="shared" si="111"/>
        <v>4.909180166912126</v>
      </c>
      <c r="J625" s="7">
        <f t="shared" si="112"/>
        <v>1124.8478154148258</v>
      </c>
      <c r="K625" s="21">
        <v>6.7030000000000003</v>
      </c>
      <c r="L625" s="21">
        <v>22913.15</v>
      </c>
      <c r="M625" s="21">
        <v>3.41</v>
      </c>
      <c r="N625" s="4">
        <f t="shared" si="113"/>
        <v>1.7938198330878743</v>
      </c>
      <c r="O625" s="21">
        <v>20.37</v>
      </c>
      <c r="P625" s="21">
        <v>4.5060000000000002</v>
      </c>
      <c r="Q625" s="7">
        <f t="shared" si="114"/>
        <v>2.1970000000000001</v>
      </c>
      <c r="R625" s="21">
        <v>106.26900000000001</v>
      </c>
      <c r="S625" s="4">
        <f t="shared" si="115"/>
        <v>131.18280000000001</v>
      </c>
      <c r="T625" s="12">
        <v>6.44</v>
      </c>
      <c r="U625" s="21">
        <v>18888.8</v>
      </c>
      <c r="V625" s="21">
        <v>35.58</v>
      </c>
      <c r="W625" s="4">
        <f t="shared" si="116"/>
        <v>530.88251826869032</v>
      </c>
      <c r="X625" s="4">
        <f t="shared" si="117"/>
        <v>2.8105677346824063</v>
      </c>
      <c r="Y625" s="21">
        <v>14767.3</v>
      </c>
      <c r="Z625" s="23">
        <v>27.8</v>
      </c>
      <c r="AA625" s="4">
        <f t="shared" si="118"/>
        <v>531.19784172661866</v>
      </c>
      <c r="AB625" s="4">
        <f t="shared" si="119"/>
        <v>3.5971223021582732</v>
      </c>
    </row>
    <row r="626" spans="1:28" x14ac:dyDescent="0.2">
      <c r="A626" s="5">
        <v>690</v>
      </c>
      <c r="B626" s="45">
        <v>45709</v>
      </c>
      <c r="C626" s="21">
        <v>40295043.350000001</v>
      </c>
      <c r="D626" s="4">
        <f t="shared" si="108"/>
        <v>465451.22383680637</v>
      </c>
      <c r="E626" s="21">
        <v>86.572000000000003</v>
      </c>
      <c r="F626" s="4">
        <f t="shared" si="109"/>
        <v>4.6545122383680635</v>
      </c>
      <c r="G626" s="7">
        <f>(F626/DataSheet!$C$12*100)</f>
        <v>123.76355727537589</v>
      </c>
      <c r="H626" s="4">
        <f t="shared" si="110"/>
        <v>1.3590408000000003</v>
      </c>
      <c r="I626" s="4">
        <f t="shared" si="111"/>
        <v>4.9358341559723584</v>
      </c>
      <c r="J626" s="7">
        <f t="shared" si="112"/>
        <v>1125.167818361303</v>
      </c>
      <c r="K626" s="21">
        <v>6.7080000000000002</v>
      </c>
      <c r="L626" s="21">
        <v>22795.9</v>
      </c>
      <c r="M626" s="21">
        <v>3.39</v>
      </c>
      <c r="N626" s="4">
        <f t="shared" si="113"/>
        <v>1.7721658440276418</v>
      </c>
      <c r="O626" s="21">
        <v>20.260000000000002</v>
      </c>
      <c r="P626" s="21">
        <v>4.43</v>
      </c>
      <c r="Q626" s="7">
        <f t="shared" si="114"/>
        <v>2.2780000000000005</v>
      </c>
      <c r="R626" s="21">
        <v>106.51900000000001</v>
      </c>
      <c r="S626" s="4">
        <f t="shared" si="115"/>
        <v>130.87960000000001</v>
      </c>
      <c r="T626" s="12">
        <v>6.46</v>
      </c>
      <c r="U626" s="21">
        <v>18681.349999999999</v>
      </c>
      <c r="V626" s="21">
        <v>35.19</v>
      </c>
      <c r="W626" s="4">
        <f t="shared" si="116"/>
        <v>530.8709860755896</v>
      </c>
      <c r="X626" s="4">
        <f t="shared" si="117"/>
        <v>2.841716396703609</v>
      </c>
      <c r="Y626" s="21">
        <v>14683.4</v>
      </c>
      <c r="Z626" s="23">
        <v>27.64</v>
      </c>
      <c r="AA626" s="4">
        <f t="shared" si="118"/>
        <v>531.23733719247468</v>
      </c>
      <c r="AB626" s="4">
        <f t="shared" si="119"/>
        <v>3.6179450072358899</v>
      </c>
    </row>
    <row r="627" spans="1:28" x14ac:dyDescent="0.2">
      <c r="A627" s="5">
        <v>691</v>
      </c>
      <c r="B627" s="45">
        <v>45712</v>
      </c>
      <c r="C627" s="21">
        <v>39853380.649999999</v>
      </c>
      <c r="D627" s="4">
        <f t="shared" si="108"/>
        <v>459882.07535195013</v>
      </c>
      <c r="E627" s="21">
        <v>86.66</v>
      </c>
      <c r="F627" s="4">
        <f t="shared" si="109"/>
        <v>4.5988207535195009</v>
      </c>
      <c r="G627" s="7">
        <f>(F627/DataSheet!$C$12*100)</f>
        <v>122.28271977365253</v>
      </c>
      <c r="H627" s="4">
        <f t="shared" si="110"/>
        <v>1.34335</v>
      </c>
      <c r="I627" s="4">
        <f t="shared" si="111"/>
        <v>4.9875311720698257</v>
      </c>
      <c r="J627" s="7">
        <f t="shared" si="112"/>
        <v>1124.85536159601</v>
      </c>
      <c r="K627" s="21">
        <v>6.7</v>
      </c>
      <c r="L627" s="21">
        <v>22553.35</v>
      </c>
      <c r="M627" s="21">
        <v>3.36</v>
      </c>
      <c r="N627" s="4">
        <f t="shared" si="113"/>
        <v>1.7124688279301745</v>
      </c>
      <c r="O627" s="21">
        <v>20.05</v>
      </c>
      <c r="P627" s="21">
        <v>4.399</v>
      </c>
      <c r="Q627" s="7">
        <f t="shared" si="114"/>
        <v>2.3010000000000002</v>
      </c>
      <c r="R627" s="21">
        <v>106.509</v>
      </c>
      <c r="S627" s="4">
        <f t="shared" si="115"/>
        <v>128.721</v>
      </c>
      <c r="T627" s="12">
        <v>6.42</v>
      </c>
      <c r="U627" s="21">
        <v>18503.900000000001</v>
      </c>
      <c r="V627" s="21">
        <v>34.85</v>
      </c>
      <c r="W627" s="4">
        <f t="shared" si="116"/>
        <v>530.95839311334294</v>
      </c>
      <c r="X627" s="4">
        <f t="shared" si="117"/>
        <v>2.8694404591104736</v>
      </c>
      <c r="Y627" s="21">
        <v>14506.45</v>
      </c>
      <c r="Z627" s="23">
        <v>27.31</v>
      </c>
      <c r="AA627" s="4">
        <f t="shared" si="118"/>
        <v>531.17722445990489</v>
      </c>
      <c r="AB627" s="4">
        <f t="shared" si="119"/>
        <v>3.6616623947272067</v>
      </c>
    </row>
    <row r="628" spans="1:28" x14ac:dyDescent="0.2">
      <c r="A628" s="5">
        <v>692</v>
      </c>
      <c r="B628" s="45">
        <v>45713</v>
      </c>
      <c r="C628" s="21">
        <v>39721225.359999999</v>
      </c>
      <c r="D628" s="4">
        <f t="shared" si="108"/>
        <v>455884.60185929073</v>
      </c>
      <c r="E628" s="21">
        <v>87.13</v>
      </c>
      <c r="F628" s="4">
        <f t="shared" si="109"/>
        <v>4.5588460185929076</v>
      </c>
      <c r="G628" s="7">
        <f>(F628/DataSheet!$C$12*100)</f>
        <v>121.21979091187558</v>
      </c>
      <c r="H628" s="4">
        <f t="shared" si="110"/>
        <v>1.3438824</v>
      </c>
      <c r="I628" s="4">
        <f t="shared" si="111"/>
        <v>4.9900199600798407</v>
      </c>
      <c r="J628" s="7">
        <f t="shared" si="112"/>
        <v>1125.127245508982</v>
      </c>
      <c r="K628" s="21">
        <v>6.7060000000000004</v>
      </c>
      <c r="L628" s="21">
        <v>22547.55</v>
      </c>
      <c r="M628" s="21">
        <v>3.36</v>
      </c>
      <c r="N628" s="4">
        <f t="shared" si="113"/>
        <v>1.7159800399201597</v>
      </c>
      <c r="O628" s="21">
        <v>20.04</v>
      </c>
      <c r="P628" s="21">
        <v>4.2969999999999997</v>
      </c>
      <c r="Q628" s="7">
        <f t="shared" si="114"/>
        <v>2.4090000000000007</v>
      </c>
      <c r="R628" s="21">
        <v>106.22799999999999</v>
      </c>
      <c r="S628" s="4">
        <f t="shared" si="115"/>
        <v>128.85719999999998</v>
      </c>
      <c r="T628" s="12">
        <v>6.43</v>
      </c>
      <c r="U628" s="21">
        <v>18408.75</v>
      </c>
      <c r="V628" s="21">
        <v>34.67</v>
      </c>
      <c r="W628" s="4">
        <f t="shared" si="116"/>
        <v>530.97057975194696</v>
      </c>
      <c r="X628" s="4">
        <f t="shared" si="117"/>
        <v>2.884338044418806</v>
      </c>
      <c r="Y628" s="21">
        <v>14441.7</v>
      </c>
      <c r="Z628" s="23">
        <v>27.18</v>
      </c>
      <c r="AA628" s="4">
        <f t="shared" si="118"/>
        <v>531.33554083885213</v>
      </c>
      <c r="AB628" s="4">
        <f t="shared" si="119"/>
        <v>3.6791758646063282</v>
      </c>
    </row>
    <row r="629" spans="1:28" x14ac:dyDescent="0.2">
      <c r="A629" s="5">
        <v>693</v>
      </c>
      <c r="B629" s="45">
        <v>45715</v>
      </c>
      <c r="C629" s="21">
        <v>39379355.460000001</v>
      </c>
      <c r="D629" s="4">
        <f t="shared" si="108"/>
        <v>450925.86121607694</v>
      </c>
      <c r="E629" s="21">
        <v>87.33</v>
      </c>
      <c r="F629" s="4">
        <f t="shared" si="109"/>
        <v>4.5092586121607692</v>
      </c>
      <c r="G629" s="7">
        <f>(F629/DataSheet!$C$12*100)</f>
        <v>119.9012609560379</v>
      </c>
      <c r="H629" s="4">
        <f t="shared" si="110"/>
        <v>1.344684</v>
      </c>
      <c r="I629" s="4">
        <f t="shared" si="111"/>
        <v>4.9900199600798407</v>
      </c>
      <c r="J629" s="7">
        <f t="shared" si="112"/>
        <v>1125.0024950099801</v>
      </c>
      <c r="K629" s="21">
        <v>6.71</v>
      </c>
      <c r="L629" s="21">
        <v>22545.05</v>
      </c>
      <c r="M629" s="21">
        <v>3.36</v>
      </c>
      <c r="N629" s="4">
        <f t="shared" si="113"/>
        <v>1.7199800399201592</v>
      </c>
      <c r="O629" s="21">
        <v>20.04</v>
      </c>
      <c r="P629" s="21">
        <v>4.2649999999999997</v>
      </c>
      <c r="Q629" s="7">
        <f t="shared" si="114"/>
        <v>2.4450000000000003</v>
      </c>
      <c r="R629" s="21">
        <v>107.176</v>
      </c>
      <c r="S629" s="4">
        <f t="shared" si="115"/>
        <v>128.6568</v>
      </c>
      <c r="T629" s="12">
        <v>6.42</v>
      </c>
      <c r="U629" s="21">
        <v>18176.849999999999</v>
      </c>
      <c r="V629" s="21">
        <v>34.24</v>
      </c>
      <c r="W629" s="4">
        <f t="shared" si="116"/>
        <v>530.86594626168221</v>
      </c>
      <c r="X629" s="4">
        <f t="shared" si="117"/>
        <v>2.9205607476635516</v>
      </c>
      <c r="Y629" s="21">
        <v>14200.2</v>
      </c>
      <c r="Z629" s="23">
        <v>26.73</v>
      </c>
      <c r="AA629" s="4">
        <f t="shared" si="118"/>
        <v>531.24579124579122</v>
      </c>
      <c r="AB629" s="4">
        <f t="shared" si="119"/>
        <v>3.7411148522259632</v>
      </c>
    </row>
    <row r="630" spans="1:28" x14ac:dyDescent="0.2">
      <c r="A630" s="5">
        <v>694</v>
      </c>
      <c r="B630" s="45">
        <v>45716</v>
      </c>
      <c r="C630" s="21">
        <v>38460048.270000003</v>
      </c>
      <c r="D630" s="4">
        <f t="shared" si="108"/>
        <v>439714.26920174703</v>
      </c>
      <c r="E630" s="21">
        <v>87.465999999999994</v>
      </c>
      <c r="F630" s="4">
        <f t="shared" si="109"/>
        <v>4.3971426920174705</v>
      </c>
      <c r="G630" s="7">
        <f>(F630/DataSheet!$C$12*100)</f>
        <v>116.92009678812465</v>
      </c>
      <c r="H630" s="4">
        <f t="shared" si="110"/>
        <v>1.3218239999999999</v>
      </c>
      <c r="I630" s="4">
        <f t="shared" si="111"/>
        <v>5.0838840874428062</v>
      </c>
      <c r="J630" s="7">
        <f t="shared" si="112"/>
        <v>1124.7941026944586</v>
      </c>
      <c r="K630" s="21">
        <v>6.72</v>
      </c>
      <c r="L630" s="21">
        <v>22124.7</v>
      </c>
      <c r="M630" s="21">
        <v>3.29</v>
      </c>
      <c r="N630" s="4">
        <f t="shared" si="113"/>
        <v>1.6361159125571936</v>
      </c>
      <c r="O630" s="21">
        <v>19.670000000000002</v>
      </c>
      <c r="P630" s="21">
        <v>4.202</v>
      </c>
      <c r="Q630" s="7">
        <f t="shared" si="114"/>
        <v>2.5179999999999998</v>
      </c>
      <c r="R630" s="21">
        <v>107.55800000000001</v>
      </c>
      <c r="S630" s="4">
        <f t="shared" si="115"/>
        <v>126.47810000000001</v>
      </c>
      <c r="T630" s="12">
        <v>6.43</v>
      </c>
      <c r="U630" s="21">
        <v>17750.55</v>
      </c>
      <c r="V630" s="21">
        <v>33.44</v>
      </c>
      <c r="W630" s="4">
        <f t="shared" si="116"/>
        <v>530.81788277511964</v>
      </c>
      <c r="X630" s="4">
        <f t="shared" si="117"/>
        <v>2.9904306220095696</v>
      </c>
      <c r="Y630" s="21">
        <v>13844.55</v>
      </c>
      <c r="Z630" s="23">
        <v>26.09</v>
      </c>
      <c r="AA630" s="4">
        <f t="shared" si="118"/>
        <v>530.64584131851279</v>
      </c>
      <c r="AB630" s="4">
        <f t="shared" si="119"/>
        <v>3.8328861632809503</v>
      </c>
    </row>
    <row r="631" spans="1:28" x14ac:dyDescent="0.2">
      <c r="A631" s="47">
        <v>695</v>
      </c>
      <c r="B631" s="48">
        <v>45719</v>
      </c>
      <c r="C631" s="49">
        <v>38444417.770000003</v>
      </c>
      <c r="D631" s="50">
        <f t="shared" si="108"/>
        <v>440573.20387348154</v>
      </c>
      <c r="E631" s="49">
        <v>87.26</v>
      </c>
      <c r="F631" s="50">
        <f t="shared" si="109"/>
        <v>4.4057320387348158</v>
      </c>
      <c r="G631" s="7">
        <f>(F631/DataSheet!$C$12*100)</f>
        <v>117.14848765916959</v>
      </c>
      <c r="H631" s="50">
        <f t="shared" si="110"/>
        <v>1.3231180000000002</v>
      </c>
      <c r="I631" s="50">
        <f t="shared" si="111"/>
        <v>5.0864699898270596</v>
      </c>
      <c r="J631" s="7">
        <f t="shared" si="112"/>
        <v>1125.0915564598167</v>
      </c>
      <c r="K631" s="49">
        <v>6.73</v>
      </c>
      <c r="L631" s="49">
        <v>22119.3</v>
      </c>
      <c r="M631" s="49">
        <v>3.29</v>
      </c>
      <c r="N631" s="50">
        <f t="shared" si="113"/>
        <v>1.6435300101729409</v>
      </c>
      <c r="O631" s="49">
        <v>19.66</v>
      </c>
      <c r="P631" s="49">
        <v>4.1580000000000004</v>
      </c>
      <c r="Q631" s="51">
        <f t="shared" si="114"/>
        <v>2.5720000000000001</v>
      </c>
      <c r="R631" s="49">
        <v>106.669</v>
      </c>
      <c r="S631" s="4">
        <f t="shared" si="115"/>
        <v>126.61040000000001</v>
      </c>
      <c r="T631" s="12">
        <v>6.44</v>
      </c>
      <c r="U631" s="21">
        <v>17778.55</v>
      </c>
      <c r="V631" s="21">
        <v>33.49</v>
      </c>
      <c r="W631" s="4">
        <f t="shared" si="116"/>
        <v>530.86145117945648</v>
      </c>
      <c r="X631" s="4">
        <f t="shared" si="117"/>
        <v>2.9859659599880559</v>
      </c>
      <c r="Y631" s="21">
        <v>13755.9</v>
      </c>
      <c r="Z631" s="23">
        <v>25.92</v>
      </c>
      <c r="AA631" s="4">
        <f t="shared" si="118"/>
        <v>530.70601851851848</v>
      </c>
      <c r="AB631" s="4">
        <f t="shared" si="119"/>
        <v>3.8580246913580245</v>
      </c>
    </row>
    <row r="632" spans="1:28" x14ac:dyDescent="0.2">
      <c r="A632" s="5">
        <v>696</v>
      </c>
      <c r="B632" s="45">
        <v>45720</v>
      </c>
      <c r="C632" s="21">
        <v>38559355</v>
      </c>
      <c r="D632" s="4">
        <f t="shared" si="108"/>
        <v>441915.70683628449</v>
      </c>
      <c r="E632" s="21">
        <v>87.254999999999995</v>
      </c>
      <c r="F632" s="4">
        <f t="shared" si="109"/>
        <v>4.4191570683628445</v>
      </c>
      <c r="G632" s="7">
        <f>(F632/DataSheet!$C$12*100)</f>
        <v>117.50545941865833</v>
      </c>
      <c r="H632" s="4">
        <f t="shared" si="110"/>
        <v>1.323062</v>
      </c>
      <c r="I632" s="4">
        <f t="shared" si="111"/>
        <v>5.0942435048395316</v>
      </c>
      <c r="J632" s="7">
        <f t="shared" si="112"/>
        <v>1124.943963321447</v>
      </c>
      <c r="K632" s="21">
        <v>6.74</v>
      </c>
      <c r="L632" s="21">
        <v>22082.65</v>
      </c>
      <c r="M632" s="21">
        <v>3.29</v>
      </c>
      <c r="N632" s="4">
        <f t="shared" si="113"/>
        <v>1.6457564951604686</v>
      </c>
      <c r="O632" s="21">
        <v>19.63</v>
      </c>
      <c r="P632" s="21">
        <v>4.2409999999999997</v>
      </c>
      <c r="Q632" s="7">
        <f t="shared" si="114"/>
        <v>2.4990000000000006</v>
      </c>
      <c r="R632" s="21">
        <v>105.687</v>
      </c>
      <c r="S632" s="4">
        <f t="shared" si="115"/>
        <v>126.41720000000001</v>
      </c>
      <c r="T632" s="12">
        <v>6.44</v>
      </c>
      <c r="U632" s="21">
        <v>17807.3</v>
      </c>
      <c r="V632" s="21">
        <v>33.549999999999997</v>
      </c>
      <c r="W632" s="4">
        <f t="shared" si="116"/>
        <v>530.76900149031303</v>
      </c>
      <c r="X632" s="4">
        <f t="shared" si="117"/>
        <v>2.9806259314456041</v>
      </c>
      <c r="Y632" s="21">
        <v>13914.1</v>
      </c>
      <c r="Z632" s="23">
        <v>26.23</v>
      </c>
      <c r="AA632" s="4">
        <f t="shared" si="118"/>
        <v>530.46511627906978</v>
      </c>
      <c r="AB632" s="4">
        <f t="shared" si="119"/>
        <v>3.8124285169653072</v>
      </c>
    </row>
    <row r="633" spans="1:28" x14ac:dyDescent="0.2">
      <c r="A633" s="5">
        <v>697</v>
      </c>
      <c r="B633" s="45">
        <v>45721</v>
      </c>
      <c r="C633" s="21">
        <v>39362308.049999997</v>
      </c>
      <c r="D633" s="4">
        <f t="shared" si="108"/>
        <v>453065.23998618784</v>
      </c>
      <c r="E633" s="21">
        <v>86.88</v>
      </c>
      <c r="F633" s="4">
        <f t="shared" si="109"/>
        <v>4.5306523998618786</v>
      </c>
      <c r="G633" s="7">
        <f>(F633/DataSheet!$C$12*100)</f>
        <v>120.47012212427319</v>
      </c>
      <c r="H633" s="4">
        <f t="shared" si="110"/>
        <v>1.3326059999999997</v>
      </c>
      <c r="I633" s="4">
        <f t="shared" si="111"/>
        <v>5.0352467270896284</v>
      </c>
      <c r="J633" s="7">
        <f t="shared" si="112"/>
        <v>1124.7381671701914</v>
      </c>
      <c r="K633" s="21">
        <v>6.71</v>
      </c>
      <c r="L633" s="21">
        <v>22337.3</v>
      </c>
      <c r="M633" s="21">
        <v>3.33</v>
      </c>
      <c r="N633" s="4">
        <f t="shared" si="113"/>
        <v>1.6747532729103716</v>
      </c>
      <c r="O633" s="21">
        <v>19.86</v>
      </c>
      <c r="P633" s="21">
        <v>4.2789999999999999</v>
      </c>
      <c r="Q633" s="7">
        <f t="shared" si="114"/>
        <v>2.431</v>
      </c>
      <c r="R633" s="21">
        <v>104.252</v>
      </c>
      <c r="S633" s="4">
        <f t="shared" si="115"/>
        <v>128.09700000000001</v>
      </c>
      <c r="T633" s="12">
        <v>6.45</v>
      </c>
      <c r="U633" s="21">
        <v>18240.150000000001</v>
      </c>
      <c r="V633" s="21">
        <v>34.36</v>
      </c>
      <c r="W633" s="4">
        <f t="shared" si="116"/>
        <v>530.85419091967412</v>
      </c>
      <c r="X633" s="4">
        <f t="shared" si="117"/>
        <v>2.9103608847497093</v>
      </c>
      <c r="Y633" s="21">
        <v>14291.05</v>
      </c>
      <c r="Z633" s="23">
        <v>26.94</v>
      </c>
      <c r="AA633" s="4">
        <f t="shared" si="118"/>
        <v>530.47698589458048</v>
      </c>
      <c r="AB633" s="4">
        <f t="shared" si="119"/>
        <v>3.7119524870081659</v>
      </c>
    </row>
    <row r="634" spans="1:28" x14ac:dyDescent="0.2">
      <c r="A634" s="5">
        <v>698</v>
      </c>
      <c r="B634" s="45">
        <v>45722</v>
      </c>
      <c r="C634" s="21">
        <v>39827293.979999997</v>
      </c>
      <c r="D634" s="4">
        <f t="shared" si="108"/>
        <v>457727.11473262002</v>
      </c>
      <c r="E634" s="21">
        <v>87.010999999999996</v>
      </c>
      <c r="F634" s="4">
        <f t="shared" si="109"/>
        <v>4.5772711473261998</v>
      </c>
      <c r="G634" s="7">
        <f>(F634/DataSheet!$C$12*100)</f>
        <v>121.7097153891369</v>
      </c>
      <c r="H634" s="4">
        <f t="shared" si="110"/>
        <v>1.3386719999999999</v>
      </c>
      <c r="I634" s="4">
        <f t="shared" si="111"/>
        <v>4.9900199600798407</v>
      </c>
      <c r="J634" s="7">
        <f t="shared" si="112"/>
        <v>1124.9850299401198</v>
      </c>
      <c r="K634" s="21">
        <v>6.68</v>
      </c>
      <c r="L634" s="21">
        <v>22544.7</v>
      </c>
      <c r="M634" s="21">
        <v>3.36</v>
      </c>
      <c r="N634" s="4">
        <f t="shared" si="113"/>
        <v>1.689980039920159</v>
      </c>
      <c r="O634" s="21">
        <v>20.04</v>
      </c>
      <c r="P634" s="21">
        <v>4.2789999999999999</v>
      </c>
      <c r="Q634" s="7">
        <f t="shared" si="114"/>
        <v>2.4009999999999998</v>
      </c>
      <c r="R634" s="21">
        <v>104.02800000000001</v>
      </c>
      <c r="S634" s="4">
        <f t="shared" si="115"/>
        <v>129.65879999999999</v>
      </c>
      <c r="T634" s="12">
        <v>6.47</v>
      </c>
      <c r="U634" s="21">
        <v>18341</v>
      </c>
      <c r="V634" s="21">
        <v>34.549999999999997</v>
      </c>
      <c r="W634" s="4">
        <f t="shared" si="116"/>
        <v>530.85383502170771</v>
      </c>
      <c r="X634" s="4">
        <f t="shared" si="117"/>
        <v>2.8943560057887123</v>
      </c>
      <c r="Y634" s="21">
        <v>14503.3</v>
      </c>
      <c r="Z634" s="23">
        <v>27.34</v>
      </c>
      <c r="AA634" s="4">
        <f t="shared" si="118"/>
        <v>530.47915142648128</v>
      </c>
      <c r="AB634" s="4">
        <f t="shared" si="119"/>
        <v>3.6576444769568397</v>
      </c>
    </row>
    <row r="635" spans="1:28" x14ac:dyDescent="0.2">
      <c r="A635" s="5">
        <v>699</v>
      </c>
      <c r="B635" s="45">
        <v>45723</v>
      </c>
      <c r="C635" s="21">
        <v>39899021</v>
      </c>
      <c r="D635" s="4">
        <f t="shared" si="108"/>
        <v>458082.90470723307</v>
      </c>
      <c r="E635" s="21">
        <v>87.1</v>
      </c>
      <c r="F635" s="4">
        <f t="shared" si="109"/>
        <v>4.5808290470723305</v>
      </c>
      <c r="G635" s="7">
        <f>(F635/DataSheet!$C$12*100)</f>
        <v>121.804320002136</v>
      </c>
      <c r="H635" s="4">
        <f t="shared" si="110"/>
        <v>1.33934</v>
      </c>
      <c r="I635" s="4">
        <f t="shared" si="111"/>
        <v>4.9875311720698257</v>
      </c>
      <c r="J635" s="7">
        <f t="shared" si="112"/>
        <v>1124.8129675810474</v>
      </c>
      <c r="K635" s="21">
        <v>6.68</v>
      </c>
      <c r="L635" s="21">
        <v>22552.5</v>
      </c>
      <c r="M635" s="21">
        <v>3.36</v>
      </c>
      <c r="N635" s="4">
        <f t="shared" si="113"/>
        <v>1.6924688279301741</v>
      </c>
      <c r="O635" s="21">
        <v>20.05</v>
      </c>
      <c r="P635" s="21">
        <v>4.3040000000000003</v>
      </c>
      <c r="Q635" s="7">
        <f t="shared" si="114"/>
        <v>2.3759999999999994</v>
      </c>
      <c r="R635" s="21">
        <v>103.812</v>
      </c>
      <c r="S635" s="4">
        <f t="shared" si="115"/>
        <v>129.7235</v>
      </c>
      <c r="T635" s="12">
        <v>6.47</v>
      </c>
      <c r="U635" s="21">
        <v>18290.599999999999</v>
      </c>
      <c r="V635" s="21">
        <v>34.46</v>
      </c>
      <c r="W635" s="4">
        <f t="shared" si="116"/>
        <v>530.77771329077189</v>
      </c>
      <c r="X635" s="4">
        <f t="shared" si="117"/>
        <v>2.9019152640742893</v>
      </c>
      <c r="Y635" s="21">
        <v>14602.95</v>
      </c>
      <c r="Z635" s="23">
        <v>27.53</v>
      </c>
      <c r="AA635" s="4">
        <f t="shared" si="118"/>
        <v>530.43770432255724</v>
      </c>
      <c r="AB635" s="4">
        <f t="shared" si="119"/>
        <v>3.6324010170722851</v>
      </c>
    </row>
    <row r="636" spans="1:28" x14ac:dyDescent="0.2">
      <c r="A636" s="5">
        <v>700</v>
      </c>
      <c r="B636" s="45">
        <v>45726</v>
      </c>
      <c r="C636" s="21">
        <v>39441215.07</v>
      </c>
      <c r="D636" s="4">
        <f t="shared" si="108"/>
        <v>451841.16244701564</v>
      </c>
      <c r="E636" s="21">
        <v>87.29</v>
      </c>
      <c r="F636" s="4">
        <f t="shared" si="109"/>
        <v>4.518411624470156</v>
      </c>
      <c r="G636" s="7">
        <f>(F636/DataSheet!$C$12*100)</f>
        <v>120.1446397044827</v>
      </c>
      <c r="H636" s="4">
        <f t="shared" si="110"/>
        <v>1.3373200000000001</v>
      </c>
      <c r="I636" s="4">
        <f t="shared" si="111"/>
        <v>5.0100200400801604</v>
      </c>
      <c r="J636" s="7">
        <f t="shared" si="112"/>
        <v>1125.2655310621242</v>
      </c>
      <c r="K636" s="21">
        <v>6.7</v>
      </c>
      <c r="L636" s="21">
        <v>22460.3</v>
      </c>
      <c r="M636" s="21">
        <v>3.34</v>
      </c>
      <c r="N636" s="4">
        <f t="shared" si="113"/>
        <v>1.6899799599198397</v>
      </c>
      <c r="O636" s="21">
        <v>19.96</v>
      </c>
      <c r="P636" s="21">
        <v>4.218</v>
      </c>
      <c r="Q636" s="7">
        <f t="shared" si="114"/>
        <v>2.4820000000000002</v>
      </c>
      <c r="R636" s="21">
        <v>103.62</v>
      </c>
      <c r="S636" s="4">
        <f t="shared" si="115"/>
        <v>129.1412</v>
      </c>
      <c r="T636" s="12">
        <v>6.47</v>
      </c>
      <c r="U636" s="21">
        <v>18031.099999999999</v>
      </c>
      <c r="V636" s="21">
        <v>33.97</v>
      </c>
      <c r="W636" s="4">
        <f t="shared" si="116"/>
        <v>530.794818957904</v>
      </c>
      <c r="X636" s="4">
        <f t="shared" si="117"/>
        <v>2.9437739181630849</v>
      </c>
      <c r="Y636" s="21">
        <v>14325.15</v>
      </c>
      <c r="Z636" s="23">
        <v>27</v>
      </c>
      <c r="AA636" s="4">
        <f t="shared" si="118"/>
        <v>530.56111111111113</v>
      </c>
      <c r="AB636" s="4">
        <f t="shared" si="119"/>
        <v>3.7037037037037042</v>
      </c>
    </row>
    <row r="637" spans="1:28" x14ac:dyDescent="0.2">
      <c r="A637" s="5">
        <v>701</v>
      </c>
      <c r="B637" s="45">
        <v>45727</v>
      </c>
      <c r="C637" s="21">
        <v>39484060.520000003</v>
      </c>
      <c r="D637" s="4">
        <f t="shared" si="108"/>
        <v>452923.51702303387</v>
      </c>
      <c r="E637" s="21">
        <v>87.176000000000002</v>
      </c>
      <c r="F637" s="4">
        <f t="shared" si="109"/>
        <v>4.5292351702303391</v>
      </c>
      <c r="G637" s="7">
        <f>(F637/DataSheet!$C$12*100)</f>
        <v>120.4324379649687</v>
      </c>
      <c r="H637" s="4">
        <f t="shared" si="110"/>
        <v>1.3380000000000001</v>
      </c>
      <c r="I637" s="4">
        <f t="shared" si="111"/>
        <v>5</v>
      </c>
      <c r="J637" s="7">
        <f t="shared" si="112"/>
        <v>1124.895</v>
      </c>
      <c r="K637" s="21">
        <v>6.69</v>
      </c>
      <c r="L637" s="21">
        <v>22497.9</v>
      </c>
      <c r="M637" s="21">
        <v>3.35</v>
      </c>
      <c r="N637" s="4">
        <f t="shared" si="113"/>
        <v>1.6900000000000004</v>
      </c>
      <c r="O637" s="21">
        <v>20</v>
      </c>
      <c r="P637" s="21">
        <v>4.2809999999999997</v>
      </c>
      <c r="Q637" s="7">
        <f t="shared" si="114"/>
        <v>2.4090000000000007</v>
      </c>
      <c r="R637" s="21">
        <v>102.931</v>
      </c>
      <c r="S637" s="4">
        <f t="shared" si="115"/>
        <v>129.4</v>
      </c>
      <c r="T637" s="12">
        <v>6.47</v>
      </c>
      <c r="U637" s="21">
        <v>18106.900000000001</v>
      </c>
      <c r="V637" s="21">
        <v>34.11</v>
      </c>
      <c r="W637" s="4">
        <f t="shared" si="116"/>
        <v>530.83846379360898</v>
      </c>
      <c r="X637" s="4">
        <f t="shared" si="117"/>
        <v>2.9316915860451482</v>
      </c>
      <c r="Y637" s="21">
        <v>14232</v>
      </c>
      <c r="Z637" s="23">
        <v>26.83</v>
      </c>
      <c r="AA637" s="4">
        <f t="shared" si="118"/>
        <v>530.45098770033553</v>
      </c>
      <c r="AB637" s="4">
        <f t="shared" si="119"/>
        <v>3.727171077152442</v>
      </c>
    </row>
    <row r="638" spans="1:28" x14ac:dyDescent="0.2">
      <c r="A638" s="5">
        <v>702</v>
      </c>
      <c r="B638" s="45">
        <v>45728</v>
      </c>
      <c r="C638" s="21">
        <v>39343551.409999996</v>
      </c>
      <c r="D638" s="4">
        <f t="shared" si="108"/>
        <v>451446.37303499709</v>
      </c>
      <c r="E638" s="21">
        <v>87.15</v>
      </c>
      <c r="F638" s="4">
        <f t="shared" si="109"/>
        <v>4.5144637303499708</v>
      </c>
      <c r="G638" s="7">
        <f>(F638/DataSheet!$C$12*100)</f>
        <v>120.03966513463777</v>
      </c>
      <c r="H638" s="4">
        <f t="shared" si="110"/>
        <v>1.333996</v>
      </c>
      <c r="I638" s="4">
        <f t="shared" si="111"/>
        <v>5.0075112669003508</v>
      </c>
      <c r="J638" s="7">
        <f t="shared" si="112"/>
        <v>1125.2128192288433</v>
      </c>
      <c r="K638" s="21">
        <v>6.68</v>
      </c>
      <c r="L638" s="21">
        <v>22470.5</v>
      </c>
      <c r="M638" s="21">
        <v>3.34</v>
      </c>
      <c r="N638" s="4">
        <f t="shared" si="113"/>
        <v>1.672488733099649</v>
      </c>
      <c r="O638" s="21">
        <v>19.97</v>
      </c>
      <c r="P638" s="21">
        <v>4.3150000000000004</v>
      </c>
      <c r="Q638" s="7">
        <f t="shared" si="114"/>
        <v>2.3649999999999993</v>
      </c>
      <c r="R638" s="21">
        <v>103.587</v>
      </c>
      <c r="S638" s="4">
        <f t="shared" si="115"/>
        <v>129.20589999999999</v>
      </c>
      <c r="T638" s="12">
        <v>6.47</v>
      </c>
      <c r="U638" s="21">
        <v>18014.25</v>
      </c>
      <c r="V638" s="21">
        <v>33.93</v>
      </c>
      <c r="W638" s="4">
        <f t="shared" si="116"/>
        <v>530.92396109637491</v>
      </c>
      <c r="X638" s="4">
        <f t="shared" si="117"/>
        <v>2.9472443265546713</v>
      </c>
      <c r="Y638" s="21">
        <v>14193.65</v>
      </c>
      <c r="Z638" s="23">
        <v>26.76</v>
      </c>
      <c r="AA638" s="4">
        <f t="shared" si="118"/>
        <v>530.40545590433476</v>
      </c>
      <c r="AB638" s="4">
        <f t="shared" si="119"/>
        <v>3.7369207772795212</v>
      </c>
    </row>
    <row r="639" spans="1:28" x14ac:dyDescent="0.2">
      <c r="A639" s="5">
        <v>703</v>
      </c>
      <c r="B639" s="45">
        <v>45729</v>
      </c>
      <c r="C639" s="21">
        <v>39177434.82</v>
      </c>
      <c r="D639" s="4">
        <f t="shared" si="108"/>
        <v>450849.10664349742</v>
      </c>
      <c r="E639" s="21">
        <v>86.897000000000006</v>
      </c>
      <c r="F639" s="4">
        <f t="shared" si="109"/>
        <v>4.5084910664349742</v>
      </c>
      <c r="G639" s="7">
        <f>(F639/DataSheet!$C$12*100)</f>
        <v>119.880851902515</v>
      </c>
      <c r="H639" s="4">
        <f t="shared" si="110"/>
        <v>1.3319790000000002</v>
      </c>
      <c r="I639" s="4">
        <f t="shared" si="111"/>
        <v>5.0226017076845801</v>
      </c>
      <c r="J639" s="7">
        <f t="shared" si="112"/>
        <v>1124.9221496735308</v>
      </c>
      <c r="K639" s="21">
        <v>6.69</v>
      </c>
      <c r="L639" s="21">
        <v>22397.200000000001</v>
      </c>
      <c r="M639" s="21">
        <v>3.33</v>
      </c>
      <c r="N639" s="4">
        <f t="shared" si="113"/>
        <v>1.6673982923154202</v>
      </c>
      <c r="O639" s="21">
        <v>19.91</v>
      </c>
      <c r="P639" s="21">
        <v>4.2690000000000001</v>
      </c>
      <c r="Q639" s="7">
        <f t="shared" si="114"/>
        <v>2.4210000000000003</v>
      </c>
      <c r="R639" s="21">
        <v>103.83</v>
      </c>
      <c r="S639" s="4">
        <f t="shared" si="115"/>
        <v>129.01680000000002</v>
      </c>
      <c r="T639" s="12">
        <v>6.48</v>
      </c>
      <c r="U639" s="21">
        <v>17902</v>
      </c>
      <c r="V639" s="21">
        <v>33.72</v>
      </c>
      <c r="W639" s="4">
        <f t="shared" si="116"/>
        <v>530.9015421115065</v>
      </c>
      <c r="X639" s="4">
        <f t="shared" si="117"/>
        <v>2.9655990510083035</v>
      </c>
      <c r="Y639" s="21">
        <v>14095.6</v>
      </c>
      <c r="Z639" s="23">
        <v>26.57</v>
      </c>
      <c r="AA639" s="4">
        <f t="shared" si="118"/>
        <v>530.50809183289425</v>
      </c>
      <c r="AB639" s="4">
        <f t="shared" si="119"/>
        <v>3.7636432066240122</v>
      </c>
    </row>
    <row r="640" spans="1:28" x14ac:dyDescent="0.2">
      <c r="A640" s="5">
        <v>704</v>
      </c>
      <c r="B640" s="45">
        <v>45733</v>
      </c>
      <c r="C640" s="21">
        <v>39317232.219999999</v>
      </c>
      <c r="D640" s="4">
        <f t="shared" si="108"/>
        <v>453538.26531318494</v>
      </c>
      <c r="E640" s="21">
        <v>86.69</v>
      </c>
      <c r="F640" s="4">
        <f t="shared" si="109"/>
        <v>4.5353826531318493</v>
      </c>
      <c r="G640" s="7">
        <f>(F640/DataSheet!$C$12*100)</f>
        <v>120.59589963682956</v>
      </c>
      <c r="H640" s="4">
        <f t="shared" si="110"/>
        <v>1.3386690000000003</v>
      </c>
      <c r="I640" s="4">
        <f t="shared" si="111"/>
        <v>4.9975012493753113</v>
      </c>
      <c r="J640" s="7">
        <f t="shared" si="112"/>
        <v>1124.8750624687655</v>
      </c>
      <c r="K640" s="21">
        <v>6.69</v>
      </c>
      <c r="L640" s="21">
        <v>22508.75</v>
      </c>
      <c r="M640" s="21">
        <v>3.35</v>
      </c>
      <c r="N640" s="4">
        <f t="shared" si="113"/>
        <v>1.6924987506246891</v>
      </c>
      <c r="O640" s="21">
        <v>20.010000000000002</v>
      </c>
      <c r="P640" s="21">
        <v>4.298</v>
      </c>
      <c r="Q640" s="7">
        <f t="shared" si="114"/>
        <v>2.3920000000000003</v>
      </c>
      <c r="R640" s="21">
        <v>103.47</v>
      </c>
      <c r="S640" s="4">
        <f t="shared" si="115"/>
        <v>129.06450000000001</v>
      </c>
      <c r="T640" s="12">
        <v>6.45</v>
      </c>
      <c r="U640" s="21">
        <v>18037.25</v>
      </c>
      <c r="V640" s="21">
        <v>33.979999999999997</v>
      </c>
      <c r="W640" s="4">
        <f t="shared" si="116"/>
        <v>530.81959976456744</v>
      </c>
      <c r="X640" s="4">
        <f t="shared" si="117"/>
        <v>2.9429075927015895</v>
      </c>
      <c r="Y640" s="21">
        <v>14141.7</v>
      </c>
      <c r="Z640" s="23">
        <v>26.66</v>
      </c>
      <c r="AA640" s="4">
        <f t="shared" si="118"/>
        <v>530.4463615903976</v>
      </c>
      <c r="AB640" s="4">
        <f t="shared" si="119"/>
        <v>3.7509377344336086</v>
      </c>
    </row>
    <row r="641" spans="1:28" x14ac:dyDescent="0.2">
      <c r="A641" s="5">
        <v>705</v>
      </c>
      <c r="B641" s="45">
        <v>45734</v>
      </c>
      <c r="C641" s="21">
        <v>40033591.939999998</v>
      </c>
      <c r="D641" s="4">
        <f t="shared" si="108"/>
        <v>462762.59322621656</v>
      </c>
      <c r="E641" s="21">
        <v>86.51</v>
      </c>
      <c r="F641" s="4">
        <f t="shared" si="109"/>
        <v>4.6276259322621653</v>
      </c>
      <c r="G641" s="7">
        <f>(F641/DataSheet!$C$12*100)</f>
        <v>123.04864995206259</v>
      </c>
      <c r="H641" s="4">
        <f t="shared" si="110"/>
        <v>1.3540099999999999</v>
      </c>
      <c r="I641" s="4">
        <f t="shared" si="111"/>
        <v>4.9261083743842367</v>
      </c>
      <c r="J641" s="7">
        <f t="shared" si="112"/>
        <v>1124.8423645320197</v>
      </c>
      <c r="K641" s="21">
        <v>6.67</v>
      </c>
      <c r="L641" s="21">
        <v>22834.3</v>
      </c>
      <c r="M641" s="21">
        <v>3.4</v>
      </c>
      <c r="N641" s="4">
        <f t="shared" si="113"/>
        <v>1.7438916256157633</v>
      </c>
      <c r="O641" s="21">
        <v>20.3</v>
      </c>
      <c r="P641" s="21">
        <v>4.2830000000000004</v>
      </c>
      <c r="Q641" s="7">
        <f t="shared" si="114"/>
        <v>2.3869999999999996</v>
      </c>
      <c r="R641" s="21">
        <v>102.892</v>
      </c>
      <c r="S641" s="4">
        <f t="shared" si="115"/>
        <v>130.935</v>
      </c>
      <c r="T641" s="12">
        <v>6.45</v>
      </c>
      <c r="U641" s="21">
        <v>18408.400000000001</v>
      </c>
      <c r="V641" s="21">
        <v>34.68</v>
      </c>
      <c r="W641" s="4">
        <f t="shared" si="116"/>
        <v>530.80738177623994</v>
      </c>
      <c r="X641" s="4">
        <f t="shared" si="117"/>
        <v>2.8835063437139561</v>
      </c>
      <c r="Y641" s="21">
        <v>14517.6</v>
      </c>
      <c r="Z641" s="23">
        <v>27.36</v>
      </c>
      <c r="AA641" s="4">
        <f t="shared" si="118"/>
        <v>530.61403508771934</v>
      </c>
      <c r="AB641" s="4">
        <f t="shared" si="119"/>
        <v>3.6549707602339185</v>
      </c>
    </row>
    <row r="642" spans="1:28" x14ac:dyDescent="0.2">
      <c r="A642" s="5">
        <v>706</v>
      </c>
      <c r="B642" s="45">
        <v>45735</v>
      </c>
      <c r="C642" s="21">
        <v>40557822.049999997</v>
      </c>
      <c r="D642" s="4">
        <f t="shared" ref="D642:D649" si="120">C642/E642</f>
        <v>469908.7249449658</v>
      </c>
      <c r="E642" s="21">
        <v>86.31</v>
      </c>
      <c r="F642" s="4">
        <f t="shared" ref="F642:F649" si="121">D642/100000</f>
        <v>4.6990872494496578</v>
      </c>
      <c r="G642" s="7">
        <f>(F642/DataSheet!$C$12*100)</f>
        <v>124.94880755607589</v>
      </c>
      <c r="H642" s="4">
        <f t="shared" ref="H642:H649" si="122">K642/I642</f>
        <v>1.3559759999999998</v>
      </c>
      <c r="I642" s="4">
        <f t="shared" ref="I642:I649" si="123">(J642/L642)*100</f>
        <v>4.9115913555992146</v>
      </c>
      <c r="J642" s="7">
        <f t="shared" ref="J642:J649" si="124">L642/O642</f>
        <v>1125.1277013752456</v>
      </c>
      <c r="K642" s="21">
        <v>6.66</v>
      </c>
      <c r="L642" s="21">
        <v>22907.599999999999</v>
      </c>
      <c r="M642" s="21">
        <v>3.41</v>
      </c>
      <c r="N642" s="4">
        <f t="shared" ref="N642:N649" si="125">K642-I642</f>
        <v>1.7484086444007856</v>
      </c>
      <c r="O642" s="21">
        <v>20.36</v>
      </c>
      <c r="P642" s="21">
        <v>4.2460000000000004</v>
      </c>
      <c r="Q642" s="7">
        <f t="shared" ref="Q642:Q649" si="126">K642-P642</f>
        <v>2.4139999999999997</v>
      </c>
      <c r="R642" s="21">
        <v>103.093</v>
      </c>
      <c r="S642" s="4">
        <f t="shared" ref="S642:S649" si="127">(O642*T642)</f>
        <v>131.322</v>
      </c>
      <c r="T642" s="12">
        <v>6.45</v>
      </c>
      <c r="U642" s="21">
        <v>18844.400000000001</v>
      </c>
      <c r="V642" s="21">
        <v>35.5</v>
      </c>
      <c r="W642" s="4">
        <f t="shared" ref="W642:W649" si="128">U642/V642</f>
        <v>530.82816901408455</v>
      </c>
      <c r="X642" s="4">
        <f t="shared" ref="X642:X649" si="129">(W642/U642)*100</f>
        <v>2.8169014084507045</v>
      </c>
      <c r="Y642" s="21">
        <v>14807</v>
      </c>
      <c r="Z642" s="23">
        <v>27.9</v>
      </c>
      <c r="AA642" s="4">
        <f t="shared" ref="AA642:AA649" si="130">Y642/Z642</f>
        <v>530.71684587813627</v>
      </c>
      <c r="AB642" s="4">
        <f t="shared" ref="AB642:AB649" si="131">(AA642/Y642)*100</f>
        <v>3.5842293906810041</v>
      </c>
    </row>
    <row r="643" spans="1:28" x14ac:dyDescent="0.2">
      <c r="A643" s="5">
        <v>707</v>
      </c>
      <c r="B643" s="45">
        <v>45736</v>
      </c>
      <c r="C643" s="21">
        <v>40924873</v>
      </c>
      <c r="D643" s="4">
        <f t="shared" si="120"/>
        <v>474106.49907321599</v>
      </c>
      <c r="E643" s="21">
        <v>86.32</v>
      </c>
      <c r="F643" s="4">
        <f t="shared" si="121"/>
        <v>4.74106499073216</v>
      </c>
      <c r="G643" s="7">
        <f>(F643/DataSheet!$C$12*100)</f>
        <v>126.0649963899309</v>
      </c>
      <c r="H643" s="4">
        <f t="shared" si="122"/>
        <v>1.3685039999999997</v>
      </c>
      <c r="I643" s="4">
        <f t="shared" si="123"/>
        <v>4.8520135856380406</v>
      </c>
      <c r="J643" s="7">
        <f t="shared" si="124"/>
        <v>1125.2134885977682</v>
      </c>
      <c r="K643" s="21">
        <v>6.64</v>
      </c>
      <c r="L643" s="21">
        <v>23190.65</v>
      </c>
      <c r="M643" s="21">
        <v>3.45</v>
      </c>
      <c r="N643" s="4">
        <f t="shared" si="125"/>
        <v>1.787986414361959</v>
      </c>
      <c r="O643" s="21">
        <v>20.61</v>
      </c>
      <c r="P643" s="21">
        <v>4.24</v>
      </c>
      <c r="Q643" s="7">
        <f t="shared" si="126"/>
        <v>2.3999999999999995</v>
      </c>
      <c r="R643" s="21">
        <v>103.497</v>
      </c>
      <c r="S643" s="4">
        <f t="shared" si="127"/>
        <v>133.14060000000001</v>
      </c>
      <c r="T643" s="12">
        <v>6.46</v>
      </c>
      <c r="U643" s="21">
        <v>18948.45</v>
      </c>
      <c r="V643" s="21">
        <v>35.69</v>
      </c>
      <c r="W643" s="4">
        <f t="shared" si="128"/>
        <v>530.91762398430933</v>
      </c>
      <c r="X643" s="4">
        <f t="shared" si="129"/>
        <v>2.8019052956010086</v>
      </c>
      <c r="Y643" s="21">
        <v>14922.35</v>
      </c>
      <c r="Z643" s="23">
        <v>28.12</v>
      </c>
      <c r="AA643" s="4">
        <f t="shared" si="130"/>
        <v>530.66678520625885</v>
      </c>
      <c r="AB643" s="4">
        <f t="shared" si="131"/>
        <v>3.556187766714082</v>
      </c>
    </row>
    <row r="644" spans="1:28" x14ac:dyDescent="0.2">
      <c r="A644" s="5">
        <v>708</v>
      </c>
      <c r="B644" s="45">
        <v>45737</v>
      </c>
      <c r="C644" s="21">
        <v>41392614.030000001</v>
      </c>
      <c r="D644" s="4">
        <f t="shared" si="120"/>
        <v>481365.43819048733</v>
      </c>
      <c r="E644" s="21">
        <v>85.99</v>
      </c>
      <c r="F644" s="4">
        <f t="shared" si="121"/>
        <v>4.8136543819048736</v>
      </c>
      <c r="G644" s="7">
        <f>(F644/DataSheet!$C$12*100)</f>
        <v>127.99514949983843</v>
      </c>
      <c r="H644" s="4">
        <f t="shared" si="122"/>
        <v>1.3743120000000002</v>
      </c>
      <c r="I644" s="4">
        <f t="shared" si="123"/>
        <v>4.8169556840077066</v>
      </c>
      <c r="J644" s="7">
        <f t="shared" si="124"/>
        <v>1124.7784200385356</v>
      </c>
      <c r="K644" s="21">
        <v>6.62</v>
      </c>
      <c r="L644" s="21">
        <v>23350.400000000001</v>
      </c>
      <c r="M644" s="21">
        <v>3.48</v>
      </c>
      <c r="N644" s="4">
        <f t="shared" si="125"/>
        <v>1.8030443159922935</v>
      </c>
      <c r="O644" s="21">
        <v>20.76</v>
      </c>
      <c r="P644" s="21">
        <v>4.2489999999999997</v>
      </c>
      <c r="Q644" s="7">
        <f t="shared" si="126"/>
        <v>2.3710000000000004</v>
      </c>
      <c r="R644" s="21">
        <v>103.744</v>
      </c>
      <c r="S644" s="4">
        <f t="shared" si="127"/>
        <v>134.1096</v>
      </c>
      <c r="T644" s="12">
        <v>6.46</v>
      </c>
      <c r="U644" s="21">
        <v>19203.3</v>
      </c>
      <c r="V644" s="21">
        <v>36.17</v>
      </c>
      <c r="W644" s="4">
        <f t="shared" si="128"/>
        <v>530.91788775228088</v>
      </c>
      <c r="X644" s="4">
        <f t="shared" si="129"/>
        <v>2.7647221454243849</v>
      </c>
      <c r="Y644" s="21">
        <v>15242.3</v>
      </c>
      <c r="Z644" s="23">
        <v>28.89</v>
      </c>
      <c r="AA644" s="4">
        <f t="shared" si="130"/>
        <v>527.59778470058836</v>
      </c>
      <c r="AB644" s="4">
        <f t="shared" si="131"/>
        <v>3.4614053305642085</v>
      </c>
    </row>
    <row r="645" spans="1:28" x14ac:dyDescent="0.2">
      <c r="A645" s="5">
        <v>709</v>
      </c>
      <c r="B645" s="45">
        <v>45740</v>
      </c>
      <c r="C645" s="21">
        <v>41913920.140000001</v>
      </c>
      <c r="D645" s="4">
        <f t="shared" si="120"/>
        <v>489877.5144927536</v>
      </c>
      <c r="E645" s="21">
        <v>85.56</v>
      </c>
      <c r="F645" s="4">
        <f t="shared" si="121"/>
        <v>4.8987751449275363</v>
      </c>
      <c r="G645" s="7">
        <f>(F645/DataSheet!$C$12*100)</f>
        <v>130.25851199415914</v>
      </c>
      <c r="H645" s="4">
        <f t="shared" si="122"/>
        <v>1.3921860000000001</v>
      </c>
      <c r="I645" s="4">
        <f t="shared" si="123"/>
        <v>4.7551117451260101</v>
      </c>
      <c r="J645" s="7">
        <f t="shared" si="124"/>
        <v>1124.9809795530193</v>
      </c>
      <c r="K645" s="21">
        <v>6.62</v>
      </c>
      <c r="L645" s="21">
        <v>23658.35</v>
      </c>
      <c r="M645" s="21">
        <v>3.52</v>
      </c>
      <c r="N645" s="4">
        <f t="shared" si="125"/>
        <v>1.86488825487399</v>
      </c>
      <c r="O645" s="21">
        <v>21.03</v>
      </c>
      <c r="P645" s="21">
        <v>4.3380000000000001</v>
      </c>
      <c r="Q645" s="7">
        <f t="shared" si="126"/>
        <v>2.282</v>
      </c>
      <c r="R645" s="21">
        <v>103.93600000000001</v>
      </c>
      <c r="S645" s="4">
        <f t="shared" si="127"/>
        <v>135.64350000000002</v>
      </c>
      <c r="T645" s="12">
        <v>6.45</v>
      </c>
      <c r="U645" s="21">
        <v>19418.3</v>
      </c>
      <c r="V645" s="21">
        <v>36.57</v>
      </c>
      <c r="W645" s="4">
        <f t="shared" si="128"/>
        <v>530.98988241728193</v>
      </c>
      <c r="X645" s="4">
        <f t="shared" si="129"/>
        <v>2.7344818156959256</v>
      </c>
      <c r="Y645" s="21">
        <v>15392.4</v>
      </c>
      <c r="Z645" s="23">
        <v>29.17</v>
      </c>
      <c r="AA645" s="4">
        <f t="shared" si="130"/>
        <v>527.67912238601298</v>
      </c>
      <c r="AB645" s="4">
        <f t="shared" si="131"/>
        <v>3.428179636612958</v>
      </c>
    </row>
    <row r="646" spans="1:28" x14ac:dyDescent="0.2">
      <c r="A646" s="5">
        <v>710</v>
      </c>
      <c r="B646" s="45">
        <v>45741</v>
      </c>
      <c r="C646" s="21">
        <v>41584517.859999999</v>
      </c>
      <c r="D646" s="4">
        <f t="shared" si="120"/>
        <v>485896.94051388709</v>
      </c>
      <c r="E646" s="21">
        <v>85.582999999999998</v>
      </c>
      <c r="F646" s="4">
        <f t="shared" si="121"/>
        <v>4.858969405138871</v>
      </c>
      <c r="G646" s="7">
        <f>(F646/DataSheet!$C$12*100)</f>
        <v>129.20007671589022</v>
      </c>
      <c r="H646" s="4">
        <f t="shared" si="122"/>
        <v>1.394952</v>
      </c>
      <c r="I646" s="4">
        <f t="shared" si="123"/>
        <v>4.752851711026616</v>
      </c>
      <c r="J646" s="7">
        <f t="shared" si="124"/>
        <v>1124.9358365019013</v>
      </c>
      <c r="K646" s="21">
        <v>6.63</v>
      </c>
      <c r="L646" s="21">
        <v>23668.65</v>
      </c>
      <c r="M646" s="21">
        <v>3.52</v>
      </c>
      <c r="N646" s="4">
        <f t="shared" si="125"/>
        <v>1.8771482889733839</v>
      </c>
      <c r="O646" s="21">
        <v>21.04</v>
      </c>
      <c r="P646" s="21">
        <v>4.3159999999999998</v>
      </c>
      <c r="Q646" s="7">
        <f t="shared" si="126"/>
        <v>2.3140000000000001</v>
      </c>
      <c r="R646" s="21">
        <v>103.831</v>
      </c>
      <c r="S646" s="4">
        <f t="shared" si="127"/>
        <v>135.708</v>
      </c>
      <c r="T646" s="12">
        <v>6.45</v>
      </c>
      <c r="U646" s="21">
        <v>19228.349999999999</v>
      </c>
      <c r="V646" s="21">
        <v>36.21</v>
      </c>
      <c r="W646" s="4">
        <f t="shared" si="128"/>
        <v>531.02319801159899</v>
      </c>
      <c r="X646" s="4">
        <f t="shared" si="129"/>
        <v>2.7616680475006907</v>
      </c>
      <c r="Y646" s="21">
        <v>15184.45</v>
      </c>
      <c r="Z646" s="23">
        <v>28.78</v>
      </c>
      <c r="AA646" s="4">
        <f t="shared" si="130"/>
        <v>527.60423905489927</v>
      </c>
      <c r="AB646" s="4">
        <f t="shared" si="131"/>
        <v>3.4746351633078527</v>
      </c>
    </row>
    <row r="647" spans="1:28" x14ac:dyDescent="0.2">
      <c r="A647" s="5">
        <v>711</v>
      </c>
      <c r="B647" s="45">
        <v>45742</v>
      </c>
      <c r="C647" s="21">
        <v>41248623.07</v>
      </c>
      <c r="D647" s="4">
        <f t="shared" si="120"/>
        <v>481735.74388321169</v>
      </c>
      <c r="E647" s="21">
        <v>85.625</v>
      </c>
      <c r="F647" s="4">
        <f t="shared" si="121"/>
        <v>4.8173574388321168</v>
      </c>
      <c r="G647" s="7">
        <f>(F647/DataSheet!$C$12*100)</f>
        <v>128.09361384468019</v>
      </c>
      <c r="H647" s="4">
        <f t="shared" si="122"/>
        <v>1.3780799999999997</v>
      </c>
      <c r="I647" s="4">
        <f t="shared" si="123"/>
        <v>4.7892720306513414</v>
      </c>
      <c r="J647" s="7">
        <f t="shared" si="124"/>
        <v>1124.8491379310344</v>
      </c>
      <c r="K647" s="21">
        <v>6.6</v>
      </c>
      <c r="L647" s="21">
        <v>23486.85</v>
      </c>
      <c r="M647" s="21">
        <v>3.5</v>
      </c>
      <c r="N647" s="4">
        <f t="shared" si="125"/>
        <v>1.8107279693486582</v>
      </c>
      <c r="O647" s="21">
        <v>20.88</v>
      </c>
      <c r="P647" s="21">
        <v>4.3529999999999998</v>
      </c>
      <c r="Q647" s="7">
        <f t="shared" si="126"/>
        <v>2.2469999999999999</v>
      </c>
      <c r="R647" s="21">
        <v>104.20699999999999</v>
      </c>
      <c r="S647" s="4">
        <f t="shared" si="127"/>
        <v>134.67599999999999</v>
      </c>
      <c r="T647" s="12">
        <v>6.45</v>
      </c>
      <c r="U647" s="21">
        <v>19106.650000000001</v>
      </c>
      <c r="V647" s="21">
        <v>35.979999999999997</v>
      </c>
      <c r="W647" s="4">
        <f t="shared" si="128"/>
        <v>531.03529738743759</v>
      </c>
      <c r="X647" s="4">
        <f t="shared" si="129"/>
        <v>2.7793218454697057</v>
      </c>
      <c r="Y647" s="21">
        <v>14970</v>
      </c>
      <c r="Z647" s="23">
        <v>28.37</v>
      </c>
      <c r="AA647" s="4">
        <f t="shared" si="130"/>
        <v>527.67007402185402</v>
      </c>
      <c r="AB647" s="4">
        <f t="shared" si="131"/>
        <v>3.5248501938667602</v>
      </c>
    </row>
    <row r="648" spans="1:28" x14ac:dyDescent="0.2">
      <c r="A648" s="5">
        <v>712</v>
      </c>
      <c r="B648" s="45">
        <v>45743</v>
      </c>
      <c r="C648" s="21">
        <v>41555437.409999996</v>
      </c>
      <c r="D648" s="4">
        <f t="shared" si="120"/>
        <v>485233.97255955159</v>
      </c>
      <c r="E648" s="21">
        <v>85.64</v>
      </c>
      <c r="F648" s="4">
        <f t="shared" si="121"/>
        <v>4.8523397255955159</v>
      </c>
      <c r="G648" s="7">
        <f>(F648/DataSheet!$C$12*100)</f>
        <v>129.02379342736049</v>
      </c>
      <c r="H648" s="4">
        <f t="shared" si="122"/>
        <v>1.3819229999999998</v>
      </c>
      <c r="I648" s="4">
        <f t="shared" si="123"/>
        <v>4.768717215069147</v>
      </c>
      <c r="J648" s="7">
        <f t="shared" si="124"/>
        <v>1125.0333810205057</v>
      </c>
      <c r="K648" s="21">
        <v>6.59</v>
      </c>
      <c r="L648" s="21">
        <v>23591.95</v>
      </c>
      <c r="M648" s="21">
        <v>3.51</v>
      </c>
      <c r="N648" s="4">
        <f t="shared" si="125"/>
        <v>1.8212827849308528</v>
      </c>
      <c r="O648" s="21">
        <v>20.97</v>
      </c>
      <c r="P648" s="21">
        <v>4.3600000000000003</v>
      </c>
      <c r="Q648" s="7">
        <f t="shared" si="126"/>
        <v>2.2299999999999995</v>
      </c>
      <c r="R648" s="21">
        <v>103.992</v>
      </c>
      <c r="S648" s="4">
        <f t="shared" si="127"/>
        <v>135.88560000000001</v>
      </c>
      <c r="T648" s="12">
        <v>6.48</v>
      </c>
      <c r="U648" s="21">
        <v>19175.400000000001</v>
      </c>
      <c r="V648" s="21">
        <v>36.11</v>
      </c>
      <c r="W648" s="4">
        <f t="shared" si="128"/>
        <v>531.02741622819167</v>
      </c>
      <c r="X648" s="4">
        <f t="shared" si="129"/>
        <v>2.7693159789531987</v>
      </c>
      <c r="Y648" s="21">
        <v>15111.65</v>
      </c>
      <c r="Z648" s="23">
        <v>28.64</v>
      </c>
      <c r="AA648" s="4">
        <f t="shared" si="130"/>
        <v>527.64141061452517</v>
      </c>
      <c r="AB648" s="4">
        <f t="shared" si="131"/>
        <v>3.4916201117318439</v>
      </c>
    </row>
    <row r="649" spans="1:28" x14ac:dyDescent="0.2">
      <c r="A649" s="5">
        <v>713</v>
      </c>
      <c r="B649" s="45">
        <v>45744</v>
      </c>
      <c r="C649" s="21">
        <v>41375586.200000003</v>
      </c>
      <c r="D649" s="4">
        <f t="shared" si="120"/>
        <v>483732.62328430801</v>
      </c>
      <c r="E649" s="21">
        <v>85.534000000000006</v>
      </c>
      <c r="F649" s="4">
        <f t="shared" si="121"/>
        <v>4.8373262328430799</v>
      </c>
      <c r="G649" s="7">
        <f>(F649/DataSheet!$C$12*100)</f>
        <v>128.62458440716443</v>
      </c>
      <c r="H649" s="4">
        <f t="shared" si="122"/>
        <v>1.4061460000000001</v>
      </c>
      <c r="I649" s="4">
        <f t="shared" si="123"/>
        <v>4.6794571829667753</v>
      </c>
      <c r="J649" s="7">
        <f t="shared" si="124"/>
        <v>1100.5779129620962</v>
      </c>
      <c r="K649" s="21">
        <v>6.58</v>
      </c>
      <c r="L649" s="21">
        <v>23519.35</v>
      </c>
      <c r="M649" s="21">
        <v>3.48</v>
      </c>
      <c r="N649" s="4">
        <f t="shared" si="125"/>
        <v>1.9005428170332248</v>
      </c>
      <c r="O649" s="21">
        <v>21.37</v>
      </c>
      <c r="P649" s="21">
        <v>4.2510000000000003</v>
      </c>
      <c r="Q649" s="7">
        <f t="shared" si="126"/>
        <v>2.3289999999999997</v>
      </c>
      <c r="R649" s="21">
        <v>103.709</v>
      </c>
      <c r="S649" s="4">
        <f t="shared" si="127"/>
        <v>135.6995</v>
      </c>
      <c r="T649" s="12">
        <v>6.35</v>
      </c>
      <c r="U649" s="21">
        <v>19120.349999999999</v>
      </c>
      <c r="V649" s="21">
        <v>33.71</v>
      </c>
      <c r="W649" s="4">
        <f t="shared" si="128"/>
        <v>567.20112726193997</v>
      </c>
      <c r="X649" s="4">
        <f t="shared" si="129"/>
        <v>2.9664787896766533</v>
      </c>
      <c r="Y649" s="21">
        <v>15104.05</v>
      </c>
      <c r="Z649" s="23">
        <v>29.42</v>
      </c>
      <c r="AA649" s="4">
        <f t="shared" si="130"/>
        <v>513.39394969408556</v>
      </c>
      <c r="AB649" s="4">
        <f t="shared" si="131"/>
        <v>3.3990482664853836</v>
      </c>
    </row>
  </sheetData>
  <conditionalFormatting sqref="C133:C151">
    <cfRule type="top10" dxfId="82" priority="32" bottom="1" rank="10"/>
  </conditionalFormatting>
  <conditionalFormatting sqref="C401:C649">
    <cfRule type="top10" dxfId="81" priority="10" bottom="1" rank="10"/>
    <cfRule type="top10" dxfId="80" priority="11" rank="10"/>
  </conditionalFormatting>
  <conditionalFormatting sqref="F2:F151">
    <cfRule type="top10" dxfId="79" priority="31" bottom="1" rank="10"/>
  </conditionalFormatting>
  <conditionalFormatting sqref="F401:F649">
    <cfRule type="top10" dxfId="78" priority="8" bottom="1" rank="10"/>
    <cfRule type="top10" dxfId="77" priority="9" rank="10"/>
  </conditionalFormatting>
  <conditionalFormatting sqref="G2:G649">
    <cfRule type="top10" dxfId="76" priority="34" bottom="1" rank="10"/>
    <cfRule type="top10" dxfId="75" priority="37" rank="10"/>
  </conditionalFormatting>
  <conditionalFormatting sqref="G401:G649">
    <cfRule type="top10" dxfId="74" priority="4" rank="10"/>
    <cfRule type="top10" dxfId="73" priority="5" percent="1" bottom="1" rank="10"/>
  </conditionalFormatting>
  <conditionalFormatting sqref="H2:H151">
    <cfRule type="top10" dxfId="72" priority="30" rank="10"/>
    <cfRule type="top10" dxfId="71" priority="29" bottom="1" rank="10"/>
  </conditionalFormatting>
  <conditionalFormatting sqref="H2:H649">
    <cfRule type="top10" dxfId="70" priority="40" rank="10"/>
  </conditionalFormatting>
  <conditionalFormatting sqref="H401:H649">
    <cfRule type="top10" dxfId="69" priority="6" rank="10"/>
    <cfRule type="top10" dxfId="68" priority="7" percent="1" bottom="1" rank="10"/>
  </conditionalFormatting>
  <conditionalFormatting sqref="I1:I649 L650:L1048576">
    <cfRule type="top10" dxfId="67" priority="26" rank="10"/>
    <cfRule type="top10" dxfId="66" priority="25" bottom="1" rank="10"/>
  </conditionalFormatting>
  <conditionalFormatting sqref="I2:I151">
    <cfRule type="top10" dxfId="65" priority="33" rank="10"/>
  </conditionalFormatting>
  <conditionalFormatting sqref="I2:I481">
    <cfRule type="top10" dxfId="64" priority="24" bottom="1" rank="10"/>
  </conditionalFormatting>
  <conditionalFormatting sqref="I2:I649">
    <cfRule type="top10" dxfId="63" priority="3" rank="10"/>
    <cfRule type="top10" dxfId="62" priority="38" bottom="1" rank="10"/>
  </conditionalFormatting>
  <conditionalFormatting sqref="J2:J649">
    <cfRule type="top10" dxfId="61" priority="39" rank="10"/>
  </conditionalFormatting>
  <conditionalFormatting sqref="K2:K485">
    <cfRule type="top10" dxfId="60" priority="36" bottom="1" rank="10"/>
    <cfRule type="top10" dxfId="59" priority="35" rank="10"/>
  </conditionalFormatting>
  <conditionalFormatting sqref="K2:K526">
    <cfRule type="top10" dxfId="58" priority="15" bottom="1" rank="10"/>
  </conditionalFormatting>
  <conditionalFormatting sqref="L2:L151">
    <cfRule type="top10" dxfId="57" priority="27" rank="10"/>
  </conditionalFormatting>
  <conditionalFormatting sqref="L2:L526">
    <cfRule type="top10" dxfId="56" priority="14" rank="10"/>
  </conditionalFormatting>
  <conditionalFormatting sqref="M2:M526">
    <cfRule type="top10" dxfId="55" priority="13" bottom="1" rank="10"/>
    <cfRule type="top10" dxfId="54" priority="12" rank="10"/>
  </conditionalFormatting>
  <conditionalFormatting sqref="N2:N649">
    <cfRule type="top10" dxfId="53" priority="41" rank="10"/>
  </conditionalFormatting>
  <conditionalFormatting sqref="O28:O151">
    <cfRule type="top10" dxfId="52" priority="28" bottom="1" rank="10"/>
  </conditionalFormatting>
  <conditionalFormatting sqref="O28:O481">
    <cfRule type="top10" dxfId="51" priority="23" bottom="1" rank="10"/>
    <cfRule type="top10" dxfId="50" priority="22" rank="10"/>
  </conditionalFormatting>
  <conditionalFormatting sqref="P27:P481">
    <cfRule type="top10" dxfId="49" priority="21" bottom="1" rank="10"/>
    <cfRule type="top10" dxfId="48" priority="20" rank="10"/>
  </conditionalFormatting>
  <conditionalFormatting sqref="Q2:Q649">
    <cfRule type="top10" dxfId="47" priority="42" rank="10"/>
  </conditionalFormatting>
  <conditionalFormatting sqref="R32:R481">
    <cfRule type="top10" dxfId="46" priority="19" rank="10"/>
    <cfRule type="top10" dxfId="45" priority="18" bottom="1" rank="10"/>
  </conditionalFormatting>
  <conditionalFormatting sqref="S2:S148">
    <cfRule type="top10" dxfId="44" priority="2" rank="10"/>
    <cfRule type="top10" dxfId="43" priority="1" bottom="1" rank="10"/>
  </conditionalFormatting>
  <conditionalFormatting sqref="S149:S481">
    <cfRule type="top10" dxfId="42" priority="17" rank="10"/>
    <cfRule type="top10" dxfId="41" priority="16" bottom="1" rank="10"/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659"/>
  <sheetViews>
    <sheetView zoomScale="105" zoomScaleNormal="160" workbookViewId="0">
      <pane ySplit="11" topLeftCell="A289" activePane="bottomLeft" state="frozen"/>
      <selection pane="bottomLeft" activeCell="M659" sqref="M659"/>
    </sheetView>
  </sheetViews>
  <sheetFormatPr baseColWidth="10" defaultColWidth="8.83203125" defaultRowHeight="15" x14ac:dyDescent="0.2"/>
  <cols>
    <col min="1" max="1" width="5.33203125" style="3" bestFit="1" customWidth="1"/>
    <col min="2" max="2" width="21.5" style="3" bestFit="1" customWidth="1"/>
    <col min="3" max="3" width="12.83203125" style="2" bestFit="1" customWidth="1"/>
    <col min="4" max="4" width="12.83203125" bestFit="1" customWidth="1"/>
    <col min="5" max="5" width="8.83203125" bestFit="1" customWidth="1"/>
    <col min="6" max="6" width="8.33203125" bestFit="1" customWidth="1"/>
    <col min="7" max="7" width="21" bestFit="1" customWidth="1"/>
    <col min="8" max="8" width="18.6640625" bestFit="1" customWidth="1"/>
    <col min="9" max="9" width="23.1640625" bestFit="1" customWidth="1"/>
    <col min="10" max="10" width="17.83203125" bestFit="1" customWidth="1"/>
    <col min="11" max="11" width="7.83203125" bestFit="1" customWidth="1"/>
    <col min="12" max="12" width="18.6640625" bestFit="1" customWidth="1"/>
    <col min="13" max="13" width="11.5" bestFit="1" customWidth="1"/>
    <col min="14" max="14" width="14.83203125" bestFit="1" customWidth="1"/>
    <col min="15" max="15" width="8.6640625" bestFit="1" customWidth="1"/>
    <col min="16" max="16" width="12.6640625" bestFit="1" customWidth="1"/>
    <col min="17" max="17" width="9.83203125" bestFit="1" customWidth="1"/>
    <col min="18" max="18" width="10.6640625" bestFit="1" customWidth="1"/>
    <col min="19" max="19" width="12.6640625" bestFit="1" customWidth="1"/>
    <col min="20" max="20" width="15.1640625" bestFit="1" customWidth="1"/>
    <col min="21" max="21" width="10.83203125" bestFit="1" customWidth="1"/>
    <col min="22" max="22" width="11.6640625" bestFit="1" customWidth="1"/>
    <col min="23" max="23" width="11.1640625" style="1" bestFit="1" customWidth="1"/>
    <col min="24" max="24" width="15.1640625" bestFit="1" customWidth="1"/>
    <col min="25" max="25" width="13.1640625" bestFit="1" customWidth="1"/>
    <col min="26" max="26" width="13.1640625" customWidth="1"/>
    <col min="27" max="27" width="18.33203125" bestFit="1" customWidth="1"/>
    <col min="28" max="28" width="16.33203125" bestFit="1" customWidth="1"/>
    <col min="29" max="29" width="14.33203125" bestFit="1" customWidth="1"/>
    <col min="30" max="30" width="11.6640625" bestFit="1" customWidth="1"/>
    <col min="31" max="31" width="19.5" bestFit="1" customWidth="1"/>
  </cols>
  <sheetData>
    <row r="1" spans="1:31" x14ac:dyDescent="0.2">
      <c r="A1" s="14"/>
      <c r="B1" s="14" t="s">
        <v>57</v>
      </c>
      <c r="C1" s="42">
        <v>47208</v>
      </c>
      <c r="D1" s="44">
        <v>5</v>
      </c>
      <c r="E1" s="43" t="s">
        <v>58</v>
      </c>
      <c r="F1" s="15">
        <v>7.2450000000000001</v>
      </c>
      <c r="G1" s="15" t="s">
        <v>59</v>
      </c>
      <c r="H1" s="15">
        <f>(M17/O17)*100</f>
        <v>4.8391866913123849</v>
      </c>
      <c r="I1" s="15"/>
      <c r="J1" s="15"/>
      <c r="K1" s="15"/>
      <c r="L1" s="15"/>
      <c r="M1" s="40"/>
      <c r="N1" s="40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 spans="1:31" x14ac:dyDescent="0.2">
      <c r="A2" s="14"/>
      <c r="B2" s="14" t="s">
        <v>57</v>
      </c>
      <c r="C2" s="42">
        <v>49034</v>
      </c>
      <c r="D2" s="22">
        <v>10</v>
      </c>
      <c r="E2" s="43" t="s">
        <v>60</v>
      </c>
      <c r="F2" s="15">
        <v>858.5</v>
      </c>
      <c r="G2" s="15"/>
      <c r="H2" s="15"/>
      <c r="I2" s="15"/>
      <c r="J2" s="15"/>
      <c r="K2" s="15"/>
      <c r="L2" s="15"/>
      <c r="M2" s="40"/>
      <c r="N2" s="40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 spans="1:31" x14ac:dyDescent="0.2">
      <c r="A3" s="14"/>
      <c r="B3" s="14" t="s">
        <v>57</v>
      </c>
      <c r="C3" s="42">
        <v>50495</v>
      </c>
      <c r="D3" s="41">
        <v>15</v>
      </c>
      <c r="E3" s="14" t="s">
        <v>61</v>
      </c>
      <c r="F3" s="15">
        <v>17759.3</v>
      </c>
      <c r="G3" s="15"/>
      <c r="H3" s="15"/>
      <c r="I3" s="15"/>
      <c r="J3" s="15"/>
      <c r="K3" s="15"/>
      <c r="L3" s="15"/>
      <c r="M3" s="40"/>
      <c r="N3" s="40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</row>
    <row r="4" spans="1:31" x14ac:dyDescent="0.2">
      <c r="A4" s="14"/>
      <c r="B4" s="14" t="s">
        <v>62</v>
      </c>
      <c r="C4" s="31" t="s">
        <v>63</v>
      </c>
      <c r="D4" s="39">
        <v>27395002.870000001</v>
      </c>
      <c r="E4" s="196" t="s">
        <v>64</v>
      </c>
      <c r="F4" s="197"/>
      <c r="G4" s="197"/>
      <c r="H4" s="197"/>
      <c r="I4" s="197"/>
      <c r="J4" s="198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</row>
    <row r="5" spans="1:31" x14ac:dyDescent="0.2">
      <c r="A5" s="14"/>
      <c r="B5" s="14"/>
      <c r="C5" s="31" t="s">
        <v>5</v>
      </c>
      <c r="D5" s="37" t="s">
        <v>65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</row>
    <row r="6" spans="1:31" x14ac:dyDescent="0.2">
      <c r="A6" s="14"/>
      <c r="B6" s="14" t="s">
        <v>66</v>
      </c>
      <c r="C6" s="31" t="s">
        <v>4</v>
      </c>
      <c r="D6" s="38">
        <v>79.86</v>
      </c>
      <c r="E6" s="196" t="s">
        <v>67</v>
      </c>
      <c r="F6" s="198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</row>
    <row r="7" spans="1:31" x14ac:dyDescent="0.2">
      <c r="A7" s="14"/>
      <c r="B7" s="14"/>
      <c r="C7" s="31" t="s">
        <v>3</v>
      </c>
      <c r="D7" s="31">
        <f>D4/D6</f>
        <v>343037.85211620334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</row>
    <row r="8" spans="1:31" x14ac:dyDescent="0.2">
      <c r="A8" s="14"/>
      <c r="B8" s="14"/>
      <c r="C8" s="31" t="s">
        <v>5</v>
      </c>
      <c r="D8" s="37">
        <v>3.4303785000000002</v>
      </c>
      <c r="E8" s="36">
        <v>3549.92</v>
      </c>
      <c r="F8" s="35">
        <f>E8/1000</f>
        <v>3.5499200000000002</v>
      </c>
      <c r="G8" s="34">
        <v>45291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9" spans="1:31" x14ac:dyDescent="0.2">
      <c r="A9" s="14"/>
      <c r="B9" s="14" t="s">
        <v>44</v>
      </c>
      <c r="C9" s="31" t="s">
        <v>68</v>
      </c>
      <c r="D9" s="33">
        <v>3386</v>
      </c>
      <c r="E9" s="199" t="s">
        <v>69</v>
      </c>
      <c r="F9" s="197"/>
      <c r="G9" s="198"/>
      <c r="H9" s="29">
        <v>3386</v>
      </c>
      <c r="I9" s="15" t="s">
        <v>44</v>
      </c>
      <c r="J9" s="32">
        <v>44896</v>
      </c>
      <c r="K9" s="29">
        <f>(K10/1000)</f>
        <v>3.7320000000000002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</row>
    <row r="10" spans="1:31" x14ac:dyDescent="0.2">
      <c r="A10" s="14"/>
      <c r="B10" s="14"/>
      <c r="C10" s="31" t="s">
        <v>5</v>
      </c>
      <c r="D10" s="15">
        <f>(D9/1000)</f>
        <v>3.3860000000000001</v>
      </c>
      <c r="E10" s="15">
        <f>((D10*7.2)/100)+D10</f>
        <v>3.6297920000000001</v>
      </c>
      <c r="F10" s="30">
        <v>3.75</v>
      </c>
      <c r="G10" s="30" t="s">
        <v>70</v>
      </c>
      <c r="H10" s="29">
        <f>(H9/1000)</f>
        <v>3.3860000000000001</v>
      </c>
      <c r="I10" s="15">
        <f>(J10/1000)</f>
        <v>3.4166500000000002</v>
      </c>
      <c r="J10" s="22">
        <v>3416.65</v>
      </c>
      <c r="K10" s="29">
        <v>3732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 spans="1:31" x14ac:dyDescent="0.2">
      <c r="A11" s="28" t="s">
        <v>0</v>
      </c>
      <c r="B11" s="28" t="s">
        <v>1</v>
      </c>
      <c r="C11" s="27" t="s">
        <v>2</v>
      </c>
      <c r="D11" s="27" t="s">
        <v>3</v>
      </c>
      <c r="E11" s="27" t="s">
        <v>4</v>
      </c>
      <c r="F11" s="27" t="s">
        <v>5</v>
      </c>
      <c r="G11" s="26">
        <v>47208</v>
      </c>
      <c r="H11" s="26">
        <v>49034</v>
      </c>
      <c r="I11" s="26">
        <v>50495</v>
      </c>
      <c r="J11" s="25" t="s">
        <v>6</v>
      </c>
      <c r="K11" s="25" t="s">
        <v>7</v>
      </c>
      <c r="L11" s="25" t="s">
        <v>8</v>
      </c>
      <c r="M11" s="25" t="s">
        <v>9</v>
      </c>
      <c r="N11" s="25" t="s">
        <v>10</v>
      </c>
      <c r="O11" s="25" t="s">
        <v>11</v>
      </c>
      <c r="P11" s="26" t="s">
        <v>12</v>
      </c>
      <c r="Q11" s="25" t="s">
        <v>56</v>
      </c>
      <c r="R11" s="25" t="s">
        <v>14</v>
      </c>
      <c r="S11" s="25" t="s">
        <v>15</v>
      </c>
      <c r="T11" s="25" t="s">
        <v>16</v>
      </c>
      <c r="U11" s="25" t="s">
        <v>17</v>
      </c>
      <c r="V11" s="25" t="s">
        <v>18</v>
      </c>
      <c r="W11" s="25" t="s">
        <v>19</v>
      </c>
      <c r="X11" s="25" t="s">
        <v>20</v>
      </c>
      <c r="Y11" s="25" t="s">
        <v>21</v>
      </c>
      <c r="Z11" s="25" t="s">
        <v>22</v>
      </c>
      <c r="AA11" s="25" t="s">
        <v>23</v>
      </c>
      <c r="AB11" s="25" t="s">
        <v>24</v>
      </c>
      <c r="AC11" s="25" t="s">
        <v>25</v>
      </c>
      <c r="AD11" s="25" t="s">
        <v>26</v>
      </c>
      <c r="AE11" s="25" t="s">
        <v>27</v>
      </c>
    </row>
    <row r="12" spans="1:31" x14ac:dyDescent="0.2">
      <c r="A12" s="14">
        <v>1</v>
      </c>
      <c r="B12" s="9">
        <v>44795</v>
      </c>
      <c r="C12" s="24">
        <v>27395002.870000001</v>
      </c>
      <c r="D12" s="7">
        <f t="shared" ref="D12:D75" si="0">C12/E12</f>
        <v>343037.85211620334</v>
      </c>
      <c r="E12" s="7">
        <v>79.86</v>
      </c>
      <c r="F12" s="7">
        <f t="shared" ref="F12:F75" si="1">D12/100000</f>
        <v>3.4303785211620332</v>
      </c>
      <c r="G12" s="7">
        <f>(D1-F12)/F12*100</f>
        <v>45.756509643322417</v>
      </c>
      <c r="H12" s="7">
        <f>(D2-F12)/F12*100</f>
        <v>191.51301928664483</v>
      </c>
      <c r="I12" s="7">
        <f>(D3-F12)/F12*100</f>
        <v>337.26952892996724</v>
      </c>
      <c r="J12" s="7">
        <f>F12/D10*100</f>
        <v>101.31064740584858</v>
      </c>
      <c r="K12" s="7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14"/>
      <c r="W12" s="14"/>
      <c r="X12" s="15"/>
      <c r="Y12" s="15"/>
      <c r="Z12" s="15"/>
      <c r="AA12" s="15"/>
      <c r="AB12" s="15"/>
      <c r="AC12" s="15"/>
      <c r="AD12" s="15"/>
      <c r="AE12" s="15"/>
    </row>
    <row r="13" spans="1:31" x14ac:dyDescent="0.2">
      <c r="A13" s="14">
        <v>2</v>
      </c>
      <c r="B13" s="9">
        <v>44796</v>
      </c>
      <c r="C13" s="24">
        <v>27528171.050000001</v>
      </c>
      <c r="D13" s="7">
        <f t="shared" si="0"/>
        <v>345007.78355683666</v>
      </c>
      <c r="E13" s="7">
        <v>79.790000000000006</v>
      </c>
      <c r="F13" s="7">
        <f t="shared" si="1"/>
        <v>3.4500778355683668</v>
      </c>
      <c r="G13" s="7">
        <f>(D1-F13)/F13*100</f>
        <v>44.924266590533271</v>
      </c>
      <c r="H13" s="7">
        <f>(D2-F13)/F13*100</f>
        <v>189.84853318106653</v>
      </c>
      <c r="I13" s="7">
        <f>(D3-F13)/F13*100</f>
        <v>334.77279977159981</v>
      </c>
      <c r="J13" s="7">
        <f>F13/D10*100</f>
        <v>101.89243460036523</v>
      </c>
      <c r="K13" s="7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14"/>
      <c r="W13" s="14"/>
      <c r="X13" s="15"/>
      <c r="Y13" s="15"/>
      <c r="Z13" s="15"/>
      <c r="AA13" s="15"/>
      <c r="AB13" s="15"/>
      <c r="AC13" s="15"/>
      <c r="AD13" s="15"/>
      <c r="AE13" s="15"/>
    </row>
    <row r="14" spans="1:31" x14ac:dyDescent="0.2">
      <c r="A14" s="14">
        <v>3</v>
      </c>
      <c r="B14" s="9">
        <v>44797</v>
      </c>
      <c r="C14" s="7">
        <v>27616281.23</v>
      </c>
      <c r="D14" s="7">
        <f t="shared" si="0"/>
        <v>345860.6506111612</v>
      </c>
      <c r="E14" s="7">
        <v>79.847999999999999</v>
      </c>
      <c r="F14" s="7">
        <f t="shared" si="1"/>
        <v>3.4586065061116118</v>
      </c>
      <c r="G14" s="7">
        <f>(D1-F14)/F14*100</f>
        <v>44.566893954678932</v>
      </c>
      <c r="H14" s="7">
        <f>(D2-F14)/F14*100</f>
        <v>189.13378790935786</v>
      </c>
      <c r="I14" s="7">
        <f>(D3-F14)/F14*100</f>
        <v>333.70068186403682</v>
      </c>
      <c r="J14" s="7">
        <f>F14/D10*100</f>
        <v>102.14431500624961</v>
      </c>
      <c r="K14" s="7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14"/>
      <c r="W14" s="14"/>
      <c r="X14" s="15"/>
      <c r="Y14" s="15"/>
      <c r="Z14" s="15"/>
      <c r="AA14" s="15"/>
      <c r="AB14" s="15"/>
      <c r="AC14" s="15"/>
      <c r="AD14" s="15"/>
      <c r="AE14" s="15"/>
    </row>
    <row r="15" spans="1:31" x14ac:dyDescent="0.2">
      <c r="A15" s="14">
        <v>4</v>
      </c>
      <c r="B15" s="9">
        <v>44798</v>
      </c>
      <c r="C15" s="7">
        <v>27584524.420000002</v>
      </c>
      <c r="D15" s="7">
        <f t="shared" si="0"/>
        <v>345471.58805700974</v>
      </c>
      <c r="E15" s="7">
        <v>79.846000000000004</v>
      </c>
      <c r="F15" s="7">
        <f t="shared" si="1"/>
        <v>3.4547158805700975</v>
      </c>
      <c r="G15" s="7">
        <f>(D1-F15)/F15*100</f>
        <v>44.729702031962745</v>
      </c>
      <c r="H15" s="7">
        <f>(D2-F15)/F15*100</f>
        <v>189.45940406392549</v>
      </c>
      <c r="I15" s="7">
        <f>(D3-F15)/F15*100</f>
        <v>334.18910609588823</v>
      </c>
      <c r="J15" s="7">
        <f>F15/D10*100</f>
        <v>102.02941171205249</v>
      </c>
      <c r="K15" s="7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14"/>
      <c r="W15" s="14"/>
      <c r="X15" s="15"/>
      <c r="Y15" s="15"/>
      <c r="Z15" s="15"/>
      <c r="AA15" s="15"/>
      <c r="AB15" s="15"/>
      <c r="AC15" s="15"/>
      <c r="AD15" s="15"/>
      <c r="AE15" s="15"/>
    </row>
    <row r="16" spans="1:31" x14ac:dyDescent="0.2">
      <c r="A16" s="14">
        <v>5</v>
      </c>
      <c r="B16" s="9">
        <v>44799</v>
      </c>
      <c r="C16" s="7">
        <v>27696111.600000001</v>
      </c>
      <c r="D16" s="7">
        <f t="shared" si="0"/>
        <v>345829.62814973906</v>
      </c>
      <c r="E16" s="7">
        <v>80.085999999999999</v>
      </c>
      <c r="F16" s="7">
        <f t="shared" si="1"/>
        <v>3.4582962814973905</v>
      </c>
      <c r="G16" s="7">
        <f>(D1-F16)/F16*100</f>
        <v>44.579862250410621</v>
      </c>
      <c r="H16" s="7">
        <f>(D2-F16)/F16*100</f>
        <v>189.15972450082123</v>
      </c>
      <c r="I16" s="7">
        <f>(D3-F16)/F16*100</f>
        <v>333.73958675123185</v>
      </c>
      <c r="J16" s="7">
        <f>F16/D10*100</f>
        <v>102.13515302709364</v>
      </c>
      <c r="K16" s="7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14"/>
      <c r="W16" s="14"/>
      <c r="X16" s="15"/>
      <c r="Y16" s="15"/>
      <c r="Z16" s="15"/>
      <c r="AA16" s="15"/>
      <c r="AB16" s="15"/>
      <c r="AC16" s="15"/>
      <c r="AD16" s="15"/>
      <c r="AE16" s="15"/>
    </row>
    <row r="17" spans="1:31" x14ac:dyDescent="0.2">
      <c r="A17" s="14">
        <v>6</v>
      </c>
      <c r="B17" s="9">
        <v>44802</v>
      </c>
      <c r="C17" s="7">
        <v>27456316.27</v>
      </c>
      <c r="D17" s="7">
        <f t="shared" si="0"/>
        <v>343221.11443072156</v>
      </c>
      <c r="E17" s="7">
        <v>79.995999999999995</v>
      </c>
      <c r="F17" s="7">
        <f t="shared" si="1"/>
        <v>3.4322111443072156</v>
      </c>
      <c r="G17" s="7">
        <f>(D1-F17)/F17*100</f>
        <v>45.678683209603037</v>
      </c>
      <c r="H17" s="7">
        <f>(D2-F17)/F17*100</f>
        <v>191.35736641920607</v>
      </c>
      <c r="I17" s="7">
        <f>(D3-F17)/F17*100</f>
        <v>337.03604962880911</v>
      </c>
      <c r="J17" s="7">
        <f>F17/D10*100</f>
        <v>101.36477094823437</v>
      </c>
      <c r="K17" s="7">
        <f t="shared" ref="K17:K80" si="2">N17/L17</f>
        <v>1.4971524064171122</v>
      </c>
      <c r="L17" s="4">
        <f t="shared" ref="L17:L80" si="3">(M17/O17)*100</f>
        <v>4.8391866913123849</v>
      </c>
      <c r="M17" s="7">
        <v>837.76</v>
      </c>
      <c r="N17" s="7">
        <v>7.2450000000000001</v>
      </c>
      <c r="O17" s="7">
        <v>17312</v>
      </c>
      <c r="P17" s="7">
        <v>4.05</v>
      </c>
      <c r="Q17" s="7">
        <f t="shared" ref="Q17:Q80" si="4">N17-L17</f>
        <v>2.4058133086876152</v>
      </c>
      <c r="R17" s="22"/>
      <c r="S17" s="22"/>
      <c r="T17" s="22"/>
      <c r="U17" s="22"/>
      <c r="V17" s="14"/>
      <c r="W17" s="14"/>
      <c r="X17" s="15"/>
      <c r="Y17" s="15"/>
      <c r="Z17" s="15"/>
      <c r="AA17" s="15"/>
      <c r="AB17" s="15"/>
      <c r="AC17" s="15"/>
      <c r="AD17" s="15"/>
      <c r="AE17" s="15"/>
    </row>
    <row r="18" spans="1:31" x14ac:dyDescent="0.2">
      <c r="A18" s="14">
        <v>7</v>
      </c>
      <c r="B18" s="8">
        <v>44803</v>
      </c>
      <c r="C18" s="23">
        <v>28024622</v>
      </c>
      <c r="D18" s="7">
        <f t="shared" si="0"/>
        <v>352422.30885311874</v>
      </c>
      <c r="E18" s="4">
        <v>79.52</v>
      </c>
      <c r="F18" s="7">
        <f t="shared" si="1"/>
        <v>3.5242230885311874</v>
      </c>
      <c r="G18" s="7">
        <f>(D1-F18)/F18*100</f>
        <v>41.875240993437835</v>
      </c>
      <c r="H18" s="7">
        <f>(D2-F18)/F18*100</f>
        <v>183.75048198687566</v>
      </c>
      <c r="I18" s="7">
        <f>(D3-F18)/F18*100</f>
        <v>325.62572298031347</v>
      </c>
      <c r="J18" s="7">
        <f>F18/D10*100</f>
        <v>104.08219399087972</v>
      </c>
      <c r="K18" s="7">
        <f t="shared" si="2"/>
        <v>1.5239639956550801</v>
      </c>
      <c r="L18" s="4">
        <f t="shared" si="3"/>
        <v>4.7173030468543242</v>
      </c>
      <c r="M18" s="4">
        <v>837.76</v>
      </c>
      <c r="N18" s="4">
        <v>7.1890000000000001</v>
      </c>
      <c r="O18" s="4">
        <v>17759.3</v>
      </c>
      <c r="P18" s="4">
        <v>4.12</v>
      </c>
      <c r="Q18" s="7">
        <f t="shared" si="4"/>
        <v>2.4716969531456758</v>
      </c>
      <c r="R18" s="22"/>
      <c r="S18" s="22"/>
      <c r="T18" s="22"/>
      <c r="U18" s="22"/>
      <c r="V18" s="14"/>
      <c r="W18" s="14"/>
      <c r="X18" s="15"/>
      <c r="Y18" s="15"/>
      <c r="Z18" s="15"/>
      <c r="AA18" s="15"/>
      <c r="AB18" s="15"/>
      <c r="AC18" s="15"/>
      <c r="AD18" s="15"/>
      <c r="AE18" s="15"/>
    </row>
    <row r="19" spans="1:31" x14ac:dyDescent="0.2">
      <c r="A19" s="14">
        <v>8</v>
      </c>
      <c r="B19" s="9">
        <v>44805</v>
      </c>
      <c r="C19" s="7">
        <v>27875475</v>
      </c>
      <c r="D19" s="7">
        <f t="shared" si="0"/>
        <v>350150.42080140684</v>
      </c>
      <c r="E19" s="7">
        <v>79.61</v>
      </c>
      <c r="F19" s="7">
        <f t="shared" si="1"/>
        <v>3.5015042080140684</v>
      </c>
      <c r="G19" s="7">
        <f>(D1-F19)/F19*100</f>
        <v>42.795772986828034</v>
      </c>
      <c r="H19" s="7">
        <f>(D2-F19)/F19*100</f>
        <v>185.59154597365605</v>
      </c>
      <c r="I19" s="7">
        <f>(D3-F19)/F19*100</f>
        <v>328.38731896048409</v>
      </c>
      <c r="J19" s="7">
        <f>F19/D10*100</f>
        <v>103.41122882498726</v>
      </c>
      <c r="K19" s="7">
        <f t="shared" si="2"/>
        <v>1.5108300945378148</v>
      </c>
      <c r="L19" s="4">
        <f t="shared" si="3"/>
        <v>4.7755204414346633</v>
      </c>
      <c r="M19" s="7">
        <v>837.76</v>
      </c>
      <c r="N19" s="4">
        <v>7.2149999999999999</v>
      </c>
      <c r="O19" s="4">
        <v>17542.8</v>
      </c>
      <c r="P19" s="4">
        <v>4.07</v>
      </c>
      <c r="Q19" s="7">
        <f t="shared" si="4"/>
        <v>2.4394795585653366</v>
      </c>
      <c r="R19" s="22"/>
      <c r="S19" s="22"/>
      <c r="T19" s="22"/>
      <c r="U19" s="22"/>
      <c r="V19" s="14"/>
      <c r="W19" s="14"/>
      <c r="X19" s="15"/>
      <c r="Y19" s="15"/>
      <c r="Z19" s="15"/>
      <c r="AA19" s="15"/>
      <c r="AB19" s="15"/>
      <c r="AC19" s="15"/>
      <c r="AD19" s="15"/>
      <c r="AE19" s="15"/>
    </row>
    <row r="20" spans="1:31" x14ac:dyDescent="0.2">
      <c r="A20" s="14">
        <v>9</v>
      </c>
      <c r="B20" s="8">
        <v>44806</v>
      </c>
      <c r="C20" s="4">
        <v>27846733</v>
      </c>
      <c r="D20" s="4">
        <f t="shared" si="0"/>
        <v>348781.72595190379</v>
      </c>
      <c r="E20" s="4">
        <v>79.84</v>
      </c>
      <c r="F20" s="4">
        <f t="shared" si="1"/>
        <v>3.487817259519038</v>
      </c>
      <c r="G20" s="4">
        <f>(D1-F20)/F20*100</f>
        <v>43.3561344521097</v>
      </c>
      <c r="H20" s="4">
        <f>(D2-F20)/F20*100</f>
        <v>186.7122689042194</v>
      </c>
      <c r="I20" s="4">
        <f>(D3-F20)/F20*100</f>
        <v>330.0684033563291</v>
      </c>
      <c r="J20" s="4">
        <f>F20/D10*100</f>
        <v>103.00700707380501</v>
      </c>
      <c r="K20" s="4">
        <f t="shared" si="2"/>
        <v>1.5147288095635985</v>
      </c>
      <c r="L20" s="4">
        <f t="shared" si="3"/>
        <v>4.776432556323031</v>
      </c>
      <c r="M20" s="4">
        <v>837.76</v>
      </c>
      <c r="N20" s="4">
        <v>7.2350000000000003</v>
      </c>
      <c r="O20" s="4">
        <v>17539.45</v>
      </c>
      <c r="P20" s="4">
        <v>4.07</v>
      </c>
      <c r="Q20" s="7">
        <f t="shared" si="4"/>
        <v>2.4585674436769693</v>
      </c>
      <c r="R20" s="22"/>
      <c r="S20" s="22"/>
      <c r="T20" s="22"/>
      <c r="U20" s="22"/>
      <c r="V20" s="14"/>
      <c r="W20" s="14"/>
      <c r="X20" s="15"/>
      <c r="Y20" s="15"/>
      <c r="Z20" s="15"/>
      <c r="AA20" s="15"/>
      <c r="AB20" s="15"/>
      <c r="AC20" s="15"/>
      <c r="AD20" s="15"/>
      <c r="AE20" s="15"/>
    </row>
    <row r="21" spans="1:31" x14ac:dyDescent="0.2">
      <c r="A21" s="14">
        <v>10</v>
      </c>
      <c r="B21" s="8">
        <v>44809</v>
      </c>
      <c r="C21" s="4">
        <v>27982150</v>
      </c>
      <c r="D21" s="4">
        <f t="shared" si="0"/>
        <v>350697.45582153148</v>
      </c>
      <c r="E21" s="4">
        <v>79.790000000000006</v>
      </c>
      <c r="F21" s="4">
        <f t="shared" si="1"/>
        <v>3.5069745582153149</v>
      </c>
      <c r="G21" s="4">
        <f>(D1-F21)/F21*100</f>
        <v>42.573033165786057</v>
      </c>
      <c r="H21" s="4">
        <f>(D2-F21)/F21*100</f>
        <v>185.14606633157211</v>
      </c>
      <c r="I21" s="4">
        <f>(D3-F21)/F21*100</f>
        <v>327.71909949735817</v>
      </c>
      <c r="J21" s="4">
        <f>F21/D10*100</f>
        <v>103.57278671634124</v>
      </c>
      <c r="K21" s="4">
        <f t="shared" si="2"/>
        <v>1.5210501795021649</v>
      </c>
      <c r="L21" s="4">
        <f t="shared" si="3"/>
        <v>4.7460630144120275</v>
      </c>
      <c r="M21" s="4">
        <v>838.43</v>
      </c>
      <c r="N21" s="4">
        <v>7.2190000000000003</v>
      </c>
      <c r="O21" s="4">
        <v>17665.8</v>
      </c>
      <c r="P21" s="4">
        <v>4.0999999999999996</v>
      </c>
      <c r="Q21" s="7">
        <f t="shared" si="4"/>
        <v>2.4729369855879728</v>
      </c>
      <c r="R21" s="22"/>
      <c r="S21" s="22"/>
      <c r="T21" s="22"/>
      <c r="U21" s="22"/>
      <c r="V21" s="14"/>
      <c r="W21" s="14"/>
      <c r="X21" s="15"/>
      <c r="Y21" s="15"/>
      <c r="Z21" s="15"/>
      <c r="AA21" s="15"/>
      <c r="AB21" s="15"/>
      <c r="AC21" s="15"/>
      <c r="AD21" s="15"/>
      <c r="AE21" s="15"/>
    </row>
    <row r="22" spans="1:31" x14ac:dyDescent="0.2">
      <c r="A22" s="14">
        <v>11</v>
      </c>
      <c r="B22" s="9">
        <v>44810</v>
      </c>
      <c r="C22" s="7">
        <v>28036303</v>
      </c>
      <c r="D22" s="7">
        <f t="shared" si="0"/>
        <v>351389.36167546088</v>
      </c>
      <c r="E22" s="7">
        <v>79.787000000000006</v>
      </c>
      <c r="F22" s="7">
        <f t="shared" si="1"/>
        <v>3.5138936167546087</v>
      </c>
      <c r="G22" s="7">
        <f>(D1-F22)/F22*100</f>
        <v>42.292298667195908</v>
      </c>
      <c r="H22" s="7">
        <f>(D2-F22)/F22*100</f>
        <v>184.58459733439182</v>
      </c>
      <c r="I22" s="7">
        <f>(D3-F22)/F22*100</f>
        <v>326.87689600158774</v>
      </c>
      <c r="J22" s="7">
        <f>F22/D10*100</f>
        <v>103.77712985099257</v>
      </c>
      <c r="K22" s="4">
        <f t="shared" si="2"/>
        <v>1.5121699318965207</v>
      </c>
      <c r="L22" s="4">
        <f t="shared" si="3"/>
        <v>4.7488049117560438</v>
      </c>
      <c r="M22" s="7">
        <v>838.43</v>
      </c>
      <c r="N22" s="7">
        <v>7.181</v>
      </c>
      <c r="O22" s="7">
        <v>17655.599999999999</v>
      </c>
      <c r="P22" s="7">
        <v>4.0999999999999996</v>
      </c>
      <c r="Q22" s="7">
        <f t="shared" si="4"/>
        <v>2.4321950882439562</v>
      </c>
      <c r="R22" s="22"/>
      <c r="S22" s="22"/>
      <c r="T22" s="22"/>
      <c r="U22" s="22"/>
      <c r="V22" s="14"/>
      <c r="W22" s="14"/>
      <c r="X22" s="15"/>
      <c r="Y22" s="15"/>
      <c r="Z22" s="15"/>
      <c r="AA22" s="15"/>
      <c r="AB22" s="15"/>
      <c r="AC22" s="15"/>
      <c r="AD22" s="15"/>
      <c r="AE22" s="15"/>
    </row>
    <row r="23" spans="1:31" x14ac:dyDescent="0.2">
      <c r="A23" s="14">
        <v>12</v>
      </c>
      <c r="B23" s="9">
        <v>44811</v>
      </c>
      <c r="C23" s="7">
        <v>28089962</v>
      </c>
      <c r="D23" s="7">
        <f t="shared" si="0"/>
        <v>351563.97997496871</v>
      </c>
      <c r="E23" s="7">
        <v>79.900000000000006</v>
      </c>
      <c r="F23" s="7">
        <f t="shared" si="1"/>
        <v>3.5156397997496871</v>
      </c>
      <c r="G23" s="7">
        <f>(D1-F23)/F23*100</f>
        <v>42.221623510918242</v>
      </c>
      <c r="H23" s="7">
        <f>(D2-F23)/F23*100</f>
        <v>184.44324702183647</v>
      </c>
      <c r="I23" s="7">
        <f>(D3-F23)/F23*100</f>
        <v>326.66487053275478</v>
      </c>
      <c r="J23" s="7">
        <f>F23/D10*100</f>
        <v>103.82870052420812</v>
      </c>
      <c r="K23" s="4">
        <f t="shared" si="2"/>
        <v>1.5115164816273907</v>
      </c>
      <c r="L23" s="4">
        <f t="shared" si="3"/>
        <v>4.7528426499625516</v>
      </c>
      <c r="M23" s="7">
        <v>837.66</v>
      </c>
      <c r="N23" s="4">
        <v>7.1840000000000002</v>
      </c>
      <c r="O23" s="4">
        <v>17624.400000000001</v>
      </c>
      <c r="P23" s="4">
        <v>4.0999999999999996</v>
      </c>
      <c r="Q23" s="7">
        <f t="shared" si="4"/>
        <v>2.4311573500374486</v>
      </c>
      <c r="R23" s="22"/>
      <c r="S23" s="22"/>
      <c r="T23" s="22"/>
      <c r="U23" s="22"/>
      <c r="V23" s="14"/>
      <c r="W23" s="14"/>
      <c r="X23" s="15"/>
      <c r="Y23" s="15"/>
      <c r="Z23" s="15"/>
      <c r="AA23" s="15"/>
      <c r="AB23" s="15"/>
      <c r="AC23" s="15"/>
      <c r="AD23" s="15"/>
      <c r="AE23" s="15"/>
    </row>
    <row r="24" spans="1:31" x14ac:dyDescent="0.2">
      <c r="A24" s="14">
        <v>13</v>
      </c>
      <c r="B24" s="8">
        <v>44812</v>
      </c>
      <c r="C24" s="4">
        <v>28279904.309999999</v>
      </c>
      <c r="D24" s="4">
        <f t="shared" si="0"/>
        <v>354829.41417816811</v>
      </c>
      <c r="E24" s="4">
        <v>79.7</v>
      </c>
      <c r="F24" s="4">
        <f t="shared" si="1"/>
        <v>3.5482941417816809</v>
      </c>
      <c r="G24" s="4">
        <f>(D1-F24)/F24*100</f>
        <v>40.912782317685306</v>
      </c>
      <c r="H24" s="4">
        <f>(D2-F24)/F24*100</f>
        <v>181.8255646353706</v>
      </c>
      <c r="I24" s="4">
        <f>(D3-F24)/F24*100</f>
        <v>322.7383469530559</v>
      </c>
      <c r="J24" s="4">
        <f>F24/D10*100</f>
        <v>104.7930933780768</v>
      </c>
      <c r="K24" s="4">
        <f t="shared" si="2"/>
        <v>1.5162024075312208</v>
      </c>
      <c r="L24" s="4">
        <f t="shared" si="3"/>
        <v>4.7058360839946625</v>
      </c>
      <c r="M24" s="4">
        <v>837.58</v>
      </c>
      <c r="N24" s="4">
        <v>7.1349999999999998</v>
      </c>
      <c r="O24" s="4">
        <v>17798.75</v>
      </c>
      <c r="P24" s="4">
        <v>4.13</v>
      </c>
      <c r="Q24" s="7">
        <f t="shared" si="4"/>
        <v>2.4291639160053373</v>
      </c>
      <c r="R24" s="22"/>
      <c r="S24" s="22"/>
      <c r="T24" s="22"/>
      <c r="U24" s="22"/>
      <c r="V24" s="14"/>
      <c r="W24" s="14"/>
      <c r="X24" s="15"/>
      <c r="Y24" s="15"/>
      <c r="Z24" s="15"/>
      <c r="AA24" s="15"/>
      <c r="AB24" s="15"/>
      <c r="AC24" s="15"/>
      <c r="AD24" s="15"/>
      <c r="AE24" s="15"/>
    </row>
    <row r="25" spans="1:31" x14ac:dyDescent="0.2">
      <c r="A25" s="14">
        <v>14</v>
      </c>
      <c r="B25" s="9">
        <v>44813</v>
      </c>
      <c r="C25" s="7">
        <v>28301067</v>
      </c>
      <c r="D25" s="4">
        <f t="shared" si="0"/>
        <v>355719.79638009047</v>
      </c>
      <c r="E25" s="7">
        <v>79.56</v>
      </c>
      <c r="F25" s="4">
        <f t="shared" si="1"/>
        <v>3.5571979638009048</v>
      </c>
      <c r="G25" s="4">
        <f>(D1-F25)/F25*100</f>
        <v>40.560071463030006</v>
      </c>
      <c r="H25" s="4">
        <f>(D2-F25)/F25*100</f>
        <v>181.12014292606003</v>
      </c>
      <c r="I25" s="4">
        <f>(D3-F25)/F25*100</f>
        <v>321.68021438909005</v>
      </c>
      <c r="J25" s="4">
        <f>F25/D10*100</f>
        <v>105.05605327232442</v>
      </c>
      <c r="K25" s="7">
        <f t="shared" si="2"/>
        <v>1.5262978421259981</v>
      </c>
      <c r="L25" s="4">
        <f t="shared" si="3"/>
        <v>4.6969862644988192</v>
      </c>
      <c r="M25" s="4">
        <v>837.63</v>
      </c>
      <c r="N25" s="4">
        <v>7.1689999999999996</v>
      </c>
      <c r="O25" s="4">
        <v>17833.349999999999</v>
      </c>
      <c r="P25" s="7">
        <v>4.13</v>
      </c>
      <c r="Q25" s="7">
        <f t="shared" si="4"/>
        <v>2.4720137355011804</v>
      </c>
      <c r="R25" s="22"/>
      <c r="S25" s="22"/>
      <c r="T25" s="22"/>
      <c r="U25" s="22"/>
      <c r="V25" s="14"/>
      <c r="W25" s="14"/>
      <c r="X25" s="15"/>
      <c r="Y25" s="15"/>
      <c r="Z25" s="15"/>
      <c r="AA25" s="15"/>
      <c r="AB25" s="15"/>
      <c r="AC25" s="15"/>
      <c r="AD25" s="15"/>
      <c r="AE25" s="15"/>
    </row>
    <row r="26" spans="1:31" x14ac:dyDescent="0.2">
      <c r="A26" s="14">
        <v>15</v>
      </c>
      <c r="B26" s="9">
        <v>44816</v>
      </c>
      <c r="C26" s="21">
        <v>28526694</v>
      </c>
      <c r="D26" s="4">
        <f t="shared" si="0"/>
        <v>358015.73795180721</v>
      </c>
      <c r="E26" s="7">
        <v>79.680000000000007</v>
      </c>
      <c r="F26" s="4">
        <f t="shared" si="1"/>
        <v>3.5801573795180723</v>
      </c>
      <c r="G26" s="4">
        <f>(D1-F26)/F26*100</f>
        <v>39.658664968327557</v>
      </c>
      <c r="H26" s="4">
        <f>(D2-F26)/F26*100</f>
        <v>179.31732993665511</v>
      </c>
      <c r="I26" s="4">
        <f>(D3-F26)/F26*100</f>
        <v>318.97599490498266</v>
      </c>
      <c r="J26" s="4">
        <f>F26/D10*100</f>
        <v>105.73412225393007</v>
      </c>
      <c r="K26" s="7">
        <f t="shared" si="2"/>
        <v>1.5383190062667857</v>
      </c>
      <c r="L26" s="4">
        <f t="shared" si="3"/>
        <v>4.6706827197283731</v>
      </c>
      <c r="M26" s="7">
        <v>837.75</v>
      </c>
      <c r="N26" s="7">
        <v>7.1849999999999996</v>
      </c>
      <c r="O26" s="7">
        <v>17936.349999999999</v>
      </c>
      <c r="P26" s="4">
        <v>4.16</v>
      </c>
      <c r="Q26" s="7">
        <f t="shared" si="4"/>
        <v>2.5143172802716265</v>
      </c>
      <c r="R26" s="22"/>
      <c r="S26" s="22"/>
      <c r="T26" s="22"/>
      <c r="U26" s="22"/>
      <c r="V26" s="14"/>
      <c r="W26" s="14"/>
      <c r="X26" s="15"/>
      <c r="Y26" s="15"/>
      <c r="Z26" s="15"/>
      <c r="AA26" s="15"/>
      <c r="AB26" s="15"/>
      <c r="AC26" s="15"/>
      <c r="AD26" s="15"/>
      <c r="AE26" s="15"/>
    </row>
    <row r="27" spans="1:31" x14ac:dyDescent="0.2">
      <c r="A27" s="14">
        <v>16</v>
      </c>
      <c r="B27" s="9">
        <v>44817</v>
      </c>
      <c r="C27" s="7">
        <v>28671194</v>
      </c>
      <c r="D27" s="4">
        <f t="shared" si="0"/>
        <v>360870.91252359975</v>
      </c>
      <c r="E27" s="7">
        <v>79.45</v>
      </c>
      <c r="F27" s="4">
        <f t="shared" si="1"/>
        <v>3.6087091252359973</v>
      </c>
      <c r="G27" s="4">
        <f>(D1-F27)/F27*100</f>
        <v>38.553699577352802</v>
      </c>
      <c r="H27" s="4">
        <f>(D2-F27)/F27*100</f>
        <v>177.1073991547056</v>
      </c>
      <c r="I27" s="4">
        <f>(D3-F27)/F27*100</f>
        <v>315.66109873205841</v>
      </c>
      <c r="J27" s="4">
        <f>F27/D10*100</f>
        <v>106.57735160177191</v>
      </c>
      <c r="K27" s="7">
        <f t="shared" si="2"/>
        <v>1.5334111472533243</v>
      </c>
      <c r="L27" s="4">
        <f t="shared" si="3"/>
        <v>4.6360690756251373</v>
      </c>
      <c r="M27" s="7">
        <v>837.74</v>
      </c>
      <c r="N27" s="7">
        <v>7.109</v>
      </c>
      <c r="O27" s="7">
        <v>18070.05</v>
      </c>
      <c r="P27" s="4">
        <v>4.1900000000000004</v>
      </c>
      <c r="Q27" s="7">
        <f t="shared" si="4"/>
        <v>2.4729309243748627</v>
      </c>
      <c r="R27" s="22"/>
      <c r="S27" s="22"/>
      <c r="T27" s="22"/>
      <c r="U27" s="22"/>
      <c r="V27" s="14"/>
      <c r="W27" s="14"/>
      <c r="X27" s="15"/>
      <c r="Y27" s="15"/>
      <c r="Z27" s="15"/>
      <c r="AA27" s="15"/>
      <c r="AB27" s="15"/>
      <c r="AC27" s="15"/>
      <c r="AD27" s="15"/>
      <c r="AE27" s="15"/>
    </row>
    <row r="28" spans="1:31" x14ac:dyDescent="0.2">
      <c r="A28" s="14">
        <v>17</v>
      </c>
      <c r="B28" s="9">
        <v>44818</v>
      </c>
      <c r="C28" s="7">
        <v>28594672</v>
      </c>
      <c r="D28" s="7">
        <f t="shared" si="0"/>
        <v>359907.76589049713</v>
      </c>
      <c r="E28" s="7">
        <v>79.45</v>
      </c>
      <c r="F28" s="7">
        <f t="shared" si="1"/>
        <v>3.5990776589049713</v>
      </c>
      <c r="G28" s="4">
        <f>(D1-F28)/F28*100</f>
        <v>38.924482155277055</v>
      </c>
      <c r="H28" s="4">
        <f>(D2-F28)/F28*100</f>
        <v>177.84896431055412</v>
      </c>
      <c r="I28" s="4">
        <f>(D3-F28)/F28*100</f>
        <v>316.77344646583117</v>
      </c>
      <c r="J28" s="4">
        <f>F28/D10*100</f>
        <v>106.29290191686272</v>
      </c>
      <c r="K28" s="7">
        <f t="shared" si="2"/>
        <v>1.5376157089654681</v>
      </c>
      <c r="L28" s="4">
        <f t="shared" si="3"/>
        <v>4.6533083385405813</v>
      </c>
      <c r="M28" s="7">
        <v>837.77</v>
      </c>
      <c r="N28" s="7">
        <v>7.1550000000000002</v>
      </c>
      <c r="O28" s="7">
        <v>18003.75</v>
      </c>
      <c r="P28" s="7">
        <v>4.18</v>
      </c>
      <c r="Q28" s="7">
        <f t="shared" si="4"/>
        <v>2.5016916614594189</v>
      </c>
      <c r="R28" s="22"/>
      <c r="S28" s="22"/>
      <c r="T28" s="22"/>
      <c r="U28" s="22"/>
      <c r="V28" s="14"/>
      <c r="W28" s="14"/>
      <c r="X28" s="15"/>
      <c r="Y28" s="15"/>
      <c r="Z28" s="15"/>
      <c r="AA28" s="15"/>
      <c r="AB28" s="15"/>
      <c r="AC28" s="15"/>
      <c r="AD28" s="15"/>
      <c r="AE28" s="15"/>
    </row>
    <row r="29" spans="1:31" x14ac:dyDescent="0.2">
      <c r="A29" s="14">
        <v>18</v>
      </c>
      <c r="B29" s="9">
        <v>44819</v>
      </c>
      <c r="C29" s="7">
        <v>28587353</v>
      </c>
      <c r="D29" s="7">
        <f t="shared" si="0"/>
        <v>358058.02855711419</v>
      </c>
      <c r="E29" s="7">
        <v>79.84</v>
      </c>
      <c r="F29" s="7">
        <f t="shared" si="1"/>
        <v>3.5805802855711417</v>
      </c>
      <c r="G29" s="4">
        <f>(D1-F29)/F29*100</f>
        <v>39.642169738485428</v>
      </c>
      <c r="H29" s="4">
        <f>(D2-F29)/F29*100</f>
        <v>179.28433947697087</v>
      </c>
      <c r="I29" s="4">
        <f>(D3-F29)/F29*100</f>
        <v>318.92650921545629</v>
      </c>
      <c r="J29" s="4">
        <f>F29/D10*100</f>
        <v>105.74661209601717</v>
      </c>
      <c r="K29" s="7">
        <f t="shared" si="2"/>
        <v>1.5445916537350493</v>
      </c>
      <c r="L29" s="4">
        <f t="shared" si="3"/>
        <v>4.6860281696443549</v>
      </c>
      <c r="M29" s="7">
        <v>837.74</v>
      </c>
      <c r="N29" s="7">
        <v>7.2380000000000004</v>
      </c>
      <c r="O29" s="7">
        <v>17877.400000000001</v>
      </c>
      <c r="P29" s="7">
        <v>4.1500000000000004</v>
      </c>
      <c r="Q29" s="7">
        <f t="shared" si="4"/>
        <v>2.5519718303556456</v>
      </c>
      <c r="R29" s="22"/>
      <c r="S29" s="22"/>
      <c r="T29" s="22"/>
      <c r="U29" s="22"/>
      <c r="V29" s="14"/>
      <c r="W29" s="14"/>
      <c r="X29" s="15"/>
      <c r="Y29" s="15"/>
      <c r="Z29" s="15"/>
      <c r="AA29" s="15"/>
      <c r="AB29" s="15"/>
      <c r="AC29" s="15"/>
      <c r="AD29" s="15"/>
      <c r="AE29" s="15"/>
    </row>
    <row r="30" spans="1:31" x14ac:dyDescent="0.2">
      <c r="A30" s="14">
        <v>19</v>
      </c>
      <c r="B30" s="9">
        <v>44820</v>
      </c>
      <c r="C30" s="7">
        <v>27968822</v>
      </c>
      <c r="D30" s="7">
        <f t="shared" si="0"/>
        <v>350838.20873055694</v>
      </c>
      <c r="E30" s="7">
        <v>79.72</v>
      </c>
      <c r="F30" s="7">
        <f t="shared" si="1"/>
        <v>3.5083820873055696</v>
      </c>
      <c r="G30" s="4">
        <f>(D1-F30)/F30*100</f>
        <v>42.5158342385675</v>
      </c>
      <c r="H30" s="4">
        <f>(D2-F30)/F30*100</f>
        <v>185.03166847713499</v>
      </c>
      <c r="I30" s="4">
        <f>(D3-F30)/F30*100</f>
        <v>327.54750271570248</v>
      </c>
      <c r="J30" s="4">
        <f>F30/D10*100</f>
        <v>103.61435579756555</v>
      </c>
      <c r="K30" s="7">
        <f t="shared" si="2"/>
        <v>1.5207817201733544</v>
      </c>
      <c r="L30" s="4">
        <f t="shared" si="3"/>
        <v>4.7778059820259715</v>
      </c>
      <c r="M30" s="7">
        <v>837.59</v>
      </c>
      <c r="N30" s="7">
        <v>7.266</v>
      </c>
      <c r="O30" s="7">
        <v>17530.849999999999</v>
      </c>
      <c r="P30" s="7">
        <v>4.07</v>
      </c>
      <c r="Q30" s="7">
        <f t="shared" si="4"/>
        <v>2.4881940179740285</v>
      </c>
      <c r="R30" s="22"/>
      <c r="S30" s="22"/>
      <c r="T30" s="22"/>
      <c r="U30" s="22"/>
      <c r="V30" s="14"/>
      <c r="W30" s="14"/>
      <c r="X30" s="15"/>
      <c r="Y30" s="15"/>
      <c r="Z30" s="15"/>
      <c r="AA30" s="15"/>
      <c r="AB30" s="15"/>
      <c r="AC30" s="15"/>
      <c r="AD30" s="15"/>
      <c r="AE30" s="15"/>
    </row>
    <row r="31" spans="1:31" x14ac:dyDescent="0.2">
      <c r="A31" s="14">
        <v>20</v>
      </c>
      <c r="B31" s="9">
        <v>44823</v>
      </c>
      <c r="C31" s="7">
        <v>28060174</v>
      </c>
      <c r="D31" s="7">
        <f t="shared" si="0"/>
        <v>351895.83646852273</v>
      </c>
      <c r="E31" s="7">
        <v>79.739999999999995</v>
      </c>
      <c r="F31" s="7">
        <f t="shared" si="1"/>
        <v>3.5189583646852274</v>
      </c>
      <c r="G31" s="4">
        <f>(D1-F31)/F31*100</f>
        <v>42.087500954199342</v>
      </c>
      <c r="H31" s="4">
        <f>(D2-F31)/F31*100</f>
        <v>184.17500190839868</v>
      </c>
      <c r="I31" s="4">
        <f>(D3-F31)/F31*100</f>
        <v>326.26250286259801</v>
      </c>
      <c r="J31" s="4">
        <f>F31/D10*100</f>
        <v>103.92670893931563</v>
      </c>
      <c r="K31" s="7">
        <f t="shared" si="2"/>
        <v>1.5315188078323683</v>
      </c>
      <c r="L31" s="7">
        <f t="shared" si="3"/>
        <v>4.7527983089560069</v>
      </c>
      <c r="M31" s="7">
        <v>837.55</v>
      </c>
      <c r="N31" s="7">
        <v>7.2789999999999999</v>
      </c>
      <c r="O31" s="7">
        <v>17622.25</v>
      </c>
      <c r="P31" s="7">
        <v>4.09</v>
      </c>
      <c r="Q31" s="7">
        <f t="shared" si="4"/>
        <v>2.5262016910439931</v>
      </c>
      <c r="R31" s="22"/>
      <c r="S31" s="22"/>
      <c r="T31" s="22"/>
      <c r="U31" s="22"/>
      <c r="V31" s="14"/>
      <c r="W31" s="14"/>
      <c r="X31" s="15"/>
      <c r="Y31" s="15"/>
      <c r="Z31" s="15"/>
      <c r="AA31" s="15"/>
      <c r="AB31" s="15"/>
      <c r="AC31" s="15"/>
      <c r="AD31" s="15"/>
      <c r="AE31" s="15"/>
    </row>
    <row r="32" spans="1:31" x14ac:dyDescent="0.2">
      <c r="A32" s="14">
        <v>21</v>
      </c>
      <c r="B32" s="9">
        <v>44824</v>
      </c>
      <c r="C32" s="7">
        <v>28342214</v>
      </c>
      <c r="D32" s="7">
        <f t="shared" si="0"/>
        <v>355611.21706398996</v>
      </c>
      <c r="E32" s="7">
        <v>79.7</v>
      </c>
      <c r="F32" s="7">
        <f t="shared" si="1"/>
        <v>3.5561121706398997</v>
      </c>
      <c r="G32" s="4">
        <f>(D1-F32)/F32*100</f>
        <v>40.602988884354616</v>
      </c>
      <c r="H32" s="4">
        <f>(D2-F32)/F32*100</f>
        <v>181.20597776870926</v>
      </c>
      <c r="I32" s="4">
        <f>(D3-F32)/F32*100</f>
        <v>321.80896665306386</v>
      </c>
      <c r="J32" s="4">
        <f>F32/D10*100</f>
        <v>105.02398613821322</v>
      </c>
      <c r="K32" s="7">
        <f t="shared" si="2"/>
        <v>1.5518655237458514</v>
      </c>
      <c r="L32" s="7">
        <f t="shared" si="3"/>
        <v>4.7014382936925561</v>
      </c>
      <c r="M32" s="7">
        <v>837.62</v>
      </c>
      <c r="N32" s="7">
        <v>7.2960000000000003</v>
      </c>
      <c r="O32" s="7">
        <v>17816.25</v>
      </c>
      <c r="P32" s="7">
        <v>4.13</v>
      </c>
      <c r="Q32" s="7">
        <f t="shared" si="4"/>
        <v>2.5945617063074442</v>
      </c>
      <c r="R32" s="22"/>
      <c r="S32" s="22"/>
      <c r="T32" s="22"/>
      <c r="U32" s="22"/>
      <c r="V32" s="14"/>
      <c r="W32" s="14"/>
      <c r="X32" s="15"/>
      <c r="Y32" s="15"/>
      <c r="Z32" s="15"/>
      <c r="AA32" s="15"/>
      <c r="AB32" s="15"/>
      <c r="AC32" s="15"/>
      <c r="AD32" s="15"/>
      <c r="AE32" s="15"/>
    </row>
    <row r="33" spans="1:31" x14ac:dyDescent="0.2">
      <c r="A33" s="14">
        <v>22</v>
      </c>
      <c r="B33" s="9">
        <v>44825</v>
      </c>
      <c r="C33" s="7">
        <v>28117658</v>
      </c>
      <c r="D33" s="7">
        <f t="shared" si="0"/>
        <v>351778.53121481295</v>
      </c>
      <c r="E33" s="7">
        <v>79.930000000000007</v>
      </c>
      <c r="F33" s="7">
        <f t="shared" si="1"/>
        <v>3.5177853121481295</v>
      </c>
      <c r="G33" s="4">
        <f>(D1-F33)/F33*100</f>
        <v>42.134881930778164</v>
      </c>
      <c r="H33" s="4">
        <f>(D2-F33)/F33*100</f>
        <v>184.26976386155633</v>
      </c>
      <c r="I33" s="4">
        <f>(D3-F33)/F33*100</f>
        <v>326.40464579233452</v>
      </c>
      <c r="J33" s="4">
        <f>F33/D10*100</f>
        <v>103.89206474152775</v>
      </c>
      <c r="K33" s="7">
        <f t="shared" si="2"/>
        <v>1.5355029125981805</v>
      </c>
      <c r="L33" s="7">
        <f t="shared" si="3"/>
        <v>4.7280926271351458</v>
      </c>
      <c r="M33" s="7">
        <v>837.74</v>
      </c>
      <c r="N33" s="7">
        <v>7.26</v>
      </c>
      <c r="O33" s="7">
        <v>17718.349999999999</v>
      </c>
      <c r="P33" s="7">
        <v>4.1100000000000003</v>
      </c>
      <c r="Q33" s="7">
        <f t="shared" si="4"/>
        <v>2.531907372864854</v>
      </c>
      <c r="R33" s="22"/>
      <c r="S33" s="22"/>
      <c r="T33" s="22"/>
      <c r="U33" s="22"/>
      <c r="V33" s="14"/>
      <c r="W33" s="14"/>
      <c r="X33" s="15"/>
      <c r="Y33" s="15"/>
      <c r="Z33" s="15"/>
      <c r="AA33" s="15"/>
      <c r="AB33" s="15"/>
      <c r="AC33" s="15"/>
      <c r="AD33" s="15"/>
      <c r="AE33" s="15"/>
    </row>
    <row r="34" spans="1:31" x14ac:dyDescent="0.2">
      <c r="A34" s="14">
        <v>23</v>
      </c>
      <c r="B34" s="9">
        <v>44826</v>
      </c>
      <c r="C34" s="7">
        <v>28154729</v>
      </c>
      <c r="D34" s="7">
        <f t="shared" si="0"/>
        <v>348104.95796241349</v>
      </c>
      <c r="E34" s="7">
        <v>80.88</v>
      </c>
      <c r="F34" s="7">
        <f t="shared" si="1"/>
        <v>3.481049579624135</v>
      </c>
      <c r="G34" s="4">
        <f>(D1-F34)/F34*100</f>
        <v>43.634840171965408</v>
      </c>
      <c r="H34" s="4">
        <f>(D2-F34)/F34*100</f>
        <v>187.26968034393082</v>
      </c>
      <c r="I34" s="4">
        <f>(D3-F34)/F34*100</f>
        <v>330.90452051589625</v>
      </c>
      <c r="J34" s="4">
        <f>F34/D10*100</f>
        <v>102.807134661079</v>
      </c>
      <c r="K34" s="7">
        <f t="shared" si="2"/>
        <v>1.522546845448467</v>
      </c>
      <c r="L34" s="7">
        <f t="shared" si="3"/>
        <v>4.750592746372619</v>
      </c>
      <c r="M34" s="7">
        <v>837.52</v>
      </c>
      <c r="N34" s="7">
        <v>7.2329999999999997</v>
      </c>
      <c r="O34" s="7">
        <v>17629.8</v>
      </c>
      <c r="P34" s="7">
        <v>4.09</v>
      </c>
      <c r="Q34" s="7">
        <f t="shared" si="4"/>
        <v>2.4824072536273807</v>
      </c>
      <c r="R34" s="22"/>
      <c r="S34" s="22"/>
      <c r="T34" s="22"/>
      <c r="U34" s="22"/>
      <c r="V34" s="14"/>
      <c r="W34" s="14"/>
      <c r="X34" s="15"/>
      <c r="Y34" s="15"/>
      <c r="Z34" s="15"/>
      <c r="AA34" s="15"/>
      <c r="AB34" s="15"/>
      <c r="AC34" s="15"/>
      <c r="AD34" s="15"/>
      <c r="AE34" s="15"/>
    </row>
    <row r="35" spans="1:31" x14ac:dyDescent="0.2">
      <c r="A35" s="14">
        <v>24</v>
      </c>
      <c r="B35" s="9">
        <v>44827</v>
      </c>
      <c r="C35" s="4">
        <v>27664567</v>
      </c>
      <c r="D35" s="7">
        <f t="shared" si="0"/>
        <v>341285.0604490501</v>
      </c>
      <c r="E35" s="7">
        <v>81.06</v>
      </c>
      <c r="F35" s="7">
        <f t="shared" si="1"/>
        <v>3.4128506044905009</v>
      </c>
      <c r="G35" s="4">
        <f>(D1-F35)/F35*100</f>
        <v>46.505094404694638</v>
      </c>
      <c r="H35" s="4">
        <f>(D2-F35)/F35*100</f>
        <v>193.01018880938926</v>
      </c>
      <c r="I35" s="4">
        <f>(D3-F35)/F35*100</f>
        <v>339.51528321408392</v>
      </c>
      <c r="J35" s="4">
        <f>F35/D10*100</f>
        <v>100.792988909938</v>
      </c>
      <c r="K35" s="7">
        <f t="shared" si="2"/>
        <v>1.5296201481844123</v>
      </c>
      <c r="L35" s="7">
        <f t="shared" si="3"/>
        <v>4.8332260847734947</v>
      </c>
      <c r="M35" s="7">
        <v>837.47</v>
      </c>
      <c r="N35" s="7">
        <v>7.3929999999999998</v>
      </c>
      <c r="O35" s="7">
        <v>17327.349999999999</v>
      </c>
      <c r="P35" s="7">
        <v>4.0199999999999996</v>
      </c>
      <c r="Q35" s="7">
        <f t="shared" si="4"/>
        <v>2.5597739152265051</v>
      </c>
      <c r="R35" s="22"/>
      <c r="S35" s="22"/>
      <c r="T35" s="22"/>
      <c r="U35" s="22"/>
      <c r="V35" s="14"/>
      <c r="W35" s="14"/>
      <c r="X35" s="15"/>
      <c r="Y35" s="15"/>
      <c r="Z35" s="15"/>
      <c r="AA35" s="15"/>
      <c r="AB35" s="15"/>
      <c r="AC35" s="15"/>
      <c r="AD35" s="15"/>
      <c r="AE35" s="15"/>
    </row>
    <row r="36" spans="1:31" x14ac:dyDescent="0.2">
      <c r="A36" s="14">
        <v>25</v>
      </c>
      <c r="B36" s="9">
        <v>44830</v>
      </c>
      <c r="C36" s="7">
        <v>27011460</v>
      </c>
      <c r="D36" s="7">
        <f t="shared" si="0"/>
        <v>331022.79411764711</v>
      </c>
      <c r="E36" s="7">
        <v>81.599999999999994</v>
      </c>
      <c r="F36" s="7">
        <f t="shared" si="1"/>
        <v>3.3102279411764712</v>
      </c>
      <c r="G36" s="4">
        <f>(D1-F36)/F36*100</f>
        <v>51.047000051089398</v>
      </c>
      <c r="H36" s="4">
        <f>(D2-F36)/F36*100</f>
        <v>202.0940001021788</v>
      </c>
      <c r="I36" s="4">
        <f>(D3-F36)/F36*100</f>
        <v>353.14100015326818</v>
      </c>
      <c r="J36" s="4">
        <f>F36/D10*100</f>
        <v>97.762195545672498</v>
      </c>
      <c r="K36" s="7">
        <f t="shared" si="2"/>
        <v>1.4960500560979682</v>
      </c>
      <c r="L36" s="7">
        <f t="shared" si="3"/>
        <v>4.9236320469197192</v>
      </c>
      <c r="M36" s="7">
        <v>837.82</v>
      </c>
      <c r="N36" s="7">
        <v>7.3659999999999997</v>
      </c>
      <c r="O36" s="7">
        <v>17016.3</v>
      </c>
      <c r="P36" s="7">
        <v>3.95</v>
      </c>
      <c r="Q36" s="7">
        <f t="shared" si="4"/>
        <v>2.4423679530802804</v>
      </c>
      <c r="R36" s="22"/>
      <c r="S36" s="22"/>
      <c r="T36" s="22"/>
      <c r="U36" s="22"/>
      <c r="V36" s="14"/>
      <c r="W36" s="14"/>
      <c r="X36" s="15"/>
      <c r="Y36" s="15"/>
      <c r="Z36" s="15"/>
      <c r="AA36" s="15"/>
      <c r="AB36" s="15"/>
      <c r="AC36" s="15"/>
      <c r="AD36" s="15"/>
      <c r="AE36" s="15"/>
    </row>
    <row r="37" spans="1:31" x14ac:dyDescent="0.2">
      <c r="A37" s="14">
        <v>26</v>
      </c>
      <c r="B37" s="9">
        <v>44831</v>
      </c>
      <c r="C37" s="7">
        <v>27016183</v>
      </c>
      <c r="D37" s="7">
        <f t="shared" si="0"/>
        <v>331202.43962241022</v>
      </c>
      <c r="E37" s="7">
        <v>81.569999999999993</v>
      </c>
      <c r="F37" s="7">
        <f t="shared" si="1"/>
        <v>3.3120243962241021</v>
      </c>
      <c r="G37" s="4">
        <f>(D1-F37)/F37*100</f>
        <v>50.965071564698825</v>
      </c>
      <c r="H37" s="4">
        <f>(D2-F37)/F37*100</f>
        <v>201.93014312939766</v>
      </c>
      <c r="I37" s="4">
        <f>(D3-F37)/F37*100</f>
        <v>352.89521469409652</v>
      </c>
      <c r="J37" s="4">
        <f>F37/D10*100</f>
        <v>97.815250922153041</v>
      </c>
      <c r="K37" s="7">
        <f t="shared" si="2"/>
        <v>1.4812962258295537</v>
      </c>
      <c r="L37" s="7">
        <f t="shared" si="3"/>
        <v>4.9260909956842314</v>
      </c>
      <c r="M37" s="7">
        <v>837.8</v>
      </c>
      <c r="N37" s="7">
        <v>7.2969999999999997</v>
      </c>
      <c r="O37" s="7">
        <v>17007.400000000001</v>
      </c>
      <c r="P37" s="7">
        <v>3.95</v>
      </c>
      <c r="Q37" s="7">
        <f t="shared" si="4"/>
        <v>2.3709090043157683</v>
      </c>
      <c r="R37" s="22"/>
      <c r="S37" s="22"/>
      <c r="T37" s="22"/>
      <c r="U37" s="22"/>
      <c r="V37" s="14"/>
      <c r="W37" s="14"/>
      <c r="X37" s="15"/>
      <c r="Y37" s="15"/>
      <c r="Z37" s="15"/>
      <c r="AA37" s="15"/>
      <c r="AB37" s="15"/>
      <c r="AC37" s="15"/>
      <c r="AD37" s="15"/>
      <c r="AE37" s="15"/>
    </row>
    <row r="38" spans="1:31" x14ac:dyDescent="0.2">
      <c r="A38" s="14">
        <v>27</v>
      </c>
      <c r="B38" s="8">
        <v>44832</v>
      </c>
      <c r="C38" s="7">
        <v>26842958</v>
      </c>
      <c r="D38" s="7">
        <f t="shared" si="0"/>
        <v>328474.76749877632</v>
      </c>
      <c r="E38" s="7">
        <v>81.72</v>
      </c>
      <c r="F38" s="7">
        <f t="shared" si="1"/>
        <v>3.2847476749877633</v>
      </c>
      <c r="G38" s="4">
        <f t="shared" ref="G38:G101" si="5">($D$1-F38)/F38*100</f>
        <v>52.218693632795599</v>
      </c>
      <c r="H38" s="4">
        <f t="shared" ref="H38:H101" si="6">($D$2-F38)/F38*100</f>
        <v>204.43738726559121</v>
      </c>
      <c r="I38" s="4">
        <f>(D3-F38)/F38*100</f>
        <v>356.65608089838685</v>
      </c>
      <c r="J38" s="4">
        <f t="shared" ref="J38:J69" si="7">F38/$D$10*100</f>
        <v>97.009677347541739</v>
      </c>
      <c r="K38" s="7">
        <f t="shared" si="2"/>
        <v>1.4761328999999999</v>
      </c>
      <c r="L38" s="7">
        <f t="shared" si="3"/>
        <v>4.9677098857426731</v>
      </c>
      <c r="M38" s="7">
        <f t="shared" ref="M38:M101" si="8">O38/R38</f>
        <v>837.48633879781414</v>
      </c>
      <c r="N38" s="7">
        <v>7.3330000000000002</v>
      </c>
      <c r="O38" s="7">
        <v>16858.599999999999</v>
      </c>
      <c r="P38" s="7">
        <v>3.91</v>
      </c>
      <c r="Q38" s="7">
        <f t="shared" si="4"/>
        <v>2.365290114257327</v>
      </c>
      <c r="R38" s="7">
        <v>20.13</v>
      </c>
      <c r="S38" s="7">
        <v>3.7069999999999999</v>
      </c>
      <c r="T38" s="7">
        <f t="shared" ref="T38:T101" si="9">N38-S38</f>
        <v>3.6260000000000003</v>
      </c>
      <c r="U38" s="22"/>
      <c r="V38" s="14"/>
      <c r="W38" s="14"/>
      <c r="X38" s="15"/>
      <c r="Y38" s="15"/>
      <c r="Z38" s="15"/>
      <c r="AA38" s="15"/>
      <c r="AB38" s="15"/>
      <c r="AC38" s="15"/>
      <c r="AD38" s="15"/>
      <c r="AE38" s="15"/>
    </row>
    <row r="39" spans="1:31" x14ac:dyDescent="0.2">
      <c r="A39" s="14">
        <v>28</v>
      </c>
      <c r="B39" s="9">
        <v>44833</v>
      </c>
      <c r="C39" s="7">
        <v>26814559</v>
      </c>
      <c r="D39" s="7">
        <f t="shared" si="0"/>
        <v>328006.83792048931</v>
      </c>
      <c r="E39" s="7">
        <v>81.75</v>
      </c>
      <c r="F39" s="7">
        <f t="shared" si="1"/>
        <v>3.2800683792048932</v>
      </c>
      <c r="G39" s="4">
        <f t="shared" si="5"/>
        <v>52.435846511590945</v>
      </c>
      <c r="H39" s="4">
        <f t="shared" si="6"/>
        <v>204.87169302318188</v>
      </c>
      <c r="I39" s="4">
        <f t="shared" ref="I39:I102" si="10">($D$3-F39)/F39*100</f>
        <v>357.30753953477284</v>
      </c>
      <c r="J39" s="4">
        <f t="shared" si="7"/>
        <v>96.871481961160455</v>
      </c>
      <c r="K39" s="7">
        <f t="shared" si="2"/>
        <v>1.4738720000000001</v>
      </c>
      <c r="L39" s="7">
        <f t="shared" si="3"/>
        <v>4.9800796812749004</v>
      </c>
      <c r="M39" s="7">
        <f t="shared" si="8"/>
        <v>837.55478087649408</v>
      </c>
      <c r="N39" s="7">
        <v>7.34</v>
      </c>
      <c r="O39" s="7">
        <v>16818.099999999999</v>
      </c>
      <c r="P39" s="7">
        <v>3.9</v>
      </c>
      <c r="Q39" s="7">
        <f t="shared" si="4"/>
        <v>2.3599203187250994</v>
      </c>
      <c r="R39" s="7">
        <v>20.079999999999998</v>
      </c>
      <c r="S39" s="7">
        <v>3.82</v>
      </c>
      <c r="T39" s="7">
        <f t="shared" si="9"/>
        <v>3.52</v>
      </c>
      <c r="U39" s="22"/>
      <c r="V39" s="14"/>
      <c r="W39" s="14"/>
      <c r="X39" s="15"/>
      <c r="Y39" s="15"/>
      <c r="Z39" s="15"/>
      <c r="AA39" s="15"/>
      <c r="AB39" s="15"/>
      <c r="AC39" s="15"/>
      <c r="AD39" s="15"/>
      <c r="AE39" s="15"/>
    </row>
    <row r="40" spans="1:31" x14ac:dyDescent="0.2">
      <c r="A40" s="14">
        <v>29</v>
      </c>
      <c r="B40" s="9">
        <v>44834</v>
      </c>
      <c r="C40" s="7">
        <v>27186899</v>
      </c>
      <c r="D40" s="7">
        <f t="shared" si="0"/>
        <v>333950.36236334604</v>
      </c>
      <c r="E40" s="7">
        <v>81.41</v>
      </c>
      <c r="F40" s="7">
        <f t="shared" si="1"/>
        <v>3.3395036236334605</v>
      </c>
      <c r="G40" s="4">
        <f t="shared" si="5"/>
        <v>49.722849965345425</v>
      </c>
      <c r="H40" s="4">
        <f t="shared" si="6"/>
        <v>199.44569993069086</v>
      </c>
      <c r="I40" s="4">
        <f t="shared" si="10"/>
        <v>349.16854989603632</v>
      </c>
      <c r="J40" s="4">
        <f t="shared" si="7"/>
        <v>98.626805187048447</v>
      </c>
      <c r="K40" s="7">
        <f t="shared" si="2"/>
        <v>1.5259152</v>
      </c>
      <c r="L40" s="7">
        <f t="shared" si="3"/>
        <v>4.8449612403100772</v>
      </c>
      <c r="M40" s="7">
        <f t="shared" si="8"/>
        <v>828.21463178294562</v>
      </c>
      <c r="N40" s="7">
        <v>7.3929999999999998</v>
      </c>
      <c r="O40" s="7">
        <v>17094.349999999999</v>
      </c>
      <c r="P40" s="7">
        <v>4.0199999999999996</v>
      </c>
      <c r="Q40" s="7">
        <f t="shared" si="4"/>
        <v>2.5480387596899225</v>
      </c>
      <c r="R40" s="7">
        <v>20.64</v>
      </c>
      <c r="S40" s="7">
        <v>3.6859999999999999</v>
      </c>
      <c r="T40" s="7">
        <f t="shared" si="9"/>
        <v>3.7069999999999999</v>
      </c>
      <c r="U40" s="22"/>
      <c r="V40" s="14"/>
      <c r="W40" s="14"/>
      <c r="X40" s="15"/>
      <c r="Y40" s="15"/>
      <c r="Z40" s="15"/>
      <c r="AA40" s="15"/>
      <c r="AB40" s="15"/>
      <c r="AC40" s="15"/>
      <c r="AD40" s="15"/>
      <c r="AE40" s="15"/>
    </row>
    <row r="41" spans="1:31" x14ac:dyDescent="0.2">
      <c r="A41" s="14">
        <v>30</v>
      </c>
      <c r="B41" s="9">
        <v>44837</v>
      </c>
      <c r="C41" s="7">
        <v>26826421</v>
      </c>
      <c r="D41" s="7">
        <f t="shared" si="0"/>
        <v>327831.12550409388</v>
      </c>
      <c r="E41" s="7">
        <v>81.83</v>
      </c>
      <c r="F41" s="7">
        <f t="shared" si="1"/>
        <v>3.278311255040939</v>
      </c>
      <c r="G41" s="4">
        <f t="shared" si="5"/>
        <v>52.517549769311358</v>
      </c>
      <c r="H41" s="4">
        <f t="shared" si="6"/>
        <v>205.03509953862272</v>
      </c>
      <c r="I41" s="4">
        <f t="shared" si="10"/>
        <v>357.55264930793402</v>
      </c>
      <c r="J41" s="4">
        <f t="shared" si="7"/>
        <v>96.81958815832661</v>
      </c>
      <c r="K41" s="7">
        <f t="shared" si="2"/>
        <v>1.5231330000000001</v>
      </c>
      <c r="L41" s="7">
        <f t="shared" si="3"/>
        <v>4.9043648847474248</v>
      </c>
      <c r="M41" s="7">
        <f t="shared" si="8"/>
        <v>828.21726336439417</v>
      </c>
      <c r="N41" s="7">
        <v>7.47</v>
      </c>
      <c r="O41" s="7">
        <v>16887.349999999999</v>
      </c>
      <c r="P41" s="7">
        <v>3.97</v>
      </c>
      <c r="Q41" s="7">
        <f t="shared" si="4"/>
        <v>2.5656351152525749</v>
      </c>
      <c r="R41" s="7">
        <v>20.39</v>
      </c>
      <c r="S41" s="7">
        <v>3.72</v>
      </c>
      <c r="T41" s="7">
        <f t="shared" si="9"/>
        <v>3.7499999999999996</v>
      </c>
      <c r="U41" s="22"/>
      <c r="V41" s="14"/>
      <c r="W41" s="14"/>
      <c r="X41" s="15"/>
      <c r="Y41" s="15"/>
      <c r="Z41" s="15"/>
      <c r="AA41" s="15"/>
      <c r="AB41" s="15"/>
      <c r="AC41" s="15"/>
      <c r="AD41" s="15"/>
      <c r="AE41" s="15"/>
    </row>
    <row r="42" spans="1:31" x14ac:dyDescent="0.2">
      <c r="A42" s="14">
        <v>31</v>
      </c>
      <c r="B42" s="9">
        <v>44838</v>
      </c>
      <c r="C42" s="21">
        <v>27386547</v>
      </c>
      <c r="D42" s="7">
        <f t="shared" si="0"/>
        <v>335825.22378908645</v>
      </c>
      <c r="E42" s="7">
        <v>81.55</v>
      </c>
      <c r="F42" s="7">
        <f t="shared" si="1"/>
        <v>3.3582522378908646</v>
      </c>
      <c r="G42" s="7">
        <f t="shared" si="5"/>
        <v>48.886969941847724</v>
      </c>
      <c r="H42" s="4">
        <f t="shared" si="6"/>
        <v>197.77393988369545</v>
      </c>
      <c r="I42" s="4">
        <f t="shared" si="10"/>
        <v>346.66090982554317</v>
      </c>
      <c r="J42" s="7">
        <f t="shared" si="7"/>
        <v>99.180514999730192</v>
      </c>
      <c r="K42" s="7">
        <f t="shared" si="2"/>
        <v>1.5357131999999998</v>
      </c>
      <c r="L42" s="7">
        <f t="shared" si="3"/>
        <v>4.7938638542665393</v>
      </c>
      <c r="M42" s="7">
        <f t="shared" si="8"/>
        <v>828.10642377756471</v>
      </c>
      <c r="N42" s="7">
        <v>7.3620000000000001</v>
      </c>
      <c r="O42" s="7">
        <v>17274.3</v>
      </c>
      <c r="P42" s="7">
        <v>4.0599999999999996</v>
      </c>
      <c r="Q42" s="7">
        <f t="shared" si="4"/>
        <v>2.5681361457334608</v>
      </c>
      <c r="R42" s="7">
        <v>20.86</v>
      </c>
      <c r="S42" s="7">
        <v>3.57</v>
      </c>
      <c r="T42" s="7">
        <f t="shared" si="9"/>
        <v>3.7920000000000003</v>
      </c>
      <c r="U42" s="7">
        <v>111.00700000000001</v>
      </c>
      <c r="V42" s="14"/>
      <c r="W42" s="14"/>
      <c r="X42" s="15"/>
      <c r="Y42" s="15"/>
      <c r="Z42" s="15"/>
      <c r="AA42" s="15"/>
      <c r="AB42" s="15"/>
      <c r="AC42" s="15"/>
      <c r="AD42" s="15"/>
      <c r="AE42" s="15"/>
    </row>
    <row r="43" spans="1:31" x14ac:dyDescent="0.2">
      <c r="A43" s="14">
        <v>32</v>
      </c>
      <c r="B43" s="9">
        <v>44840</v>
      </c>
      <c r="C43" s="7">
        <v>27587301</v>
      </c>
      <c r="D43" s="7">
        <f t="shared" si="0"/>
        <v>335693.61158432707</v>
      </c>
      <c r="E43" s="7">
        <v>82.18</v>
      </c>
      <c r="F43" s="7">
        <f t="shared" si="1"/>
        <v>3.3569361158432707</v>
      </c>
      <c r="G43" s="7">
        <f t="shared" si="5"/>
        <v>48.945342641529166</v>
      </c>
      <c r="H43" s="4">
        <f t="shared" si="6"/>
        <v>197.89068528305836</v>
      </c>
      <c r="I43" s="7">
        <f t="shared" si="10"/>
        <v>346.83602792458748</v>
      </c>
      <c r="J43" s="7">
        <f t="shared" si="7"/>
        <v>99.141645476765234</v>
      </c>
      <c r="K43" s="7">
        <f t="shared" si="2"/>
        <v>1.5601221999999999</v>
      </c>
      <c r="L43" s="7">
        <f t="shared" si="3"/>
        <v>4.7778308647873864</v>
      </c>
      <c r="M43" s="7">
        <f t="shared" si="8"/>
        <v>828.08408982322021</v>
      </c>
      <c r="N43" s="7">
        <v>7.4539999999999997</v>
      </c>
      <c r="O43" s="7">
        <v>17331.8</v>
      </c>
      <c r="P43" s="7">
        <v>4.07</v>
      </c>
      <c r="Q43" s="7">
        <f t="shared" si="4"/>
        <v>2.6761691352126133</v>
      </c>
      <c r="R43" s="7">
        <v>20.93</v>
      </c>
      <c r="S43" s="7">
        <v>3.7810000000000001</v>
      </c>
      <c r="T43" s="7">
        <f t="shared" si="9"/>
        <v>3.6729999999999996</v>
      </c>
      <c r="U43" s="7">
        <v>111.34</v>
      </c>
      <c r="V43" s="14"/>
      <c r="W43" s="14"/>
      <c r="X43" s="15"/>
      <c r="Y43" s="15"/>
      <c r="Z43" s="15"/>
      <c r="AA43" s="15"/>
      <c r="AB43" s="15"/>
      <c r="AC43" s="15"/>
      <c r="AD43" s="15"/>
      <c r="AE43" s="15"/>
    </row>
    <row r="44" spans="1:31" x14ac:dyDescent="0.2">
      <c r="A44" s="14">
        <v>33</v>
      </c>
      <c r="B44" s="9">
        <v>44841</v>
      </c>
      <c r="C44" s="7">
        <v>27561547</v>
      </c>
      <c r="D44" s="7">
        <f t="shared" si="0"/>
        <v>335135.54231517512</v>
      </c>
      <c r="E44" s="7">
        <v>82.24</v>
      </c>
      <c r="F44" s="7">
        <f t="shared" si="1"/>
        <v>3.3513554231517513</v>
      </c>
      <c r="G44" s="7">
        <f t="shared" si="5"/>
        <v>49.193367121228704</v>
      </c>
      <c r="H44" s="4">
        <f t="shared" si="6"/>
        <v>198.38673424245738</v>
      </c>
      <c r="I44" s="7">
        <f t="shared" si="10"/>
        <v>347.58010136368614</v>
      </c>
      <c r="J44" s="7">
        <f t="shared" si="7"/>
        <v>98.976828799520121</v>
      </c>
      <c r="K44" s="7">
        <f t="shared" si="2"/>
        <v>1.5595579999999996</v>
      </c>
      <c r="L44" s="7">
        <f t="shared" si="3"/>
        <v>4.784688995215312</v>
      </c>
      <c r="M44" s="7">
        <f t="shared" si="8"/>
        <v>828.45215311004802</v>
      </c>
      <c r="N44" s="7">
        <v>7.4619999999999997</v>
      </c>
      <c r="O44" s="7">
        <v>17314.650000000001</v>
      </c>
      <c r="P44" s="7">
        <v>4.07</v>
      </c>
      <c r="Q44" s="7">
        <f t="shared" si="4"/>
        <v>2.6773110047846878</v>
      </c>
      <c r="R44" s="7">
        <v>20.9</v>
      </c>
      <c r="S44" s="7">
        <v>3.8410000000000002</v>
      </c>
      <c r="T44" s="7">
        <f t="shared" si="9"/>
        <v>3.6209999999999996</v>
      </c>
      <c r="U44" s="7">
        <v>111.98699999999999</v>
      </c>
      <c r="V44" s="14"/>
      <c r="W44" s="14"/>
      <c r="X44" s="15"/>
      <c r="Y44" s="15"/>
      <c r="Z44" s="15"/>
      <c r="AA44" s="15"/>
      <c r="AB44" s="15"/>
      <c r="AC44" s="15"/>
      <c r="AD44" s="15"/>
      <c r="AE44" s="15"/>
    </row>
    <row r="45" spans="1:31" x14ac:dyDescent="0.2">
      <c r="A45" s="14">
        <v>34</v>
      </c>
      <c r="B45" s="9">
        <v>44844</v>
      </c>
      <c r="C45" s="7">
        <v>27427707</v>
      </c>
      <c r="D45" s="7">
        <f t="shared" si="0"/>
        <v>332658.6658580958</v>
      </c>
      <c r="E45" s="7">
        <v>82.45</v>
      </c>
      <c r="F45" s="7">
        <f t="shared" si="1"/>
        <v>3.326586658580958</v>
      </c>
      <c r="G45" s="7">
        <f t="shared" si="5"/>
        <v>50.30421609797714</v>
      </c>
      <c r="H45" s="4">
        <f t="shared" si="6"/>
        <v>200.60843219595429</v>
      </c>
      <c r="I45" s="7">
        <f t="shared" si="10"/>
        <v>350.9126482939314</v>
      </c>
      <c r="J45" s="7">
        <f t="shared" si="7"/>
        <v>98.245323643855826</v>
      </c>
      <c r="K45" s="7">
        <f t="shared" si="2"/>
        <v>1.5571278</v>
      </c>
      <c r="L45" s="7">
        <f t="shared" si="3"/>
        <v>4.8030739673390972</v>
      </c>
      <c r="M45" s="7">
        <f t="shared" si="8"/>
        <v>828.09798270893373</v>
      </c>
      <c r="N45" s="7">
        <v>7.4790000000000001</v>
      </c>
      <c r="O45" s="7">
        <v>17241</v>
      </c>
      <c r="P45" s="7">
        <v>4.05</v>
      </c>
      <c r="Q45" s="7">
        <f t="shared" si="4"/>
        <v>2.6759260326609029</v>
      </c>
      <c r="R45" s="7">
        <v>20.82</v>
      </c>
      <c r="S45" s="7">
        <v>3.8879999999999999</v>
      </c>
      <c r="T45" s="7">
        <f t="shared" si="9"/>
        <v>3.5910000000000002</v>
      </c>
      <c r="U45" s="7">
        <v>113.11</v>
      </c>
      <c r="V45" s="14"/>
      <c r="W45" s="14"/>
      <c r="X45" s="15"/>
      <c r="Y45" s="15"/>
      <c r="Z45" s="15"/>
      <c r="AA45" s="15"/>
      <c r="AB45" s="15"/>
      <c r="AC45" s="15"/>
      <c r="AD45" s="15"/>
      <c r="AE45" s="15"/>
    </row>
    <row r="46" spans="1:31" x14ac:dyDescent="0.2">
      <c r="A46" s="14">
        <v>35</v>
      </c>
      <c r="B46" s="9">
        <v>44845</v>
      </c>
      <c r="C46" s="7">
        <v>27011275</v>
      </c>
      <c r="D46" s="7">
        <f t="shared" si="0"/>
        <v>328684.29058164998</v>
      </c>
      <c r="E46" s="7">
        <v>82.18</v>
      </c>
      <c r="F46" s="7">
        <f t="shared" si="1"/>
        <v>3.2868429058164996</v>
      </c>
      <c r="G46" s="7">
        <f t="shared" si="5"/>
        <v>52.121660306668275</v>
      </c>
      <c r="H46" s="4">
        <f t="shared" si="6"/>
        <v>204.24332061333655</v>
      </c>
      <c r="I46" s="7">
        <f t="shared" si="10"/>
        <v>356.36498092000483</v>
      </c>
      <c r="J46" s="7">
        <f t="shared" si="7"/>
        <v>97.071556580522724</v>
      </c>
      <c r="K46" s="7">
        <f t="shared" si="2"/>
        <v>1.5236879000000001</v>
      </c>
      <c r="L46" s="7">
        <f t="shared" si="3"/>
        <v>4.8756704046806432</v>
      </c>
      <c r="M46" s="7">
        <f t="shared" si="8"/>
        <v>828.06192101413933</v>
      </c>
      <c r="N46" s="7">
        <v>7.4290000000000003</v>
      </c>
      <c r="O46" s="7">
        <v>16983.55</v>
      </c>
      <c r="P46" s="7">
        <v>3.99</v>
      </c>
      <c r="Q46" s="7">
        <f t="shared" si="4"/>
        <v>2.5533295953193571</v>
      </c>
      <c r="R46" s="7">
        <v>20.51</v>
      </c>
      <c r="S46" s="7">
        <v>3.927</v>
      </c>
      <c r="T46" s="7">
        <f t="shared" si="9"/>
        <v>3.5020000000000002</v>
      </c>
      <c r="U46" s="7">
        <v>112.875</v>
      </c>
      <c r="V46" s="14"/>
      <c r="W46" s="14"/>
      <c r="X46" s="15"/>
      <c r="Y46" s="15"/>
      <c r="Z46" s="15"/>
      <c r="AA46" s="15"/>
      <c r="AB46" s="15"/>
      <c r="AC46" s="15"/>
      <c r="AD46" s="15"/>
      <c r="AE46" s="15"/>
    </row>
    <row r="47" spans="1:31" x14ac:dyDescent="0.2">
      <c r="A47" s="14">
        <v>36</v>
      </c>
      <c r="B47" s="9">
        <v>44846</v>
      </c>
      <c r="C47" s="7">
        <v>27164340</v>
      </c>
      <c r="D47" s="7">
        <f t="shared" si="0"/>
        <v>330064.88456865126</v>
      </c>
      <c r="E47" s="7">
        <v>82.3</v>
      </c>
      <c r="F47" s="7">
        <f t="shared" si="1"/>
        <v>3.3006488456865126</v>
      </c>
      <c r="G47" s="7">
        <f t="shared" si="5"/>
        <v>51.48536647678538</v>
      </c>
      <c r="H47" s="4">
        <f t="shared" si="6"/>
        <v>202.97073295357077</v>
      </c>
      <c r="I47" s="7">
        <f t="shared" si="10"/>
        <v>354.45609943035612</v>
      </c>
      <c r="J47" s="7">
        <f t="shared" si="7"/>
        <v>97.479292548331728</v>
      </c>
      <c r="K47" s="7">
        <f t="shared" si="2"/>
        <v>1.5368145000000002</v>
      </c>
      <c r="L47" s="7">
        <f t="shared" si="3"/>
        <v>4.8379293662312524</v>
      </c>
      <c r="M47" s="7">
        <f t="shared" si="8"/>
        <v>828.42767295597469</v>
      </c>
      <c r="N47" s="7">
        <v>7.4349999999999996</v>
      </c>
      <c r="O47" s="7">
        <v>17123.599999999999</v>
      </c>
      <c r="P47" s="7">
        <v>4.0199999999999996</v>
      </c>
      <c r="Q47" s="7">
        <f t="shared" si="4"/>
        <v>2.5970706337687472</v>
      </c>
      <c r="R47" s="7">
        <v>20.67</v>
      </c>
      <c r="S47" s="7">
        <v>3.9510000000000001</v>
      </c>
      <c r="T47" s="7">
        <f t="shared" si="9"/>
        <v>3.4839999999999995</v>
      </c>
      <c r="U47" s="7">
        <v>113.08199999999999</v>
      </c>
      <c r="V47" s="14"/>
      <c r="W47" s="14"/>
      <c r="X47" s="15"/>
      <c r="Y47" s="15"/>
      <c r="Z47" s="15"/>
      <c r="AA47" s="15"/>
      <c r="AB47" s="15"/>
      <c r="AC47" s="15"/>
      <c r="AD47" s="15"/>
      <c r="AE47" s="15"/>
    </row>
    <row r="48" spans="1:31" x14ac:dyDescent="0.2">
      <c r="A48" s="14">
        <v>37</v>
      </c>
      <c r="B48" s="9">
        <v>44847</v>
      </c>
      <c r="C48" s="7">
        <v>26985420</v>
      </c>
      <c r="D48" s="7">
        <f t="shared" si="0"/>
        <v>328369.67632027256</v>
      </c>
      <c r="E48" s="7">
        <v>82.18</v>
      </c>
      <c r="F48" s="7">
        <f t="shared" si="1"/>
        <v>3.2836967632027254</v>
      </c>
      <c r="G48" s="7">
        <f t="shared" si="5"/>
        <v>52.267409586361836</v>
      </c>
      <c r="H48" s="7">
        <f t="shared" si="6"/>
        <v>204.5348191727237</v>
      </c>
      <c r="I48" s="7">
        <f t="shared" si="10"/>
        <v>356.80222875908549</v>
      </c>
      <c r="J48" s="7">
        <f t="shared" si="7"/>
        <v>96.978640378107656</v>
      </c>
      <c r="K48" s="7">
        <f t="shared" si="2"/>
        <v>1.5237365999999999</v>
      </c>
      <c r="L48" s="7">
        <f t="shared" si="3"/>
        <v>4.8709206039941551</v>
      </c>
      <c r="M48" s="7">
        <f t="shared" si="8"/>
        <v>828.75547978567943</v>
      </c>
      <c r="N48" s="7">
        <v>7.4219999999999997</v>
      </c>
      <c r="O48" s="7">
        <v>17014.349999999999</v>
      </c>
      <c r="P48" s="7">
        <v>4</v>
      </c>
      <c r="Q48" s="7">
        <f t="shared" si="4"/>
        <v>2.5510793960058447</v>
      </c>
      <c r="R48" s="7">
        <v>20.53</v>
      </c>
      <c r="S48" s="7">
        <v>3.8580000000000001</v>
      </c>
      <c r="T48" s="7">
        <f t="shared" si="9"/>
        <v>3.5639999999999996</v>
      </c>
      <c r="U48" s="7">
        <v>112.675</v>
      </c>
      <c r="V48" s="14"/>
      <c r="W48" s="14"/>
      <c r="X48" s="15"/>
      <c r="Y48" s="15"/>
      <c r="Z48" s="15"/>
      <c r="AA48" s="15"/>
      <c r="AB48" s="15"/>
      <c r="AC48" s="15"/>
      <c r="AD48" s="15"/>
      <c r="AE48" s="15"/>
    </row>
    <row r="49" spans="1:31" x14ac:dyDescent="0.2">
      <c r="A49" s="14">
        <v>38</v>
      </c>
      <c r="B49" s="9">
        <v>44848</v>
      </c>
      <c r="C49" s="7">
        <v>27028769</v>
      </c>
      <c r="D49" s="7">
        <f t="shared" si="0"/>
        <v>328457.51610159193</v>
      </c>
      <c r="E49" s="7">
        <v>82.29</v>
      </c>
      <c r="F49" s="7">
        <f t="shared" si="1"/>
        <v>3.2845751610159195</v>
      </c>
      <c r="G49" s="7">
        <f t="shared" si="5"/>
        <v>52.226688533243959</v>
      </c>
      <c r="H49" s="7">
        <f t="shared" si="6"/>
        <v>204.45337706648795</v>
      </c>
      <c r="I49" s="7">
        <f t="shared" si="10"/>
        <v>356.6800655997319</v>
      </c>
      <c r="J49" s="7">
        <f t="shared" si="7"/>
        <v>97.004582428113395</v>
      </c>
      <c r="K49" s="7">
        <f t="shared" si="2"/>
        <v>1.5492779999999997</v>
      </c>
      <c r="L49" s="7">
        <f t="shared" si="3"/>
        <v>4.821600771456124</v>
      </c>
      <c r="M49" s="7">
        <f t="shared" si="8"/>
        <v>828.62584378013514</v>
      </c>
      <c r="N49" s="7">
        <v>7.47</v>
      </c>
      <c r="O49" s="7">
        <v>17185.7</v>
      </c>
      <c r="P49" s="7">
        <v>4.04</v>
      </c>
      <c r="Q49" s="7">
        <f t="shared" si="4"/>
        <v>2.6483992285438758</v>
      </c>
      <c r="R49" s="7">
        <v>20.74</v>
      </c>
      <c r="S49" s="7">
        <v>3.948</v>
      </c>
      <c r="T49" s="7">
        <f t="shared" si="9"/>
        <v>3.5219999999999998</v>
      </c>
      <c r="U49" s="7">
        <v>113.02</v>
      </c>
      <c r="V49" s="14"/>
      <c r="W49" s="14"/>
      <c r="X49" s="15"/>
      <c r="Y49" s="15"/>
      <c r="Z49" s="15"/>
      <c r="AA49" s="15"/>
      <c r="AB49" s="15"/>
      <c r="AC49" s="15"/>
      <c r="AD49" s="15"/>
      <c r="AE49" s="15"/>
    </row>
    <row r="50" spans="1:31" x14ac:dyDescent="0.2">
      <c r="A50" s="14">
        <v>39</v>
      </c>
      <c r="B50" s="9">
        <v>44851</v>
      </c>
      <c r="C50" s="7">
        <v>27179781</v>
      </c>
      <c r="D50" s="7">
        <f t="shared" si="0"/>
        <v>330212.38002672821</v>
      </c>
      <c r="E50" s="7">
        <v>82.31</v>
      </c>
      <c r="F50" s="7">
        <f t="shared" si="1"/>
        <v>3.3021238002672821</v>
      </c>
      <c r="G50" s="7">
        <f t="shared" si="5"/>
        <v>51.417702740136143</v>
      </c>
      <c r="H50" s="7">
        <f t="shared" si="6"/>
        <v>202.8354054802723</v>
      </c>
      <c r="I50" s="7">
        <f t="shared" si="10"/>
        <v>354.25310822040842</v>
      </c>
      <c r="J50" s="7">
        <f t="shared" si="7"/>
        <v>97.522852931697628</v>
      </c>
      <c r="K50" s="7">
        <f t="shared" si="2"/>
        <v>1.5467689999999998</v>
      </c>
      <c r="L50" s="7">
        <f t="shared" si="3"/>
        <v>4.7938638542665393</v>
      </c>
      <c r="M50" s="7">
        <f t="shared" si="8"/>
        <v>829.90412272291462</v>
      </c>
      <c r="N50" s="7">
        <v>7.415</v>
      </c>
      <c r="O50" s="7">
        <v>17311.8</v>
      </c>
      <c r="P50" s="7">
        <v>4.07</v>
      </c>
      <c r="Q50" s="7">
        <f t="shared" si="4"/>
        <v>2.6211361457334608</v>
      </c>
      <c r="R50" s="7">
        <v>20.86</v>
      </c>
      <c r="S50" s="7">
        <v>3.95</v>
      </c>
      <c r="T50" s="7">
        <f t="shared" si="9"/>
        <v>3.4649999999999999</v>
      </c>
      <c r="U50" s="7">
        <v>112.83</v>
      </c>
      <c r="V50" s="14"/>
      <c r="W50" s="14"/>
      <c r="X50" s="15"/>
      <c r="Y50" s="15"/>
      <c r="Z50" s="15"/>
      <c r="AA50" s="15"/>
      <c r="AB50" s="15"/>
      <c r="AC50" s="15"/>
      <c r="AD50" s="15"/>
      <c r="AE50" s="15"/>
    </row>
    <row r="51" spans="1:31" x14ac:dyDescent="0.2">
      <c r="A51" s="14">
        <v>40</v>
      </c>
      <c r="B51" s="9">
        <v>44852</v>
      </c>
      <c r="C51" s="7">
        <v>27447761</v>
      </c>
      <c r="D51" s="7">
        <f t="shared" si="0"/>
        <v>333306.14450516092</v>
      </c>
      <c r="E51" s="7">
        <v>82.35</v>
      </c>
      <c r="F51" s="7">
        <f t="shared" si="1"/>
        <v>3.3330614450516092</v>
      </c>
      <c r="G51" s="7">
        <f t="shared" si="5"/>
        <v>50.012235970722706</v>
      </c>
      <c r="H51" s="7">
        <f t="shared" si="6"/>
        <v>200.02447194144543</v>
      </c>
      <c r="I51" s="7">
        <f t="shared" si="10"/>
        <v>350.03670791216814</v>
      </c>
      <c r="J51" s="7">
        <f t="shared" si="7"/>
        <v>98.43654592591875</v>
      </c>
      <c r="K51" s="7">
        <f t="shared" si="2"/>
        <v>1.5589272999999997</v>
      </c>
      <c r="L51" s="7">
        <f t="shared" si="3"/>
        <v>4.7641734159123397</v>
      </c>
      <c r="M51" s="7">
        <f t="shared" si="8"/>
        <v>833.10862315388295</v>
      </c>
      <c r="N51" s="7">
        <v>7.4269999999999996</v>
      </c>
      <c r="O51" s="7">
        <v>17486.95</v>
      </c>
      <c r="P51" s="7">
        <v>4.1100000000000003</v>
      </c>
      <c r="Q51" s="7">
        <f t="shared" si="4"/>
        <v>2.6628265840876599</v>
      </c>
      <c r="R51" s="7">
        <v>20.99</v>
      </c>
      <c r="S51" s="7">
        <v>3.99</v>
      </c>
      <c r="T51" s="7">
        <f t="shared" si="9"/>
        <v>3.4369999999999994</v>
      </c>
      <c r="U51" s="7">
        <v>112.078</v>
      </c>
      <c r="V51" s="14"/>
      <c r="W51" s="14"/>
      <c r="X51" s="15"/>
      <c r="Y51" s="15"/>
      <c r="Z51" s="15"/>
      <c r="AA51" s="15"/>
      <c r="AB51" s="15"/>
      <c r="AC51" s="15"/>
      <c r="AD51" s="15"/>
      <c r="AE51" s="15"/>
    </row>
    <row r="52" spans="1:31" x14ac:dyDescent="0.2">
      <c r="A52" s="14">
        <v>41</v>
      </c>
      <c r="B52" s="9">
        <v>44853</v>
      </c>
      <c r="C52" s="7">
        <v>27457936</v>
      </c>
      <c r="D52" s="7">
        <f t="shared" si="0"/>
        <v>330818.50602409639</v>
      </c>
      <c r="E52" s="7">
        <v>83</v>
      </c>
      <c r="F52" s="7">
        <f t="shared" si="1"/>
        <v>3.3081850602409641</v>
      </c>
      <c r="G52" s="7">
        <f t="shared" si="5"/>
        <v>51.140275073843846</v>
      </c>
      <c r="H52" s="7">
        <f t="shared" si="6"/>
        <v>202.28055014768768</v>
      </c>
      <c r="I52" s="7">
        <f t="shared" si="10"/>
        <v>353.42082522153152</v>
      </c>
      <c r="J52" s="7">
        <f t="shared" si="7"/>
        <v>97.701862381599653</v>
      </c>
      <c r="K52" s="7">
        <f t="shared" si="2"/>
        <v>1.56599</v>
      </c>
      <c r="L52" s="7">
        <f t="shared" si="3"/>
        <v>4.7573739295908659</v>
      </c>
      <c r="M52" s="7">
        <f t="shared" si="8"/>
        <v>833.12321598477638</v>
      </c>
      <c r="N52" s="7">
        <v>7.45</v>
      </c>
      <c r="O52" s="7">
        <v>17512.25</v>
      </c>
      <c r="P52" s="7">
        <v>4.12</v>
      </c>
      <c r="Q52" s="7">
        <f t="shared" si="4"/>
        <v>2.6926260704091343</v>
      </c>
      <c r="R52" s="7">
        <v>21.02</v>
      </c>
      <c r="S52" s="7">
        <v>4.0979999999999999</v>
      </c>
      <c r="T52" s="7">
        <f t="shared" si="9"/>
        <v>3.3520000000000003</v>
      </c>
      <c r="U52" s="7">
        <v>112.75</v>
      </c>
      <c r="V52" s="14"/>
      <c r="W52" s="14"/>
      <c r="X52" s="15"/>
      <c r="Y52" s="15"/>
      <c r="Z52" s="15"/>
      <c r="AA52" s="15"/>
      <c r="AB52" s="15"/>
      <c r="AC52" s="15"/>
      <c r="AD52" s="15"/>
      <c r="AE52" s="15"/>
    </row>
    <row r="53" spans="1:31" x14ac:dyDescent="0.2">
      <c r="A53" s="14">
        <v>42</v>
      </c>
      <c r="B53" s="9">
        <v>44854</v>
      </c>
      <c r="C53" s="7">
        <v>27457936</v>
      </c>
      <c r="D53" s="7">
        <f t="shared" si="0"/>
        <v>332299.84267215297</v>
      </c>
      <c r="E53" s="7">
        <v>82.63</v>
      </c>
      <c r="F53" s="7">
        <f t="shared" si="1"/>
        <v>3.3229984267215298</v>
      </c>
      <c r="G53" s="7">
        <f t="shared" si="5"/>
        <v>50.466517221105036</v>
      </c>
      <c r="H53" s="7">
        <f t="shared" si="6"/>
        <v>200.9330344422101</v>
      </c>
      <c r="I53" s="7">
        <f t="shared" si="10"/>
        <v>351.39955166331515</v>
      </c>
      <c r="J53" s="7">
        <f t="shared" si="7"/>
        <v>98.139351054977254</v>
      </c>
      <c r="K53" s="7">
        <f t="shared" si="2"/>
        <v>1.5746562000000002</v>
      </c>
      <c r="L53" s="7">
        <f t="shared" si="3"/>
        <v>4.7483380816714149</v>
      </c>
      <c r="M53" s="7">
        <f t="shared" si="8"/>
        <v>833.99572649572656</v>
      </c>
      <c r="N53" s="7">
        <v>7.4770000000000003</v>
      </c>
      <c r="O53" s="7">
        <v>17563.95</v>
      </c>
      <c r="P53" s="7">
        <v>4.13</v>
      </c>
      <c r="Q53" s="7">
        <f t="shared" si="4"/>
        <v>2.7286619183285854</v>
      </c>
      <c r="R53" s="7">
        <v>21.06</v>
      </c>
      <c r="S53" s="7">
        <v>4.12</v>
      </c>
      <c r="T53" s="7">
        <f t="shared" si="9"/>
        <v>3.3570000000000002</v>
      </c>
      <c r="U53" s="7">
        <v>112.32</v>
      </c>
      <c r="V53" s="14"/>
      <c r="W53" s="14"/>
      <c r="X53" s="15"/>
      <c r="Y53" s="15"/>
      <c r="Z53" s="15"/>
      <c r="AA53" s="15"/>
      <c r="AB53" s="15"/>
      <c r="AC53" s="15"/>
      <c r="AD53" s="15"/>
      <c r="AE53" s="15"/>
    </row>
    <row r="54" spans="1:31" x14ac:dyDescent="0.2">
      <c r="A54" s="14">
        <v>43</v>
      </c>
      <c r="B54" s="9">
        <v>44855</v>
      </c>
      <c r="C54" s="7">
        <v>27458602.149999999</v>
      </c>
      <c r="D54" s="7">
        <f t="shared" si="0"/>
        <v>332670.2465471286</v>
      </c>
      <c r="E54" s="7">
        <v>82.54</v>
      </c>
      <c r="F54" s="7">
        <f t="shared" si="1"/>
        <v>3.326702465471286</v>
      </c>
      <c r="G54" s="7">
        <f t="shared" si="5"/>
        <v>50.298983810434095</v>
      </c>
      <c r="H54" s="7">
        <f t="shared" si="6"/>
        <v>200.59796762086819</v>
      </c>
      <c r="I54" s="7">
        <f t="shared" si="10"/>
        <v>350.89695143130228</v>
      </c>
      <c r="J54" s="7">
        <f t="shared" si="7"/>
        <v>98.248743811910387</v>
      </c>
      <c r="K54" s="7">
        <f t="shared" si="2"/>
        <v>1.5825677</v>
      </c>
      <c r="L54" s="7">
        <f t="shared" si="3"/>
        <v>4.7460844803037494</v>
      </c>
      <c r="M54" s="7">
        <f t="shared" si="8"/>
        <v>834.18604651162786</v>
      </c>
      <c r="N54" s="7">
        <v>7.5110000000000001</v>
      </c>
      <c r="O54" s="7">
        <v>17576.3</v>
      </c>
      <c r="P54" s="7">
        <v>4.13</v>
      </c>
      <c r="Q54" s="7">
        <f t="shared" si="4"/>
        <v>2.7649155196962507</v>
      </c>
      <c r="R54" s="7">
        <v>21.07</v>
      </c>
      <c r="S54" s="7">
        <v>4.21</v>
      </c>
      <c r="T54" s="7">
        <f t="shared" si="9"/>
        <v>3.3010000000000002</v>
      </c>
      <c r="U54" s="7">
        <v>112.01</v>
      </c>
      <c r="V54" s="14"/>
      <c r="W54" s="14"/>
      <c r="X54" s="15"/>
      <c r="Y54" s="15"/>
      <c r="Z54" s="15"/>
      <c r="AA54" s="15"/>
      <c r="AB54" s="15"/>
      <c r="AC54" s="15"/>
      <c r="AD54" s="15"/>
      <c r="AE54" s="15"/>
    </row>
    <row r="55" spans="1:31" x14ac:dyDescent="0.2">
      <c r="A55" s="14">
        <v>44</v>
      </c>
      <c r="B55" s="9">
        <v>44858</v>
      </c>
      <c r="C55" s="7">
        <v>27655388.989999998</v>
      </c>
      <c r="D55" s="7">
        <f t="shared" si="0"/>
        <v>334487.04632317362</v>
      </c>
      <c r="E55" s="7">
        <v>82.68</v>
      </c>
      <c r="F55" s="7">
        <f t="shared" si="1"/>
        <v>3.3448704632317363</v>
      </c>
      <c r="G55" s="7">
        <f t="shared" si="5"/>
        <v>49.482619879070469</v>
      </c>
      <c r="H55" s="7">
        <f t="shared" si="6"/>
        <v>198.96523975814097</v>
      </c>
      <c r="I55" s="7">
        <f t="shared" si="10"/>
        <v>348.44785963721142</v>
      </c>
      <c r="J55" s="7">
        <f t="shared" si="7"/>
        <v>98.785306061185352</v>
      </c>
      <c r="K55" s="7">
        <f t="shared" si="2"/>
        <v>1.5968385999999999</v>
      </c>
      <c r="L55" s="7">
        <f t="shared" si="3"/>
        <v>4.7036688617121358</v>
      </c>
      <c r="M55" s="7">
        <f t="shared" si="8"/>
        <v>833.99576669802445</v>
      </c>
      <c r="N55" s="7">
        <v>7.5110000000000001</v>
      </c>
      <c r="O55" s="7">
        <v>17730.75</v>
      </c>
      <c r="P55" s="7">
        <v>4.17</v>
      </c>
      <c r="Q55" s="7">
        <f t="shared" si="4"/>
        <v>2.8073311382878643</v>
      </c>
      <c r="R55" s="7">
        <v>21.26</v>
      </c>
      <c r="S55" s="7">
        <v>4.24</v>
      </c>
      <c r="T55" s="7">
        <f t="shared" si="9"/>
        <v>3.2709999999999999</v>
      </c>
      <c r="U55" s="7">
        <v>111.99</v>
      </c>
      <c r="V55" s="14"/>
      <c r="W55" s="14"/>
      <c r="X55" s="15"/>
      <c r="Y55" s="15"/>
      <c r="Z55" s="15"/>
      <c r="AA55" s="15"/>
      <c r="AB55" s="15"/>
      <c r="AC55" s="15"/>
      <c r="AD55" s="15"/>
      <c r="AE55" s="15"/>
    </row>
    <row r="56" spans="1:31" x14ac:dyDescent="0.2">
      <c r="A56" s="14">
        <v>45</v>
      </c>
      <c r="B56" s="9">
        <v>44859</v>
      </c>
      <c r="C56" s="7">
        <v>27586062.02</v>
      </c>
      <c r="D56" s="7">
        <f t="shared" si="0"/>
        <v>334457.5899612027</v>
      </c>
      <c r="E56" s="7">
        <v>82.48</v>
      </c>
      <c r="F56" s="7">
        <f t="shared" si="1"/>
        <v>3.3445758996120269</v>
      </c>
      <c r="G56" s="7">
        <f t="shared" si="5"/>
        <v>49.495785118226898</v>
      </c>
      <c r="H56" s="7">
        <f t="shared" si="6"/>
        <v>198.99157023645381</v>
      </c>
      <c r="I56" s="7">
        <f t="shared" si="10"/>
        <v>348.48735535468069</v>
      </c>
      <c r="J56" s="7">
        <f t="shared" si="7"/>
        <v>98.776606604017331</v>
      </c>
      <c r="K56" s="7">
        <f t="shared" si="2"/>
        <v>1.5628200000000001</v>
      </c>
      <c r="L56" s="7">
        <f t="shared" si="3"/>
        <v>4.7619047619047619</v>
      </c>
      <c r="M56" s="7">
        <f t="shared" si="8"/>
        <v>840.77857142857135</v>
      </c>
      <c r="N56" s="7">
        <v>7.4420000000000002</v>
      </c>
      <c r="O56" s="7">
        <v>17656.349999999999</v>
      </c>
      <c r="P56" s="7">
        <v>4.1500000000000004</v>
      </c>
      <c r="Q56" s="7">
        <f t="shared" si="4"/>
        <v>2.6800952380952383</v>
      </c>
      <c r="R56" s="7">
        <v>21</v>
      </c>
      <c r="S56" s="7">
        <v>4.0999999999999996</v>
      </c>
      <c r="T56" s="7">
        <f t="shared" si="9"/>
        <v>3.3420000000000005</v>
      </c>
      <c r="U56" s="7">
        <v>110.95</v>
      </c>
      <c r="V56" s="14"/>
      <c r="W56" s="14"/>
      <c r="X56" s="15"/>
      <c r="Y56" s="15"/>
      <c r="Z56" s="15"/>
      <c r="AA56" s="15"/>
      <c r="AB56" s="15"/>
      <c r="AC56" s="15"/>
      <c r="AD56" s="15"/>
      <c r="AE56" s="15"/>
    </row>
    <row r="57" spans="1:31" x14ac:dyDescent="0.2">
      <c r="A57" s="14">
        <v>46</v>
      </c>
      <c r="B57" s="9">
        <v>44861</v>
      </c>
      <c r="C57" s="7">
        <v>27705193</v>
      </c>
      <c r="D57" s="7">
        <f t="shared" si="0"/>
        <v>336105.70180759428</v>
      </c>
      <c r="E57" s="7">
        <v>82.43</v>
      </c>
      <c r="F57" s="7">
        <f t="shared" si="1"/>
        <v>3.3610570180759427</v>
      </c>
      <c r="G57" s="7">
        <f t="shared" si="5"/>
        <v>48.762724735395295</v>
      </c>
      <c r="H57" s="7">
        <f t="shared" si="6"/>
        <v>197.52544947079059</v>
      </c>
      <c r="I57" s="7">
        <f t="shared" si="10"/>
        <v>346.28817420618589</v>
      </c>
      <c r="J57" s="7">
        <f t="shared" si="7"/>
        <v>99.263349618308993</v>
      </c>
      <c r="K57" s="7">
        <f t="shared" si="2"/>
        <v>1.5641430000000001</v>
      </c>
      <c r="L57" s="7">
        <f t="shared" si="3"/>
        <v>4.7393364928909953</v>
      </c>
      <c r="M57" s="7">
        <f t="shared" si="8"/>
        <v>840.61374407582935</v>
      </c>
      <c r="N57" s="7">
        <v>7.4130000000000003</v>
      </c>
      <c r="O57" s="7">
        <v>17736.95</v>
      </c>
      <c r="P57" s="7">
        <v>4.17</v>
      </c>
      <c r="Q57" s="7">
        <f t="shared" si="4"/>
        <v>2.6736635071090049</v>
      </c>
      <c r="R57" s="7">
        <v>21.1</v>
      </c>
      <c r="S57" s="7">
        <v>4.0599999999999996</v>
      </c>
      <c r="T57" s="7">
        <f t="shared" si="9"/>
        <v>3.3530000000000006</v>
      </c>
      <c r="U57" s="7">
        <v>110.1</v>
      </c>
      <c r="V57" s="14"/>
      <c r="W57" s="14"/>
      <c r="X57" s="15"/>
      <c r="Y57" s="15"/>
      <c r="Z57" s="15"/>
      <c r="AA57" s="15"/>
      <c r="AB57" s="15"/>
      <c r="AC57" s="15"/>
      <c r="AD57" s="15"/>
      <c r="AE57" s="15"/>
    </row>
    <row r="58" spans="1:31" x14ac:dyDescent="0.2">
      <c r="A58" s="14">
        <v>47</v>
      </c>
      <c r="B58" s="9">
        <v>44862</v>
      </c>
      <c r="C58" s="7">
        <v>27688451</v>
      </c>
      <c r="D58" s="7">
        <f t="shared" si="0"/>
        <v>335861.85104318295</v>
      </c>
      <c r="E58" s="7">
        <v>82.44</v>
      </c>
      <c r="F58" s="7">
        <f t="shared" si="1"/>
        <v>3.3586185104318296</v>
      </c>
      <c r="G58" s="7">
        <f t="shared" si="5"/>
        <v>48.870733144299031</v>
      </c>
      <c r="H58" s="7">
        <f t="shared" si="6"/>
        <v>197.74146628859802</v>
      </c>
      <c r="I58" s="7">
        <f t="shared" si="10"/>
        <v>346.61219943289706</v>
      </c>
      <c r="J58" s="7">
        <f t="shared" si="7"/>
        <v>99.191332263196387</v>
      </c>
      <c r="K58" s="7">
        <f t="shared" si="2"/>
        <v>1.5689069999999998</v>
      </c>
      <c r="L58" s="7">
        <f t="shared" si="3"/>
        <v>4.7281323877068564</v>
      </c>
      <c r="M58" s="7">
        <f t="shared" si="8"/>
        <v>840.98345153664309</v>
      </c>
      <c r="N58" s="7">
        <v>7.4180000000000001</v>
      </c>
      <c r="O58" s="7">
        <v>17786.8</v>
      </c>
      <c r="P58" s="7">
        <v>4.18</v>
      </c>
      <c r="Q58" s="7">
        <f t="shared" si="4"/>
        <v>2.6898676122931438</v>
      </c>
      <c r="R58" s="7">
        <v>21.15</v>
      </c>
      <c r="S58" s="7">
        <v>4</v>
      </c>
      <c r="T58" s="7">
        <f t="shared" si="9"/>
        <v>3.4180000000000001</v>
      </c>
      <c r="U58" s="7">
        <v>110.68</v>
      </c>
      <c r="V58" s="14"/>
      <c r="W58" s="14"/>
      <c r="X58" s="15"/>
      <c r="Y58" s="15"/>
      <c r="Z58" s="15"/>
      <c r="AA58" s="15"/>
      <c r="AB58" s="15"/>
      <c r="AC58" s="15"/>
      <c r="AD58" s="15"/>
      <c r="AE58" s="15"/>
    </row>
    <row r="59" spans="1:31" x14ac:dyDescent="0.2">
      <c r="A59" s="14">
        <v>48</v>
      </c>
      <c r="B59" s="9">
        <v>44865</v>
      </c>
      <c r="C59" s="7">
        <v>27994094</v>
      </c>
      <c r="D59" s="7">
        <f t="shared" si="0"/>
        <v>337929.67165620474</v>
      </c>
      <c r="E59" s="7">
        <v>82.84</v>
      </c>
      <c r="F59" s="7">
        <f t="shared" si="1"/>
        <v>3.3792967165620476</v>
      </c>
      <c r="G59" s="7">
        <f t="shared" si="5"/>
        <v>47.959780373674519</v>
      </c>
      <c r="H59" s="7">
        <f t="shared" si="6"/>
        <v>195.91956074734907</v>
      </c>
      <c r="I59" s="7">
        <f t="shared" si="10"/>
        <v>343.87934112102357</v>
      </c>
      <c r="J59" s="7">
        <f t="shared" si="7"/>
        <v>99.802029431838378</v>
      </c>
      <c r="K59" s="7">
        <f t="shared" si="2"/>
        <v>1.5951474000000003</v>
      </c>
      <c r="L59" s="7">
        <f t="shared" si="3"/>
        <v>4.6685340802987856</v>
      </c>
      <c r="M59" s="7">
        <f t="shared" si="8"/>
        <v>840.90569561157793</v>
      </c>
      <c r="N59" s="7">
        <v>7.4470000000000001</v>
      </c>
      <c r="O59" s="7">
        <v>18012.2</v>
      </c>
      <c r="P59" s="7">
        <v>4.2300000000000004</v>
      </c>
      <c r="Q59" s="7">
        <f t="shared" si="4"/>
        <v>2.7784659197012145</v>
      </c>
      <c r="R59" s="7">
        <v>21.42</v>
      </c>
      <c r="S59" s="7">
        <v>4.05</v>
      </c>
      <c r="T59" s="7">
        <f t="shared" si="9"/>
        <v>3.3970000000000002</v>
      </c>
      <c r="U59" s="7">
        <v>111.08</v>
      </c>
      <c r="V59" s="14"/>
      <c r="W59" s="14"/>
      <c r="X59" s="15"/>
      <c r="Y59" s="15"/>
      <c r="Z59" s="15"/>
      <c r="AA59" s="15"/>
      <c r="AB59" s="15"/>
      <c r="AC59" s="15"/>
      <c r="AD59" s="15"/>
      <c r="AE59" s="15"/>
    </row>
    <row r="60" spans="1:31" x14ac:dyDescent="0.2">
      <c r="A60" s="14">
        <v>49</v>
      </c>
      <c r="B60" s="9">
        <v>44866</v>
      </c>
      <c r="C60" s="4">
        <v>28228225.73</v>
      </c>
      <c r="D60" s="4">
        <f t="shared" si="0"/>
        <v>341539.33127646701</v>
      </c>
      <c r="E60" s="4">
        <v>82.65</v>
      </c>
      <c r="F60" s="4">
        <f t="shared" si="1"/>
        <v>3.4153933127646701</v>
      </c>
      <c r="G60" s="4">
        <f t="shared" si="5"/>
        <v>46.396023594501713</v>
      </c>
      <c r="H60" s="4">
        <f t="shared" si="6"/>
        <v>192.79204718900343</v>
      </c>
      <c r="I60" s="4">
        <f t="shared" si="10"/>
        <v>339.18807078350511</v>
      </c>
      <c r="J60" s="4">
        <f t="shared" si="7"/>
        <v>100.86808366109481</v>
      </c>
      <c r="K60" s="4">
        <f t="shared" si="2"/>
        <v>1.6271199999999999</v>
      </c>
      <c r="L60" s="4">
        <f t="shared" si="3"/>
        <v>4.5454545454545459</v>
      </c>
      <c r="M60" s="4">
        <f t="shared" si="8"/>
        <v>824.79090909090917</v>
      </c>
      <c r="N60" s="4">
        <v>7.3959999999999999</v>
      </c>
      <c r="O60" s="4">
        <v>18145.400000000001</v>
      </c>
      <c r="P60" s="4">
        <v>4.3</v>
      </c>
      <c r="Q60" s="4">
        <f t="shared" si="4"/>
        <v>2.850545454545454</v>
      </c>
      <c r="R60" s="4">
        <v>22</v>
      </c>
      <c r="S60" s="4">
        <v>4.05</v>
      </c>
      <c r="T60" s="4">
        <f t="shared" si="9"/>
        <v>3.3460000000000001</v>
      </c>
      <c r="U60" s="4">
        <v>111.35</v>
      </c>
      <c r="V60" s="14"/>
      <c r="W60" s="14"/>
      <c r="X60" s="15"/>
      <c r="Y60" s="15"/>
      <c r="Z60" s="15"/>
      <c r="AA60" s="15"/>
      <c r="AB60" s="15"/>
      <c r="AC60" s="15"/>
      <c r="AD60" s="15"/>
      <c r="AE60" s="15"/>
    </row>
    <row r="61" spans="1:31" x14ac:dyDescent="0.2">
      <c r="A61" s="14">
        <v>50</v>
      </c>
      <c r="B61" s="9">
        <v>44867</v>
      </c>
      <c r="C61" s="4">
        <v>28175407.530000001</v>
      </c>
      <c r="D61" s="4">
        <f t="shared" si="0"/>
        <v>340652.97461008345</v>
      </c>
      <c r="E61" s="4">
        <v>82.71</v>
      </c>
      <c r="F61" s="4">
        <f t="shared" si="1"/>
        <v>3.4065297461008344</v>
      </c>
      <c r="G61" s="4">
        <f t="shared" si="5"/>
        <v>46.776936432833907</v>
      </c>
      <c r="H61" s="4">
        <f t="shared" si="6"/>
        <v>193.55387286566781</v>
      </c>
      <c r="I61" s="4">
        <f t="shared" si="10"/>
        <v>340.33080929850172</v>
      </c>
      <c r="J61" s="4">
        <f t="shared" si="7"/>
        <v>100.6063126432615</v>
      </c>
      <c r="K61" s="4">
        <f t="shared" si="2"/>
        <v>1.6155527999999999</v>
      </c>
      <c r="L61" s="4">
        <f t="shared" si="3"/>
        <v>4.5829514207149407</v>
      </c>
      <c r="M61" s="4">
        <f t="shared" si="8"/>
        <v>828.7282309807515</v>
      </c>
      <c r="N61" s="4">
        <v>7.4039999999999999</v>
      </c>
      <c r="O61" s="4">
        <v>18082.849999999999</v>
      </c>
      <c r="P61" s="4">
        <v>4.25</v>
      </c>
      <c r="Q61" s="4">
        <f t="shared" si="4"/>
        <v>2.8210485792850593</v>
      </c>
      <c r="R61" s="4">
        <v>21.82</v>
      </c>
      <c r="S61" s="4">
        <v>4.0599999999999996</v>
      </c>
      <c r="T61" s="4">
        <f t="shared" si="9"/>
        <v>3.3440000000000003</v>
      </c>
      <c r="U61" s="4">
        <v>111.22</v>
      </c>
      <c r="V61" s="14"/>
      <c r="W61" s="14"/>
      <c r="X61" s="15"/>
      <c r="Y61" s="15"/>
      <c r="Z61" s="15"/>
      <c r="AA61" s="15"/>
      <c r="AB61" s="15"/>
      <c r="AC61" s="15"/>
      <c r="AD61" s="15"/>
      <c r="AE61" s="15"/>
    </row>
    <row r="62" spans="1:31" x14ac:dyDescent="0.2">
      <c r="A62" s="14">
        <v>51</v>
      </c>
      <c r="B62" s="9">
        <v>44868</v>
      </c>
      <c r="C62" s="4">
        <v>28157664</v>
      </c>
      <c r="D62" s="4">
        <f t="shared" si="0"/>
        <v>339699.16757148027</v>
      </c>
      <c r="E62" s="4">
        <v>82.89</v>
      </c>
      <c r="F62" s="4">
        <f t="shared" si="1"/>
        <v>3.3969916757148026</v>
      </c>
      <c r="G62" s="4">
        <f t="shared" si="5"/>
        <v>47.189056592194582</v>
      </c>
      <c r="H62" s="4">
        <f t="shared" si="6"/>
        <v>194.37811318438915</v>
      </c>
      <c r="I62" s="4">
        <f t="shared" si="10"/>
        <v>341.56716977658374</v>
      </c>
      <c r="J62" s="4">
        <f t="shared" si="7"/>
        <v>100.32462125560551</v>
      </c>
      <c r="K62" s="4">
        <f t="shared" si="2"/>
        <v>1.6305457000000001</v>
      </c>
      <c r="L62" s="4">
        <f t="shared" si="3"/>
        <v>4.5892611289582375</v>
      </c>
      <c r="M62" s="4">
        <f t="shared" si="8"/>
        <v>828.48554382744385</v>
      </c>
      <c r="N62" s="4">
        <v>7.4829999999999997</v>
      </c>
      <c r="O62" s="4">
        <v>18052.7</v>
      </c>
      <c r="P62" s="4">
        <v>4.24</v>
      </c>
      <c r="Q62" s="4">
        <f t="shared" si="4"/>
        <v>2.8937388710417622</v>
      </c>
      <c r="R62" s="4">
        <v>21.79</v>
      </c>
      <c r="S62" s="4">
        <v>4.1900000000000004</v>
      </c>
      <c r="T62" s="4">
        <f t="shared" si="9"/>
        <v>3.2929999999999993</v>
      </c>
      <c r="U62" s="4">
        <v>112.82</v>
      </c>
      <c r="V62" s="14"/>
      <c r="W62" s="14"/>
      <c r="X62" s="15"/>
      <c r="Y62" s="15"/>
      <c r="Z62" s="15"/>
      <c r="AA62" s="15"/>
      <c r="AB62" s="15"/>
      <c r="AC62" s="15"/>
      <c r="AD62" s="15"/>
      <c r="AE62" s="15"/>
    </row>
    <row r="63" spans="1:31" x14ac:dyDescent="0.2">
      <c r="A63" s="14">
        <v>52</v>
      </c>
      <c r="B63" s="9">
        <v>44869</v>
      </c>
      <c r="C63" s="7">
        <v>28324925.350000001</v>
      </c>
      <c r="D63" s="7">
        <f t="shared" si="0"/>
        <v>345594.50158613961</v>
      </c>
      <c r="E63" s="7">
        <v>81.96</v>
      </c>
      <c r="F63" s="7">
        <f t="shared" si="1"/>
        <v>3.455945015861396</v>
      </c>
      <c r="G63" s="7">
        <f t="shared" si="5"/>
        <v>44.678227722142957</v>
      </c>
      <c r="H63" s="7">
        <f t="shared" si="6"/>
        <v>189.35645544428593</v>
      </c>
      <c r="I63" s="7">
        <f t="shared" si="10"/>
        <v>334.03468316642886</v>
      </c>
      <c r="J63" s="7">
        <f t="shared" si="7"/>
        <v>102.06571222272285</v>
      </c>
      <c r="K63" s="7">
        <f t="shared" si="2"/>
        <v>1.6260013</v>
      </c>
      <c r="L63" s="4">
        <f t="shared" si="3"/>
        <v>4.5934772622875517</v>
      </c>
      <c r="M63" s="4">
        <f t="shared" si="8"/>
        <v>832.21175930179152</v>
      </c>
      <c r="N63" s="4">
        <v>7.4690000000000003</v>
      </c>
      <c r="O63" s="4">
        <v>18117.25</v>
      </c>
      <c r="P63" s="4">
        <v>4.26</v>
      </c>
      <c r="Q63" s="4">
        <f t="shared" si="4"/>
        <v>2.8755227377124486</v>
      </c>
      <c r="R63" s="4">
        <v>21.77</v>
      </c>
      <c r="S63" s="4">
        <v>4.1500000000000004</v>
      </c>
      <c r="T63" s="4">
        <f t="shared" si="9"/>
        <v>3.319</v>
      </c>
      <c r="U63" s="4">
        <v>110.774</v>
      </c>
      <c r="V63" s="14"/>
      <c r="W63" s="14"/>
      <c r="X63" s="15"/>
      <c r="Y63" s="15"/>
      <c r="Z63" s="15"/>
      <c r="AA63" s="15"/>
      <c r="AB63" s="15"/>
      <c r="AC63" s="15"/>
      <c r="AD63" s="15"/>
      <c r="AE63" s="15"/>
    </row>
    <row r="64" spans="1:31" x14ac:dyDescent="0.2">
      <c r="A64" s="14">
        <v>53</v>
      </c>
      <c r="B64" s="8">
        <v>44872</v>
      </c>
      <c r="C64" s="4">
        <v>28477828</v>
      </c>
      <c r="D64" s="4">
        <f t="shared" si="0"/>
        <v>347629.736328125</v>
      </c>
      <c r="E64" s="4">
        <v>81.92</v>
      </c>
      <c r="F64" s="4">
        <f t="shared" si="1"/>
        <v>3.4762973632812502</v>
      </c>
      <c r="G64" s="4">
        <f t="shared" si="5"/>
        <v>43.831193867734569</v>
      </c>
      <c r="H64" s="4">
        <f t="shared" si="6"/>
        <v>187.66238773546914</v>
      </c>
      <c r="I64" s="4">
        <f t="shared" si="10"/>
        <v>331.49358160320367</v>
      </c>
      <c r="J64" s="4">
        <f t="shared" si="7"/>
        <v>102.66678568462049</v>
      </c>
      <c r="K64" s="4">
        <f t="shared" si="2"/>
        <v>1.6145727000000001</v>
      </c>
      <c r="L64" s="4">
        <f t="shared" si="3"/>
        <v>4.6061722708429294</v>
      </c>
      <c r="M64" s="4">
        <f t="shared" si="8"/>
        <v>838.45232611699669</v>
      </c>
      <c r="N64" s="4">
        <v>7.4370000000000003</v>
      </c>
      <c r="O64" s="4">
        <v>18202.8</v>
      </c>
      <c r="P64" s="4">
        <v>4.28</v>
      </c>
      <c r="Q64" s="4">
        <f t="shared" si="4"/>
        <v>2.8308277291570709</v>
      </c>
      <c r="R64" s="4">
        <v>21.71</v>
      </c>
      <c r="S64" s="4">
        <v>4.13</v>
      </c>
      <c r="T64" s="4">
        <f t="shared" si="9"/>
        <v>3.3070000000000004</v>
      </c>
      <c r="U64" s="4">
        <v>110.37</v>
      </c>
      <c r="V64" s="14"/>
      <c r="W64" s="14"/>
      <c r="X64" s="15"/>
      <c r="Y64" s="15"/>
      <c r="Z64" s="15"/>
      <c r="AA64" s="15"/>
      <c r="AB64" s="15"/>
      <c r="AC64" s="15"/>
      <c r="AD64" s="15"/>
      <c r="AE64" s="15"/>
    </row>
    <row r="65" spans="1:31" x14ac:dyDescent="0.2">
      <c r="A65" s="14">
        <v>54</v>
      </c>
      <c r="B65" s="9">
        <v>44874</v>
      </c>
      <c r="C65" s="7">
        <v>28401452</v>
      </c>
      <c r="D65" s="7">
        <f t="shared" si="0"/>
        <v>348997.93561071518</v>
      </c>
      <c r="E65" s="7">
        <v>81.38</v>
      </c>
      <c r="F65" s="7">
        <f t="shared" si="1"/>
        <v>3.4899793561071517</v>
      </c>
      <c r="G65" s="7">
        <f t="shared" si="5"/>
        <v>43.2673230931996</v>
      </c>
      <c r="H65" s="7">
        <f t="shared" si="6"/>
        <v>186.53464618639919</v>
      </c>
      <c r="I65" s="7">
        <f t="shared" si="10"/>
        <v>329.80196927959878</v>
      </c>
      <c r="J65" s="7">
        <f t="shared" si="7"/>
        <v>103.07086107817931</v>
      </c>
      <c r="K65" s="7">
        <f t="shared" si="2"/>
        <v>1.6000242</v>
      </c>
      <c r="L65" s="7">
        <f t="shared" si="3"/>
        <v>4.6168051708217908</v>
      </c>
      <c r="M65" s="7">
        <f t="shared" si="8"/>
        <v>838.27331486611263</v>
      </c>
      <c r="N65" s="7">
        <v>7.3869999999999996</v>
      </c>
      <c r="O65" s="7">
        <v>18157</v>
      </c>
      <c r="P65" s="7">
        <v>4.2699999999999996</v>
      </c>
      <c r="Q65" s="4">
        <f t="shared" si="4"/>
        <v>2.7701948291782088</v>
      </c>
      <c r="R65" s="7">
        <v>21.66</v>
      </c>
      <c r="S65" s="7">
        <v>4.13</v>
      </c>
      <c r="T65" s="7">
        <f t="shared" si="9"/>
        <v>3.2569999999999997</v>
      </c>
      <c r="U65" s="7">
        <v>109.83</v>
      </c>
      <c r="V65" s="14"/>
      <c r="W65" s="14"/>
      <c r="X65" s="15"/>
      <c r="Y65" s="15"/>
      <c r="Z65" s="15"/>
      <c r="AA65" s="15"/>
      <c r="AB65" s="15"/>
      <c r="AC65" s="15"/>
      <c r="AD65" s="15"/>
      <c r="AE65" s="15"/>
    </row>
    <row r="66" spans="1:31" x14ac:dyDescent="0.2">
      <c r="A66" s="14">
        <v>55</v>
      </c>
      <c r="B66" s="9">
        <v>44875</v>
      </c>
      <c r="C66" s="7">
        <v>28159222</v>
      </c>
      <c r="D66" s="7">
        <f t="shared" si="0"/>
        <v>344623.93831844331</v>
      </c>
      <c r="E66" s="7">
        <v>81.709999999999994</v>
      </c>
      <c r="F66" s="7">
        <f t="shared" si="1"/>
        <v>3.4462393831844329</v>
      </c>
      <c r="G66" s="7">
        <f t="shared" si="5"/>
        <v>45.085684540574306</v>
      </c>
      <c r="H66" s="7">
        <f t="shared" si="6"/>
        <v>190.17136908114861</v>
      </c>
      <c r="I66" s="7">
        <f t="shared" si="10"/>
        <v>335.25705362172289</v>
      </c>
      <c r="J66" s="7">
        <f t="shared" si="7"/>
        <v>101.77907215547646</v>
      </c>
      <c r="K66" s="7">
        <f t="shared" si="2"/>
        <v>1.5822397000000001</v>
      </c>
      <c r="L66" s="7">
        <f t="shared" si="3"/>
        <v>4.6446818392940079</v>
      </c>
      <c r="M66" s="7">
        <f t="shared" si="8"/>
        <v>837.35253135160235</v>
      </c>
      <c r="N66" s="7">
        <v>7.3490000000000002</v>
      </c>
      <c r="O66" s="7">
        <v>18028.2</v>
      </c>
      <c r="P66" s="7">
        <v>4.24</v>
      </c>
      <c r="Q66" s="4">
        <f t="shared" si="4"/>
        <v>2.7043181607059923</v>
      </c>
      <c r="R66" s="7">
        <v>21.53</v>
      </c>
      <c r="S66" s="7">
        <v>4.0999999999999996</v>
      </c>
      <c r="T66" s="7">
        <f t="shared" si="9"/>
        <v>3.2490000000000006</v>
      </c>
      <c r="U66" s="7">
        <v>110.73</v>
      </c>
      <c r="V66" s="14"/>
      <c r="W66" s="14"/>
      <c r="X66" s="15"/>
      <c r="Y66" s="15"/>
      <c r="Z66" s="15"/>
      <c r="AA66" s="15"/>
      <c r="AB66" s="15"/>
      <c r="AC66" s="15"/>
      <c r="AD66" s="15"/>
      <c r="AE66" s="15"/>
    </row>
    <row r="67" spans="1:31" x14ac:dyDescent="0.2">
      <c r="A67" s="14">
        <v>56</v>
      </c>
      <c r="B67" s="9">
        <v>44876</v>
      </c>
      <c r="C67" s="4">
        <v>28480625.640000001</v>
      </c>
      <c r="D67" s="7">
        <f t="shared" si="0"/>
        <v>353928.49061762146</v>
      </c>
      <c r="E67" s="4">
        <v>80.47</v>
      </c>
      <c r="F67" s="7">
        <f t="shared" si="1"/>
        <v>3.5392849061762144</v>
      </c>
      <c r="G67" s="7">
        <f t="shared" si="5"/>
        <v>41.271475242774912</v>
      </c>
      <c r="H67" s="7">
        <f t="shared" si="6"/>
        <v>182.54295048554982</v>
      </c>
      <c r="I67" s="7">
        <f t="shared" si="10"/>
        <v>323.81442572832475</v>
      </c>
      <c r="J67" s="7">
        <f t="shared" si="7"/>
        <v>104.52702026509787</v>
      </c>
      <c r="K67" s="7">
        <f t="shared" si="2"/>
        <v>1.6016944</v>
      </c>
      <c r="L67" s="7">
        <f t="shared" si="3"/>
        <v>4.562043795620438</v>
      </c>
      <c r="M67" s="4">
        <f t="shared" si="8"/>
        <v>837.12135036496352</v>
      </c>
      <c r="N67" s="4">
        <v>7.3070000000000004</v>
      </c>
      <c r="O67" s="4">
        <v>18349.7</v>
      </c>
      <c r="P67" s="4">
        <v>4.3099999999999996</v>
      </c>
      <c r="Q67" s="4">
        <f t="shared" si="4"/>
        <v>2.7449562043795623</v>
      </c>
      <c r="R67" s="4">
        <v>21.92</v>
      </c>
      <c r="S67" s="7">
        <v>3.81</v>
      </c>
      <c r="T67" s="7">
        <f t="shared" si="9"/>
        <v>3.4970000000000003</v>
      </c>
      <c r="U67" s="7">
        <v>106.29</v>
      </c>
      <c r="V67" s="14"/>
      <c r="W67" s="14"/>
      <c r="X67" s="15"/>
      <c r="Y67" s="15"/>
      <c r="Z67" s="15"/>
      <c r="AA67" s="15"/>
      <c r="AB67" s="15"/>
      <c r="AC67" s="15"/>
      <c r="AD67" s="15"/>
      <c r="AE67" s="15"/>
    </row>
    <row r="68" spans="1:31" x14ac:dyDescent="0.2">
      <c r="A68" s="14">
        <v>57</v>
      </c>
      <c r="B68" s="9">
        <v>44879</v>
      </c>
      <c r="C68" s="4">
        <v>28498815.399999999</v>
      </c>
      <c r="D68" s="7">
        <f t="shared" si="0"/>
        <v>352011.0597826087</v>
      </c>
      <c r="E68" s="4">
        <v>80.959999999999994</v>
      </c>
      <c r="F68" s="7">
        <f t="shared" si="1"/>
        <v>3.5201105978260872</v>
      </c>
      <c r="G68" s="7">
        <f t="shared" si="5"/>
        <v>42.040991640656046</v>
      </c>
      <c r="H68" s="7">
        <f t="shared" si="6"/>
        <v>184.08198328131209</v>
      </c>
      <c r="I68" s="7">
        <f t="shared" si="10"/>
        <v>326.12297492196814</v>
      </c>
      <c r="J68" s="7">
        <f t="shared" si="7"/>
        <v>103.9607382701148</v>
      </c>
      <c r="K68" s="7">
        <f t="shared" si="2"/>
        <v>1.5878373000000001</v>
      </c>
      <c r="L68" s="7">
        <f t="shared" si="3"/>
        <v>4.5892611289582375</v>
      </c>
      <c r="M68" s="4">
        <f t="shared" si="8"/>
        <v>841.1725562184489</v>
      </c>
      <c r="N68" s="4">
        <v>7.2869999999999999</v>
      </c>
      <c r="O68" s="4">
        <v>18329.150000000001</v>
      </c>
      <c r="P68" s="4">
        <v>4.3099999999999996</v>
      </c>
      <c r="Q68" s="4">
        <f t="shared" si="4"/>
        <v>2.6977388710417625</v>
      </c>
      <c r="R68" s="4">
        <v>21.79</v>
      </c>
      <c r="S68" s="7">
        <v>3.89</v>
      </c>
      <c r="T68" s="7">
        <f t="shared" si="9"/>
        <v>3.3969999999999998</v>
      </c>
      <c r="U68" s="7">
        <v>106.66</v>
      </c>
      <c r="V68" s="14"/>
      <c r="W68" s="14"/>
      <c r="X68" s="15"/>
      <c r="Y68" s="15"/>
      <c r="Z68" s="15"/>
      <c r="AA68" s="15"/>
      <c r="AB68" s="15"/>
      <c r="AC68" s="15"/>
      <c r="AD68" s="15"/>
      <c r="AE68" s="15"/>
    </row>
    <row r="69" spans="1:31" x14ac:dyDescent="0.2">
      <c r="A69" s="14">
        <v>58</v>
      </c>
      <c r="B69" s="9">
        <v>44880</v>
      </c>
      <c r="C69" s="4">
        <v>28541003.57</v>
      </c>
      <c r="D69" s="7">
        <f t="shared" si="0"/>
        <v>352097.25598322228</v>
      </c>
      <c r="E69" s="4">
        <v>81.06</v>
      </c>
      <c r="F69" s="7">
        <f t="shared" si="1"/>
        <v>3.5209725598322228</v>
      </c>
      <c r="G69" s="7">
        <f t="shared" si="5"/>
        <v>42.006218879429554</v>
      </c>
      <c r="H69" s="7">
        <f t="shared" si="6"/>
        <v>184.01243775885911</v>
      </c>
      <c r="I69" s="7">
        <f t="shared" si="10"/>
        <v>326.01865663828863</v>
      </c>
      <c r="J69" s="7">
        <f t="shared" si="7"/>
        <v>103.98619491530485</v>
      </c>
      <c r="K69" s="7">
        <f t="shared" si="2"/>
        <v>1.5894329000000003</v>
      </c>
      <c r="L69" s="7">
        <f t="shared" si="3"/>
        <v>4.5682960255824572</v>
      </c>
      <c r="M69" s="4">
        <f t="shared" si="8"/>
        <v>840.72179077204203</v>
      </c>
      <c r="N69" s="4">
        <v>7.2610000000000001</v>
      </c>
      <c r="O69" s="4">
        <v>18403.400000000001</v>
      </c>
      <c r="P69" s="4">
        <v>4.32</v>
      </c>
      <c r="Q69" s="4">
        <f t="shared" si="4"/>
        <v>2.6927039744175429</v>
      </c>
      <c r="R69" s="4">
        <v>21.89</v>
      </c>
      <c r="S69" s="7">
        <v>3.86</v>
      </c>
      <c r="T69" s="7">
        <f t="shared" si="9"/>
        <v>3.4010000000000002</v>
      </c>
      <c r="U69" s="7">
        <v>106.4</v>
      </c>
      <c r="V69" s="14"/>
      <c r="W69" s="14"/>
      <c r="X69" s="15"/>
      <c r="Y69" s="15"/>
      <c r="Z69" s="15"/>
      <c r="AA69" s="15"/>
      <c r="AB69" s="15"/>
      <c r="AC69" s="15"/>
      <c r="AD69" s="15"/>
      <c r="AE69" s="15"/>
    </row>
    <row r="70" spans="1:31" x14ac:dyDescent="0.2">
      <c r="A70" s="14">
        <v>59</v>
      </c>
      <c r="B70" s="9">
        <v>44881</v>
      </c>
      <c r="C70" s="4">
        <v>28458400.379999999</v>
      </c>
      <c r="D70" s="7">
        <f t="shared" si="0"/>
        <v>349268.53681885119</v>
      </c>
      <c r="E70" s="4">
        <v>81.48</v>
      </c>
      <c r="F70" s="7">
        <f t="shared" si="1"/>
        <v>3.4926853681885119</v>
      </c>
      <c r="G70" s="7">
        <f t="shared" si="5"/>
        <v>43.15632451580543</v>
      </c>
      <c r="H70" s="7">
        <f t="shared" si="6"/>
        <v>186.31264903161085</v>
      </c>
      <c r="I70" s="7">
        <f t="shared" si="10"/>
        <v>329.46897354741628</v>
      </c>
      <c r="J70" s="7">
        <f t="shared" ref="J70:J101" si="11">F70/$D$10*100</f>
        <v>103.15077874153904</v>
      </c>
      <c r="K70" s="7">
        <f t="shared" si="2"/>
        <v>1.5937333999999999</v>
      </c>
      <c r="L70" s="7">
        <f t="shared" si="3"/>
        <v>4.5641259698767689</v>
      </c>
      <c r="M70" s="4">
        <f t="shared" si="8"/>
        <v>840.23961661341855</v>
      </c>
      <c r="N70" s="4">
        <v>7.274</v>
      </c>
      <c r="O70" s="4">
        <v>18409.650000000001</v>
      </c>
      <c r="P70" s="4">
        <v>4.32</v>
      </c>
      <c r="Q70" s="4">
        <f t="shared" si="4"/>
        <v>2.7098740301232311</v>
      </c>
      <c r="R70" s="4">
        <v>21.91</v>
      </c>
      <c r="S70" s="7">
        <v>3.77</v>
      </c>
      <c r="T70" s="7">
        <f t="shared" si="9"/>
        <v>3.504</v>
      </c>
      <c r="U70" s="7">
        <v>106.28</v>
      </c>
      <c r="V70" s="14"/>
      <c r="W70" s="14"/>
      <c r="X70" s="15"/>
      <c r="Y70" s="15"/>
      <c r="Z70" s="15"/>
      <c r="AA70" s="15"/>
      <c r="AB70" s="15"/>
      <c r="AC70" s="15"/>
      <c r="AD70" s="15"/>
      <c r="AE70" s="15"/>
    </row>
    <row r="71" spans="1:31" x14ac:dyDescent="0.2">
      <c r="A71" s="14">
        <v>60</v>
      </c>
      <c r="B71" s="9">
        <v>44882</v>
      </c>
      <c r="C71" s="4">
        <v>28344662.25</v>
      </c>
      <c r="D71" s="7">
        <f t="shared" si="0"/>
        <v>347744.59882223036</v>
      </c>
      <c r="E71" s="4">
        <v>81.510000000000005</v>
      </c>
      <c r="F71" s="7">
        <f t="shared" si="1"/>
        <v>3.4774459882223034</v>
      </c>
      <c r="G71" s="7">
        <f t="shared" si="5"/>
        <v>43.78368540976355</v>
      </c>
      <c r="H71" s="7">
        <f t="shared" si="6"/>
        <v>187.5673708195271</v>
      </c>
      <c r="I71" s="7">
        <f t="shared" si="10"/>
        <v>331.35105622929063</v>
      </c>
      <c r="J71" s="7">
        <f t="shared" si="11"/>
        <v>102.70070845310997</v>
      </c>
      <c r="K71" s="7">
        <f t="shared" si="2"/>
        <v>1.5894423</v>
      </c>
      <c r="L71" s="7">
        <f t="shared" si="3"/>
        <v>4.5808520384791569</v>
      </c>
      <c r="M71" s="4">
        <f t="shared" si="8"/>
        <v>844.47549244159427</v>
      </c>
      <c r="N71" s="4">
        <v>7.2809999999999997</v>
      </c>
      <c r="O71" s="4">
        <v>18434.900000000001</v>
      </c>
      <c r="P71" s="4">
        <v>4.3099999999999996</v>
      </c>
      <c r="Q71" s="4">
        <f t="shared" si="4"/>
        <v>2.7001479615208428</v>
      </c>
      <c r="R71" s="4">
        <v>21.83</v>
      </c>
      <c r="S71" s="7">
        <v>3.69</v>
      </c>
      <c r="T71" s="7">
        <f t="shared" si="9"/>
        <v>3.5909999999999997</v>
      </c>
      <c r="U71" s="7">
        <v>106.69</v>
      </c>
      <c r="V71" s="14"/>
      <c r="W71" s="14"/>
      <c r="X71" s="15"/>
      <c r="Y71" s="15"/>
      <c r="Z71" s="15"/>
      <c r="AA71" s="15"/>
      <c r="AB71" s="15"/>
      <c r="AC71" s="15"/>
      <c r="AD71" s="15"/>
      <c r="AE71" s="15"/>
    </row>
    <row r="72" spans="1:31" x14ac:dyDescent="0.2">
      <c r="A72" s="14">
        <v>61</v>
      </c>
      <c r="B72" s="9">
        <v>44883</v>
      </c>
      <c r="C72" s="4">
        <v>28254867.390000001</v>
      </c>
      <c r="D72" s="7">
        <f t="shared" si="0"/>
        <v>346218.20107829926</v>
      </c>
      <c r="E72" s="4">
        <v>81.61</v>
      </c>
      <c r="F72" s="7">
        <f t="shared" si="1"/>
        <v>3.4621820107829926</v>
      </c>
      <c r="G72" s="7">
        <f t="shared" si="5"/>
        <v>44.417595158991105</v>
      </c>
      <c r="H72" s="7">
        <f t="shared" si="6"/>
        <v>188.83519031798221</v>
      </c>
      <c r="I72" s="7">
        <f t="shared" si="10"/>
        <v>333.25278547697332</v>
      </c>
      <c r="J72" s="7">
        <f t="shared" si="11"/>
        <v>102.24991171833999</v>
      </c>
      <c r="K72" s="7">
        <f t="shared" si="2"/>
        <v>1.5921953000000002</v>
      </c>
      <c r="L72" s="7">
        <f t="shared" si="3"/>
        <v>4.5892611289582375</v>
      </c>
      <c r="M72" s="4">
        <f t="shared" si="8"/>
        <v>840.18586507572286</v>
      </c>
      <c r="N72" s="4">
        <v>7.3070000000000004</v>
      </c>
      <c r="O72" s="4">
        <v>18307.650000000001</v>
      </c>
      <c r="P72" s="4">
        <v>4.3</v>
      </c>
      <c r="Q72" s="4">
        <f t="shared" si="4"/>
        <v>2.7177388710417629</v>
      </c>
      <c r="R72" s="4">
        <v>21.79</v>
      </c>
      <c r="S72" s="7">
        <v>3.76</v>
      </c>
      <c r="T72" s="7">
        <f t="shared" si="9"/>
        <v>3.5470000000000006</v>
      </c>
      <c r="U72" s="7">
        <v>106.97</v>
      </c>
      <c r="V72" s="14"/>
      <c r="W72" s="14"/>
      <c r="X72" s="15"/>
      <c r="Y72" s="15"/>
      <c r="Z72" s="15"/>
      <c r="AA72" s="15"/>
      <c r="AB72" s="15"/>
      <c r="AC72" s="15"/>
      <c r="AD72" s="15"/>
      <c r="AE72" s="15"/>
    </row>
    <row r="73" spans="1:31" x14ac:dyDescent="0.2">
      <c r="A73" s="14">
        <v>62</v>
      </c>
      <c r="B73" s="9">
        <v>44886</v>
      </c>
      <c r="C73" s="4">
        <v>28116258.969999999</v>
      </c>
      <c r="D73" s="7">
        <f t="shared" si="0"/>
        <v>344056.03242780222</v>
      </c>
      <c r="E73" s="4">
        <v>81.72</v>
      </c>
      <c r="F73" s="7">
        <f t="shared" si="1"/>
        <v>3.4405603242780223</v>
      </c>
      <c r="G73" s="7">
        <f t="shared" si="5"/>
        <v>45.325165924803699</v>
      </c>
      <c r="H73" s="7">
        <f t="shared" si="6"/>
        <v>190.65033184960737</v>
      </c>
      <c r="I73" s="7">
        <f t="shared" si="10"/>
        <v>335.97549777441105</v>
      </c>
      <c r="J73" s="7">
        <f t="shared" si="11"/>
        <v>101.61135039214477</v>
      </c>
      <c r="K73" s="7">
        <f t="shared" si="2"/>
        <v>1.597224</v>
      </c>
      <c r="L73" s="7">
        <f t="shared" si="3"/>
        <v>4.5829514207149407</v>
      </c>
      <c r="M73" s="4">
        <f t="shared" si="8"/>
        <v>832.26168652612284</v>
      </c>
      <c r="N73" s="4">
        <v>7.32</v>
      </c>
      <c r="O73" s="4">
        <v>18159.95</v>
      </c>
      <c r="P73" s="4">
        <v>4.26</v>
      </c>
      <c r="Q73" s="4">
        <f t="shared" si="4"/>
        <v>2.7370485792850596</v>
      </c>
      <c r="R73" s="4">
        <v>21.82</v>
      </c>
      <c r="S73" s="7">
        <v>3.83</v>
      </c>
      <c r="T73" s="7">
        <f t="shared" si="9"/>
        <v>3.49</v>
      </c>
      <c r="U73" s="7">
        <v>107.78</v>
      </c>
      <c r="V73" s="14"/>
      <c r="W73" s="14"/>
      <c r="X73" s="15"/>
      <c r="Y73" s="15"/>
      <c r="Z73" s="15"/>
      <c r="AA73" s="15"/>
      <c r="AB73" s="15"/>
      <c r="AC73" s="15"/>
      <c r="AD73" s="15"/>
      <c r="AE73" s="15"/>
    </row>
    <row r="74" spans="1:31" x14ac:dyDescent="0.2">
      <c r="A74" s="14">
        <v>63</v>
      </c>
      <c r="B74" s="9">
        <v>44887</v>
      </c>
      <c r="C74" s="4">
        <v>28185214</v>
      </c>
      <c r="D74" s="7">
        <f t="shared" si="0"/>
        <v>344942.03891812509</v>
      </c>
      <c r="E74" s="4">
        <v>81.709999999999994</v>
      </c>
      <c r="F74" s="7">
        <f t="shared" si="1"/>
        <v>3.4494203891812512</v>
      </c>
      <c r="G74" s="7">
        <f t="shared" si="5"/>
        <v>44.951888603719645</v>
      </c>
      <c r="H74" s="7">
        <f t="shared" si="6"/>
        <v>189.9037772074393</v>
      </c>
      <c r="I74" s="7">
        <f t="shared" si="10"/>
        <v>334.85566581115893</v>
      </c>
      <c r="J74" s="7">
        <f t="shared" si="11"/>
        <v>101.87301799117694</v>
      </c>
      <c r="K74" s="7">
        <f t="shared" si="2"/>
        <v>1.5976004999999998</v>
      </c>
      <c r="L74" s="7">
        <f t="shared" si="3"/>
        <v>4.5599635202918387</v>
      </c>
      <c r="M74" s="4">
        <f t="shared" si="8"/>
        <v>831.92886456908354</v>
      </c>
      <c r="N74" s="4">
        <v>7.2850000000000001</v>
      </c>
      <c r="O74" s="4">
        <v>18244.2</v>
      </c>
      <c r="P74" s="4">
        <v>4.28</v>
      </c>
      <c r="Q74" s="4">
        <f t="shared" si="4"/>
        <v>2.7250364797081614</v>
      </c>
      <c r="R74" s="4">
        <v>21.93</v>
      </c>
      <c r="S74" s="7">
        <v>3.75</v>
      </c>
      <c r="T74" s="7">
        <f t="shared" si="9"/>
        <v>3.5350000000000001</v>
      </c>
      <c r="U74" s="7">
        <v>107.15</v>
      </c>
      <c r="V74" s="14"/>
      <c r="W74" s="14"/>
      <c r="X74" s="15"/>
      <c r="Y74" s="15"/>
      <c r="Z74" s="15"/>
      <c r="AA74" s="15"/>
      <c r="AB74" s="15"/>
      <c r="AC74" s="15"/>
      <c r="AD74" s="15"/>
      <c r="AE74" s="15"/>
    </row>
    <row r="75" spans="1:31" x14ac:dyDescent="0.2">
      <c r="A75" s="14">
        <v>64</v>
      </c>
      <c r="B75" s="9">
        <v>44888</v>
      </c>
      <c r="C75" s="4">
        <v>28225366.32</v>
      </c>
      <c r="D75" s="7">
        <f t="shared" si="0"/>
        <v>345771.97500918782</v>
      </c>
      <c r="E75" s="4">
        <v>81.63</v>
      </c>
      <c r="F75" s="7">
        <f t="shared" si="1"/>
        <v>3.4577197500918784</v>
      </c>
      <c r="G75" s="7">
        <f t="shared" si="5"/>
        <v>44.603969129283541</v>
      </c>
      <c r="H75" s="7">
        <f t="shared" si="6"/>
        <v>189.20793825856711</v>
      </c>
      <c r="I75" s="7">
        <f t="shared" si="10"/>
        <v>333.81190738785062</v>
      </c>
      <c r="J75" s="7">
        <f t="shared" si="11"/>
        <v>102.11812611021496</v>
      </c>
      <c r="K75" s="7">
        <f t="shared" si="2"/>
        <v>1.6003745</v>
      </c>
      <c r="L75" s="7">
        <f t="shared" si="3"/>
        <v>4.5558086560364464</v>
      </c>
      <c r="M75" s="4">
        <f t="shared" si="8"/>
        <v>832.22095671981776</v>
      </c>
      <c r="N75" s="4">
        <v>7.2910000000000004</v>
      </c>
      <c r="O75" s="4">
        <v>18267.25</v>
      </c>
      <c r="P75" s="4">
        <v>4.29</v>
      </c>
      <c r="Q75" s="4">
        <f t="shared" si="4"/>
        <v>2.735191343963554</v>
      </c>
      <c r="R75" s="4">
        <v>21.95</v>
      </c>
      <c r="S75" s="7">
        <v>3.68</v>
      </c>
      <c r="T75" s="7">
        <f t="shared" si="9"/>
        <v>3.6110000000000002</v>
      </c>
      <c r="U75" s="7">
        <v>106.1</v>
      </c>
      <c r="V75" s="14"/>
      <c r="W75" s="14"/>
      <c r="X75" s="15"/>
      <c r="Y75" s="15"/>
      <c r="Z75" s="15"/>
      <c r="AA75" s="15"/>
      <c r="AB75" s="15"/>
      <c r="AC75" s="15"/>
      <c r="AD75" s="15"/>
      <c r="AE75" s="15"/>
    </row>
    <row r="76" spans="1:31" x14ac:dyDescent="0.2">
      <c r="A76" s="14">
        <v>65</v>
      </c>
      <c r="B76" s="9">
        <v>44889</v>
      </c>
      <c r="C76" s="4">
        <v>28370058</v>
      </c>
      <c r="D76" s="4">
        <f t="shared" ref="D76:D139" si="12">C76/E76</f>
        <v>347374.28676380555</v>
      </c>
      <c r="E76" s="4">
        <v>81.67</v>
      </c>
      <c r="F76" s="4">
        <f t="shared" ref="F76:F139" si="13">D76/100000</f>
        <v>3.4737428676380553</v>
      </c>
      <c r="G76" s="4">
        <f t="shared" si="5"/>
        <v>43.936963399933845</v>
      </c>
      <c r="H76" s="4">
        <f t="shared" si="6"/>
        <v>187.87392679986769</v>
      </c>
      <c r="I76" s="4">
        <f t="shared" si="10"/>
        <v>331.81089019980152</v>
      </c>
      <c r="J76" s="4">
        <f t="shared" si="11"/>
        <v>102.59134281270097</v>
      </c>
      <c r="K76" s="4">
        <f t="shared" si="2"/>
        <v>1.610225</v>
      </c>
      <c r="L76" s="7">
        <f t="shared" si="3"/>
        <v>4.5024763619990997</v>
      </c>
      <c r="M76" s="4">
        <f t="shared" si="8"/>
        <v>832.2422332282755</v>
      </c>
      <c r="N76" s="4">
        <v>7.25</v>
      </c>
      <c r="O76" s="4">
        <v>18484.099999999999</v>
      </c>
      <c r="P76" s="4">
        <v>4.34</v>
      </c>
      <c r="Q76" s="4">
        <f t="shared" si="4"/>
        <v>2.7475236380009003</v>
      </c>
      <c r="R76" s="4">
        <v>22.21</v>
      </c>
      <c r="S76" s="4">
        <v>3.68</v>
      </c>
      <c r="T76" s="4">
        <f t="shared" si="9"/>
        <v>3.57</v>
      </c>
      <c r="U76" s="4">
        <v>105.88</v>
      </c>
      <c r="V76" s="14"/>
      <c r="W76" s="14"/>
      <c r="X76" s="15"/>
      <c r="Y76" s="15"/>
      <c r="Z76" s="15"/>
      <c r="AA76" s="15"/>
      <c r="AB76" s="15"/>
      <c r="AC76" s="15"/>
      <c r="AD76" s="15"/>
      <c r="AE76" s="15"/>
    </row>
    <row r="77" spans="1:31" x14ac:dyDescent="0.2">
      <c r="A77" s="14">
        <v>66</v>
      </c>
      <c r="B77" s="8">
        <v>44890</v>
      </c>
      <c r="C77" s="4">
        <v>28456423</v>
      </c>
      <c r="D77" s="4">
        <f t="shared" si="12"/>
        <v>348602.5113316183</v>
      </c>
      <c r="E77" s="4">
        <v>81.63</v>
      </c>
      <c r="F77" s="4">
        <f t="shared" si="13"/>
        <v>3.4860251133161828</v>
      </c>
      <c r="G77" s="4">
        <f t="shared" si="5"/>
        <v>43.429833046830936</v>
      </c>
      <c r="H77" s="4">
        <f t="shared" si="6"/>
        <v>186.85966609366187</v>
      </c>
      <c r="I77" s="4">
        <f t="shared" si="10"/>
        <v>330.28949914049281</v>
      </c>
      <c r="J77" s="4">
        <f t="shared" si="11"/>
        <v>102.9540789520432</v>
      </c>
      <c r="K77" s="4">
        <f t="shared" si="2"/>
        <v>1.6242499999999997</v>
      </c>
      <c r="L77" s="4">
        <f t="shared" si="3"/>
        <v>4.4943820224719104</v>
      </c>
      <c r="M77" s="4">
        <f t="shared" si="8"/>
        <v>832.03370786516859</v>
      </c>
      <c r="N77" s="4">
        <v>7.3</v>
      </c>
      <c r="O77" s="4">
        <v>18512.75</v>
      </c>
      <c r="P77" s="4">
        <v>4.3499999999999996</v>
      </c>
      <c r="Q77" s="4">
        <f t="shared" si="4"/>
        <v>2.8056179775280894</v>
      </c>
      <c r="R77" s="4">
        <v>22.25</v>
      </c>
      <c r="S77" s="4">
        <v>3.71</v>
      </c>
      <c r="T77" s="4">
        <f t="shared" si="9"/>
        <v>3.59</v>
      </c>
      <c r="U77" s="4">
        <v>106</v>
      </c>
      <c r="V77" s="14"/>
      <c r="W77" s="14"/>
      <c r="X77" s="15"/>
      <c r="Y77" s="15"/>
      <c r="Z77" s="15"/>
      <c r="AA77" s="15"/>
      <c r="AB77" s="15"/>
      <c r="AC77" s="15"/>
      <c r="AD77" s="15"/>
      <c r="AE77" s="15"/>
    </row>
    <row r="78" spans="1:31" x14ac:dyDescent="0.2">
      <c r="A78" s="14">
        <v>67</v>
      </c>
      <c r="B78" s="8">
        <v>44893</v>
      </c>
      <c r="C78" s="4">
        <v>28659078.460000001</v>
      </c>
      <c r="D78" s="4">
        <f t="shared" si="12"/>
        <v>351042.11734443903</v>
      </c>
      <c r="E78" s="4">
        <v>81.64</v>
      </c>
      <c r="F78" s="4">
        <f t="shared" si="13"/>
        <v>3.5104211734443904</v>
      </c>
      <c r="G78" s="4">
        <f t="shared" si="5"/>
        <v>42.433051561560909</v>
      </c>
      <c r="H78" s="4">
        <f t="shared" si="6"/>
        <v>184.8661031231218</v>
      </c>
      <c r="I78" s="4">
        <f t="shared" si="10"/>
        <v>327.29915468468272</v>
      </c>
      <c r="J78" s="4">
        <f t="shared" si="11"/>
        <v>103.6745768884935</v>
      </c>
      <c r="K78" s="4">
        <f t="shared" si="2"/>
        <v>1.621937</v>
      </c>
      <c r="L78" s="4">
        <f t="shared" si="3"/>
        <v>4.4822949350067232</v>
      </c>
      <c r="M78" s="4">
        <f t="shared" si="8"/>
        <v>832.03720304796059</v>
      </c>
      <c r="N78" s="4">
        <v>7.27</v>
      </c>
      <c r="O78" s="4">
        <v>18562.75</v>
      </c>
      <c r="P78" s="4">
        <v>4.3600000000000003</v>
      </c>
      <c r="Q78" s="4">
        <f t="shared" si="4"/>
        <v>2.7877050649932764</v>
      </c>
      <c r="R78" s="4">
        <v>22.31</v>
      </c>
      <c r="S78" s="4">
        <v>3.7</v>
      </c>
      <c r="T78" s="4">
        <f t="shared" si="9"/>
        <v>3.5699999999999994</v>
      </c>
      <c r="U78" s="4">
        <v>106.63</v>
      </c>
      <c r="V78" s="14"/>
      <c r="W78" s="14"/>
      <c r="X78" s="15"/>
      <c r="Y78" s="15"/>
      <c r="Z78" s="15"/>
      <c r="AA78" s="15"/>
      <c r="AB78" s="15"/>
      <c r="AC78" s="15"/>
      <c r="AD78" s="15"/>
      <c r="AE78" s="15"/>
    </row>
    <row r="79" spans="1:31" x14ac:dyDescent="0.2">
      <c r="A79" s="14">
        <v>68</v>
      </c>
      <c r="B79" s="8">
        <v>44894</v>
      </c>
      <c r="C79" s="7">
        <v>28711500.84</v>
      </c>
      <c r="D79" s="7">
        <f t="shared" si="12"/>
        <v>351770.409703504</v>
      </c>
      <c r="E79" s="7">
        <v>81.62</v>
      </c>
      <c r="F79" s="7">
        <f t="shared" si="13"/>
        <v>3.5177040970350402</v>
      </c>
      <c r="G79" s="7">
        <f t="shared" si="5"/>
        <v>42.138163474703269</v>
      </c>
      <c r="H79" s="7">
        <f t="shared" si="6"/>
        <v>184.27632694940655</v>
      </c>
      <c r="I79" s="7">
        <f t="shared" si="10"/>
        <v>326.41449042410983</v>
      </c>
      <c r="J79" s="7">
        <f t="shared" si="11"/>
        <v>103.88966618532309</v>
      </c>
      <c r="K79" s="7">
        <f t="shared" si="2"/>
        <v>1.6262989999999999</v>
      </c>
      <c r="L79" s="4">
        <f t="shared" si="3"/>
        <v>4.4702726866338844</v>
      </c>
      <c r="M79" s="7">
        <f t="shared" si="8"/>
        <v>832.27760393383994</v>
      </c>
      <c r="N79" s="7">
        <v>7.27</v>
      </c>
      <c r="O79" s="7">
        <v>18618.05</v>
      </c>
      <c r="P79" s="7">
        <v>4.37</v>
      </c>
      <c r="Q79" s="7">
        <f t="shared" si="4"/>
        <v>2.7997273133661151</v>
      </c>
      <c r="R79" s="7">
        <v>22.37</v>
      </c>
      <c r="S79" s="7">
        <v>3.75</v>
      </c>
      <c r="T79" s="7">
        <f t="shared" si="9"/>
        <v>3.5199999999999996</v>
      </c>
      <c r="U79" s="7">
        <v>106.82</v>
      </c>
      <c r="V79" s="14"/>
      <c r="W79" s="14"/>
      <c r="X79" s="15"/>
      <c r="Y79" s="15"/>
      <c r="Z79" s="15"/>
      <c r="AA79" s="15"/>
      <c r="AB79" s="15"/>
      <c r="AC79" s="15"/>
      <c r="AD79" s="15"/>
      <c r="AE79" s="15"/>
    </row>
    <row r="80" spans="1:31" x14ac:dyDescent="0.2">
      <c r="A80" s="14">
        <v>69</v>
      </c>
      <c r="B80" s="9">
        <v>44895</v>
      </c>
      <c r="C80" s="7">
        <v>28938267.359999999</v>
      </c>
      <c r="D80" s="7">
        <f t="shared" si="12"/>
        <v>355638.04055548727</v>
      </c>
      <c r="E80" s="7">
        <v>81.37</v>
      </c>
      <c r="F80" s="7">
        <f t="shared" si="13"/>
        <v>3.5563804055548727</v>
      </c>
      <c r="G80" s="7">
        <f t="shared" si="5"/>
        <v>40.592384104643926</v>
      </c>
      <c r="H80" s="7">
        <f t="shared" si="6"/>
        <v>181.18476820928785</v>
      </c>
      <c r="I80" s="7">
        <f t="shared" si="10"/>
        <v>321.77715231393182</v>
      </c>
      <c r="J80" s="7">
        <f t="shared" si="11"/>
        <v>105.03190801993125</v>
      </c>
      <c r="K80" s="7">
        <f t="shared" si="2"/>
        <v>1.6409119999999999</v>
      </c>
      <c r="L80" s="4">
        <f t="shared" si="3"/>
        <v>4.4365572315882877</v>
      </c>
      <c r="M80" s="7">
        <f t="shared" si="8"/>
        <v>832.2249334516415</v>
      </c>
      <c r="N80" s="7">
        <v>7.28</v>
      </c>
      <c r="O80" s="7">
        <v>18758.349999999999</v>
      </c>
      <c r="P80" s="7">
        <v>4.4000000000000004</v>
      </c>
      <c r="Q80" s="7">
        <f t="shared" si="4"/>
        <v>2.8434427684117125</v>
      </c>
      <c r="R80" s="7">
        <v>22.54</v>
      </c>
      <c r="S80" s="7">
        <v>3.61</v>
      </c>
      <c r="T80" s="7">
        <f t="shared" si="9"/>
        <v>3.6700000000000004</v>
      </c>
      <c r="U80" s="7">
        <v>105.95</v>
      </c>
      <c r="V80" s="14"/>
      <c r="W80" s="14"/>
      <c r="X80" s="15"/>
      <c r="Y80" s="15"/>
      <c r="Z80" s="15"/>
      <c r="AA80" s="15"/>
      <c r="AB80" s="15"/>
      <c r="AC80" s="15"/>
      <c r="AD80" s="15"/>
      <c r="AE80" s="15"/>
    </row>
    <row r="81" spans="1:31" x14ac:dyDescent="0.2">
      <c r="A81" s="14">
        <v>70</v>
      </c>
      <c r="B81" s="9">
        <v>44896</v>
      </c>
      <c r="C81" s="7">
        <v>29075831.84</v>
      </c>
      <c r="D81" s="7">
        <f t="shared" si="12"/>
        <v>358429.87968441815</v>
      </c>
      <c r="E81" s="7">
        <v>81.12</v>
      </c>
      <c r="F81" s="7">
        <f t="shared" si="13"/>
        <v>3.5842987968441813</v>
      </c>
      <c r="G81" s="7">
        <f t="shared" si="5"/>
        <v>39.497298729734304</v>
      </c>
      <c r="H81" s="7">
        <f t="shared" si="6"/>
        <v>178.99459745946859</v>
      </c>
      <c r="I81" s="7">
        <f t="shared" si="10"/>
        <v>318.49189618920292</v>
      </c>
      <c r="J81" s="7">
        <f t="shared" si="11"/>
        <v>105.85643227537452</v>
      </c>
      <c r="K81" s="7">
        <f t="shared" ref="K81:K144" si="14">N81/L81</f>
        <v>1.6301810000000001</v>
      </c>
      <c r="L81" s="7">
        <f t="shared" ref="L81:L144" si="15">(M81/O81)*100</f>
        <v>4.4228217602830604</v>
      </c>
      <c r="M81" s="7">
        <f t="shared" si="8"/>
        <v>832.04334365325076</v>
      </c>
      <c r="N81" s="7">
        <v>7.21</v>
      </c>
      <c r="O81" s="7">
        <v>18812.5</v>
      </c>
      <c r="P81" s="7">
        <v>4.42</v>
      </c>
      <c r="Q81" s="7">
        <f t="shared" ref="Q81:Q144" si="16">N81-L81</f>
        <v>2.7871782397169396</v>
      </c>
      <c r="R81" s="7">
        <v>22.61</v>
      </c>
      <c r="S81" s="7">
        <v>3.51</v>
      </c>
      <c r="T81" s="7">
        <f t="shared" si="9"/>
        <v>3.7</v>
      </c>
      <c r="U81" s="7">
        <v>104.73</v>
      </c>
      <c r="V81" s="14"/>
      <c r="W81" s="14"/>
      <c r="X81" s="15"/>
      <c r="Y81" s="15"/>
      <c r="Z81" s="15"/>
      <c r="AA81" s="15"/>
      <c r="AB81" s="15"/>
      <c r="AC81" s="15"/>
      <c r="AD81" s="15"/>
      <c r="AE81" s="15"/>
    </row>
    <row r="82" spans="1:31" x14ac:dyDescent="0.2">
      <c r="A82" s="14">
        <v>71</v>
      </c>
      <c r="B82" s="9">
        <v>44897</v>
      </c>
      <c r="C82" s="7">
        <v>29042825.879999999</v>
      </c>
      <c r="D82" s="7">
        <f t="shared" si="12"/>
        <v>356747.64623510628</v>
      </c>
      <c r="E82" s="7">
        <v>81.41</v>
      </c>
      <c r="F82" s="7">
        <f t="shared" si="13"/>
        <v>3.5674764623510629</v>
      </c>
      <c r="G82" s="7">
        <f t="shared" si="5"/>
        <v>40.155094301725697</v>
      </c>
      <c r="H82" s="7">
        <f t="shared" si="6"/>
        <v>180.31018860345139</v>
      </c>
      <c r="I82" s="7">
        <f t="shared" si="10"/>
        <v>320.46528290517705</v>
      </c>
      <c r="J82" s="7">
        <f t="shared" si="11"/>
        <v>105.35961200091739</v>
      </c>
      <c r="K82" s="7">
        <f t="shared" si="14"/>
        <v>1.6223339999999997</v>
      </c>
      <c r="L82" s="7">
        <f t="shared" si="15"/>
        <v>4.4503782821539835</v>
      </c>
      <c r="M82" s="7">
        <f t="shared" si="8"/>
        <v>835.86782376502015</v>
      </c>
      <c r="N82" s="7">
        <v>7.22</v>
      </c>
      <c r="O82" s="7">
        <v>18781.95</v>
      </c>
      <c r="P82" s="7">
        <v>4.3899999999999997</v>
      </c>
      <c r="Q82" s="7">
        <f t="shared" si="16"/>
        <v>2.7696217178460163</v>
      </c>
      <c r="R82" s="7">
        <v>22.47</v>
      </c>
      <c r="S82" s="7">
        <v>3.49</v>
      </c>
      <c r="T82" s="7">
        <f t="shared" si="9"/>
        <v>3.7299999999999995</v>
      </c>
      <c r="U82" s="7">
        <v>104.55</v>
      </c>
      <c r="V82" s="14"/>
      <c r="W82" s="14"/>
      <c r="X82" s="15"/>
      <c r="Y82" s="15"/>
      <c r="Z82" s="15"/>
      <c r="AA82" s="15"/>
      <c r="AB82" s="15"/>
      <c r="AC82" s="15"/>
      <c r="AD82" s="15"/>
      <c r="AE82" s="15"/>
    </row>
    <row r="83" spans="1:31" x14ac:dyDescent="0.2">
      <c r="A83" s="14">
        <v>72</v>
      </c>
      <c r="B83" s="9">
        <v>44900</v>
      </c>
      <c r="C83" s="7">
        <v>29121652.07</v>
      </c>
      <c r="D83" s="7">
        <f t="shared" si="12"/>
        <v>355619.14849187934</v>
      </c>
      <c r="E83" s="7">
        <v>81.89</v>
      </c>
      <c r="F83" s="7">
        <f t="shared" si="13"/>
        <v>3.5561914849187932</v>
      </c>
      <c r="G83" s="7">
        <f t="shared" si="5"/>
        <v>40.599852994535155</v>
      </c>
      <c r="H83" s="7">
        <f t="shared" si="6"/>
        <v>181.19970598907031</v>
      </c>
      <c r="I83" s="7">
        <f t="shared" si="10"/>
        <v>321.79955898360544</v>
      </c>
      <c r="J83" s="7">
        <f t="shared" si="11"/>
        <v>105.0263285563731</v>
      </c>
      <c r="K83" s="7">
        <f t="shared" si="14"/>
        <v>1.6223339999999997</v>
      </c>
      <c r="L83" s="7">
        <f t="shared" si="15"/>
        <v>4.4503782821539835</v>
      </c>
      <c r="M83" s="7">
        <f t="shared" si="8"/>
        <v>832.26746773475747</v>
      </c>
      <c r="N83" s="7">
        <v>7.22</v>
      </c>
      <c r="O83" s="7">
        <v>18701.05</v>
      </c>
      <c r="P83" s="7">
        <v>4.3899999999999997</v>
      </c>
      <c r="Q83" s="7">
        <f t="shared" si="16"/>
        <v>2.7696217178460163</v>
      </c>
      <c r="R83" s="7">
        <v>22.47</v>
      </c>
      <c r="S83" s="7">
        <v>3.58</v>
      </c>
      <c r="T83" s="7">
        <f t="shared" si="9"/>
        <v>3.6399999999999997</v>
      </c>
      <c r="U83" s="7">
        <v>105.29</v>
      </c>
      <c r="V83" s="14"/>
      <c r="W83" s="14"/>
      <c r="X83" s="15"/>
      <c r="Y83" s="15"/>
      <c r="Z83" s="15"/>
      <c r="AA83" s="15"/>
      <c r="AB83" s="15"/>
      <c r="AC83" s="15"/>
      <c r="AD83" s="15"/>
      <c r="AE83" s="15"/>
    </row>
    <row r="84" spans="1:31" x14ac:dyDescent="0.2">
      <c r="A84" s="14">
        <v>73</v>
      </c>
      <c r="B84" s="9">
        <v>44901</v>
      </c>
      <c r="C84" s="7">
        <v>29079423.52</v>
      </c>
      <c r="D84" s="7">
        <f t="shared" si="12"/>
        <v>352563.33074684767</v>
      </c>
      <c r="E84" s="7">
        <v>82.48</v>
      </c>
      <c r="F84" s="7">
        <f t="shared" si="13"/>
        <v>3.5256333074684769</v>
      </c>
      <c r="G84" s="7">
        <f t="shared" si="5"/>
        <v>41.818492280757582</v>
      </c>
      <c r="H84" s="7">
        <f t="shared" si="6"/>
        <v>183.63698456151516</v>
      </c>
      <c r="I84" s="7">
        <f t="shared" si="10"/>
        <v>325.45547684227273</v>
      </c>
      <c r="J84" s="7">
        <f t="shared" si="11"/>
        <v>104.12384251235902</v>
      </c>
      <c r="K84" s="7">
        <f t="shared" si="14"/>
        <v>1.6217600000000001</v>
      </c>
      <c r="L84" s="7">
        <f t="shared" si="15"/>
        <v>4.4642857142857144</v>
      </c>
      <c r="M84" s="7">
        <f t="shared" si="8"/>
        <v>832.265625</v>
      </c>
      <c r="N84" s="7">
        <v>7.24</v>
      </c>
      <c r="O84" s="7">
        <v>18642.75</v>
      </c>
      <c r="P84" s="7">
        <v>4.38</v>
      </c>
      <c r="Q84" s="7">
        <f t="shared" si="16"/>
        <v>2.7757142857142858</v>
      </c>
      <c r="R84" s="7">
        <v>22.4</v>
      </c>
      <c r="S84" s="7">
        <v>3.53</v>
      </c>
      <c r="T84" s="7">
        <f t="shared" si="9"/>
        <v>3.7100000000000004</v>
      </c>
      <c r="U84" s="7">
        <v>105.58</v>
      </c>
      <c r="V84" s="14"/>
      <c r="W84" s="14"/>
      <c r="X84" s="15"/>
      <c r="Y84" s="15"/>
      <c r="Z84" s="15"/>
      <c r="AA84" s="15"/>
      <c r="AB84" s="15"/>
      <c r="AC84" s="15"/>
      <c r="AD84" s="15"/>
      <c r="AE84" s="15"/>
    </row>
    <row r="85" spans="1:31" x14ac:dyDescent="0.2">
      <c r="A85" s="14">
        <v>74</v>
      </c>
      <c r="B85" s="9">
        <v>44902</v>
      </c>
      <c r="C85" s="7">
        <v>28983371.75</v>
      </c>
      <c r="D85" s="7">
        <f t="shared" si="12"/>
        <v>352595.76338199514</v>
      </c>
      <c r="E85" s="7">
        <v>82.2</v>
      </c>
      <c r="F85" s="7">
        <f t="shared" si="13"/>
        <v>3.5259576338199516</v>
      </c>
      <c r="G85" s="7">
        <f t="shared" si="5"/>
        <v>41.805447463164789</v>
      </c>
      <c r="H85" s="7">
        <f t="shared" si="6"/>
        <v>183.61089492632959</v>
      </c>
      <c r="I85" s="7">
        <f t="shared" si="10"/>
        <v>325.41634238949439</v>
      </c>
      <c r="J85" s="7">
        <f t="shared" si="11"/>
        <v>104.13342096337719</v>
      </c>
      <c r="K85" s="7">
        <f t="shared" si="14"/>
        <v>1.6197059999999996</v>
      </c>
      <c r="L85" s="7">
        <f t="shared" si="15"/>
        <v>4.482294935006724</v>
      </c>
      <c r="M85" s="7">
        <f t="shared" si="8"/>
        <v>831.93635141192294</v>
      </c>
      <c r="N85" s="7">
        <v>7.26</v>
      </c>
      <c r="O85" s="7">
        <v>18560.5</v>
      </c>
      <c r="P85" s="7">
        <v>4.3600000000000003</v>
      </c>
      <c r="Q85" s="7">
        <f t="shared" si="16"/>
        <v>2.7777050649932757</v>
      </c>
      <c r="R85" s="7">
        <v>22.31</v>
      </c>
      <c r="S85" s="7">
        <v>3.42</v>
      </c>
      <c r="T85" s="7">
        <f t="shared" si="9"/>
        <v>3.84</v>
      </c>
      <c r="U85" s="7">
        <v>105.1</v>
      </c>
      <c r="V85" s="14"/>
      <c r="W85" s="14"/>
      <c r="X85" s="15"/>
      <c r="Y85" s="15"/>
      <c r="Z85" s="15"/>
      <c r="AA85" s="15"/>
      <c r="AB85" s="15"/>
      <c r="AC85" s="15"/>
      <c r="AD85" s="15"/>
      <c r="AE85" s="15"/>
    </row>
    <row r="86" spans="1:31" x14ac:dyDescent="0.2">
      <c r="A86" s="14">
        <v>75</v>
      </c>
      <c r="B86" s="9">
        <v>44903</v>
      </c>
      <c r="C86" s="7">
        <v>29056039.68</v>
      </c>
      <c r="D86" s="7">
        <f t="shared" si="12"/>
        <v>353136.11667476909</v>
      </c>
      <c r="E86" s="7">
        <v>82.28</v>
      </c>
      <c r="F86" s="7">
        <f t="shared" si="13"/>
        <v>3.5313611667476907</v>
      </c>
      <c r="G86" s="7">
        <f t="shared" si="5"/>
        <v>41.588463028971198</v>
      </c>
      <c r="H86" s="7">
        <f t="shared" si="6"/>
        <v>183.17692605794241</v>
      </c>
      <c r="I86" s="7">
        <f t="shared" si="10"/>
        <v>324.76538908691361</v>
      </c>
      <c r="J86" s="7">
        <f t="shared" si="11"/>
        <v>104.29300551528915</v>
      </c>
      <c r="K86" s="7">
        <f t="shared" si="14"/>
        <v>1.6278079999999999</v>
      </c>
      <c r="L86" s="7">
        <f t="shared" si="15"/>
        <v>4.4722719141323797</v>
      </c>
      <c r="M86" s="7">
        <f t="shared" si="8"/>
        <v>832.26073345259385</v>
      </c>
      <c r="N86" s="7">
        <v>7.28</v>
      </c>
      <c r="O86" s="7">
        <v>18609.349999999999</v>
      </c>
      <c r="P86" s="7">
        <v>4.37</v>
      </c>
      <c r="Q86" s="7">
        <f t="shared" si="16"/>
        <v>2.8077280858676206</v>
      </c>
      <c r="R86" s="7">
        <v>22.36</v>
      </c>
      <c r="S86" s="7">
        <v>3.48</v>
      </c>
      <c r="T86" s="7">
        <f t="shared" si="9"/>
        <v>3.8000000000000003</v>
      </c>
      <c r="U86" s="7">
        <v>104.77</v>
      </c>
      <c r="V86" s="14"/>
      <c r="W86" s="14"/>
      <c r="X86" s="15"/>
      <c r="Y86" s="15"/>
      <c r="Z86" s="15"/>
      <c r="AA86" s="15"/>
      <c r="AB86" s="15"/>
      <c r="AC86" s="15"/>
      <c r="AD86" s="15"/>
      <c r="AE86" s="15"/>
    </row>
    <row r="87" spans="1:31" x14ac:dyDescent="0.2">
      <c r="A87" s="14">
        <v>76</v>
      </c>
      <c r="B87" s="9">
        <v>44904</v>
      </c>
      <c r="C87" s="7">
        <v>28918266.539999999</v>
      </c>
      <c r="D87" s="7">
        <f t="shared" si="12"/>
        <v>350907.25081907539</v>
      </c>
      <c r="E87" s="7">
        <v>82.41</v>
      </c>
      <c r="F87" s="7">
        <f t="shared" si="13"/>
        <v>3.5090725081907537</v>
      </c>
      <c r="G87" s="7">
        <f t="shared" si="5"/>
        <v>42.487793806744541</v>
      </c>
      <c r="H87" s="7">
        <f t="shared" si="6"/>
        <v>184.9755876134891</v>
      </c>
      <c r="I87" s="7">
        <f t="shared" si="10"/>
        <v>327.46338142023365</v>
      </c>
      <c r="J87" s="7">
        <f t="shared" si="11"/>
        <v>103.63474625489526</v>
      </c>
      <c r="K87" s="7">
        <f t="shared" si="14"/>
        <v>1.6205670000000001</v>
      </c>
      <c r="L87" s="7">
        <f t="shared" si="15"/>
        <v>4.4984255510571298</v>
      </c>
      <c r="M87" s="7">
        <f t="shared" si="8"/>
        <v>832.05578047683298</v>
      </c>
      <c r="N87" s="7">
        <v>7.29</v>
      </c>
      <c r="O87" s="7">
        <v>18496.599999999999</v>
      </c>
      <c r="P87" s="7">
        <v>4.34</v>
      </c>
      <c r="Q87" s="7">
        <f t="shared" si="16"/>
        <v>2.7915744489428702</v>
      </c>
      <c r="R87" s="7">
        <v>22.23</v>
      </c>
      <c r="S87" s="7">
        <v>3.58</v>
      </c>
      <c r="T87" s="7">
        <f t="shared" si="9"/>
        <v>3.71</v>
      </c>
      <c r="U87" s="7">
        <v>104.81</v>
      </c>
      <c r="V87" s="14"/>
      <c r="W87" s="14"/>
      <c r="X87" s="15"/>
      <c r="Y87" s="15"/>
      <c r="Z87" s="15"/>
      <c r="AA87" s="15"/>
      <c r="AB87" s="15"/>
      <c r="AC87" s="15"/>
      <c r="AD87" s="15"/>
      <c r="AE87" s="15"/>
    </row>
    <row r="88" spans="1:31" x14ac:dyDescent="0.2">
      <c r="A88" s="14">
        <v>77</v>
      </c>
      <c r="B88" s="9">
        <v>44907</v>
      </c>
      <c r="C88" s="7">
        <v>28917889.93</v>
      </c>
      <c r="D88" s="7">
        <f t="shared" si="12"/>
        <v>349968.4125620235</v>
      </c>
      <c r="E88" s="7">
        <v>82.63</v>
      </c>
      <c r="F88" s="7">
        <f t="shared" si="13"/>
        <v>3.4996841256202349</v>
      </c>
      <c r="G88" s="7">
        <f t="shared" si="5"/>
        <v>42.870036852650813</v>
      </c>
      <c r="H88" s="7">
        <f t="shared" si="6"/>
        <v>185.74007370530163</v>
      </c>
      <c r="I88" s="7">
        <f t="shared" si="10"/>
        <v>328.61011055795245</v>
      </c>
      <c r="J88" s="7">
        <f t="shared" si="11"/>
        <v>103.35747565328515</v>
      </c>
      <c r="K88" s="7">
        <f t="shared" si="14"/>
        <v>1.6205670000000001</v>
      </c>
      <c r="L88" s="7">
        <f t="shared" si="15"/>
        <v>4.4984255510571298</v>
      </c>
      <c r="M88" s="7">
        <f t="shared" si="8"/>
        <v>832.080521817364</v>
      </c>
      <c r="N88" s="7">
        <v>7.29</v>
      </c>
      <c r="O88" s="7">
        <v>18497.150000000001</v>
      </c>
      <c r="P88" s="7">
        <v>4.34</v>
      </c>
      <c r="Q88" s="7">
        <f t="shared" si="16"/>
        <v>2.7915744489428702</v>
      </c>
      <c r="R88" s="7">
        <v>22.23</v>
      </c>
      <c r="S88" s="7">
        <v>3.61</v>
      </c>
      <c r="T88" s="7">
        <f t="shared" si="9"/>
        <v>3.68</v>
      </c>
      <c r="U88" s="7">
        <v>105.13</v>
      </c>
      <c r="V88" s="14"/>
      <c r="W88" s="14"/>
      <c r="X88" s="15"/>
      <c r="Y88" s="15"/>
      <c r="Z88" s="15"/>
      <c r="AA88" s="15"/>
      <c r="AB88" s="15"/>
      <c r="AC88" s="15"/>
      <c r="AD88" s="15"/>
      <c r="AE88" s="15"/>
    </row>
    <row r="89" spans="1:31" x14ac:dyDescent="0.2">
      <c r="A89" s="14">
        <v>78</v>
      </c>
      <c r="B89" s="9">
        <v>44908</v>
      </c>
      <c r="C89" s="7">
        <v>29087813.710000001</v>
      </c>
      <c r="D89" s="7">
        <f t="shared" si="12"/>
        <v>353136.01687507587</v>
      </c>
      <c r="E89" s="7">
        <v>82.37</v>
      </c>
      <c r="F89" s="7">
        <f t="shared" si="13"/>
        <v>3.5313601687507585</v>
      </c>
      <c r="G89" s="7">
        <f t="shared" si="5"/>
        <v>41.588503043256061</v>
      </c>
      <c r="H89" s="7">
        <f t="shared" si="6"/>
        <v>183.17700608651211</v>
      </c>
      <c r="I89" s="7">
        <f t="shared" si="10"/>
        <v>324.76550912976819</v>
      </c>
      <c r="J89" s="7">
        <f t="shared" si="11"/>
        <v>104.29297604107379</v>
      </c>
      <c r="K89" s="7">
        <f t="shared" si="14"/>
        <v>1.6233359999999999</v>
      </c>
      <c r="L89" s="7">
        <f t="shared" si="15"/>
        <v>4.4722719141323797</v>
      </c>
      <c r="M89" s="7">
        <f t="shared" si="8"/>
        <v>832.20035778175315</v>
      </c>
      <c r="N89" s="7">
        <v>7.26</v>
      </c>
      <c r="O89" s="7">
        <v>18608</v>
      </c>
      <c r="P89" s="7">
        <v>4.37</v>
      </c>
      <c r="Q89" s="7">
        <f t="shared" si="16"/>
        <v>2.7877280858676201</v>
      </c>
      <c r="R89" s="7">
        <v>22.36</v>
      </c>
      <c r="S89" s="7">
        <v>3.5</v>
      </c>
      <c r="T89" s="7">
        <f t="shared" si="9"/>
        <v>3.76</v>
      </c>
      <c r="U89" s="7">
        <v>103.98</v>
      </c>
      <c r="V89" s="14"/>
      <c r="W89" s="14"/>
      <c r="X89" s="15"/>
      <c r="Y89" s="15"/>
      <c r="Z89" s="15"/>
      <c r="AA89" s="15"/>
      <c r="AB89" s="15"/>
      <c r="AC89" s="15"/>
      <c r="AD89" s="15"/>
      <c r="AE89" s="15"/>
    </row>
    <row r="90" spans="1:31" x14ac:dyDescent="0.2">
      <c r="A90" s="14">
        <v>79</v>
      </c>
      <c r="B90" s="9">
        <v>44909</v>
      </c>
      <c r="C90" s="7">
        <v>29211638.350000001</v>
      </c>
      <c r="D90" s="7">
        <f t="shared" si="12"/>
        <v>354209.26821874623</v>
      </c>
      <c r="E90" s="7">
        <v>82.47</v>
      </c>
      <c r="F90" s="7">
        <f t="shared" si="13"/>
        <v>3.5420926821874623</v>
      </c>
      <c r="G90" s="7">
        <f t="shared" si="5"/>
        <v>41.159490973911765</v>
      </c>
      <c r="H90" s="7">
        <f t="shared" si="6"/>
        <v>182.31898194782352</v>
      </c>
      <c r="I90" s="7">
        <f t="shared" si="10"/>
        <v>323.47847292173532</v>
      </c>
      <c r="J90" s="7">
        <f t="shared" si="11"/>
        <v>104.60994336052754</v>
      </c>
      <c r="K90" s="7">
        <f t="shared" si="14"/>
        <v>1.6194459999999999</v>
      </c>
      <c r="L90" s="7">
        <f t="shared" si="15"/>
        <v>4.4583147570218458</v>
      </c>
      <c r="M90" s="7">
        <f t="shared" si="8"/>
        <v>831.93490860454745</v>
      </c>
      <c r="N90" s="7">
        <v>7.22</v>
      </c>
      <c r="O90" s="7">
        <v>18660.3</v>
      </c>
      <c r="P90" s="7">
        <v>4.38</v>
      </c>
      <c r="Q90" s="7">
        <f t="shared" si="16"/>
        <v>2.761685242978154</v>
      </c>
      <c r="R90" s="7">
        <v>22.43</v>
      </c>
      <c r="S90" s="7">
        <v>3.47</v>
      </c>
      <c r="T90" s="7">
        <f t="shared" si="9"/>
        <v>3.7499999999999996</v>
      </c>
      <c r="U90" s="7">
        <v>103.77</v>
      </c>
      <c r="V90" s="14"/>
      <c r="W90" s="14"/>
      <c r="X90" s="15"/>
      <c r="Y90" s="15"/>
      <c r="Z90" s="15"/>
      <c r="AA90" s="15"/>
      <c r="AB90" s="15"/>
      <c r="AC90" s="15"/>
      <c r="AD90" s="15"/>
      <c r="AE90" s="15"/>
    </row>
    <row r="91" spans="1:31" x14ac:dyDescent="0.2">
      <c r="A91" s="14">
        <v>80</v>
      </c>
      <c r="B91" s="9">
        <v>44910</v>
      </c>
      <c r="C91" s="7">
        <v>28934812.59</v>
      </c>
      <c r="D91" s="7">
        <f t="shared" si="12"/>
        <v>349285.52136648959</v>
      </c>
      <c r="E91" s="7">
        <v>82.84</v>
      </c>
      <c r="F91" s="7">
        <f t="shared" si="13"/>
        <v>3.492855213664896</v>
      </c>
      <c r="G91" s="7">
        <f t="shared" si="5"/>
        <v>43.149363318547771</v>
      </c>
      <c r="H91" s="7">
        <f t="shared" si="6"/>
        <v>186.29872663709554</v>
      </c>
      <c r="I91" s="7">
        <f t="shared" si="10"/>
        <v>329.4480899556433</v>
      </c>
      <c r="J91" s="7">
        <f t="shared" si="11"/>
        <v>103.15579485129641</v>
      </c>
      <c r="K91" s="7">
        <f t="shared" si="14"/>
        <v>1.6066379999999996</v>
      </c>
      <c r="L91" s="7">
        <f t="shared" si="15"/>
        <v>4.5187528242205159</v>
      </c>
      <c r="M91" s="7">
        <f t="shared" si="8"/>
        <v>832.12381382738374</v>
      </c>
      <c r="N91" s="7">
        <v>7.26</v>
      </c>
      <c r="O91" s="7">
        <v>18414.900000000001</v>
      </c>
      <c r="P91" s="7">
        <v>4.32</v>
      </c>
      <c r="Q91" s="7">
        <f t="shared" si="16"/>
        <v>2.7412471757794838</v>
      </c>
      <c r="R91" s="7">
        <v>22.13</v>
      </c>
      <c r="S91" s="7">
        <v>3.45</v>
      </c>
      <c r="T91" s="7">
        <f t="shared" si="9"/>
        <v>3.8099999999999996</v>
      </c>
      <c r="U91" s="7">
        <v>104.56</v>
      </c>
      <c r="V91" s="14"/>
      <c r="W91" s="14"/>
      <c r="X91" s="15"/>
      <c r="Y91" s="15"/>
      <c r="Z91" s="15"/>
      <c r="AA91" s="15"/>
      <c r="AB91" s="15"/>
      <c r="AC91" s="15"/>
      <c r="AD91" s="15"/>
      <c r="AE91" s="15"/>
    </row>
    <row r="92" spans="1:31" x14ac:dyDescent="0.2">
      <c r="A92" s="14">
        <v>81</v>
      </c>
      <c r="B92" s="9">
        <v>44911</v>
      </c>
      <c r="C92" s="7">
        <v>28634300.27</v>
      </c>
      <c r="D92" s="7">
        <f t="shared" si="12"/>
        <v>346243.05042321642</v>
      </c>
      <c r="E92" s="7">
        <v>82.7</v>
      </c>
      <c r="F92" s="7">
        <f t="shared" si="13"/>
        <v>3.4624305042321644</v>
      </c>
      <c r="G92" s="7">
        <f t="shared" si="5"/>
        <v>44.407230524582332</v>
      </c>
      <c r="H92" s="7">
        <f t="shared" si="6"/>
        <v>188.81446104916466</v>
      </c>
      <c r="I92" s="7">
        <f t="shared" si="10"/>
        <v>333.22169157374697</v>
      </c>
      <c r="J92" s="7">
        <f t="shared" si="11"/>
        <v>102.25725056799067</v>
      </c>
      <c r="K92" s="7">
        <f t="shared" si="14"/>
        <v>1.596492</v>
      </c>
      <c r="L92" s="7">
        <f t="shared" si="15"/>
        <v>4.5537340619307827</v>
      </c>
      <c r="M92" s="7">
        <f t="shared" si="8"/>
        <v>831.92167577413477</v>
      </c>
      <c r="N92" s="7">
        <v>7.27</v>
      </c>
      <c r="O92" s="7">
        <v>18269</v>
      </c>
      <c r="P92" s="7">
        <v>4.29</v>
      </c>
      <c r="Q92" s="7">
        <f t="shared" si="16"/>
        <v>2.7162659380692169</v>
      </c>
      <c r="R92" s="7">
        <v>21.96</v>
      </c>
      <c r="S92" s="7">
        <v>3.48</v>
      </c>
      <c r="T92" s="7">
        <f t="shared" si="9"/>
        <v>3.7899999999999996</v>
      </c>
      <c r="U92" s="7">
        <v>104.7</v>
      </c>
      <c r="V92" s="14"/>
      <c r="W92" s="14"/>
      <c r="X92" s="15"/>
      <c r="Y92" s="15"/>
      <c r="Z92" s="15"/>
      <c r="AA92" s="15"/>
      <c r="AB92" s="15"/>
      <c r="AC92" s="15"/>
      <c r="AD92" s="15"/>
      <c r="AE92" s="15"/>
    </row>
    <row r="93" spans="1:31" x14ac:dyDescent="0.2">
      <c r="A93" s="14">
        <v>82</v>
      </c>
      <c r="B93" s="9">
        <v>44914</v>
      </c>
      <c r="C93" s="4">
        <v>28863824.609999999</v>
      </c>
      <c r="D93" s="4">
        <f t="shared" si="12"/>
        <v>349271.83700387221</v>
      </c>
      <c r="E93" s="4">
        <v>82.64</v>
      </c>
      <c r="F93" s="4">
        <f t="shared" si="13"/>
        <v>3.4927183700387219</v>
      </c>
      <c r="G93" s="4">
        <f t="shared" si="5"/>
        <v>43.154971866356568</v>
      </c>
      <c r="H93" s="4">
        <f t="shared" si="6"/>
        <v>186.30994373271315</v>
      </c>
      <c r="I93" s="4">
        <f t="shared" si="10"/>
        <v>329.46491559906968</v>
      </c>
      <c r="J93" s="4">
        <f t="shared" si="11"/>
        <v>103.15175339748144</v>
      </c>
      <c r="K93" s="4">
        <f t="shared" si="14"/>
        <v>1.6140060000000001</v>
      </c>
      <c r="L93" s="4">
        <f t="shared" si="15"/>
        <v>4.5167118337850045</v>
      </c>
      <c r="M93" s="4">
        <f t="shared" si="8"/>
        <v>831.9986449864499</v>
      </c>
      <c r="N93" s="4">
        <v>7.29</v>
      </c>
      <c r="O93" s="4">
        <v>18420.45</v>
      </c>
      <c r="P93" s="4">
        <v>4.32</v>
      </c>
      <c r="Q93" s="4">
        <f t="shared" si="16"/>
        <v>2.7732881662149955</v>
      </c>
      <c r="R93" s="4">
        <v>22.14</v>
      </c>
      <c r="S93" s="4">
        <v>3.59</v>
      </c>
      <c r="T93" s="4">
        <f t="shared" si="9"/>
        <v>3.7</v>
      </c>
      <c r="U93" s="4">
        <v>104.59</v>
      </c>
      <c r="V93" s="14"/>
      <c r="W93" s="14"/>
      <c r="X93" s="15"/>
      <c r="Y93" s="15"/>
      <c r="Z93" s="15"/>
      <c r="AA93" s="15"/>
      <c r="AB93" s="15"/>
      <c r="AC93" s="15"/>
      <c r="AD93" s="15"/>
      <c r="AE93" s="15"/>
    </row>
    <row r="94" spans="1:31" x14ac:dyDescent="0.2">
      <c r="A94" s="14">
        <v>83</v>
      </c>
      <c r="B94" s="9">
        <v>44915</v>
      </c>
      <c r="C94" s="4">
        <v>28827518.879999999</v>
      </c>
      <c r="D94" s="4">
        <f t="shared" si="12"/>
        <v>349001.43922518159</v>
      </c>
      <c r="E94" s="4">
        <v>82.6</v>
      </c>
      <c r="F94" s="4">
        <f t="shared" si="13"/>
        <v>3.4900143922518159</v>
      </c>
      <c r="G94" s="4">
        <f t="shared" si="5"/>
        <v>43.265884837051232</v>
      </c>
      <c r="H94" s="4">
        <f t="shared" si="6"/>
        <v>186.53176967410246</v>
      </c>
      <c r="I94" s="4">
        <f t="shared" si="10"/>
        <v>329.79765451115372</v>
      </c>
      <c r="J94" s="4">
        <f t="shared" si="11"/>
        <v>103.07189581369805</v>
      </c>
      <c r="K94" s="4">
        <f t="shared" si="14"/>
        <v>1.6110900000000001</v>
      </c>
      <c r="L94" s="4">
        <f t="shared" si="15"/>
        <v>4.5248868778280542</v>
      </c>
      <c r="M94" s="4">
        <f t="shared" si="8"/>
        <v>831.91402714932121</v>
      </c>
      <c r="N94" s="4">
        <v>7.29</v>
      </c>
      <c r="O94" s="4">
        <v>18385.3</v>
      </c>
      <c r="P94" s="4">
        <v>4.32</v>
      </c>
      <c r="Q94" s="4">
        <f t="shared" si="16"/>
        <v>2.7651131221719458</v>
      </c>
      <c r="R94" s="4">
        <v>22.1</v>
      </c>
      <c r="S94" s="4">
        <v>3.69</v>
      </c>
      <c r="T94" s="4">
        <f t="shared" si="9"/>
        <v>3.6</v>
      </c>
      <c r="U94" s="4">
        <v>103.6</v>
      </c>
      <c r="V94" s="14"/>
      <c r="W94" s="14"/>
      <c r="X94" s="15"/>
      <c r="Y94" s="15"/>
      <c r="Z94" s="15"/>
      <c r="AA94" s="15"/>
      <c r="AB94" s="15"/>
      <c r="AC94" s="15"/>
      <c r="AD94" s="15"/>
      <c r="AE94" s="15"/>
    </row>
    <row r="95" spans="1:31" x14ac:dyDescent="0.2">
      <c r="A95" s="14">
        <v>84</v>
      </c>
      <c r="B95" s="9">
        <v>44916</v>
      </c>
      <c r="C95" s="4">
        <v>28382083.09</v>
      </c>
      <c r="D95" s="4">
        <f t="shared" si="12"/>
        <v>342447.91373069497</v>
      </c>
      <c r="E95" s="4">
        <v>82.88</v>
      </c>
      <c r="F95" s="4">
        <f t="shared" si="13"/>
        <v>3.4244791373069496</v>
      </c>
      <c r="G95" s="4">
        <f t="shared" si="5"/>
        <v>46.007605814531502</v>
      </c>
      <c r="H95" s="4">
        <f t="shared" si="6"/>
        <v>192.015211629063</v>
      </c>
      <c r="I95" s="4">
        <f t="shared" si="10"/>
        <v>338.02281744359448</v>
      </c>
      <c r="J95" s="4">
        <f t="shared" si="11"/>
        <v>101.1364187036902</v>
      </c>
      <c r="K95" s="4">
        <f t="shared" si="14"/>
        <v>1.5921360000000002</v>
      </c>
      <c r="L95" s="4">
        <f t="shared" si="15"/>
        <v>4.5724737082761768</v>
      </c>
      <c r="M95" s="4">
        <f t="shared" si="8"/>
        <v>832.1490626428897</v>
      </c>
      <c r="N95" s="4">
        <v>7.28</v>
      </c>
      <c r="O95" s="4">
        <v>18199.099999999999</v>
      </c>
      <c r="P95" s="4">
        <v>4.2699999999999996</v>
      </c>
      <c r="Q95" s="4">
        <f t="shared" si="16"/>
        <v>2.7075262917238234</v>
      </c>
      <c r="R95" s="4">
        <v>21.87</v>
      </c>
      <c r="S95" s="4">
        <v>3.67</v>
      </c>
      <c r="T95" s="4">
        <f t="shared" si="9"/>
        <v>3.6100000000000003</v>
      </c>
      <c r="U95" s="4">
        <v>103.84</v>
      </c>
      <c r="V95" s="14"/>
      <c r="W95" s="14"/>
      <c r="X95" s="15"/>
      <c r="Y95" s="15"/>
      <c r="Z95" s="15"/>
      <c r="AA95" s="15"/>
      <c r="AB95" s="15"/>
      <c r="AC95" s="15"/>
      <c r="AD95" s="15"/>
      <c r="AE95" s="15"/>
    </row>
    <row r="96" spans="1:31" x14ac:dyDescent="0.2">
      <c r="A96" s="14">
        <v>85</v>
      </c>
      <c r="B96" s="9">
        <v>44917</v>
      </c>
      <c r="C96" s="4">
        <v>28142937.850000001</v>
      </c>
      <c r="D96" s="4">
        <f t="shared" si="12"/>
        <v>339235.02712150436</v>
      </c>
      <c r="E96" s="4">
        <v>82.96</v>
      </c>
      <c r="F96" s="4">
        <f t="shared" si="13"/>
        <v>3.3923502712150437</v>
      </c>
      <c r="G96" s="4">
        <f t="shared" si="5"/>
        <v>47.390440262795792</v>
      </c>
      <c r="H96" s="4">
        <f t="shared" si="6"/>
        <v>194.78088052559158</v>
      </c>
      <c r="I96" s="4">
        <f t="shared" si="10"/>
        <v>342.17132078838739</v>
      </c>
      <c r="J96" s="4">
        <f t="shared" si="11"/>
        <v>100.18754492661085</v>
      </c>
      <c r="K96" s="4">
        <f t="shared" si="14"/>
        <v>1.592849</v>
      </c>
      <c r="L96" s="4">
        <f t="shared" si="15"/>
        <v>4.5892611289582375</v>
      </c>
      <c r="M96" s="4">
        <f t="shared" si="8"/>
        <v>831.9114272602111</v>
      </c>
      <c r="N96" s="4">
        <v>7.31</v>
      </c>
      <c r="O96" s="4">
        <v>18127.349999999999</v>
      </c>
      <c r="P96" s="4">
        <v>4.26</v>
      </c>
      <c r="Q96" s="4">
        <f t="shared" si="16"/>
        <v>2.7207388710417622</v>
      </c>
      <c r="R96" s="4">
        <v>21.79</v>
      </c>
      <c r="S96" s="4">
        <v>3.68</v>
      </c>
      <c r="T96" s="4">
        <f t="shared" si="9"/>
        <v>3.6299999999999994</v>
      </c>
      <c r="U96" s="4">
        <v>104.12</v>
      </c>
      <c r="V96" s="14"/>
      <c r="W96" s="14"/>
      <c r="X96" s="15"/>
      <c r="Y96" s="15"/>
      <c r="Z96" s="15"/>
      <c r="AA96" s="15"/>
      <c r="AB96" s="15"/>
      <c r="AC96" s="15"/>
      <c r="AD96" s="15"/>
      <c r="AE96" s="15"/>
    </row>
    <row r="97" spans="1:31" x14ac:dyDescent="0.2">
      <c r="A97" s="14">
        <v>86</v>
      </c>
      <c r="B97" s="9">
        <v>44918</v>
      </c>
      <c r="C97" s="4">
        <v>27298446.789999999</v>
      </c>
      <c r="D97" s="4">
        <f t="shared" si="12"/>
        <v>329771.04119352502</v>
      </c>
      <c r="E97" s="4">
        <v>82.78</v>
      </c>
      <c r="F97" s="4">
        <f t="shared" si="13"/>
        <v>3.2977104119352503</v>
      </c>
      <c r="G97" s="4">
        <f t="shared" si="5"/>
        <v>51.620347920900876</v>
      </c>
      <c r="H97" s="4">
        <f t="shared" si="6"/>
        <v>203.24069584180174</v>
      </c>
      <c r="I97" s="4">
        <f t="shared" si="10"/>
        <v>354.86104376270259</v>
      </c>
      <c r="J97" s="4">
        <f t="shared" si="11"/>
        <v>97.392510689168645</v>
      </c>
      <c r="K97" s="4">
        <f t="shared" si="14"/>
        <v>1.5643399999999996</v>
      </c>
      <c r="L97" s="4">
        <f t="shared" si="15"/>
        <v>4.6728971962616832</v>
      </c>
      <c r="M97" s="4">
        <f t="shared" si="8"/>
        <v>832.09345794392527</v>
      </c>
      <c r="N97" s="4">
        <v>7.31</v>
      </c>
      <c r="O97" s="4">
        <v>17806.8</v>
      </c>
      <c r="P97" s="4">
        <v>4.18</v>
      </c>
      <c r="Q97" s="4">
        <f t="shared" si="16"/>
        <v>2.6371028037383164</v>
      </c>
      <c r="R97" s="4">
        <v>21.4</v>
      </c>
      <c r="S97" s="4">
        <v>3.71</v>
      </c>
      <c r="T97" s="4">
        <f t="shared" si="9"/>
        <v>3.5999999999999996</v>
      </c>
      <c r="U97" s="4">
        <v>103.95</v>
      </c>
      <c r="V97" s="14"/>
      <c r="W97" s="14"/>
      <c r="X97" s="15"/>
      <c r="Y97" s="15"/>
      <c r="Z97" s="15"/>
      <c r="AA97" s="15"/>
      <c r="AB97" s="15"/>
      <c r="AC97" s="15"/>
      <c r="AD97" s="15"/>
      <c r="AE97" s="15"/>
    </row>
    <row r="98" spans="1:31" x14ac:dyDescent="0.2">
      <c r="A98" s="14">
        <v>87</v>
      </c>
      <c r="B98" s="9">
        <v>44921</v>
      </c>
      <c r="C98" s="7">
        <v>27859586.199999999</v>
      </c>
      <c r="D98" s="7">
        <f t="shared" si="12"/>
        <v>337079.0828796128</v>
      </c>
      <c r="E98" s="7">
        <v>82.65</v>
      </c>
      <c r="F98" s="7">
        <f t="shared" si="13"/>
        <v>3.3707908287961281</v>
      </c>
      <c r="G98" s="7">
        <f t="shared" si="5"/>
        <v>48.333143584164226</v>
      </c>
      <c r="H98" s="7">
        <f t="shared" si="6"/>
        <v>196.66628716832847</v>
      </c>
      <c r="I98" s="7">
        <f t="shared" si="10"/>
        <v>344.99943075249269</v>
      </c>
      <c r="J98" s="7">
        <f t="shared" si="11"/>
        <v>99.550821878208154</v>
      </c>
      <c r="K98" s="7">
        <f t="shared" si="14"/>
        <v>1.5826150000000001</v>
      </c>
      <c r="L98" s="4">
        <f t="shared" si="15"/>
        <v>4.6189376443418011</v>
      </c>
      <c r="M98" s="4">
        <f t="shared" si="8"/>
        <v>832.08314087759811</v>
      </c>
      <c r="N98" s="4">
        <v>7.31</v>
      </c>
      <c r="O98" s="4">
        <v>18014.599999999999</v>
      </c>
      <c r="P98" s="4">
        <v>4.2300000000000004</v>
      </c>
      <c r="Q98" s="4">
        <f t="shared" si="16"/>
        <v>2.6910623556581985</v>
      </c>
      <c r="R98" s="4">
        <v>21.65</v>
      </c>
      <c r="S98" s="4">
        <v>3.74</v>
      </c>
      <c r="T98" s="4">
        <f t="shared" si="9"/>
        <v>3.5699999999999994</v>
      </c>
      <c r="U98" s="4">
        <v>104.33</v>
      </c>
      <c r="V98" s="14"/>
      <c r="W98" s="14"/>
      <c r="X98" s="15"/>
      <c r="Y98" s="15"/>
      <c r="Z98" s="15"/>
      <c r="AA98" s="15"/>
      <c r="AB98" s="15"/>
      <c r="AC98" s="15"/>
      <c r="AD98" s="15"/>
      <c r="AE98" s="15"/>
    </row>
    <row r="99" spans="1:31" x14ac:dyDescent="0.2">
      <c r="A99" s="14">
        <v>88</v>
      </c>
      <c r="B99" s="9">
        <v>44922</v>
      </c>
      <c r="C99" s="7">
        <v>28128814.010000002</v>
      </c>
      <c r="D99" s="7">
        <f t="shared" si="12"/>
        <v>339596.93359893758</v>
      </c>
      <c r="E99" s="7">
        <v>82.83</v>
      </c>
      <c r="F99" s="7">
        <f t="shared" si="13"/>
        <v>3.3959693359893759</v>
      </c>
      <c r="G99" s="7">
        <f t="shared" si="5"/>
        <v>47.233367127660138</v>
      </c>
      <c r="H99" s="7">
        <f t="shared" si="6"/>
        <v>194.46673425532029</v>
      </c>
      <c r="I99" s="7">
        <f t="shared" si="10"/>
        <v>341.70010138298039</v>
      </c>
      <c r="J99" s="7">
        <f t="shared" si="11"/>
        <v>100.29442811545705</v>
      </c>
      <c r="K99" s="7">
        <f t="shared" si="14"/>
        <v>1.59067</v>
      </c>
      <c r="L99" s="4">
        <f t="shared" si="15"/>
        <v>4.5892611289582375</v>
      </c>
      <c r="M99" s="4">
        <f t="shared" si="8"/>
        <v>832.1385956860945</v>
      </c>
      <c r="N99" s="4">
        <v>7.3</v>
      </c>
      <c r="O99" s="4">
        <v>18132.3</v>
      </c>
      <c r="P99" s="4">
        <v>4.26</v>
      </c>
      <c r="Q99" s="4">
        <f t="shared" si="16"/>
        <v>2.7107388710417624</v>
      </c>
      <c r="R99" s="4">
        <v>21.79</v>
      </c>
      <c r="S99" s="4">
        <v>3.84</v>
      </c>
      <c r="T99" s="4">
        <f t="shared" si="9"/>
        <v>3.46</v>
      </c>
      <c r="U99" s="4">
        <v>104.19</v>
      </c>
      <c r="V99" s="14"/>
      <c r="W99" s="14"/>
      <c r="X99" s="15"/>
      <c r="Y99" s="15"/>
      <c r="Z99" s="15"/>
      <c r="AA99" s="15"/>
      <c r="AB99" s="15"/>
      <c r="AC99" s="15"/>
      <c r="AD99" s="15"/>
      <c r="AE99" s="15"/>
    </row>
    <row r="100" spans="1:31" x14ac:dyDescent="0.2">
      <c r="A100" s="14">
        <v>89</v>
      </c>
      <c r="B100" s="9">
        <v>44923</v>
      </c>
      <c r="C100" s="7">
        <v>28197413.059999999</v>
      </c>
      <c r="D100" s="7">
        <f t="shared" si="12"/>
        <v>340836.61380394048</v>
      </c>
      <c r="E100" s="7">
        <v>82.73</v>
      </c>
      <c r="F100" s="7">
        <f t="shared" si="13"/>
        <v>3.4083661380394048</v>
      </c>
      <c r="G100" s="7">
        <f t="shared" si="5"/>
        <v>46.697854558435175</v>
      </c>
      <c r="H100" s="7">
        <f t="shared" si="6"/>
        <v>193.39570911687036</v>
      </c>
      <c r="I100" s="7">
        <f t="shared" si="10"/>
        <v>340.09356367530552</v>
      </c>
      <c r="J100" s="7">
        <f t="shared" si="11"/>
        <v>100.66054749082707</v>
      </c>
      <c r="K100" s="7">
        <f t="shared" si="14"/>
        <v>1.5921180000000001</v>
      </c>
      <c r="L100" s="7">
        <f t="shared" si="15"/>
        <v>4.5913682277318637</v>
      </c>
      <c r="M100" s="7">
        <f t="shared" si="8"/>
        <v>832.07070707070704</v>
      </c>
      <c r="N100" s="7">
        <v>7.31</v>
      </c>
      <c r="O100" s="7">
        <v>18122.5</v>
      </c>
      <c r="P100" s="7">
        <v>4.25</v>
      </c>
      <c r="Q100" s="7">
        <f t="shared" si="16"/>
        <v>2.7186317722681359</v>
      </c>
      <c r="R100" s="7">
        <v>21.78</v>
      </c>
      <c r="S100" s="7">
        <v>3.88</v>
      </c>
      <c r="T100" s="7">
        <f t="shared" si="9"/>
        <v>3.4299999999999997</v>
      </c>
      <c r="U100" s="7">
        <v>104.18</v>
      </c>
      <c r="V100" s="14"/>
      <c r="W100" s="14"/>
      <c r="X100" s="15"/>
      <c r="Y100" s="15"/>
      <c r="Z100" s="15"/>
      <c r="AA100" s="15"/>
      <c r="AB100" s="15"/>
      <c r="AC100" s="15"/>
      <c r="AD100" s="15"/>
      <c r="AE100" s="15"/>
    </row>
    <row r="101" spans="1:31" x14ac:dyDescent="0.2">
      <c r="A101" s="14">
        <v>90</v>
      </c>
      <c r="B101" s="9">
        <v>44924</v>
      </c>
      <c r="C101" s="7">
        <v>28320834.649999999</v>
      </c>
      <c r="D101" s="7">
        <f t="shared" si="12"/>
        <v>342245.7359516616</v>
      </c>
      <c r="E101" s="7">
        <v>82.75</v>
      </c>
      <c r="F101" s="7">
        <f t="shared" si="13"/>
        <v>3.4224573595166161</v>
      </c>
      <c r="G101" s="7">
        <f t="shared" si="5"/>
        <v>46.093858148350876</v>
      </c>
      <c r="H101" s="7">
        <f t="shared" si="6"/>
        <v>192.18771629670175</v>
      </c>
      <c r="I101" s="7">
        <f t="shared" si="10"/>
        <v>338.28157444505263</v>
      </c>
      <c r="J101" s="7">
        <f t="shared" si="11"/>
        <v>101.0767087866691</v>
      </c>
      <c r="K101" s="7">
        <f t="shared" si="14"/>
        <v>1.5979660000000002</v>
      </c>
      <c r="L101" s="7">
        <f t="shared" si="15"/>
        <v>4.5745654162854521</v>
      </c>
      <c r="M101" s="7">
        <f t="shared" si="8"/>
        <v>832.15919487648671</v>
      </c>
      <c r="N101" s="7">
        <v>7.31</v>
      </c>
      <c r="O101" s="7">
        <v>18191</v>
      </c>
      <c r="P101" s="7">
        <v>4.2699999999999996</v>
      </c>
      <c r="Q101" s="7">
        <f t="shared" si="16"/>
        <v>2.7354345837145475</v>
      </c>
      <c r="R101" s="7">
        <v>21.86</v>
      </c>
      <c r="S101" s="7">
        <v>3.82</v>
      </c>
      <c r="T101" s="7">
        <f t="shared" si="9"/>
        <v>3.4899999999999998</v>
      </c>
      <c r="U101" s="7">
        <v>103.58</v>
      </c>
      <c r="V101" s="14"/>
      <c r="W101" s="14"/>
      <c r="X101" s="15"/>
      <c r="Y101" s="15"/>
      <c r="Z101" s="15"/>
      <c r="AA101" s="15"/>
      <c r="AB101" s="15"/>
      <c r="AC101" s="15"/>
      <c r="AD101" s="15"/>
      <c r="AE101" s="15"/>
    </row>
    <row r="102" spans="1:31" x14ac:dyDescent="0.2">
      <c r="A102" s="14">
        <v>91</v>
      </c>
      <c r="B102" s="9">
        <v>44925</v>
      </c>
      <c r="C102" s="7">
        <v>28323372.399999999</v>
      </c>
      <c r="D102" s="7">
        <f t="shared" si="12"/>
        <v>342441.93446983438</v>
      </c>
      <c r="E102" s="7">
        <v>82.71</v>
      </c>
      <c r="F102" s="7">
        <f t="shared" si="13"/>
        <v>3.424419344698344</v>
      </c>
      <c r="G102" s="7">
        <f t="shared" ref="G102:G165" si="17">($D$1-F102)/F102*100</f>
        <v>46.010155203128264</v>
      </c>
      <c r="H102" s="7">
        <f t="shared" ref="H102:H165" si="18">($D$2-F102)/F102*100</f>
        <v>192.02031040625653</v>
      </c>
      <c r="I102" s="7">
        <f t="shared" si="10"/>
        <v>338.03046560938481</v>
      </c>
      <c r="J102" s="7">
        <f t="shared" ref="J102:J133" si="19">F102/$D$10*100</f>
        <v>101.13465282629485</v>
      </c>
      <c r="K102" s="7">
        <f t="shared" si="14"/>
        <v>1.5950280000000001</v>
      </c>
      <c r="L102" s="7">
        <f t="shared" si="15"/>
        <v>4.5892611289582375</v>
      </c>
      <c r="M102" s="7">
        <f t="shared" ref="M102:M165" si="20">O102/R102</f>
        <v>830.89949518127582</v>
      </c>
      <c r="N102" s="7">
        <v>7.32</v>
      </c>
      <c r="O102" s="7">
        <v>18105.3</v>
      </c>
      <c r="P102" s="7">
        <v>4.25</v>
      </c>
      <c r="Q102" s="7">
        <f t="shared" si="16"/>
        <v>2.7307388710417628</v>
      </c>
      <c r="R102" s="7">
        <v>21.79</v>
      </c>
      <c r="S102" s="7">
        <v>3.87</v>
      </c>
      <c r="T102" s="7">
        <f t="shared" ref="T102:T165" si="21">N102-S102</f>
        <v>3.45</v>
      </c>
      <c r="U102" s="7">
        <v>103.26</v>
      </c>
      <c r="V102" s="14"/>
      <c r="W102" s="14"/>
      <c r="X102" s="15"/>
      <c r="Y102" s="15"/>
      <c r="Z102" s="15"/>
      <c r="AA102" s="15"/>
      <c r="AB102" s="15"/>
      <c r="AC102" s="15"/>
      <c r="AD102" s="15"/>
      <c r="AE102" s="15"/>
    </row>
    <row r="103" spans="1:31" x14ac:dyDescent="0.2">
      <c r="A103" s="14">
        <v>92</v>
      </c>
      <c r="B103" s="9">
        <v>44928</v>
      </c>
      <c r="C103" s="7">
        <v>28454959.140000001</v>
      </c>
      <c r="D103" s="7">
        <f t="shared" si="12"/>
        <v>343908.13560551126</v>
      </c>
      <c r="E103" s="7">
        <v>82.74</v>
      </c>
      <c r="F103" s="7">
        <f t="shared" si="13"/>
        <v>3.4390813560551123</v>
      </c>
      <c r="G103" s="7">
        <f t="shared" si="17"/>
        <v>45.38766264417135</v>
      </c>
      <c r="H103" s="7">
        <f t="shared" si="18"/>
        <v>190.77532528834269</v>
      </c>
      <c r="I103" s="7">
        <f t="shared" ref="I103:I166" si="22">($D$3-F103)/F103*100</f>
        <v>336.16298793251406</v>
      </c>
      <c r="J103" s="7">
        <f t="shared" si="19"/>
        <v>101.56767147238961</v>
      </c>
      <c r="K103" s="7">
        <f t="shared" si="14"/>
        <v>1.6074599999999999</v>
      </c>
      <c r="L103" s="7">
        <f t="shared" si="15"/>
        <v>4.5662100456621006</v>
      </c>
      <c r="M103" s="7">
        <f t="shared" si="20"/>
        <v>830.93378995433795</v>
      </c>
      <c r="N103" s="7">
        <v>7.34</v>
      </c>
      <c r="O103" s="7">
        <v>18197.45</v>
      </c>
      <c r="P103" s="7">
        <v>4.2699999999999996</v>
      </c>
      <c r="Q103" s="7">
        <f t="shared" si="16"/>
        <v>2.7737899543378992</v>
      </c>
      <c r="R103" s="7">
        <v>21.9</v>
      </c>
      <c r="S103" s="7">
        <v>3.87</v>
      </c>
      <c r="T103" s="7">
        <f t="shared" si="21"/>
        <v>3.4699999999999998</v>
      </c>
      <c r="U103" s="7">
        <v>104.41</v>
      </c>
      <c r="V103" s="14"/>
      <c r="W103" s="14"/>
      <c r="X103" s="15"/>
      <c r="Y103" s="15"/>
      <c r="Z103" s="15"/>
      <c r="AA103" s="15"/>
      <c r="AB103" s="15"/>
      <c r="AC103" s="15"/>
      <c r="AD103" s="15"/>
      <c r="AE103" s="15"/>
    </row>
    <row r="104" spans="1:31" x14ac:dyDescent="0.2">
      <c r="A104" s="14">
        <v>93</v>
      </c>
      <c r="B104" s="9">
        <v>44929</v>
      </c>
      <c r="C104" s="4">
        <v>28548825.780000001</v>
      </c>
      <c r="D104" s="4">
        <f t="shared" si="12"/>
        <v>344917.55201159843</v>
      </c>
      <c r="E104" s="4">
        <v>82.77</v>
      </c>
      <c r="F104" s="4">
        <f t="shared" si="13"/>
        <v>3.4491755201159844</v>
      </c>
      <c r="G104" s="4">
        <f t="shared" si="17"/>
        <v>44.962179246588953</v>
      </c>
      <c r="H104" s="4">
        <f t="shared" si="18"/>
        <v>189.92435849317789</v>
      </c>
      <c r="I104" s="4">
        <f t="shared" si="22"/>
        <v>334.88653773976688</v>
      </c>
      <c r="J104" s="4">
        <f t="shared" si="19"/>
        <v>101.86578618180697</v>
      </c>
      <c r="K104" s="4">
        <f t="shared" si="14"/>
        <v>1.6060080000000001</v>
      </c>
      <c r="L104" s="4">
        <f t="shared" si="15"/>
        <v>4.557885141294439</v>
      </c>
      <c r="M104" s="4">
        <f t="shared" si="20"/>
        <v>831.01868732907917</v>
      </c>
      <c r="N104" s="4">
        <v>7.32</v>
      </c>
      <c r="O104" s="4">
        <v>18232.55</v>
      </c>
      <c r="P104" s="4">
        <v>4.28</v>
      </c>
      <c r="Q104" s="4">
        <f t="shared" si="16"/>
        <v>2.7621148587055613</v>
      </c>
      <c r="R104" s="4">
        <v>21.94</v>
      </c>
      <c r="S104" s="4">
        <v>3.75</v>
      </c>
      <c r="T104" s="4">
        <f t="shared" si="21"/>
        <v>3.5700000000000003</v>
      </c>
      <c r="U104" s="4">
        <v>104.31</v>
      </c>
      <c r="V104" s="14"/>
      <c r="W104" s="14"/>
      <c r="X104" s="15"/>
      <c r="Y104" s="15"/>
      <c r="Z104" s="15"/>
      <c r="AA104" s="15"/>
      <c r="AB104" s="15"/>
      <c r="AC104" s="15"/>
      <c r="AD104" s="15"/>
      <c r="AE104" s="15"/>
    </row>
    <row r="105" spans="1:31" x14ac:dyDescent="0.2">
      <c r="A105" s="14">
        <v>94</v>
      </c>
      <c r="B105" s="9">
        <v>44930</v>
      </c>
      <c r="C105" s="4">
        <v>28257665.920000002</v>
      </c>
      <c r="D105" s="4">
        <f t="shared" si="12"/>
        <v>341936.90609874157</v>
      </c>
      <c r="E105" s="4">
        <v>82.64</v>
      </c>
      <c r="F105" s="4">
        <f t="shared" si="13"/>
        <v>3.4193690609874157</v>
      </c>
      <c r="G105" s="4">
        <f t="shared" si="17"/>
        <v>46.22580689070584</v>
      </c>
      <c r="H105" s="4">
        <f t="shared" si="18"/>
        <v>192.45161378141168</v>
      </c>
      <c r="I105" s="4">
        <f t="shared" si="22"/>
        <v>338.67742067211753</v>
      </c>
      <c r="J105" s="4">
        <f t="shared" si="19"/>
        <v>100.9855009151629</v>
      </c>
      <c r="K105" s="4">
        <f t="shared" si="14"/>
        <v>1.589172</v>
      </c>
      <c r="L105" s="4">
        <f t="shared" si="15"/>
        <v>4.6061722708429294</v>
      </c>
      <c r="M105" s="4">
        <f t="shared" si="20"/>
        <v>831.0893597420544</v>
      </c>
      <c r="N105" s="4">
        <v>7.32</v>
      </c>
      <c r="O105" s="4">
        <v>18042.95</v>
      </c>
      <c r="P105" s="4">
        <v>4.2300000000000004</v>
      </c>
      <c r="Q105" s="4">
        <f t="shared" si="16"/>
        <v>2.7138277291570709</v>
      </c>
      <c r="R105" s="4">
        <v>21.71</v>
      </c>
      <c r="S105" s="4">
        <v>3.69</v>
      </c>
      <c r="T105" s="4">
        <f t="shared" si="21"/>
        <v>3.6300000000000003</v>
      </c>
      <c r="U105" s="4">
        <v>104.02</v>
      </c>
      <c r="V105" s="14"/>
      <c r="W105" s="14"/>
      <c r="X105" s="15"/>
      <c r="Y105" s="15"/>
      <c r="Z105" s="15"/>
      <c r="AA105" s="15"/>
      <c r="AB105" s="15"/>
      <c r="AC105" s="15"/>
      <c r="AD105" s="15"/>
      <c r="AE105" s="15"/>
    </row>
    <row r="106" spans="1:31" x14ac:dyDescent="0.2">
      <c r="A106" s="14">
        <v>95</v>
      </c>
      <c r="B106" s="9">
        <v>44931</v>
      </c>
      <c r="C106" s="4">
        <v>28279705.52</v>
      </c>
      <c r="D106" s="4">
        <f t="shared" si="12"/>
        <v>342535.19282945734</v>
      </c>
      <c r="E106" s="4">
        <v>82.56</v>
      </c>
      <c r="F106" s="4">
        <f t="shared" si="13"/>
        <v>3.4253519282945732</v>
      </c>
      <c r="G106" s="4">
        <f t="shared" si="17"/>
        <v>45.970402594206377</v>
      </c>
      <c r="H106" s="4">
        <f t="shared" si="18"/>
        <v>191.94080518841275</v>
      </c>
      <c r="I106" s="4">
        <f t="shared" si="22"/>
        <v>337.91120778261916</v>
      </c>
      <c r="J106" s="4">
        <f t="shared" si="19"/>
        <v>101.16219516522662</v>
      </c>
      <c r="K106" s="4">
        <f t="shared" si="14"/>
        <v>1.5847800000000001</v>
      </c>
      <c r="L106" s="4">
        <f t="shared" si="15"/>
        <v>4.6189376443418011</v>
      </c>
      <c r="M106" s="4">
        <f t="shared" si="20"/>
        <v>831.04618937644352</v>
      </c>
      <c r="N106" s="4">
        <v>7.32</v>
      </c>
      <c r="O106" s="4">
        <v>17992.150000000001</v>
      </c>
      <c r="P106" s="4">
        <v>4.22</v>
      </c>
      <c r="Q106" s="4">
        <f t="shared" si="16"/>
        <v>2.7010623556581992</v>
      </c>
      <c r="R106" s="4">
        <v>21.65</v>
      </c>
      <c r="S106" s="4">
        <v>3.72</v>
      </c>
      <c r="T106" s="4">
        <f t="shared" si="21"/>
        <v>3.6</v>
      </c>
      <c r="U106" s="4">
        <v>104.82</v>
      </c>
      <c r="V106" s="14"/>
      <c r="W106" s="14"/>
      <c r="X106" s="15"/>
      <c r="Y106" s="15"/>
      <c r="Z106" s="15"/>
      <c r="AA106" s="15"/>
      <c r="AB106" s="15"/>
      <c r="AC106" s="15"/>
      <c r="AD106" s="15"/>
      <c r="AE106" s="15"/>
    </row>
    <row r="107" spans="1:31" x14ac:dyDescent="0.2">
      <c r="A107" s="14">
        <v>96</v>
      </c>
      <c r="B107" s="9">
        <v>44932</v>
      </c>
      <c r="C107" s="4">
        <v>28057696.469999999</v>
      </c>
      <c r="D107" s="4">
        <f t="shared" si="12"/>
        <v>341044.08010210283</v>
      </c>
      <c r="E107" s="4">
        <v>82.27</v>
      </c>
      <c r="F107" s="4">
        <f t="shared" si="13"/>
        <v>3.4104408010210281</v>
      </c>
      <c r="G107" s="4">
        <f t="shared" si="17"/>
        <v>46.608614302968839</v>
      </c>
      <c r="H107" s="4">
        <f t="shared" si="18"/>
        <v>193.21722860593766</v>
      </c>
      <c r="I107" s="4">
        <f t="shared" si="22"/>
        <v>339.82584290890651</v>
      </c>
      <c r="J107" s="4">
        <f t="shared" si="19"/>
        <v>100.72181928591341</v>
      </c>
      <c r="K107" s="4">
        <f t="shared" si="14"/>
        <v>1.5838130000000001</v>
      </c>
      <c r="L107" s="4">
        <f t="shared" si="15"/>
        <v>4.6533271288971614</v>
      </c>
      <c r="M107" s="4">
        <f t="shared" si="20"/>
        <v>831.05863192182414</v>
      </c>
      <c r="N107" s="4">
        <v>7.37</v>
      </c>
      <c r="O107" s="4">
        <v>17859.45</v>
      </c>
      <c r="P107" s="4">
        <v>4.1900000000000004</v>
      </c>
      <c r="Q107" s="4">
        <f t="shared" si="16"/>
        <v>2.7166728711028387</v>
      </c>
      <c r="R107" s="4">
        <v>21.49</v>
      </c>
      <c r="S107" s="4">
        <v>3.56</v>
      </c>
      <c r="T107" s="4">
        <f t="shared" si="21"/>
        <v>3.81</v>
      </c>
      <c r="U107" s="4">
        <v>103.64</v>
      </c>
      <c r="V107" s="14"/>
      <c r="W107" s="14"/>
      <c r="X107" s="15"/>
      <c r="Y107" s="15"/>
      <c r="Z107" s="15"/>
      <c r="AA107" s="15"/>
      <c r="AB107" s="15"/>
      <c r="AC107" s="15"/>
      <c r="AD107" s="15"/>
      <c r="AE107" s="15"/>
    </row>
    <row r="108" spans="1:31" x14ac:dyDescent="0.2">
      <c r="A108" s="14">
        <v>97</v>
      </c>
      <c r="B108" s="8">
        <v>44935</v>
      </c>
      <c r="C108" s="4">
        <v>28374278.260000002</v>
      </c>
      <c r="D108" s="4">
        <f t="shared" si="12"/>
        <v>345311.893148351</v>
      </c>
      <c r="E108" s="4">
        <v>82.17</v>
      </c>
      <c r="F108" s="4">
        <f t="shared" si="13"/>
        <v>3.4531189314835098</v>
      </c>
      <c r="G108" s="4">
        <f t="shared" si="17"/>
        <v>44.79663455587751</v>
      </c>
      <c r="H108" s="4">
        <f t="shared" si="18"/>
        <v>189.59326911175503</v>
      </c>
      <c r="I108" s="4">
        <f t="shared" si="22"/>
        <v>334.38990366763255</v>
      </c>
      <c r="J108" s="4">
        <f t="shared" si="19"/>
        <v>101.98224841947754</v>
      </c>
      <c r="K108" s="4">
        <f t="shared" si="14"/>
        <v>1.5986520000000002</v>
      </c>
      <c r="L108" s="4">
        <f t="shared" si="15"/>
        <v>4.5913682277318637</v>
      </c>
      <c r="M108" s="4">
        <f t="shared" si="20"/>
        <v>831.0927456382002</v>
      </c>
      <c r="N108" s="4">
        <v>7.34</v>
      </c>
      <c r="O108" s="4">
        <v>18101.2</v>
      </c>
      <c r="P108" s="4">
        <v>4.25</v>
      </c>
      <c r="Q108" s="4">
        <f t="shared" si="16"/>
        <v>2.7486317722681362</v>
      </c>
      <c r="R108" s="4">
        <v>21.78</v>
      </c>
      <c r="S108" s="4">
        <v>3.52</v>
      </c>
      <c r="T108" s="4">
        <f t="shared" si="21"/>
        <v>3.82</v>
      </c>
      <c r="U108" s="4">
        <v>102.73</v>
      </c>
      <c r="V108" s="14"/>
      <c r="W108" s="14"/>
      <c r="X108" s="15"/>
      <c r="Y108" s="15"/>
      <c r="Z108" s="15"/>
      <c r="AA108" s="15"/>
      <c r="AB108" s="15"/>
      <c r="AC108" s="15"/>
      <c r="AD108" s="15"/>
      <c r="AE108" s="15"/>
    </row>
    <row r="109" spans="1:31" x14ac:dyDescent="0.2">
      <c r="A109" s="14">
        <v>98</v>
      </c>
      <c r="B109" s="8">
        <v>44936</v>
      </c>
      <c r="C109" s="4">
        <v>28164222.440000001</v>
      </c>
      <c r="D109" s="4">
        <f t="shared" si="12"/>
        <v>345149.78480392159</v>
      </c>
      <c r="E109" s="4">
        <v>81.599999999999994</v>
      </c>
      <c r="F109" s="4">
        <f t="shared" si="13"/>
        <v>3.451497848039216</v>
      </c>
      <c r="G109" s="4">
        <f t="shared" si="17"/>
        <v>44.864641965240764</v>
      </c>
      <c r="H109" s="4">
        <f t="shared" si="18"/>
        <v>189.72928393048153</v>
      </c>
      <c r="I109" s="4">
        <f t="shared" si="22"/>
        <v>334.59392589572235</v>
      </c>
      <c r="J109" s="4">
        <f t="shared" si="19"/>
        <v>101.9343723579213</v>
      </c>
      <c r="K109" s="4">
        <f t="shared" si="14"/>
        <v>1.5760359999999998</v>
      </c>
      <c r="L109" s="4">
        <f t="shared" si="15"/>
        <v>4.6382189239332101</v>
      </c>
      <c r="M109" s="4">
        <f t="shared" si="20"/>
        <v>830.89749536178124</v>
      </c>
      <c r="N109" s="4">
        <v>7.31</v>
      </c>
      <c r="O109" s="4">
        <v>17914.150000000001</v>
      </c>
      <c r="P109" s="4">
        <v>4.2</v>
      </c>
      <c r="Q109" s="4">
        <f t="shared" si="16"/>
        <v>2.6717810760667895</v>
      </c>
      <c r="R109" s="4">
        <v>21.56</v>
      </c>
      <c r="S109" s="4">
        <v>3.61</v>
      </c>
      <c r="T109" s="4">
        <f t="shared" si="21"/>
        <v>3.6999999999999997</v>
      </c>
      <c r="U109" s="4">
        <v>102.98</v>
      </c>
      <c r="V109" s="14"/>
      <c r="W109" s="14"/>
      <c r="X109" s="15"/>
      <c r="Y109" s="15"/>
      <c r="Z109" s="15"/>
      <c r="AA109" s="15"/>
      <c r="AB109" s="15"/>
      <c r="AC109" s="15"/>
      <c r="AD109" s="15"/>
      <c r="AE109" s="15"/>
    </row>
    <row r="110" spans="1:31" x14ac:dyDescent="0.2">
      <c r="A110" s="14">
        <v>99</v>
      </c>
      <c r="B110" s="8">
        <v>44937</v>
      </c>
      <c r="C110" s="4">
        <v>28116864.289999999</v>
      </c>
      <c r="D110" s="4">
        <f t="shared" si="12"/>
        <v>344442.78194291313</v>
      </c>
      <c r="E110" s="4">
        <v>81.63</v>
      </c>
      <c r="F110" s="4">
        <f t="shared" si="13"/>
        <v>3.4444278194291313</v>
      </c>
      <c r="G110" s="4">
        <f t="shared" si="17"/>
        <v>45.161990963964641</v>
      </c>
      <c r="H110" s="4">
        <f t="shared" si="18"/>
        <v>190.32398192792928</v>
      </c>
      <c r="I110" s="4">
        <f t="shared" si="22"/>
        <v>335.48597289189394</v>
      </c>
      <c r="J110" s="4">
        <f t="shared" si="19"/>
        <v>101.7255705679011</v>
      </c>
      <c r="K110" s="4">
        <f t="shared" si="14"/>
        <v>1.5688079999999998</v>
      </c>
      <c r="L110" s="4">
        <f t="shared" si="15"/>
        <v>4.6468401486988853</v>
      </c>
      <c r="M110" s="4">
        <f t="shared" si="20"/>
        <v>831.58457249070636</v>
      </c>
      <c r="N110" s="4">
        <v>7.29</v>
      </c>
      <c r="O110" s="4">
        <v>17895.7</v>
      </c>
      <c r="P110" s="4">
        <v>4.2</v>
      </c>
      <c r="Q110" s="4">
        <f t="shared" si="16"/>
        <v>2.6431598513011147</v>
      </c>
      <c r="R110" s="4">
        <v>21.52</v>
      </c>
      <c r="S110" s="4">
        <v>3.54</v>
      </c>
      <c r="T110" s="4">
        <f t="shared" si="21"/>
        <v>3.75</v>
      </c>
      <c r="U110" s="4">
        <v>102.92</v>
      </c>
      <c r="V110" s="14"/>
      <c r="W110" s="14"/>
      <c r="X110" s="15"/>
      <c r="Y110" s="15"/>
      <c r="Z110" s="15"/>
      <c r="AA110" s="15"/>
      <c r="AB110" s="15"/>
      <c r="AC110" s="15"/>
      <c r="AD110" s="15"/>
      <c r="AE110" s="15"/>
    </row>
    <row r="111" spans="1:31" x14ac:dyDescent="0.2">
      <c r="A111" s="14">
        <v>100</v>
      </c>
      <c r="B111" s="8">
        <v>44938</v>
      </c>
      <c r="C111" s="4">
        <v>28079394.949999999</v>
      </c>
      <c r="D111" s="4">
        <f t="shared" si="12"/>
        <v>346231.75030826143</v>
      </c>
      <c r="E111" s="4">
        <v>81.099999999999994</v>
      </c>
      <c r="F111" s="4">
        <f t="shared" si="13"/>
        <v>3.4623175030826143</v>
      </c>
      <c r="G111" s="4">
        <f t="shared" si="17"/>
        <v>44.411943605643813</v>
      </c>
      <c r="H111" s="4">
        <f t="shared" si="18"/>
        <v>188.82388721128763</v>
      </c>
      <c r="I111" s="4">
        <f t="shared" si="22"/>
        <v>333.23583081693141</v>
      </c>
      <c r="J111" s="4">
        <f t="shared" si="19"/>
        <v>102.25391326292423</v>
      </c>
      <c r="K111" s="4">
        <f t="shared" si="14"/>
        <v>1.563016</v>
      </c>
      <c r="L111" s="4">
        <f t="shared" si="15"/>
        <v>4.6576618537494179</v>
      </c>
      <c r="M111" s="4">
        <f t="shared" si="20"/>
        <v>831.77456916627864</v>
      </c>
      <c r="N111" s="4">
        <v>7.28</v>
      </c>
      <c r="O111" s="4">
        <v>17858.2</v>
      </c>
      <c r="P111" s="4">
        <v>4.1900000000000004</v>
      </c>
      <c r="Q111" s="4">
        <f t="shared" si="16"/>
        <v>2.6223381462505824</v>
      </c>
      <c r="R111" s="4">
        <v>21.47</v>
      </c>
      <c r="S111" s="4">
        <v>3.44</v>
      </c>
      <c r="T111" s="4">
        <f t="shared" si="21"/>
        <v>3.8400000000000003</v>
      </c>
      <c r="U111" s="4">
        <v>101.99</v>
      </c>
      <c r="V111" s="14"/>
      <c r="W111" s="14"/>
      <c r="X111" s="15"/>
      <c r="Y111" s="15"/>
      <c r="Z111" s="15"/>
      <c r="AA111" s="15"/>
      <c r="AB111" s="15"/>
      <c r="AC111" s="15"/>
      <c r="AD111" s="15"/>
      <c r="AE111" s="15"/>
    </row>
    <row r="112" spans="1:31" x14ac:dyDescent="0.2">
      <c r="A112" s="14">
        <v>101</v>
      </c>
      <c r="B112" s="8">
        <v>44939</v>
      </c>
      <c r="C112" s="4">
        <v>28213564.25</v>
      </c>
      <c r="D112" s="4">
        <f t="shared" si="12"/>
        <v>347115.70189468504</v>
      </c>
      <c r="E112" s="4">
        <v>81.28</v>
      </c>
      <c r="F112" s="4">
        <f t="shared" si="13"/>
        <v>3.4711570189468506</v>
      </c>
      <c r="G112" s="4">
        <f t="shared" si="17"/>
        <v>44.044189666677788</v>
      </c>
      <c r="H112" s="4">
        <f t="shared" si="18"/>
        <v>188.08837933335556</v>
      </c>
      <c r="I112" s="4">
        <f t="shared" si="22"/>
        <v>332.13256900003336</v>
      </c>
      <c r="J112" s="4">
        <f t="shared" si="19"/>
        <v>102.51497397952896</v>
      </c>
      <c r="K112" s="4">
        <f t="shared" si="14"/>
        <v>1.5702660000000002</v>
      </c>
      <c r="L112" s="4">
        <f t="shared" si="15"/>
        <v>4.6425255338904359</v>
      </c>
      <c r="M112" s="4">
        <f t="shared" si="20"/>
        <v>833.63974001857002</v>
      </c>
      <c r="N112" s="4">
        <v>7.29</v>
      </c>
      <c r="O112" s="4">
        <v>17956.599999999999</v>
      </c>
      <c r="P112" s="4">
        <v>4.21</v>
      </c>
      <c r="Q112" s="4">
        <f t="shared" si="16"/>
        <v>2.6474744661095642</v>
      </c>
      <c r="R112" s="4">
        <v>21.54</v>
      </c>
      <c r="S112" s="4">
        <v>3.49</v>
      </c>
      <c r="T112" s="4">
        <f t="shared" si="21"/>
        <v>3.8</v>
      </c>
      <c r="U112" s="4">
        <v>101.94</v>
      </c>
      <c r="V112" s="14"/>
      <c r="W112" s="14"/>
      <c r="X112" s="15"/>
      <c r="Y112" s="15"/>
      <c r="Z112" s="15"/>
      <c r="AA112" s="15"/>
      <c r="AB112" s="15"/>
      <c r="AC112" s="15"/>
      <c r="AD112" s="15"/>
      <c r="AE112" s="15"/>
    </row>
    <row r="113" spans="1:31" x14ac:dyDescent="0.2">
      <c r="A113" s="14">
        <v>102</v>
      </c>
      <c r="B113" s="8">
        <v>44942</v>
      </c>
      <c r="C113" s="4">
        <v>28147293.199999999</v>
      </c>
      <c r="D113" s="4">
        <f t="shared" si="12"/>
        <v>344857.794658172</v>
      </c>
      <c r="E113" s="4">
        <v>81.62</v>
      </c>
      <c r="F113" s="4">
        <f t="shared" si="13"/>
        <v>3.4485779465817199</v>
      </c>
      <c r="G113" s="4">
        <f t="shared" si="17"/>
        <v>44.987298458950939</v>
      </c>
      <c r="H113" s="4">
        <f t="shared" si="18"/>
        <v>189.97459691790189</v>
      </c>
      <c r="I113" s="4">
        <f t="shared" si="22"/>
        <v>334.96189537685279</v>
      </c>
      <c r="J113" s="4">
        <f t="shared" si="19"/>
        <v>101.8481378198972</v>
      </c>
      <c r="K113" s="4">
        <f t="shared" si="14"/>
        <v>1.5620879999999999</v>
      </c>
      <c r="L113" s="4">
        <f t="shared" si="15"/>
        <v>4.6860356138706658</v>
      </c>
      <c r="M113" s="4">
        <f t="shared" si="20"/>
        <v>838.55904404873468</v>
      </c>
      <c r="N113" s="4">
        <v>7.32</v>
      </c>
      <c r="O113" s="4">
        <v>17894.849999999999</v>
      </c>
      <c r="P113" s="4">
        <v>4.1900000000000004</v>
      </c>
      <c r="Q113" s="4">
        <f t="shared" si="16"/>
        <v>2.6339643861293345</v>
      </c>
      <c r="R113" s="4">
        <v>21.34</v>
      </c>
      <c r="S113" s="4">
        <v>3.52</v>
      </c>
      <c r="T113" s="4">
        <f t="shared" si="21"/>
        <v>3.8000000000000003</v>
      </c>
      <c r="U113" s="4">
        <v>101.94</v>
      </c>
      <c r="V113" s="14"/>
      <c r="W113" s="14"/>
      <c r="X113" s="15"/>
      <c r="Y113" s="15"/>
      <c r="Z113" s="15"/>
      <c r="AA113" s="15"/>
      <c r="AB113" s="15"/>
      <c r="AC113" s="15"/>
      <c r="AD113" s="15"/>
      <c r="AE113" s="15"/>
    </row>
    <row r="114" spans="1:31" x14ac:dyDescent="0.2">
      <c r="A114" s="14">
        <v>103</v>
      </c>
      <c r="B114" s="8">
        <v>44943</v>
      </c>
      <c r="C114" s="4">
        <v>28272804.640000001</v>
      </c>
      <c r="D114" s="4">
        <f t="shared" si="12"/>
        <v>346353.1133161828</v>
      </c>
      <c r="E114" s="4">
        <v>81.63</v>
      </c>
      <c r="F114" s="4">
        <f t="shared" si="13"/>
        <v>3.4635311331618279</v>
      </c>
      <c r="G114" s="4">
        <f t="shared" si="17"/>
        <v>44.361341294932807</v>
      </c>
      <c r="H114" s="4">
        <f t="shared" si="18"/>
        <v>188.72268258986563</v>
      </c>
      <c r="I114" s="4">
        <f t="shared" si="22"/>
        <v>333.08402388479846</v>
      </c>
      <c r="J114" s="4">
        <f t="shared" si="19"/>
        <v>102.28975585238712</v>
      </c>
      <c r="K114" s="4">
        <f t="shared" si="14"/>
        <v>1.5781490000000002</v>
      </c>
      <c r="L114" s="4">
        <f t="shared" si="15"/>
        <v>4.6446818392940079</v>
      </c>
      <c r="M114" s="4">
        <f t="shared" si="20"/>
        <v>838.51834649326508</v>
      </c>
      <c r="N114" s="4">
        <v>7.33</v>
      </c>
      <c r="O114" s="4">
        <v>18053.3</v>
      </c>
      <c r="P114" s="4">
        <v>4.2300000000000004</v>
      </c>
      <c r="Q114" s="4">
        <f t="shared" si="16"/>
        <v>2.6853181607059922</v>
      </c>
      <c r="R114" s="4">
        <v>21.53</v>
      </c>
      <c r="S114" s="4">
        <v>3.54</v>
      </c>
      <c r="T114" s="4">
        <f t="shared" si="21"/>
        <v>3.79</v>
      </c>
      <c r="U114" s="4">
        <v>102.14</v>
      </c>
      <c r="V114" s="14"/>
      <c r="W114" s="14"/>
      <c r="X114" s="15"/>
      <c r="Y114" s="15"/>
      <c r="Z114" s="15"/>
      <c r="AA114" s="15"/>
      <c r="AB114" s="15"/>
      <c r="AC114" s="15"/>
      <c r="AD114" s="15"/>
      <c r="AE114" s="15"/>
    </row>
    <row r="115" spans="1:31" x14ac:dyDescent="0.2">
      <c r="A115" s="14">
        <v>104</v>
      </c>
      <c r="B115" s="8">
        <v>44944</v>
      </c>
      <c r="C115" s="4">
        <v>28363289.329999998</v>
      </c>
      <c r="D115" s="4">
        <f t="shared" si="12"/>
        <v>348272.21672396857</v>
      </c>
      <c r="E115" s="4">
        <v>81.44</v>
      </c>
      <c r="F115" s="4">
        <f t="shared" si="13"/>
        <v>3.4827221672396855</v>
      </c>
      <c r="G115" s="4">
        <f t="shared" si="17"/>
        <v>43.565859115396194</v>
      </c>
      <c r="H115" s="4">
        <f t="shared" si="18"/>
        <v>187.13171823079239</v>
      </c>
      <c r="I115" s="4">
        <f t="shared" si="22"/>
        <v>330.69757734618855</v>
      </c>
      <c r="J115" s="4">
        <f t="shared" si="19"/>
        <v>102.85653181452112</v>
      </c>
      <c r="K115" s="4">
        <f t="shared" si="14"/>
        <v>1.5862440000000002</v>
      </c>
      <c r="L115" s="4">
        <f t="shared" si="15"/>
        <v>4.6146746654360866</v>
      </c>
      <c r="M115" s="4">
        <f t="shared" si="20"/>
        <v>838.27180433779404</v>
      </c>
      <c r="N115" s="4">
        <v>7.32</v>
      </c>
      <c r="O115" s="4">
        <v>18165.349999999999</v>
      </c>
      <c r="P115" s="4">
        <v>4.26</v>
      </c>
      <c r="Q115" s="4">
        <f t="shared" si="16"/>
        <v>2.7053253345639137</v>
      </c>
      <c r="R115" s="4">
        <v>21.67</v>
      </c>
      <c r="S115" s="4">
        <v>3.37</v>
      </c>
      <c r="T115" s="4">
        <f t="shared" si="21"/>
        <v>3.95</v>
      </c>
      <c r="U115" s="4">
        <v>102.1</v>
      </c>
      <c r="V115" s="14"/>
      <c r="W115" s="14"/>
      <c r="X115" s="15"/>
      <c r="Y115" s="15"/>
      <c r="Z115" s="15"/>
      <c r="AA115" s="15"/>
      <c r="AB115" s="15"/>
      <c r="AC115" s="15"/>
      <c r="AD115" s="15"/>
      <c r="AE115" s="15"/>
    </row>
    <row r="116" spans="1:31" x14ac:dyDescent="0.2">
      <c r="A116" s="14">
        <v>105</v>
      </c>
      <c r="B116" s="8">
        <v>44945</v>
      </c>
      <c r="C116" s="4">
        <v>28269497.640000001</v>
      </c>
      <c r="D116" s="4">
        <f t="shared" si="12"/>
        <v>347975.10635155102</v>
      </c>
      <c r="E116" s="4">
        <v>81.239999999999995</v>
      </c>
      <c r="F116" s="4">
        <f t="shared" si="13"/>
        <v>3.47975106351551</v>
      </c>
      <c r="G116" s="4">
        <f t="shared" si="17"/>
        <v>43.688439452580226</v>
      </c>
      <c r="H116" s="4">
        <f t="shared" si="18"/>
        <v>187.37687890516045</v>
      </c>
      <c r="I116" s="4">
        <f t="shared" si="22"/>
        <v>331.06531835774069</v>
      </c>
      <c r="J116" s="4">
        <f t="shared" si="19"/>
        <v>102.76878510087153</v>
      </c>
      <c r="K116" s="4">
        <f t="shared" si="14"/>
        <v>1.5760359999999998</v>
      </c>
      <c r="L116" s="4">
        <f t="shared" si="15"/>
        <v>4.6382189239332101</v>
      </c>
      <c r="M116" s="4">
        <f t="shared" si="20"/>
        <v>839.88172541743972</v>
      </c>
      <c r="N116" s="4">
        <v>7.31</v>
      </c>
      <c r="O116" s="4">
        <v>18107.849999999999</v>
      </c>
      <c r="P116" s="4">
        <v>4.24</v>
      </c>
      <c r="Q116" s="4">
        <f t="shared" si="16"/>
        <v>2.6717810760667895</v>
      </c>
      <c r="R116" s="4">
        <v>21.56</v>
      </c>
      <c r="S116" s="4">
        <v>3.39</v>
      </c>
      <c r="T116" s="4">
        <f t="shared" si="21"/>
        <v>3.9199999999999995</v>
      </c>
      <c r="U116" s="4">
        <v>101.83</v>
      </c>
      <c r="V116" s="14"/>
      <c r="W116" s="14"/>
      <c r="X116" s="15"/>
      <c r="Y116" s="15"/>
      <c r="Z116" s="15"/>
      <c r="AA116" s="15"/>
      <c r="AB116" s="15"/>
      <c r="AC116" s="15"/>
      <c r="AD116" s="15"/>
      <c r="AE116" s="15"/>
    </row>
    <row r="117" spans="1:31" x14ac:dyDescent="0.2">
      <c r="A117" s="14">
        <v>106</v>
      </c>
      <c r="B117" s="8">
        <v>44946</v>
      </c>
      <c r="C117" s="4">
        <v>28114163.940000001</v>
      </c>
      <c r="D117" s="4">
        <f t="shared" si="12"/>
        <v>347217.04260837351</v>
      </c>
      <c r="E117" s="4">
        <v>80.97</v>
      </c>
      <c r="F117" s="4">
        <f t="shared" si="13"/>
        <v>3.4721704260837352</v>
      </c>
      <c r="G117" s="4">
        <f t="shared" si="17"/>
        <v>44.002148121499488</v>
      </c>
      <c r="H117" s="4">
        <f t="shared" si="18"/>
        <v>188.00429624299895</v>
      </c>
      <c r="I117" s="4">
        <f t="shared" si="22"/>
        <v>332.00644436449841</v>
      </c>
      <c r="J117" s="4">
        <f t="shared" si="19"/>
        <v>102.54490331021071</v>
      </c>
      <c r="K117" s="4">
        <f t="shared" si="14"/>
        <v>1.575164</v>
      </c>
      <c r="L117" s="4">
        <f t="shared" si="15"/>
        <v>4.6598322460391426</v>
      </c>
      <c r="M117" s="4">
        <f t="shared" si="20"/>
        <v>840.05824790307554</v>
      </c>
      <c r="N117" s="4">
        <v>7.34</v>
      </c>
      <c r="O117" s="4">
        <v>18027.650000000001</v>
      </c>
      <c r="P117" s="4">
        <v>4.2300000000000004</v>
      </c>
      <c r="Q117" s="4">
        <f t="shared" si="16"/>
        <v>2.6801677539608573</v>
      </c>
      <c r="R117" s="4">
        <v>21.46</v>
      </c>
      <c r="S117" s="4">
        <v>3.48</v>
      </c>
      <c r="T117" s="4">
        <f t="shared" si="21"/>
        <v>3.86</v>
      </c>
      <c r="U117" s="4">
        <v>101.78</v>
      </c>
      <c r="V117" s="14"/>
      <c r="W117" s="14"/>
      <c r="X117" s="15"/>
      <c r="Y117" s="15"/>
      <c r="Z117" s="15"/>
      <c r="AA117" s="15"/>
      <c r="AB117" s="15"/>
      <c r="AC117" s="15"/>
      <c r="AD117" s="15"/>
      <c r="AE117" s="15"/>
    </row>
    <row r="118" spans="1:31" x14ac:dyDescent="0.2">
      <c r="A118" s="14">
        <v>107</v>
      </c>
      <c r="B118" s="9">
        <v>44949</v>
      </c>
      <c r="C118" s="7">
        <v>28167739.329999998</v>
      </c>
      <c r="D118" s="7">
        <f t="shared" si="12"/>
        <v>345743.70111697557</v>
      </c>
      <c r="E118" s="7">
        <v>81.47</v>
      </c>
      <c r="F118" s="7">
        <f t="shared" si="13"/>
        <v>3.4574370111697559</v>
      </c>
      <c r="G118" s="7">
        <f t="shared" si="17"/>
        <v>44.61579441206792</v>
      </c>
      <c r="H118" s="7">
        <f t="shared" si="18"/>
        <v>189.23158882413586</v>
      </c>
      <c r="I118" s="7">
        <f t="shared" si="22"/>
        <v>333.84738323620383</v>
      </c>
      <c r="J118" s="7">
        <f t="shared" si="19"/>
        <v>102.10977587624797</v>
      </c>
      <c r="K118" s="7">
        <f t="shared" si="14"/>
        <v>1.5875999999999999</v>
      </c>
      <c r="L118" s="4">
        <f t="shared" si="15"/>
        <v>4.6296296296296298</v>
      </c>
      <c r="M118" s="4">
        <f t="shared" si="20"/>
        <v>838.82175925925912</v>
      </c>
      <c r="N118" s="7">
        <v>7.35</v>
      </c>
      <c r="O118" s="7">
        <v>18118.55</v>
      </c>
      <c r="P118" s="7">
        <v>4.25</v>
      </c>
      <c r="Q118" s="4">
        <f t="shared" si="16"/>
        <v>2.7203703703703699</v>
      </c>
      <c r="R118" s="7">
        <v>21.6</v>
      </c>
      <c r="S118" s="7">
        <v>3.52</v>
      </c>
      <c r="T118" s="4">
        <f t="shared" si="21"/>
        <v>3.8299999999999996</v>
      </c>
      <c r="U118" s="7">
        <v>101.91</v>
      </c>
      <c r="V118" s="14"/>
      <c r="W118" s="14"/>
      <c r="X118" s="15"/>
      <c r="Y118" s="15"/>
      <c r="Z118" s="15"/>
      <c r="AA118" s="15"/>
      <c r="AB118" s="15"/>
      <c r="AC118" s="15"/>
      <c r="AD118" s="15"/>
      <c r="AE118" s="15"/>
    </row>
    <row r="119" spans="1:31" x14ac:dyDescent="0.2">
      <c r="A119" s="14">
        <v>108</v>
      </c>
      <c r="B119" s="9">
        <v>44950</v>
      </c>
      <c r="C119" s="7">
        <v>28128809.690000001</v>
      </c>
      <c r="D119" s="7">
        <f t="shared" si="12"/>
        <v>344758.05478612578</v>
      </c>
      <c r="E119" s="7">
        <v>81.59</v>
      </c>
      <c r="F119" s="7">
        <f t="shared" si="13"/>
        <v>3.447580547861258</v>
      </c>
      <c r="G119" s="7">
        <f t="shared" si="17"/>
        <v>45.02924385919863</v>
      </c>
      <c r="H119" s="7">
        <f t="shared" si="18"/>
        <v>190.05848771839726</v>
      </c>
      <c r="I119" s="7">
        <f t="shared" si="22"/>
        <v>335.08773157759595</v>
      </c>
      <c r="J119" s="7">
        <f t="shared" si="19"/>
        <v>101.81868127174418</v>
      </c>
      <c r="K119" s="7">
        <f t="shared" si="14"/>
        <v>1.5773659999999996</v>
      </c>
      <c r="L119" s="4">
        <f t="shared" si="15"/>
        <v>4.6533271288971623</v>
      </c>
      <c r="M119" s="4">
        <f t="shared" si="20"/>
        <v>843.10376919497446</v>
      </c>
      <c r="N119" s="7">
        <v>7.34</v>
      </c>
      <c r="O119" s="7">
        <v>18118.3</v>
      </c>
      <c r="P119" s="7">
        <v>4.25</v>
      </c>
      <c r="Q119" s="4">
        <f t="shared" si="16"/>
        <v>2.6866728711028376</v>
      </c>
      <c r="R119" s="7">
        <v>21.49</v>
      </c>
      <c r="S119" s="7">
        <v>3.45</v>
      </c>
      <c r="T119" s="4">
        <f t="shared" si="21"/>
        <v>3.8899999999999997</v>
      </c>
      <c r="U119" s="7">
        <v>101.67</v>
      </c>
      <c r="V119" s="14"/>
      <c r="W119" s="14"/>
      <c r="X119" s="15"/>
      <c r="Y119" s="15"/>
      <c r="Z119" s="15"/>
      <c r="AA119" s="15"/>
      <c r="AB119" s="15"/>
      <c r="AC119" s="15"/>
      <c r="AD119" s="15"/>
      <c r="AE119" s="15"/>
    </row>
    <row r="120" spans="1:31" x14ac:dyDescent="0.2">
      <c r="A120" s="14">
        <v>109</v>
      </c>
      <c r="B120" s="9">
        <v>44951</v>
      </c>
      <c r="C120" s="4">
        <v>27733829.370000001</v>
      </c>
      <c r="D120" s="4">
        <f t="shared" si="12"/>
        <v>340334.14369861333</v>
      </c>
      <c r="E120" s="4">
        <v>81.489999999999995</v>
      </c>
      <c r="F120" s="4">
        <f t="shared" si="13"/>
        <v>3.4033414369861332</v>
      </c>
      <c r="G120" s="4">
        <f t="shared" si="17"/>
        <v>46.914439605207683</v>
      </c>
      <c r="H120" s="4">
        <f t="shared" si="18"/>
        <v>193.82887921041535</v>
      </c>
      <c r="I120" s="4">
        <f t="shared" si="22"/>
        <v>340.74331881562301</v>
      </c>
      <c r="J120" s="4">
        <f t="shared" si="19"/>
        <v>100.51215112185862</v>
      </c>
      <c r="K120" s="4">
        <f t="shared" si="14"/>
        <v>1.5553460000000001</v>
      </c>
      <c r="L120" s="4">
        <f t="shared" si="15"/>
        <v>4.7192071731949028</v>
      </c>
      <c r="M120" s="4">
        <f t="shared" si="20"/>
        <v>844.35818782444551</v>
      </c>
      <c r="N120" s="4">
        <v>7.34</v>
      </c>
      <c r="O120" s="4">
        <v>17891.95</v>
      </c>
      <c r="P120" s="4">
        <v>4.1900000000000004</v>
      </c>
      <c r="Q120" s="4">
        <f t="shared" si="16"/>
        <v>2.6207928268050971</v>
      </c>
      <c r="R120" s="4">
        <v>21.19</v>
      </c>
      <c r="S120" s="4">
        <v>3.44</v>
      </c>
      <c r="T120" s="4">
        <f t="shared" si="21"/>
        <v>3.9</v>
      </c>
      <c r="U120" s="4">
        <v>101.41</v>
      </c>
      <c r="V120" s="14"/>
      <c r="W120" s="14"/>
      <c r="X120" s="15"/>
      <c r="Y120" s="15"/>
      <c r="Z120" s="15"/>
      <c r="AA120" s="15"/>
      <c r="AB120" s="15"/>
      <c r="AC120" s="15"/>
      <c r="AD120" s="15"/>
      <c r="AE120" s="15"/>
    </row>
    <row r="121" spans="1:31" x14ac:dyDescent="0.2">
      <c r="A121" s="14">
        <v>110</v>
      </c>
      <c r="B121" s="8">
        <v>44953</v>
      </c>
      <c r="C121" s="4">
        <v>27050860.649999999</v>
      </c>
      <c r="D121" s="4">
        <f t="shared" si="12"/>
        <v>331871.68016194325</v>
      </c>
      <c r="E121" s="4">
        <v>81.510000000000005</v>
      </c>
      <c r="F121" s="4">
        <f t="shared" si="13"/>
        <v>3.3187168016194324</v>
      </c>
      <c r="G121" s="4">
        <f t="shared" si="17"/>
        <v>50.660640810332261</v>
      </c>
      <c r="H121" s="4">
        <f t="shared" si="18"/>
        <v>201.32128162066451</v>
      </c>
      <c r="I121" s="4">
        <f t="shared" si="22"/>
        <v>351.9819224309968</v>
      </c>
      <c r="J121" s="4">
        <f t="shared" si="19"/>
        <v>98.012900225027536</v>
      </c>
      <c r="K121" s="4">
        <f t="shared" si="14"/>
        <v>1.52766</v>
      </c>
      <c r="L121" s="4">
        <f t="shared" si="15"/>
        <v>4.8309178743961354</v>
      </c>
      <c r="M121" s="4">
        <f t="shared" si="20"/>
        <v>850.45169082125597</v>
      </c>
      <c r="N121" s="4">
        <v>7.38</v>
      </c>
      <c r="O121" s="4">
        <v>17604.349999999999</v>
      </c>
      <c r="P121" s="4">
        <v>4.13</v>
      </c>
      <c r="Q121" s="4">
        <f t="shared" si="16"/>
        <v>2.5490821256038645</v>
      </c>
      <c r="R121" s="4">
        <v>20.7</v>
      </c>
      <c r="S121" s="4">
        <v>3.5</v>
      </c>
      <c r="T121" s="4">
        <f t="shared" si="21"/>
        <v>3.88</v>
      </c>
      <c r="U121" s="4">
        <v>101.72</v>
      </c>
      <c r="V121" s="14"/>
      <c r="W121" s="14"/>
      <c r="X121" s="15"/>
      <c r="Y121" s="15"/>
      <c r="Z121" s="15"/>
      <c r="AA121" s="15"/>
      <c r="AB121" s="15"/>
      <c r="AC121" s="15"/>
      <c r="AD121" s="15"/>
      <c r="AE121" s="15"/>
    </row>
    <row r="122" spans="1:31" x14ac:dyDescent="0.2">
      <c r="A122" s="14">
        <v>111</v>
      </c>
      <c r="B122" s="8">
        <v>44956</v>
      </c>
      <c r="C122" s="4">
        <v>26928726.690000001</v>
      </c>
      <c r="D122" s="4">
        <f t="shared" si="12"/>
        <v>330332.76116290485</v>
      </c>
      <c r="E122" s="4">
        <v>81.52</v>
      </c>
      <c r="F122" s="4">
        <f t="shared" si="13"/>
        <v>3.3033276116290486</v>
      </c>
      <c r="G122" s="4">
        <f t="shared" si="17"/>
        <v>51.362522518141361</v>
      </c>
      <c r="H122" s="4">
        <f t="shared" si="18"/>
        <v>202.72504503628269</v>
      </c>
      <c r="I122" s="4">
        <f t="shared" si="22"/>
        <v>354.08756755442408</v>
      </c>
      <c r="J122" s="4">
        <f t="shared" si="19"/>
        <v>97.558405541318621</v>
      </c>
      <c r="K122" s="4">
        <f t="shared" si="14"/>
        <v>1.5340199999999999</v>
      </c>
      <c r="L122" s="4">
        <f t="shared" si="15"/>
        <v>4.8239266763145201</v>
      </c>
      <c r="M122" s="4">
        <f t="shared" si="20"/>
        <v>851.37240713941151</v>
      </c>
      <c r="N122" s="4">
        <v>7.4</v>
      </c>
      <c r="O122" s="4">
        <v>17648.95</v>
      </c>
      <c r="P122" s="4">
        <v>4.1399999999999997</v>
      </c>
      <c r="Q122" s="4">
        <f t="shared" si="16"/>
        <v>2.5760733236854803</v>
      </c>
      <c r="R122" s="4">
        <v>20.73</v>
      </c>
      <c r="S122" s="4">
        <v>3.54</v>
      </c>
      <c r="T122" s="4">
        <f t="shared" si="21"/>
        <v>3.8600000000000003</v>
      </c>
      <c r="U122" s="4">
        <v>102.08</v>
      </c>
      <c r="V122" s="14"/>
      <c r="W122" s="14"/>
      <c r="X122" s="15"/>
      <c r="Y122" s="15"/>
      <c r="Z122" s="15"/>
      <c r="AA122" s="15"/>
      <c r="AB122" s="15"/>
      <c r="AC122" s="15"/>
      <c r="AD122" s="15"/>
      <c r="AE122" s="15"/>
    </row>
    <row r="123" spans="1:31" x14ac:dyDescent="0.2">
      <c r="A123" s="14">
        <v>112</v>
      </c>
      <c r="B123" s="8">
        <v>44957</v>
      </c>
      <c r="C123" s="4">
        <v>27111145.75</v>
      </c>
      <c r="D123" s="4">
        <f t="shared" si="12"/>
        <v>331715.96415025083</v>
      </c>
      <c r="E123" s="4">
        <v>81.73</v>
      </c>
      <c r="F123" s="4">
        <f t="shared" si="13"/>
        <v>3.3171596415025082</v>
      </c>
      <c r="G123" s="4">
        <f t="shared" si="17"/>
        <v>50.731364793020603</v>
      </c>
      <c r="H123" s="4">
        <f t="shared" si="18"/>
        <v>201.46272958604121</v>
      </c>
      <c r="I123" s="4">
        <f t="shared" si="22"/>
        <v>352.19409437906177</v>
      </c>
      <c r="J123" s="4">
        <f t="shared" si="19"/>
        <v>97.966912034923453</v>
      </c>
      <c r="K123" s="4">
        <f t="shared" si="14"/>
        <v>1.5215820000000002</v>
      </c>
      <c r="L123" s="4">
        <f t="shared" si="15"/>
        <v>4.8239266763145192</v>
      </c>
      <c r="M123" s="4">
        <f t="shared" si="20"/>
        <v>852.00916546068504</v>
      </c>
      <c r="N123" s="4">
        <v>7.34</v>
      </c>
      <c r="O123" s="4">
        <v>17662.150000000001</v>
      </c>
      <c r="P123" s="4">
        <v>4.1399999999999997</v>
      </c>
      <c r="Q123" s="4">
        <f t="shared" si="16"/>
        <v>2.5160733236854806</v>
      </c>
      <c r="R123" s="4">
        <v>20.73</v>
      </c>
      <c r="S123" s="4">
        <v>3.51</v>
      </c>
      <c r="T123" s="4">
        <f t="shared" si="21"/>
        <v>3.83</v>
      </c>
      <c r="U123" s="4">
        <v>101.91</v>
      </c>
      <c r="V123" s="14"/>
      <c r="W123" s="14"/>
      <c r="X123" s="15"/>
      <c r="Y123" s="15"/>
      <c r="Z123" s="15"/>
      <c r="AA123" s="15"/>
      <c r="AB123" s="15"/>
      <c r="AC123" s="15"/>
      <c r="AD123" s="15"/>
      <c r="AE123" s="15"/>
    </row>
    <row r="124" spans="1:31" x14ac:dyDescent="0.2">
      <c r="A124" s="14">
        <v>113</v>
      </c>
      <c r="B124" s="8">
        <v>44958</v>
      </c>
      <c r="C124" s="4">
        <v>26746400.52</v>
      </c>
      <c r="D124" s="4">
        <f t="shared" si="12"/>
        <v>327253.15698030096</v>
      </c>
      <c r="E124" s="4">
        <v>81.73</v>
      </c>
      <c r="F124" s="4">
        <f t="shared" si="13"/>
        <v>3.2725315698030095</v>
      </c>
      <c r="G124" s="4">
        <f t="shared" si="17"/>
        <v>52.786914147354601</v>
      </c>
      <c r="H124" s="4">
        <f t="shared" si="18"/>
        <v>205.57382829470922</v>
      </c>
      <c r="I124" s="4">
        <f t="shared" si="22"/>
        <v>358.36074244206384</v>
      </c>
      <c r="J124" s="4">
        <f t="shared" si="19"/>
        <v>96.648894560041626</v>
      </c>
      <c r="K124" s="4">
        <f t="shared" si="14"/>
        <v>1.503436</v>
      </c>
      <c r="L124" s="4">
        <f t="shared" si="15"/>
        <v>4.8355899419729207</v>
      </c>
      <c r="M124" s="4">
        <f t="shared" si="20"/>
        <v>851.85203094777557</v>
      </c>
      <c r="N124" s="4">
        <v>7.27</v>
      </c>
      <c r="O124" s="4">
        <v>17616.3</v>
      </c>
      <c r="P124" s="4">
        <v>4.13</v>
      </c>
      <c r="Q124" s="4">
        <f t="shared" si="16"/>
        <v>2.4344100580270789</v>
      </c>
      <c r="R124" s="4">
        <v>20.68</v>
      </c>
      <c r="S124" s="4">
        <v>3.41</v>
      </c>
      <c r="T124" s="4">
        <f t="shared" si="21"/>
        <v>3.8599999999999994</v>
      </c>
      <c r="U124" s="4">
        <v>101.02</v>
      </c>
      <c r="V124" s="14"/>
      <c r="W124" s="14"/>
      <c r="X124" s="15"/>
      <c r="Y124" s="15"/>
      <c r="Z124" s="15"/>
      <c r="AA124" s="15"/>
      <c r="AB124" s="15"/>
      <c r="AC124" s="15"/>
      <c r="AD124" s="15"/>
      <c r="AE124" s="15"/>
    </row>
    <row r="125" spans="1:31" x14ac:dyDescent="0.2">
      <c r="A125" s="14">
        <v>114</v>
      </c>
      <c r="B125" s="8">
        <v>44959</v>
      </c>
      <c r="C125" s="4">
        <v>26661814.809999999</v>
      </c>
      <c r="D125" s="4">
        <f t="shared" si="12"/>
        <v>325025.17140070704</v>
      </c>
      <c r="E125" s="4">
        <v>82.03</v>
      </c>
      <c r="F125" s="4">
        <f t="shared" si="13"/>
        <v>3.2502517140070704</v>
      </c>
      <c r="G125" s="4">
        <f t="shared" si="17"/>
        <v>53.834239312983968</v>
      </c>
      <c r="H125" s="4">
        <f t="shared" si="18"/>
        <v>207.66847862596794</v>
      </c>
      <c r="I125" s="4">
        <f t="shared" si="22"/>
        <v>361.50271793895195</v>
      </c>
      <c r="J125" s="4">
        <f t="shared" si="19"/>
        <v>95.990895274869175</v>
      </c>
      <c r="K125" s="4">
        <f t="shared" si="14"/>
        <v>1.5010109999999999</v>
      </c>
      <c r="L125" s="4">
        <f t="shared" si="15"/>
        <v>4.8567265662943182</v>
      </c>
      <c r="M125" s="4">
        <f t="shared" si="20"/>
        <v>855.28897523069463</v>
      </c>
      <c r="N125" s="4">
        <v>7.29</v>
      </c>
      <c r="O125" s="4">
        <v>17610.400000000001</v>
      </c>
      <c r="P125" s="4">
        <v>4.13</v>
      </c>
      <c r="Q125" s="4">
        <f t="shared" si="16"/>
        <v>2.4332734337056818</v>
      </c>
      <c r="R125" s="4">
        <v>20.59</v>
      </c>
      <c r="S125" s="4">
        <v>3.4</v>
      </c>
      <c r="T125" s="4">
        <f t="shared" si="21"/>
        <v>3.89</v>
      </c>
      <c r="U125" s="4">
        <v>101.57</v>
      </c>
      <c r="V125" s="14"/>
      <c r="W125" s="14"/>
      <c r="X125" s="15"/>
      <c r="Y125" s="15"/>
      <c r="Z125" s="15"/>
      <c r="AA125" s="15"/>
      <c r="AB125" s="15"/>
      <c r="AC125" s="15"/>
      <c r="AD125" s="15"/>
      <c r="AE125" s="15"/>
    </row>
    <row r="126" spans="1:31" x14ac:dyDescent="0.2">
      <c r="A126" s="14">
        <v>115</v>
      </c>
      <c r="B126" s="8">
        <v>44960</v>
      </c>
      <c r="C126" s="4">
        <v>26765509.93</v>
      </c>
      <c r="D126" s="4">
        <f t="shared" si="12"/>
        <v>325614.47603406326</v>
      </c>
      <c r="E126" s="4">
        <v>82.2</v>
      </c>
      <c r="F126" s="4">
        <f t="shared" si="13"/>
        <v>3.2561447603406326</v>
      </c>
      <c r="G126" s="4">
        <f t="shared" si="17"/>
        <v>53.555826537544313</v>
      </c>
      <c r="H126" s="4">
        <f t="shared" si="18"/>
        <v>207.11165307508864</v>
      </c>
      <c r="I126" s="4">
        <f t="shared" si="22"/>
        <v>360.66747961263297</v>
      </c>
      <c r="J126" s="4">
        <f t="shared" si="19"/>
        <v>96.164936808642423</v>
      </c>
      <c r="K126" s="4">
        <f t="shared" si="14"/>
        <v>1.5165219999999997</v>
      </c>
      <c r="L126" s="4">
        <f t="shared" si="15"/>
        <v>4.7938638542665393</v>
      </c>
      <c r="M126" s="4">
        <f t="shared" si="20"/>
        <v>855.89884947267501</v>
      </c>
      <c r="N126" s="4">
        <v>7.27</v>
      </c>
      <c r="O126" s="4">
        <v>17854.05</v>
      </c>
      <c r="P126" s="4">
        <v>4.18</v>
      </c>
      <c r="Q126" s="4">
        <f t="shared" si="16"/>
        <v>2.4761361457334603</v>
      </c>
      <c r="R126" s="4">
        <v>20.86</v>
      </c>
      <c r="S126" s="4">
        <v>3.51</v>
      </c>
      <c r="T126" s="4">
        <f t="shared" si="21"/>
        <v>3.76</v>
      </c>
      <c r="U126" s="4">
        <v>102.75</v>
      </c>
      <c r="V126" s="14"/>
      <c r="W126" s="14"/>
      <c r="X126" s="15"/>
      <c r="Y126" s="15"/>
      <c r="Z126" s="15"/>
      <c r="AA126" s="15"/>
      <c r="AB126" s="15"/>
      <c r="AC126" s="15"/>
      <c r="AD126" s="15"/>
      <c r="AE126" s="15"/>
    </row>
    <row r="127" spans="1:31" x14ac:dyDescent="0.2">
      <c r="A127" s="14">
        <v>116</v>
      </c>
      <c r="B127" s="8">
        <v>44963</v>
      </c>
      <c r="C127" s="7">
        <v>26741660.66</v>
      </c>
      <c r="D127" s="7">
        <f t="shared" si="12"/>
        <v>323201.11989364278</v>
      </c>
      <c r="E127" s="7">
        <v>82.74</v>
      </c>
      <c r="F127" s="7">
        <f t="shared" si="13"/>
        <v>3.2320111989364277</v>
      </c>
      <c r="G127" s="7">
        <f t="shared" si="17"/>
        <v>54.702434250394063</v>
      </c>
      <c r="H127" s="7">
        <f t="shared" si="18"/>
        <v>209.4048685007881</v>
      </c>
      <c r="I127" s="7">
        <f t="shared" si="22"/>
        <v>364.10730275118215</v>
      </c>
      <c r="J127" s="7">
        <f t="shared" si="19"/>
        <v>95.45219134484428</v>
      </c>
      <c r="K127" s="7">
        <f t="shared" si="14"/>
        <v>1.5159719999999999</v>
      </c>
      <c r="L127" s="7">
        <f t="shared" si="15"/>
        <v>4.8285852245292133</v>
      </c>
      <c r="M127" s="7">
        <f t="shared" si="20"/>
        <v>857.77885079671648</v>
      </c>
      <c r="N127" s="7">
        <v>7.32</v>
      </c>
      <c r="O127" s="7">
        <v>17764.599999999999</v>
      </c>
      <c r="P127" s="7">
        <v>4.16</v>
      </c>
      <c r="Q127" s="7">
        <f t="shared" si="16"/>
        <v>2.4914147754707869</v>
      </c>
      <c r="R127" s="7">
        <v>20.71</v>
      </c>
      <c r="S127" s="7">
        <v>3.64</v>
      </c>
      <c r="T127" s="7">
        <f t="shared" si="21"/>
        <v>3.68</v>
      </c>
      <c r="U127" s="7">
        <v>103.49</v>
      </c>
      <c r="V127" s="14"/>
      <c r="W127" s="14"/>
      <c r="X127" s="15"/>
      <c r="Y127" s="15"/>
      <c r="Z127" s="15"/>
      <c r="AA127" s="15"/>
      <c r="AB127" s="15"/>
      <c r="AC127" s="15"/>
      <c r="AD127" s="15"/>
      <c r="AE127" s="15"/>
    </row>
    <row r="128" spans="1:31" x14ac:dyDescent="0.2">
      <c r="A128" s="14">
        <v>117</v>
      </c>
      <c r="B128" s="8">
        <v>44964</v>
      </c>
      <c r="C128" s="7">
        <v>26700115.289999999</v>
      </c>
      <c r="D128" s="7">
        <f t="shared" si="12"/>
        <v>322231.65930485155</v>
      </c>
      <c r="E128" s="7">
        <v>82.86</v>
      </c>
      <c r="F128" s="7">
        <f t="shared" si="13"/>
        <v>3.2223165930485154</v>
      </c>
      <c r="G128" s="7">
        <f t="shared" si="17"/>
        <v>55.167869314469918</v>
      </c>
      <c r="H128" s="7">
        <f t="shared" si="18"/>
        <v>210.33573862893985</v>
      </c>
      <c r="I128" s="7">
        <f t="shared" si="22"/>
        <v>365.5036079434098</v>
      </c>
      <c r="J128" s="7">
        <f t="shared" si="19"/>
        <v>95.165876935868738</v>
      </c>
      <c r="K128" s="7">
        <f t="shared" si="14"/>
        <v>1.4964999999999999</v>
      </c>
      <c r="L128" s="7">
        <f t="shared" si="15"/>
        <v>4.8780487804878048</v>
      </c>
      <c r="M128" s="7">
        <f t="shared" si="20"/>
        <v>864.46341463414637</v>
      </c>
      <c r="N128" s="7">
        <v>7.3</v>
      </c>
      <c r="O128" s="7">
        <v>17721.5</v>
      </c>
      <c r="P128" s="7">
        <v>4.1500000000000004</v>
      </c>
      <c r="Q128" s="7">
        <f t="shared" si="16"/>
        <v>2.4219512195121951</v>
      </c>
      <c r="R128" s="7">
        <v>20.5</v>
      </c>
      <c r="S128" s="7">
        <v>3.67</v>
      </c>
      <c r="T128" s="7">
        <f t="shared" si="21"/>
        <v>3.63</v>
      </c>
      <c r="U128" s="7">
        <v>103.29</v>
      </c>
      <c r="V128" s="14"/>
      <c r="W128" s="14"/>
      <c r="X128" s="15"/>
      <c r="Y128" s="15"/>
      <c r="Z128" s="15"/>
      <c r="AA128" s="15"/>
      <c r="AB128" s="15"/>
      <c r="AC128" s="15"/>
      <c r="AD128" s="15"/>
      <c r="AE128" s="15"/>
    </row>
    <row r="129" spans="1:31" x14ac:dyDescent="0.2">
      <c r="A129" s="14">
        <v>118</v>
      </c>
      <c r="B129" s="8">
        <v>44965</v>
      </c>
      <c r="C129" s="7">
        <v>26957063.469999999</v>
      </c>
      <c r="D129" s="7">
        <f t="shared" si="12"/>
        <v>326159.26763460372</v>
      </c>
      <c r="E129" s="7">
        <v>82.65</v>
      </c>
      <c r="F129" s="7">
        <f t="shared" si="13"/>
        <v>3.2615926763460372</v>
      </c>
      <c r="G129" s="7">
        <f t="shared" si="17"/>
        <v>53.299338579626095</v>
      </c>
      <c r="H129" s="7">
        <f t="shared" si="18"/>
        <v>206.59867715925219</v>
      </c>
      <c r="I129" s="7">
        <f t="shared" si="22"/>
        <v>359.89801573887831</v>
      </c>
      <c r="J129" s="7">
        <f t="shared" si="19"/>
        <v>96.325832142529151</v>
      </c>
      <c r="K129" s="7">
        <f t="shared" si="14"/>
        <v>1.54874</v>
      </c>
      <c r="L129" s="7">
        <f t="shared" si="15"/>
        <v>4.7393364928909953</v>
      </c>
      <c r="M129" s="7">
        <f t="shared" si="20"/>
        <v>847</v>
      </c>
      <c r="N129" s="7">
        <v>7.34</v>
      </c>
      <c r="O129" s="7">
        <v>17871.7</v>
      </c>
      <c r="P129" s="7">
        <v>4.1900000000000004</v>
      </c>
      <c r="Q129" s="7">
        <f t="shared" si="16"/>
        <v>2.6006635071090045</v>
      </c>
      <c r="R129" s="7">
        <v>21.1</v>
      </c>
      <c r="S129" s="7">
        <v>3.61</v>
      </c>
      <c r="T129" s="7">
        <f t="shared" si="21"/>
        <v>3.73</v>
      </c>
      <c r="U129" s="7">
        <v>103.27</v>
      </c>
      <c r="V129" s="14"/>
      <c r="W129" s="14"/>
      <c r="X129" s="15"/>
      <c r="Y129" s="15"/>
      <c r="Z129" s="15"/>
      <c r="AA129" s="15"/>
      <c r="AB129" s="15"/>
      <c r="AC129" s="15"/>
      <c r="AD129" s="15"/>
      <c r="AE129" s="15"/>
    </row>
    <row r="130" spans="1:31" x14ac:dyDescent="0.2">
      <c r="A130" s="14">
        <v>119</v>
      </c>
      <c r="B130" s="8">
        <v>44966</v>
      </c>
      <c r="C130" s="7">
        <v>26930932.710000001</v>
      </c>
      <c r="D130" s="7">
        <f t="shared" si="12"/>
        <v>326395.98485032114</v>
      </c>
      <c r="E130" s="7">
        <v>82.51</v>
      </c>
      <c r="F130" s="7">
        <f t="shared" si="13"/>
        <v>3.2639598485032115</v>
      </c>
      <c r="G130" s="7">
        <f t="shared" si="17"/>
        <v>53.188158925818364</v>
      </c>
      <c r="H130" s="7">
        <f t="shared" si="18"/>
        <v>206.37631785163671</v>
      </c>
      <c r="I130" s="7">
        <f t="shared" si="22"/>
        <v>359.56447677745507</v>
      </c>
      <c r="J130" s="7">
        <f t="shared" si="19"/>
        <v>96.395742720118477</v>
      </c>
      <c r="K130" s="7">
        <f t="shared" si="14"/>
        <v>1.549474</v>
      </c>
      <c r="L130" s="7">
        <f t="shared" si="15"/>
        <v>4.7370914258645191</v>
      </c>
      <c r="M130" s="7">
        <f t="shared" si="20"/>
        <v>847.62908574135486</v>
      </c>
      <c r="N130" s="7">
        <v>7.34</v>
      </c>
      <c r="O130" s="7">
        <v>17893.45</v>
      </c>
      <c r="P130" s="7">
        <v>4.1900000000000004</v>
      </c>
      <c r="Q130" s="7">
        <f t="shared" si="16"/>
        <v>2.6029085741354807</v>
      </c>
      <c r="R130" s="7">
        <v>21.11</v>
      </c>
      <c r="S130" s="7">
        <v>3.66</v>
      </c>
      <c r="T130" s="7">
        <f t="shared" si="21"/>
        <v>3.6799999999999997</v>
      </c>
      <c r="U130" s="7">
        <v>103.1</v>
      </c>
      <c r="V130" s="14"/>
      <c r="W130" s="14"/>
      <c r="X130" s="15"/>
      <c r="Y130" s="15"/>
      <c r="Z130" s="15"/>
      <c r="AA130" s="15"/>
      <c r="AB130" s="15"/>
      <c r="AC130" s="15"/>
      <c r="AD130" s="15"/>
      <c r="AE130" s="15"/>
    </row>
    <row r="131" spans="1:31" x14ac:dyDescent="0.2">
      <c r="A131" s="14">
        <v>120</v>
      </c>
      <c r="B131" s="8">
        <v>44967</v>
      </c>
      <c r="C131" s="7">
        <v>26915279.02</v>
      </c>
      <c r="D131" s="7">
        <f t="shared" si="12"/>
        <v>326206.2661495576</v>
      </c>
      <c r="E131" s="7">
        <v>82.51</v>
      </c>
      <c r="F131" s="7">
        <f t="shared" si="13"/>
        <v>3.2620626614955759</v>
      </c>
      <c r="G131" s="7">
        <f t="shared" si="17"/>
        <v>53.277251814274543</v>
      </c>
      <c r="H131" s="7">
        <f t="shared" si="18"/>
        <v>206.55450362854907</v>
      </c>
      <c r="I131" s="7">
        <f t="shared" si="22"/>
        <v>359.83175544282358</v>
      </c>
      <c r="J131" s="7">
        <f t="shared" si="19"/>
        <v>96.339712389119185</v>
      </c>
      <c r="K131" s="7">
        <f t="shared" si="14"/>
        <v>1.5500160000000001</v>
      </c>
      <c r="L131" s="7">
        <f t="shared" si="15"/>
        <v>4.7483380816714149</v>
      </c>
      <c r="M131" s="7">
        <f t="shared" si="20"/>
        <v>847.88698955365624</v>
      </c>
      <c r="N131" s="7">
        <v>7.36</v>
      </c>
      <c r="O131" s="7">
        <v>17856.5</v>
      </c>
      <c r="P131" s="7">
        <v>4.18</v>
      </c>
      <c r="Q131" s="7">
        <f t="shared" si="16"/>
        <v>2.6116619183285854</v>
      </c>
      <c r="R131" s="7">
        <v>21.06</v>
      </c>
      <c r="S131" s="7">
        <v>3.74</v>
      </c>
      <c r="T131" s="7">
        <f t="shared" si="21"/>
        <v>3.62</v>
      </c>
      <c r="U131" s="7">
        <v>103.53</v>
      </c>
      <c r="V131" s="14"/>
      <c r="W131" s="14"/>
      <c r="X131" s="15"/>
      <c r="Y131" s="15"/>
      <c r="Z131" s="15"/>
      <c r="AA131" s="15"/>
      <c r="AB131" s="15"/>
      <c r="AC131" s="15"/>
      <c r="AD131" s="15"/>
      <c r="AE131" s="15"/>
    </row>
    <row r="132" spans="1:31" x14ac:dyDescent="0.2">
      <c r="A132" s="14">
        <v>121</v>
      </c>
      <c r="B132" s="8">
        <v>44970</v>
      </c>
      <c r="C132" s="7">
        <v>26664344.359999999</v>
      </c>
      <c r="D132" s="7">
        <f t="shared" si="12"/>
        <v>322851.97190943209</v>
      </c>
      <c r="E132" s="7">
        <v>82.59</v>
      </c>
      <c r="F132" s="7">
        <f t="shared" si="13"/>
        <v>3.2285197190943209</v>
      </c>
      <c r="G132" s="7">
        <f t="shared" si="17"/>
        <v>54.869737063356794</v>
      </c>
      <c r="H132" s="7">
        <f t="shared" si="18"/>
        <v>209.73947412671362</v>
      </c>
      <c r="I132" s="7">
        <f t="shared" si="22"/>
        <v>364.60921119007037</v>
      </c>
      <c r="J132" s="7">
        <f t="shared" si="19"/>
        <v>95.349076169353836</v>
      </c>
      <c r="K132" s="7">
        <f t="shared" si="14"/>
        <v>1.5492800000000002</v>
      </c>
      <c r="L132" s="7">
        <f t="shared" si="15"/>
        <v>4.7505938242280283</v>
      </c>
      <c r="M132" s="7">
        <f t="shared" si="20"/>
        <v>844.22327790973873</v>
      </c>
      <c r="N132" s="7">
        <v>7.36</v>
      </c>
      <c r="O132" s="7">
        <v>17770.900000000001</v>
      </c>
      <c r="P132" s="7">
        <v>4.16</v>
      </c>
      <c r="Q132" s="7">
        <f t="shared" si="16"/>
        <v>2.609406175771972</v>
      </c>
      <c r="R132" s="7">
        <v>21.05</v>
      </c>
      <c r="S132" s="7">
        <v>3.7</v>
      </c>
      <c r="T132" s="7">
        <f t="shared" si="21"/>
        <v>3.66</v>
      </c>
      <c r="U132" s="7">
        <v>103.24</v>
      </c>
      <c r="V132" s="14"/>
      <c r="W132" s="14"/>
      <c r="X132" s="15"/>
      <c r="Y132" s="15"/>
      <c r="Z132" s="15"/>
      <c r="AA132" s="15"/>
      <c r="AB132" s="15"/>
      <c r="AC132" s="15"/>
      <c r="AD132" s="15"/>
      <c r="AE132" s="15"/>
    </row>
    <row r="133" spans="1:31" x14ac:dyDescent="0.2">
      <c r="A133" s="14">
        <v>122</v>
      </c>
      <c r="B133" s="8">
        <v>44971</v>
      </c>
      <c r="C133" s="7">
        <v>26694006.670000002</v>
      </c>
      <c r="D133" s="7">
        <f t="shared" si="12"/>
        <v>321963.65540948021</v>
      </c>
      <c r="E133" s="7">
        <v>82.91</v>
      </c>
      <c r="F133" s="7">
        <f t="shared" si="13"/>
        <v>3.219636554094802</v>
      </c>
      <c r="G133" s="7">
        <f t="shared" si="17"/>
        <v>55.297031698838616</v>
      </c>
      <c r="H133" s="7">
        <f t="shared" si="18"/>
        <v>210.59406339767725</v>
      </c>
      <c r="I133" s="7">
        <f t="shared" si="22"/>
        <v>365.89109509651587</v>
      </c>
      <c r="J133" s="7">
        <f t="shared" si="19"/>
        <v>95.08672634656827</v>
      </c>
      <c r="K133" s="7">
        <f t="shared" si="14"/>
        <v>1.563177</v>
      </c>
      <c r="L133" s="7">
        <f t="shared" si="15"/>
        <v>4.7147571900047147</v>
      </c>
      <c r="M133" s="7">
        <f t="shared" si="20"/>
        <v>845.34889203206023</v>
      </c>
      <c r="N133" s="7">
        <v>7.37</v>
      </c>
      <c r="O133" s="7">
        <v>17929.849999999999</v>
      </c>
      <c r="P133" s="7">
        <v>4.2</v>
      </c>
      <c r="Q133" s="7">
        <f t="shared" si="16"/>
        <v>2.6552428099952854</v>
      </c>
      <c r="R133" s="7">
        <v>21.21</v>
      </c>
      <c r="S133" s="7">
        <v>3.75</v>
      </c>
      <c r="T133" s="7">
        <f t="shared" si="21"/>
        <v>3.62</v>
      </c>
      <c r="U133" s="7">
        <v>103.12</v>
      </c>
      <c r="V133" s="14"/>
      <c r="W133" s="14"/>
      <c r="X133" s="15"/>
      <c r="Y133" s="15"/>
      <c r="Z133" s="15"/>
      <c r="AA133" s="15"/>
      <c r="AB133" s="15"/>
      <c r="AC133" s="15"/>
      <c r="AD133" s="15"/>
      <c r="AE133" s="15"/>
    </row>
    <row r="134" spans="1:31" x14ac:dyDescent="0.2">
      <c r="A134" s="14">
        <v>123</v>
      </c>
      <c r="B134" s="8">
        <v>44972</v>
      </c>
      <c r="C134" s="7">
        <v>26818616</v>
      </c>
      <c r="D134" s="7">
        <f t="shared" si="12"/>
        <v>324092.03625377646</v>
      </c>
      <c r="E134" s="7">
        <v>82.75</v>
      </c>
      <c r="F134" s="7">
        <f t="shared" si="13"/>
        <v>3.2409203625377647</v>
      </c>
      <c r="G134" s="7">
        <f t="shared" si="17"/>
        <v>54.277163295824046</v>
      </c>
      <c r="H134" s="7">
        <f t="shared" si="18"/>
        <v>208.55432659164813</v>
      </c>
      <c r="I134" s="7">
        <f t="shared" si="22"/>
        <v>362.83148988747212</v>
      </c>
      <c r="J134" s="7">
        <f t="shared" ref="J134:J165" si="23">F134/$D$10*100</f>
        <v>95.715308994027311</v>
      </c>
      <c r="K134" s="7">
        <f t="shared" si="14"/>
        <v>1.564154</v>
      </c>
      <c r="L134" s="7">
        <f t="shared" si="15"/>
        <v>4.6926325668700137</v>
      </c>
      <c r="M134" s="7">
        <f t="shared" si="20"/>
        <v>845.41764429845136</v>
      </c>
      <c r="N134" s="7">
        <v>7.34</v>
      </c>
      <c r="O134" s="7">
        <v>18015.849999999999</v>
      </c>
      <c r="P134" s="7">
        <v>4.22</v>
      </c>
      <c r="Q134" s="7">
        <f t="shared" si="16"/>
        <v>2.6473674331299861</v>
      </c>
      <c r="R134" s="7">
        <v>21.31</v>
      </c>
      <c r="S134" s="7">
        <v>3.8</v>
      </c>
      <c r="T134" s="7">
        <f t="shared" si="21"/>
        <v>3.54</v>
      </c>
      <c r="U134" s="7">
        <v>103.83</v>
      </c>
      <c r="V134" s="14"/>
      <c r="W134" s="14"/>
      <c r="X134" s="15"/>
      <c r="Y134" s="15"/>
      <c r="Z134" s="15"/>
      <c r="AA134" s="15"/>
      <c r="AB134" s="15"/>
      <c r="AC134" s="15"/>
      <c r="AD134" s="15"/>
      <c r="AE134" s="15"/>
    </row>
    <row r="135" spans="1:31" x14ac:dyDescent="0.2">
      <c r="A135" s="14">
        <v>124</v>
      </c>
      <c r="B135" s="8">
        <v>44973</v>
      </c>
      <c r="C135" s="7">
        <v>26922333.530000001</v>
      </c>
      <c r="D135" s="7">
        <f t="shared" si="12"/>
        <v>325502.76302744535</v>
      </c>
      <c r="E135" s="7">
        <v>82.71</v>
      </c>
      <c r="F135" s="7">
        <f t="shared" si="13"/>
        <v>3.2550276302744536</v>
      </c>
      <c r="G135" s="7">
        <f t="shared" si="17"/>
        <v>53.608527113436999</v>
      </c>
      <c r="H135" s="7">
        <f t="shared" si="18"/>
        <v>207.21705422687398</v>
      </c>
      <c r="I135" s="7">
        <f t="shared" si="22"/>
        <v>360.82558134031098</v>
      </c>
      <c r="J135" s="7">
        <f t="shared" si="23"/>
        <v>96.13194419003112</v>
      </c>
      <c r="K135" s="7">
        <f t="shared" si="14"/>
        <v>1.5604839999999998</v>
      </c>
      <c r="L135" s="7">
        <f t="shared" si="15"/>
        <v>4.7036688617121358</v>
      </c>
      <c r="M135" s="7">
        <f t="shared" si="20"/>
        <v>848.34666039510807</v>
      </c>
      <c r="N135" s="7">
        <v>7.34</v>
      </c>
      <c r="O135" s="7">
        <v>18035.849999999999</v>
      </c>
      <c r="P135" s="7">
        <v>4.2300000000000004</v>
      </c>
      <c r="Q135" s="7">
        <f t="shared" si="16"/>
        <v>2.636331138287864</v>
      </c>
      <c r="R135" s="7">
        <v>21.26</v>
      </c>
      <c r="S135" s="7">
        <v>3.86</v>
      </c>
      <c r="T135" s="7">
        <f t="shared" si="21"/>
        <v>3.48</v>
      </c>
      <c r="U135" s="7">
        <v>103.79</v>
      </c>
      <c r="V135" s="14"/>
      <c r="W135" s="14"/>
      <c r="X135" s="15"/>
      <c r="Y135" s="15"/>
      <c r="Z135" s="15"/>
      <c r="AA135" s="15"/>
      <c r="AB135" s="15"/>
      <c r="AC135" s="15"/>
      <c r="AD135" s="15"/>
      <c r="AE135" s="15"/>
    </row>
    <row r="136" spans="1:31" x14ac:dyDescent="0.2">
      <c r="A136" s="14">
        <v>125</v>
      </c>
      <c r="B136" s="8">
        <v>44974</v>
      </c>
      <c r="C136" s="7">
        <v>26785333.57</v>
      </c>
      <c r="D136" s="7">
        <f t="shared" si="12"/>
        <v>323689.83166163141</v>
      </c>
      <c r="E136" s="7">
        <v>82.75</v>
      </c>
      <c r="F136" s="7">
        <f t="shared" si="13"/>
        <v>3.2368983166163141</v>
      </c>
      <c r="G136" s="7">
        <f t="shared" si="17"/>
        <v>54.468862192332971</v>
      </c>
      <c r="H136" s="7">
        <f t="shared" si="18"/>
        <v>208.93772438466596</v>
      </c>
      <c r="I136" s="7">
        <f t="shared" si="22"/>
        <v>363.4065865769989</v>
      </c>
      <c r="J136" s="7">
        <f t="shared" si="23"/>
        <v>95.596524412767693</v>
      </c>
      <c r="K136" s="7">
        <f t="shared" si="14"/>
        <v>1.56087</v>
      </c>
      <c r="L136" s="7">
        <f t="shared" si="15"/>
        <v>4.7281323877068555</v>
      </c>
      <c r="M136" s="7">
        <f t="shared" si="20"/>
        <v>848.42553191489367</v>
      </c>
      <c r="N136" s="7">
        <v>7.38</v>
      </c>
      <c r="O136" s="7">
        <v>17944.2</v>
      </c>
      <c r="P136" s="7">
        <v>4.2</v>
      </c>
      <c r="Q136" s="7">
        <f t="shared" si="16"/>
        <v>2.6518676122931444</v>
      </c>
      <c r="R136" s="7">
        <v>21.15</v>
      </c>
      <c r="S136" s="7">
        <v>3.81</v>
      </c>
      <c r="T136" s="7">
        <f t="shared" si="21"/>
        <v>3.57</v>
      </c>
      <c r="U136" s="7">
        <v>103.78</v>
      </c>
      <c r="V136" s="14"/>
      <c r="W136" s="14"/>
      <c r="X136" s="15"/>
      <c r="Y136" s="15"/>
      <c r="Z136" s="15"/>
      <c r="AA136" s="15"/>
      <c r="AB136" s="15"/>
      <c r="AC136" s="15"/>
      <c r="AD136" s="15"/>
      <c r="AE136" s="15"/>
    </row>
    <row r="137" spans="1:31" x14ac:dyDescent="0.2">
      <c r="A137" s="14">
        <v>126</v>
      </c>
      <c r="B137" s="8">
        <v>44977</v>
      </c>
      <c r="C137" s="7">
        <v>26684476.870000001</v>
      </c>
      <c r="D137" s="7">
        <f t="shared" si="12"/>
        <v>322705.00507921155</v>
      </c>
      <c r="E137" s="7">
        <v>82.69</v>
      </c>
      <c r="F137" s="7">
        <f t="shared" si="13"/>
        <v>3.2270500507921156</v>
      </c>
      <c r="G137" s="7">
        <f t="shared" si="17"/>
        <v>54.940268087031811</v>
      </c>
      <c r="H137" s="7">
        <f t="shared" si="18"/>
        <v>209.88053617406362</v>
      </c>
      <c r="I137" s="7">
        <f t="shared" si="22"/>
        <v>364.82080426109542</v>
      </c>
      <c r="J137" s="7">
        <f t="shared" si="23"/>
        <v>95.305671907623022</v>
      </c>
      <c r="K137" s="7">
        <f t="shared" si="14"/>
        <v>1.550648</v>
      </c>
      <c r="L137" s="7">
        <f t="shared" si="15"/>
        <v>4.752851711026616</v>
      </c>
      <c r="M137" s="7">
        <f t="shared" si="20"/>
        <v>848.12737642585546</v>
      </c>
      <c r="N137" s="7">
        <v>7.37</v>
      </c>
      <c r="O137" s="7">
        <v>17844.599999999999</v>
      </c>
      <c r="P137" s="7">
        <v>4.18</v>
      </c>
      <c r="Q137" s="7">
        <f t="shared" si="16"/>
        <v>2.6171482889733841</v>
      </c>
      <c r="R137" s="7">
        <v>21.04</v>
      </c>
      <c r="S137" s="7">
        <v>3.85</v>
      </c>
      <c r="T137" s="7">
        <f t="shared" si="21"/>
        <v>3.52</v>
      </c>
      <c r="U137" s="7">
        <v>103.78</v>
      </c>
      <c r="V137" s="14"/>
      <c r="W137" s="14"/>
      <c r="X137" s="15"/>
      <c r="Y137" s="15"/>
      <c r="Z137" s="15"/>
      <c r="AA137" s="15"/>
      <c r="AB137" s="15"/>
      <c r="AC137" s="15"/>
      <c r="AD137" s="15"/>
      <c r="AE137" s="15"/>
    </row>
    <row r="138" spans="1:31" x14ac:dyDescent="0.2">
      <c r="A138" s="14">
        <v>127</v>
      </c>
      <c r="B138" s="8">
        <v>44978</v>
      </c>
      <c r="C138" s="7">
        <v>26617539.129999999</v>
      </c>
      <c r="D138" s="7">
        <f t="shared" si="12"/>
        <v>321235.08484190202</v>
      </c>
      <c r="E138" s="7">
        <v>82.86</v>
      </c>
      <c r="F138" s="7">
        <f t="shared" si="13"/>
        <v>3.2123508484190202</v>
      </c>
      <c r="G138" s="7">
        <f t="shared" si="17"/>
        <v>55.649249908701073</v>
      </c>
      <c r="H138" s="7">
        <f t="shared" si="18"/>
        <v>211.29849981740216</v>
      </c>
      <c r="I138" s="7">
        <f t="shared" si="22"/>
        <v>366.94774972610321</v>
      </c>
      <c r="J138" s="7">
        <f t="shared" si="23"/>
        <v>94.87155488538157</v>
      </c>
      <c r="K138" s="7">
        <f t="shared" si="14"/>
        <v>1.5526390000000001</v>
      </c>
      <c r="L138" s="7">
        <f t="shared" si="15"/>
        <v>4.7596382674916704</v>
      </c>
      <c r="M138" s="7">
        <f t="shared" si="20"/>
        <v>848.48643503093763</v>
      </c>
      <c r="N138" s="7">
        <v>7.39</v>
      </c>
      <c r="O138" s="7">
        <v>17826.7</v>
      </c>
      <c r="P138" s="7">
        <v>4.18</v>
      </c>
      <c r="Q138" s="7">
        <f t="shared" si="16"/>
        <v>2.6303617325083293</v>
      </c>
      <c r="R138" s="7">
        <v>21.01</v>
      </c>
      <c r="S138" s="7">
        <v>3.95</v>
      </c>
      <c r="T138" s="7">
        <f t="shared" si="21"/>
        <v>3.4399999999999995</v>
      </c>
      <c r="U138" s="7">
        <v>104.11</v>
      </c>
      <c r="V138" s="14"/>
      <c r="W138" s="14"/>
      <c r="X138" s="15"/>
      <c r="Y138" s="15"/>
      <c r="Z138" s="15"/>
      <c r="AA138" s="15"/>
      <c r="AB138" s="15"/>
      <c r="AC138" s="15"/>
      <c r="AD138" s="15"/>
      <c r="AE138" s="15"/>
    </row>
    <row r="139" spans="1:31" x14ac:dyDescent="0.2">
      <c r="A139" s="14">
        <v>128</v>
      </c>
      <c r="B139" s="8">
        <v>44979</v>
      </c>
      <c r="C139" s="7">
        <v>26357865.239999998</v>
      </c>
      <c r="D139" s="7">
        <f t="shared" si="12"/>
        <v>318216.40999637812</v>
      </c>
      <c r="E139" s="7">
        <v>82.83</v>
      </c>
      <c r="F139" s="7">
        <f t="shared" si="13"/>
        <v>3.182164099963781</v>
      </c>
      <c r="G139" s="7">
        <f t="shared" si="17"/>
        <v>57.125774879331622</v>
      </c>
      <c r="H139" s="7">
        <f t="shared" si="18"/>
        <v>214.25154975866323</v>
      </c>
      <c r="I139" s="7">
        <f t="shared" si="22"/>
        <v>371.37732463799489</v>
      </c>
      <c r="J139" s="7">
        <f t="shared" si="23"/>
        <v>93.980038392314853</v>
      </c>
      <c r="K139" s="7">
        <f t="shared" si="14"/>
        <v>1.5351980000000001</v>
      </c>
      <c r="L139" s="7">
        <f t="shared" si="15"/>
        <v>4.8332527791203477</v>
      </c>
      <c r="M139" s="7">
        <f t="shared" si="20"/>
        <v>848.44369260512315</v>
      </c>
      <c r="N139" s="7">
        <v>7.42</v>
      </c>
      <c r="O139" s="7">
        <v>17554.3</v>
      </c>
      <c r="P139" s="7">
        <v>4.1100000000000003</v>
      </c>
      <c r="Q139" s="7">
        <f t="shared" si="16"/>
        <v>2.5867472208796523</v>
      </c>
      <c r="R139" s="7">
        <v>20.69</v>
      </c>
      <c r="S139" s="7">
        <v>3.92</v>
      </c>
      <c r="T139" s="7">
        <f t="shared" si="21"/>
        <v>3.5</v>
      </c>
      <c r="U139" s="7">
        <v>104.52</v>
      </c>
      <c r="V139" s="14"/>
      <c r="W139" s="14"/>
      <c r="X139" s="15"/>
      <c r="Y139" s="15"/>
      <c r="Z139" s="15"/>
      <c r="AA139" s="15"/>
      <c r="AB139" s="15"/>
      <c r="AC139" s="15"/>
      <c r="AD139" s="15"/>
      <c r="AE139" s="15"/>
    </row>
    <row r="140" spans="1:31" x14ac:dyDescent="0.2">
      <c r="A140" s="14">
        <v>129</v>
      </c>
      <c r="B140" s="8">
        <v>44980</v>
      </c>
      <c r="C140" s="7">
        <v>26175144.27</v>
      </c>
      <c r="D140" s="7">
        <f t="shared" ref="D140:D203" si="24">C140/E140</f>
        <v>316354.17295141408</v>
      </c>
      <c r="E140" s="7">
        <v>82.74</v>
      </c>
      <c r="F140" s="7">
        <f t="shared" ref="F140:F203" si="25">D140/100000</f>
        <v>3.1635417295141406</v>
      </c>
      <c r="G140" s="7">
        <f t="shared" si="17"/>
        <v>58.050704795599593</v>
      </c>
      <c r="H140" s="7">
        <f t="shared" si="18"/>
        <v>216.1014095911992</v>
      </c>
      <c r="I140" s="7">
        <f t="shared" si="22"/>
        <v>374.15211438679876</v>
      </c>
      <c r="J140" s="7">
        <f t="shared" si="23"/>
        <v>93.430056985060261</v>
      </c>
      <c r="K140" s="7">
        <f t="shared" si="14"/>
        <v>1.525296</v>
      </c>
      <c r="L140" s="7">
        <f t="shared" si="15"/>
        <v>4.8449612403100772</v>
      </c>
      <c r="M140" s="7">
        <f t="shared" si="20"/>
        <v>848.41327519379843</v>
      </c>
      <c r="N140" s="7">
        <v>7.39</v>
      </c>
      <c r="O140" s="7">
        <v>17511.25</v>
      </c>
      <c r="P140" s="7">
        <v>4.0999999999999996</v>
      </c>
      <c r="Q140" s="7">
        <f t="shared" si="16"/>
        <v>2.5450387596899224</v>
      </c>
      <c r="R140" s="7">
        <v>20.64</v>
      </c>
      <c r="S140" s="7">
        <v>3.89</v>
      </c>
      <c r="T140" s="7">
        <f t="shared" si="21"/>
        <v>3.4999999999999996</v>
      </c>
      <c r="U140" s="7">
        <v>104.55</v>
      </c>
      <c r="V140" s="14"/>
      <c r="W140" s="14"/>
      <c r="X140" s="15"/>
      <c r="Y140" s="15"/>
      <c r="Z140" s="15"/>
      <c r="AA140" s="15"/>
      <c r="AB140" s="15"/>
      <c r="AC140" s="15"/>
      <c r="AD140" s="15"/>
      <c r="AE140" s="15"/>
    </row>
    <row r="141" spans="1:31" x14ac:dyDescent="0.2">
      <c r="A141" s="14">
        <v>130</v>
      </c>
      <c r="B141" s="8">
        <v>44981</v>
      </c>
      <c r="C141" s="4">
        <v>26094987.690000001</v>
      </c>
      <c r="D141" s="4">
        <f t="shared" si="24"/>
        <v>314814.66630474123</v>
      </c>
      <c r="E141" s="4">
        <v>82.89</v>
      </c>
      <c r="F141" s="4">
        <f t="shared" si="25"/>
        <v>3.1481466630474122</v>
      </c>
      <c r="G141" s="4">
        <f t="shared" si="17"/>
        <v>58.823604334875249</v>
      </c>
      <c r="H141" s="4">
        <f t="shared" si="18"/>
        <v>217.64720866975046</v>
      </c>
      <c r="I141" s="4">
        <f t="shared" si="22"/>
        <v>376.47081300462571</v>
      </c>
      <c r="J141" s="4">
        <f t="shared" si="23"/>
        <v>92.975388749185242</v>
      </c>
      <c r="K141" s="4">
        <f t="shared" si="14"/>
        <v>1.5249779999999999</v>
      </c>
      <c r="L141" s="4">
        <f t="shared" si="15"/>
        <v>4.8590864917395535</v>
      </c>
      <c r="M141" s="4">
        <f t="shared" si="20"/>
        <v>848.67832847424688</v>
      </c>
      <c r="N141" s="4">
        <v>7.41</v>
      </c>
      <c r="O141" s="4">
        <v>17465.8</v>
      </c>
      <c r="P141" s="4">
        <v>4.09</v>
      </c>
      <c r="Q141" s="4">
        <f t="shared" si="16"/>
        <v>2.5509135082604466</v>
      </c>
      <c r="R141" s="4">
        <v>20.58</v>
      </c>
      <c r="S141" s="4">
        <v>3.94</v>
      </c>
      <c r="T141" s="7">
        <f t="shared" si="21"/>
        <v>3.47</v>
      </c>
      <c r="U141" s="4">
        <v>105.15</v>
      </c>
      <c r="V141" s="14"/>
      <c r="W141" s="14"/>
      <c r="X141" s="15"/>
      <c r="Y141" s="15"/>
      <c r="Z141" s="15"/>
      <c r="AA141" s="15"/>
      <c r="AB141" s="15"/>
      <c r="AC141" s="15"/>
      <c r="AD141" s="15"/>
      <c r="AE141" s="15"/>
    </row>
    <row r="142" spans="1:31" x14ac:dyDescent="0.2">
      <c r="A142" s="14">
        <v>131</v>
      </c>
      <c r="B142" s="8">
        <v>44984</v>
      </c>
      <c r="C142" s="4">
        <v>25877397.68</v>
      </c>
      <c r="D142" s="4">
        <f t="shared" si="24"/>
        <v>313096.16067755595</v>
      </c>
      <c r="E142" s="4">
        <v>82.65</v>
      </c>
      <c r="F142" s="4">
        <f t="shared" si="25"/>
        <v>3.1309616067755597</v>
      </c>
      <c r="G142" s="4">
        <f t="shared" si="17"/>
        <v>59.695346924080653</v>
      </c>
      <c r="H142" s="4">
        <f t="shared" si="18"/>
        <v>219.39069384816131</v>
      </c>
      <c r="I142" s="4">
        <f t="shared" si="22"/>
        <v>379.08604077224192</v>
      </c>
      <c r="J142" s="4">
        <f t="shared" si="23"/>
        <v>92.467856077246296</v>
      </c>
      <c r="K142" s="4">
        <f t="shared" si="14"/>
        <v>1.5244560000000003</v>
      </c>
      <c r="L142" s="4">
        <f t="shared" si="15"/>
        <v>4.8804294777940456</v>
      </c>
      <c r="M142" s="4">
        <f t="shared" si="20"/>
        <v>848.83845778428508</v>
      </c>
      <c r="N142" s="4">
        <v>7.44</v>
      </c>
      <c r="O142" s="4">
        <v>17392.7</v>
      </c>
      <c r="P142" s="4">
        <v>4.07</v>
      </c>
      <c r="Q142" s="4">
        <f t="shared" si="16"/>
        <v>2.5595705222059548</v>
      </c>
      <c r="R142" s="4">
        <v>20.49</v>
      </c>
      <c r="S142" s="4">
        <v>3.92</v>
      </c>
      <c r="T142" s="7">
        <f t="shared" si="21"/>
        <v>3.5200000000000005</v>
      </c>
      <c r="U142" s="4">
        <v>104.6</v>
      </c>
      <c r="V142" s="14"/>
      <c r="W142" s="14"/>
      <c r="X142" s="15"/>
      <c r="Y142" s="15"/>
      <c r="Z142" s="15"/>
      <c r="AA142" s="15"/>
      <c r="AB142" s="15"/>
      <c r="AC142" s="15"/>
      <c r="AD142" s="15"/>
      <c r="AE142" s="15"/>
    </row>
    <row r="143" spans="1:31" x14ac:dyDescent="0.2">
      <c r="A143" s="14">
        <v>132</v>
      </c>
      <c r="B143" s="8">
        <v>44985</v>
      </c>
      <c r="C143" s="4">
        <v>25868361.120000001</v>
      </c>
      <c r="D143" s="4">
        <f t="shared" si="24"/>
        <v>313024.69893514039</v>
      </c>
      <c r="E143" s="4">
        <v>82.64</v>
      </c>
      <c r="F143" s="4">
        <f t="shared" si="25"/>
        <v>3.130246989351404</v>
      </c>
      <c r="G143" s="4">
        <f t="shared" si="17"/>
        <v>59.731804455341532</v>
      </c>
      <c r="H143" s="4">
        <f t="shared" si="18"/>
        <v>219.46360891068304</v>
      </c>
      <c r="I143" s="4">
        <f t="shared" si="22"/>
        <v>379.19541336602458</v>
      </c>
      <c r="J143" s="4">
        <f t="shared" si="23"/>
        <v>92.446751014512813</v>
      </c>
      <c r="K143" s="4">
        <f t="shared" si="14"/>
        <v>1.5190550000000003</v>
      </c>
      <c r="L143" s="4">
        <f t="shared" si="15"/>
        <v>4.9043648847474248</v>
      </c>
      <c r="M143" s="4">
        <f t="shared" si="20"/>
        <v>848.64884747425208</v>
      </c>
      <c r="N143" s="4">
        <v>7.45</v>
      </c>
      <c r="O143" s="4">
        <v>17303.95</v>
      </c>
      <c r="P143" s="4">
        <v>4.05</v>
      </c>
      <c r="Q143" s="4">
        <f t="shared" si="16"/>
        <v>2.5456351152525754</v>
      </c>
      <c r="R143" s="4">
        <v>20.39</v>
      </c>
      <c r="S143" s="4">
        <v>3.93</v>
      </c>
      <c r="T143" s="7">
        <f t="shared" si="21"/>
        <v>3.52</v>
      </c>
      <c r="U143" s="4">
        <v>104.93</v>
      </c>
      <c r="V143" s="14"/>
      <c r="W143" s="14"/>
      <c r="X143" s="15"/>
      <c r="Y143" s="15"/>
      <c r="Z143" s="15"/>
      <c r="AA143" s="15"/>
      <c r="AB143" s="15"/>
      <c r="AC143" s="15"/>
      <c r="AD143" s="15"/>
      <c r="AE143" s="15"/>
    </row>
    <row r="144" spans="1:31" x14ac:dyDescent="0.2">
      <c r="A144" s="14">
        <v>133</v>
      </c>
      <c r="B144" s="8">
        <v>44986</v>
      </c>
      <c r="C144" s="4">
        <v>26188931.890000001</v>
      </c>
      <c r="D144" s="4">
        <f t="shared" si="24"/>
        <v>317711.17178211815</v>
      </c>
      <c r="E144" s="4">
        <v>82.43</v>
      </c>
      <c r="F144" s="4">
        <f t="shared" si="25"/>
        <v>3.1771117178211816</v>
      </c>
      <c r="G144" s="4">
        <f t="shared" si="17"/>
        <v>57.37564316526236</v>
      </c>
      <c r="H144" s="4">
        <f t="shared" si="18"/>
        <v>214.75128633052472</v>
      </c>
      <c r="I144" s="4">
        <f t="shared" si="22"/>
        <v>372.12692949578707</v>
      </c>
      <c r="J144" s="4">
        <f t="shared" si="23"/>
        <v>93.830824507418242</v>
      </c>
      <c r="K144" s="4">
        <f t="shared" si="14"/>
        <v>1.53172</v>
      </c>
      <c r="L144" s="4">
        <f t="shared" si="15"/>
        <v>4.8638132295719849</v>
      </c>
      <c r="M144" s="4">
        <f t="shared" si="20"/>
        <v>848.77918287937757</v>
      </c>
      <c r="N144" s="4">
        <v>7.45</v>
      </c>
      <c r="O144" s="4">
        <v>17450.900000000001</v>
      </c>
      <c r="P144" s="4">
        <v>4.09</v>
      </c>
      <c r="Q144" s="4">
        <f t="shared" si="16"/>
        <v>2.5861867704280153</v>
      </c>
      <c r="R144" s="4">
        <v>20.56</v>
      </c>
      <c r="S144" s="4">
        <v>3.99</v>
      </c>
      <c r="T144" s="7">
        <f t="shared" si="21"/>
        <v>3.46</v>
      </c>
      <c r="U144" s="4">
        <v>104.43</v>
      </c>
      <c r="V144" s="14"/>
      <c r="W144" s="14"/>
      <c r="X144" s="15"/>
      <c r="Y144" s="15"/>
      <c r="Z144" s="15"/>
      <c r="AA144" s="15"/>
      <c r="AB144" s="15"/>
      <c r="AC144" s="15"/>
      <c r="AD144" s="15"/>
      <c r="AE144" s="15"/>
    </row>
    <row r="145" spans="1:31" x14ac:dyDescent="0.2">
      <c r="A145" s="14">
        <v>134</v>
      </c>
      <c r="B145" s="8">
        <v>44987</v>
      </c>
      <c r="C145" s="4">
        <v>26093404.379999999</v>
      </c>
      <c r="D145" s="4">
        <f t="shared" si="24"/>
        <v>316859.79817850637</v>
      </c>
      <c r="E145" s="4">
        <v>82.35</v>
      </c>
      <c r="F145" s="4">
        <f t="shared" si="25"/>
        <v>3.1685979817850636</v>
      </c>
      <c r="G145" s="4">
        <f t="shared" si="17"/>
        <v>57.798497276804952</v>
      </c>
      <c r="H145" s="4">
        <f t="shared" si="18"/>
        <v>215.59699455360985</v>
      </c>
      <c r="I145" s="4">
        <f t="shared" si="22"/>
        <v>373.39549183041481</v>
      </c>
      <c r="J145" s="4">
        <f t="shared" si="23"/>
        <v>93.579385167899105</v>
      </c>
      <c r="K145" s="4">
        <f t="shared" ref="K145:K208" si="26">N145/L145</f>
        <v>1.5164629999999999</v>
      </c>
      <c r="L145" s="4">
        <f t="shared" ref="L145:L208" si="27">(M145/O145)*100</f>
        <v>4.8995590396864284</v>
      </c>
      <c r="M145" s="4">
        <f t="shared" si="20"/>
        <v>848.69671729544348</v>
      </c>
      <c r="N145" s="4">
        <v>7.43</v>
      </c>
      <c r="O145" s="4">
        <v>17321.900000000001</v>
      </c>
      <c r="P145" s="4">
        <v>4.0599999999999996</v>
      </c>
      <c r="Q145" s="4">
        <f t="shared" ref="Q145:Q208" si="28">N145-L145</f>
        <v>2.5304409603135714</v>
      </c>
      <c r="R145" s="4">
        <v>20.41</v>
      </c>
      <c r="S145" s="4">
        <v>4.0599999999999996</v>
      </c>
      <c r="T145" s="7">
        <f t="shared" si="21"/>
        <v>3.37</v>
      </c>
      <c r="U145" s="4">
        <v>104.99</v>
      </c>
      <c r="V145" s="14"/>
      <c r="W145" s="14"/>
      <c r="X145" s="15"/>
      <c r="Y145" s="15"/>
      <c r="Z145" s="15"/>
      <c r="AA145" s="15"/>
      <c r="AB145" s="15"/>
      <c r="AC145" s="15"/>
      <c r="AD145" s="15"/>
      <c r="AE145" s="15"/>
    </row>
    <row r="146" spans="1:31" x14ac:dyDescent="0.2">
      <c r="A146" s="14">
        <v>135</v>
      </c>
      <c r="B146" s="8">
        <v>44988</v>
      </c>
      <c r="C146" s="7">
        <v>26437737.789999999</v>
      </c>
      <c r="D146" s="7">
        <f t="shared" si="24"/>
        <v>323674.55668462289</v>
      </c>
      <c r="E146" s="7">
        <v>81.680000000000007</v>
      </c>
      <c r="F146" s="7">
        <f t="shared" si="25"/>
        <v>3.236745566846229</v>
      </c>
      <c r="G146" s="7">
        <f t="shared" si="17"/>
        <v>54.476151947643636</v>
      </c>
      <c r="H146" s="7">
        <f t="shared" si="18"/>
        <v>208.95230389528729</v>
      </c>
      <c r="I146" s="7">
        <f t="shared" si="22"/>
        <v>363.42845584293087</v>
      </c>
      <c r="J146" s="7">
        <f t="shared" si="23"/>
        <v>95.592013196876223</v>
      </c>
      <c r="K146" s="7">
        <f t="shared" si="26"/>
        <v>1.5360930000000004</v>
      </c>
      <c r="L146" s="7">
        <f t="shared" si="27"/>
        <v>4.8239266763145192</v>
      </c>
      <c r="M146" s="7">
        <f t="shared" si="20"/>
        <v>848.73854317414362</v>
      </c>
      <c r="N146" s="7">
        <v>7.41</v>
      </c>
      <c r="O146" s="7">
        <v>17594.349999999999</v>
      </c>
      <c r="P146" s="7">
        <v>4.12</v>
      </c>
      <c r="Q146" s="7">
        <f t="shared" si="28"/>
        <v>2.5860733236854809</v>
      </c>
      <c r="R146" s="7">
        <v>20.73</v>
      </c>
      <c r="S146" s="7">
        <v>3.95</v>
      </c>
      <c r="T146" s="7">
        <f t="shared" si="21"/>
        <v>3.46</v>
      </c>
      <c r="U146" s="7">
        <v>104.48</v>
      </c>
      <c r="V146" s="14"/>
      <c r="W146" s="14"/>
      <c r="X146" s="15"/>
      <c r="Y146" s="15"/>
      <c r="Z146" s="15"/>
      <c r="AA146" s="15"/>
      <c r="AB146" s="15"/>
      <c r="AC146" s="15"/>
      <c r="AD146" s="15"/>
      <c r="AE146" s="15"/>
    </row>
    <row r="147" spans="1:31" x14ac:dyDescent="0.2">
      <c r="A147" s="14">
        <v>136</v>
      </c>
      <c r="B147" s="8">
        <v>44991</v>
      </c>
      <c r="C147" s="4">
        <v>26633874.879999999</v>
      </c>
      <c r="D147" s="4">
        <f t="shared" si="24"/>
        <v>325557.69319154136</v>
      </c>
      <c r="E147" s="4">
        <v>81.81</v>
      </c>
      <c r="F147" s="4">
        <f t="shared" si="25"/>
        <v>3.2555769319154138</v>
      </c>
      <c r="G147" s="4">
        <f t="shared" si="17"/>
        <v>53.582609306002716</v>
      </c>
      <c r="H147" s="4">
        <f t="shared" si="18"/>
        <v>207.16521861200542</v>
      </c>
      <c r="I147" s="4">
        <f t="shared" si="22"/>
        <v>360.74782791800817</v>
      </c>
      <c r="J147" s="4">
        <f t="shared" si="23"/>
        <v>96.148166920124439</v>
      </c>
      <c r="K147" s="4">
        <f t="shared" si="26"/>
        <v>1.5464670000000003</v>
      </c>
      <c r="L147" s="4">
        <f t="shared" si="27"/>
        <v>4.79156684235745</v>
      </c>
      <c r="M147" s="4">
        <f t="shared" si="20"/>
        <v>848.65596550071871</v>
      </c>
      <c r="N147" s="4">
        <v>7.41</v>
      </c>
      <c r="O147" s="4">
        <v>17711.45</v>
      </c>
      <c r="P147" s="4">
        <v>4.1500000000000004</v>
      </c>
      <c r="Q147" s="4">
        <f t="shared" si="28"/>
        <v>2.6184331576425501</v>
      </c>
      <c r="R147" s="4">
        <v>20.87</v>
      </c>
      <c r="S147" s="4">
        <v>3.96</v>
      </c>
      <c r="T147" s="7">
        <f t="shared" si="21"/>
        <v>3.45</v>
      </c>
      <c r="U147" s="4">
        <v>104.24</v>
      </c>
      <c r="V147" s="14"/>
      <c r="W147" s="14"/>
      <c r="X147" s="15"/>
      <c r="Y147" s="15"/>
      <c r="Z147" s="15"/>
      <c r="AA147" s="15"/>
      <c r="AB147" s="15"/>
      <c r="AC147" s="15"/>
      <c r="AD147" s="15"/>
      <c r="AE147" s="15"/>
    </row>
    <row r="148" spans="1:31" x14ac:dyDescent="0.2">
      <c r="A148" s="14">
        <v>137</v>
      </c>
      <c r="B148" s="8">
        <v>44993</v>
      </c>
      <c r="C148" s="4">
        <v>26721005.23</v>
      </c>
      <c r="D148" s="4">
        <f t="shared" si="24"/>
        <v>326064.73740085418</v>
      </c>
      <c r="E148" s="4">
        <v>81.95</v>
      </c>
      <c r="F148" s="4">
        <f t="shared" si="25"/>
        <v>3.260647374008542</v>
      </c>
      <c r="G148" s="4">
        <f t="shared" si="17"/>
        <v>53.343781969687512</v>
      </c>
      <c r="H148" s="4">
        <f t="shared" si="18"/>
        <v>206.68756393937505</v>
      </c>
      <c r="I148" s="4">
        <f t="shared" si="22"/>
        <v>360.03134590906257</v>
      </c>
      <c r="J148" s="4">
        <f t="shared" si="23"/>
        <v>96.297914176271178</v>
      </c>
      <c r="K148" s="4">
        <f t="shared" si="26"/>
        <v>1.55854</v>
      </c>
      <c r="L148" s="4">
        <f t="shared" si="27"/>
        <v>4.7801147227533463</v>
      </c>
      <c r="M148" s="4">
        <f t="shared" si="20"/>
        <v>848.68068833652012</v>
      </c>
      <c r="N148" s="4">
        <v>7.45</v>
      </c>
      <c r="O148" s="4">
        <v>17754.400000000001</v>
      </c>
      <c r="P148" s="4">
        <v>4.16</v>
      </c>
      <c r="Q148" s="4">
        <f t="shared" si="28"/>
        <v>2.6698852772466539</v>
      </c>
      <c r="R148" s="4">
        <v>20.92</v>
      </c>
      <c r="S148" s="4">
        <v>3.98</v>
      </c>
      <c r="T148" s="7">
        <f t="shared" si="21"/>
        <v>3.47</v>
      </c>
      <c r="U148" s="4">
        <v>105.63</v>
      </c>
      <c r="V148" s="14"/>
      <c r="W148" s="14"/>
      <c r="X148" s="15"/>
      <c r="Y148" s="15"/>
      <c r="Z148" s="15"/>
      <c r="AA148" s="15"/>
      <c r="AB148" s="15"/>
      <c r="AC148" s="15"/>
      <c r="AD148" s="15"/>
      <c r="AE148" s="15"/>
    </row>
    <row r="149" spans="1:31" x14ac:dyDescent="0.2">
      <c r="A149" s="14">
        <v>138</v>
      </c>
      <c r="B149" s="8">
        <v>44994</v>
      </c>
      <c r="C149" s="4">
        <v>26536568.510000002</v>
      </c>
      <c r="D149" s="4">
        <f t="shared" si="24"/>
        <v>323537.77749329433</v>
      </c>
      <c r="E149" s="4">
        <v>82.02</v>
      </c>
      <c r="F149" s="4">
        <f t="shared" si="25"/>
        <v>3.2353777749329433</v>
      </c>
      <c r="G149" s="4">
        <f t="shared" si="17"/>
        <v>54.541458457772542</v>
      </c>
      <c r="H149" s="4">
        <f t="shared" si="18"/>
        <v>209.08291691554507</v>
      </c>
      <c r="I149" s="4">
        <f t="shared" si="22"/>
        <v>363.6243753733176</v>
      </c>
      <c r="J149" s="4">
        <f t="shared" si="23"/>
        <v>95.551617688509836</v>
      </c>
      <c r="K149" s="4">
        <f t="shared" si="26"/>
        <v>1.5423120000000001</v>
      </c>
      <c r="L149" s="4">
        <f t="shared" si="27"/>
        <v>4.8239266763145201</v>
      </c>
      <c r="M149" s="4">
        <f t="shared" si="20"/>
        <v>848.50940665701876</v>
      </c>
      <c r="N149" s="4">
        <v>7.44</v>
      </c>
      <c r="O149" s="4">
        <v>17589.599999999999</v>
      </c>
      <c r="P149" s="4">
        <v>4.12</v>
      </c>
      <c r="Q149" s="4">
        <f t="shared" si="28"/>
        <v>2.6160733236854803</v>
      </c>
      <c r="R149" s="4">
        <v>20.73</v>
      </c>
      <c r="S149" s="4">
        <v>3.9</v>
      </c>
      <c r="T149" s="7">
        <f t="shared" si="21"/>
        <v>3.5400000000000005</v>
      </c>
      <c r="U149" s="4">
        <v>105.3</v>
      </c>
      <c r="V149" s="14"/>
      <c r="W149" s="14"/>
      <c r="X149" s="15"/>
      <c r="Y149" s="15"/>
      <c r="Z149" s="15"/>
      <c r="AA149" s="15"/>
      <c r="AB149" s="15"/>
      <c r="AC149" s="15"/>
      <c r="AD149" s="15"/>
      <c r="AE149" s="15"/>
    </row>
    <row r="150" spans="1:31" x14ac:dyDescent="0.2">
      <c r="A150" s="14">
        <v>139</v>
      </c>
      <c r="B150" s="8">
        <v>44995</v>
      </c>
      <c r="C150" s="4">
        <v>26402869.559999999</v>
      </c>
      <c r="D150" s="4">
        <f t="shared" si="24"/>
        <v>322143.35724743776</v>
      </c>
      <c r="E150" s="4">
        <v>81.96</v>
      </c>
      <c r="F150" s="4">
        <f t="shared" si="25"/>
        <v>3.2214335724743774</v>
      </c>
      <c r="G150" s="4">
        <f t="shared" si="17"/>
        <v>55.210402062070415</v>
      </c>
      <c r="H150" s="4">
        <f t="shared" si="18"/>
        <v>210.42080412414083</v>
      </c>
      <c r="I150" s="4">
        <f t="shared" si="22"/>
        <v>365.63120618621127</v>
      </c>
      <c r="J150" s="4">
        <f t="shared" si="23"/>
        <v>95.139798360141086</v>
      </c>
      <c r="K150" s="4">
        <f t="shared" si="26"/>
        <v>1.5225839999999999</v>
      </c>
      <c r="L150" s="4">
        <f t="shared" si="27"/>
        <v>4.8732943469785575</v>
      </c>
      <c r="M150" s="4">
        <f t="shared" si="20"/>
        <v>848.5818713450293</v>
      </c>
      <c r="N150" s="4">
        <v>7.42</v>
      </c>
      <c r="O150" s="4">
        <v>17412.900000000001</v>
      </c>
      <c r="P150" s="4">
        <v>4.08</v>
      </c>
      <c r="Q150" s="4">
        <f t="shared" si="28"/>
        <v>2.5467056530214425</v>
      </c>
      <c r="R150" s="4">
        <v>20.52</v>
      </c>
      <c r="S150" s="4">
        <v>3.7</v>
      </c>
      <c r="T150" s="7">
        <f t="shared" si="21"/>
        <v>3.7199999999999998</v>
      </c>
      <c r="U150" s="4">
        <v>104.55</v>
      </c>
      <c r="V150" s="14"/>
      <c r="W150" s="14"/>
      <c r="X150" s="15"/>
      <c r="Y150" s="15"/>
      <c r="Z150" s="15"/>
      <c r="AA150" s="15"/>
      <c r="AB150" s="15"/>
      <c r="AC150" s="15"/>
      <c r="AD150" s="15"/>
      <c r="AE150" s="15"/>
    </row>
    <row r="151" spans="1:31" x14ac:dyDescent="0.2">
      <c r="A151" s="14">
        <v>140</v>
      </c>
      <c r="B151" s="8">
        <v>44998</v>
      </c>
      <c r="C151" s="10">
        <v>25959096.379999999</v>
      </c>
      <c r="D151" s="10">
        <f t="shared" si="24"/>
        <v>315688.87729539094</v>
      </c>
      <c r="E151" s="10">
        <v>82.23</v>
      </c>
      <c r="F151" s="10">
        <f t="shared" si="25"/>
        <v>3.1568887729539092</v>
      </c>
      <c r="G151" s="10">
        <f t="shared" si="17"/>
        <v>58.383787317330373</v>
      </c>
      <c r="H151" s="10">
        <f t="shared" si="18"/>
        <v>216.76757463466072</v>
      </c>
      <c r="I151" s="10">
        <f t="shared" si="22"/>
        <v>375.15136195199108</v>
      </c>
      <c r="J151" s="10">
        <f t="shared" si="23"/>
        <v>93.23357273933577</v>
      </c>
      <c r="K151" s="10">
        <f t="shared" si="26"/>
        <v>1.4874560000000003</v>
      </c>
      <c r="L151" s="10">
        <f t="shared" si="27"/>
        <v>4.948045522018802</v>
      </c>
      <c r="M151" s="10">
        <f t="shared" si="20"/>
        <v>848.80257298367133</v>
      </c>
      <c r="N151" s="10">
        <v>7.36</v>
      </c>
      <c r="O151" s="10">
        <v>17154.3</v>
      </c>
      <c r="P151" s="10">
        <v>4.0199999999999996</v>
      </c>
      <c r="Q151" s="10">
        <f t="shared" si="28"/>
        <v>2.4119544779811983</v>
      </c>
      <c r="R151" s="10">
        <v>20.21</v>
      </c>
      <c r="S151" s="10">
        <v>3.54</v>
      </c>
      <c r="T151" s="7">
        <f t="shared" si="21"/>
        <v>3.8200000000000003</v>
      </c>
      <c r="U151" s="10">
        <v>103.71</v>
      </c>
      <c r="V151" s="14"/>
      <c r="W151" s="14"/>
      <c r="X151" s="15"/>
      <c r="Y151" s="15"/>
      <c r="Z151" s="15"/>
      <c r="AA151" s="15"/>
      <c r="AB151" s="15"/>
      <c r="AC151" s="15"/>
      <c r="AD151" s="15"/>
      <c r="AE151" s="15"/>
    </row>
    <row r="152" spans="1:31" x14ac:dyDescent="0.2">
      <c r="A152" s="14">
        <v>141</v>
      </c>
      <c r="B152" s="8">
        <v>44999</v>
      </c>
      <c r="C152" s="10">
        <v>25743073.079999998</v>
      </c>
      <c r="D152" s="10">
        <f t="shared" si="24"/>
        <v>313023.748540856</v>
      </c>
      <c r="E152" s="10">
        <v>82.24</v>
      </c>
      <c r="F152" s="10">
        <f t="shared" si="25"/>
        <v>3.1302374854085602</v>
      </c>
      <c r="G152" s="10">
        <f t="shared" si="17"/>
        <v>59.732289428749127</v>
      </c>
      <c r="H152" s="10">
        <f t="shared" si="18"/>
        <v>219.46457885749822</v>
      </c>
      <c r="I152" s="10">
        <f t="shared" si="22"/>
        <v>379.19686828624737</v>
      </c>
      <c r="J152" s="10">
        <f t="shared" si="23"/>
        <v>92.446470331026589</v>
      </c>
      <c r="K152" s="10">
        <f t="shared" si="26"/>
        <v>1.4798960000000001</v>
      </c>
      <c r="L152" s="10">
        <f t="shared" si="27"/>
        <v>4.9800796812749004</v>
      </c>
      <c r="M152" s="10">
        <f t="shared" si="20"/>
        <v>848.7699203187251</v>
      </c>
      <c r="N152" s="10">
        <v>7.37</v>
      </c>
      <c r="O152" s="10">
        <v>17043.3</v>
      </c>
      <c r="P152" s="10">
        <v>3.99</v>
      </c>
      <c r="Q152" s="10">
        <f t="shared" si="28"/>
        <v>2.3899203187250997</v>
      </c>
      <c r="R152" s="10">
        <v>20.079999999999998</v>
      </c>
      <c r="S152" s="10">
        <v>3.68</v>
      </c>
      <c r="T152" s="7">
        <f t="shared" si="21"/>
        <v>3.69</v>
      </c>
      <c r="U152" s="10">
        <v>103.21</v>
      </c>
      <c r="V152" s="14"/>
      <c r="W152" s="14"/>
      <c r="X152" s="15"/>
      <c r="Y152" s="15"/>
      <c r="Z152" s="15"/>
      <c r="AA152" s="15"/>
      <c r="AB152" s="15"/>
      <c r="AC152" s="15"/>
      <c r="AD152" s="15"/>
      <c r="AE152" s="15"/>
    </row>
    <row r="153" spans="1:31" x14ac:dyDescent="0.2">
      <c r="A153" s="14">
        <v>142</v>
      </c>
      <c r="B153" s="8">
        <v>45000</v>
      </c>
      <c r="C153" s="10">
        <v>25697974.780000001</v>
      </c>
      <c r="D153" s="10">
        <f t="shared" si="24"/>
        <v>310062.43701737456</v>
      </c>
      <c r="E153" s="10">
        <v>82.88</v>
      </c>
      <c r="F153" s="10">
        <f t="shared" si="25"/>
        <v>3.1006243701737457</v>
      </c>
      <c r="G153" s="10">
        <f t="shared" si="17"/>
        <v>61.257843681329952</v>
      </c>
      <c r="H153" s="10">
        <f t="shared" si="18"/>
        <v>222.51568736265989</v>
      </c>
      <c r="I153" s="10">
        <f t="shared" si="22"/>
        <v>383.77353104398986</v>
      </c>
      <c r="J153" s="10">
        <f t="shared" si="23"/>
        <v>91.571895161658162</v>
      </c>
      <c r="K153" s="10">
        <f t="shared" si="26"/>
        <v>1.472</v>
      </c>
      <c r="L153" s="10">
        <f t="shared" si="27"/>
        <v>5</v>
      </c>
      <c r="M153" s="10">
        <f t="shared" si="20"/>
        <v>848.60750000000007</v>
      </c>
      <c r="N153" s="10">
        <v>7.36</v>
      </c>
      <c r="O153" s="10">
        <v>16972.150000000001</v>
      </c>
      <c r="P153" s="10">
        <v>3.97</v>
      </c>
      <c r="Q153" s="10">
        <f t="shared" si="28"/>
        <v>2.3600000000000003</v>
      </c>
      <c r="R153" s="10">
        <v>20</v>
      </c>
      <c r="S153" s="10">
        <v>3.46</v>
      </c>
      <c r="T153" s="7">
        <f t="shared" si="21"/>
        <v>3.9000000000000004</v>
      </c>
      <c r="U153" s="10">
        <v>104.27</v>
      </c>
      <c r="V153" s="14"/>
      <c r="W153" s="14"/>
      <c r="X153" s="15"/>
      <c r="Y153" s="15"/>
      <c r="Z153" s="15"/>
      <c r="AA153" s="15"/>
      <c r="AB153" s="15"/>
      <c r="AC153" s="15"/>
      <c r="AD153" s="15"/>
      <c r="AE153" s="15"/>
    </row>
    <row r="154" spans="1:31" x14ac:dyDescent="0.2">
      <c r="A154" s="14">
        <v>143</v>
      </c>
      <c r="B154" s="8">
        <v>45001</v>
      </c>
      <c r="C154" s="10">
        <v>25708611.52</v>
      </c>
      <c r="D154" s="10">
        <f t="shared" si="24"/>
        <v>311166.92713628657</v>
      </c>
      <c r="E154" s="10">
        <v>82.62</v>
      </c>
      <c r="F154" s="10">
        <f t="shared" si="25"/>
        <v>3.1116692713628655</v>
      </c>
      <c r="G154" s="10">
        <f t="shared" si="17"/>
        <v>60.685457352929838</v>
      </c>
      <c r="H154" s="10">
        <f t="shared" si="18"/>
        <v>221.37091470585969</v>
      </c>
      <c r="I154" s="10">
        <f t="shared" si="22"/>
        <v>382.05637205878952</v>
      </c>
      <c r="J154" s="10">
        <f t="shared" si="23"/>
        <v>91.898088345034424</v>
      </c>
      <c r="K154" s="10">
        <f t="shared" si="26"/>
        <v>1.4707349999999999</v>
      </c>
      <c r="L154" s="10">
        <f t="shared" si="27"/>
        <v>4.9975012493753121</v>
      </c>
      <c r="M154" s="10">
        <f t="shared" si="20"/>
        <v>848.85557221389297</v>
      </c>
      <c r="N154" s="10">
        <v>7.35</v>
      </c>
      <c r="O154" s="10">
        <v>16985.599999999999</v>
      </c>
      <c r="P154" s="10">
        <v>3.98</v>
      </c>
      <c r="Q154" s="10">
        <f t="shared" si="28"/>
        <v>2.3524987506246875</v>
      </c>
      <c r="R154" s="10">
        <v>20.010000000000002</v>
      </c>
      <c r="S154" s="10">
        <v>3.57</v>
      </c>
      <c r="T154" s="7">
        <f t="shared" si="21"/>
        <v>3.78</v>
      </c>
      <c r="U154" s="10">
        <v>104.09</v>
      </c>
      <c r="V154" s="14"/>
      <c r="W154" s="14"/>
      <c r="X154" s="15"/>
      <c r="Y154" s="15"/>
      <c r="Z154" s="15"/>
      <c r="AA154" s="15"/>
      <c r="AB154" s="15"/>
      <c r="AC154" s="15"/>
      <c r="AD154" s="15"/>
      <c r="AE154" s="15"/>
    </row>
    <row r="155" spans="1:31" x14ac:dyDescent="0.2">
      <c r="A155" s="14">
        <v>144</v>
      </c>
      <c r="B155" s="8">
        <v>45002</v>
      </c>
      <c r="C155" s="10">
        <v>25858831.170000002</v>
      </c>
      <c r="D155" s="10">
        <f t="shared" si="24"/>
        <v>313364.41068831802</v>
      </c>
      <c r="E155" s="10">
        <v>82.52</v>
      </c>
      <c r="F155" s="10">
        <f t="shared" si="25"/>
        <v>3.1336441068831804</v>
      </c>
      <c r="G155" s="10">
        <f t="shared" si="17"/>
        <v>59.558642572629438</v>
      </c>
      <c r="H155" s="10">
        <f t="shared" si="18"/>
        <v>219.11728514525893</v>
      </c>
      <c r="I155" s="10">
        <f t="shared" si="22"/>
        <v>378.67592771788833</v>
      </c>
      <c r="J155" s="10">
        <f t="shared" si="23"/>
        <v>92.547079352722392</v>
      </c>
      <c r="K155" s="10">
        <f t="shared" si="26"/>
        <v>1.4810249999999998</v>
      </c>
      <c r="L155" s="10">
        <f t="shared" si="27"/>
        <v>4.9627791563275441</v>
      </c>
      <c r="M155" s="10">
        <f t="shared" si="20"/>
        <v>848.63771712158814</v>
      </c>
      <c r="N155" s="10">
        <v>7.35</v>
      </c>
      <c r="O155" s="10">
        <v>17100.05</v>
      </c>
      <c r="P155" s="10">
        <v>4</v>
      </c>
      <c r="Q155" s="10">
        <f t="shared" si="28"/>
        <v>2.3872208436724556</v>
      </c>
      <c r="R155" s="10">
        <v>20.149999999999999</v>
      </c>
      <c r="S155" s="10">
        <v>3.43</v>
      </c>
      <c r="T155" s="7">
        <f t="shared" si="21"/>
        <v>3.9199999999999995</v>
      </c>
      <c r="U155" s="10">
        <v>103.36</v>
      </c>
      <c r="V155" s="14"/>
      <c r="W155" s="14"/>
      <c r="X155" s="15"/>
      <c r="Y155" s="15"/>
      <c r="Z155" s="15"/>
      <c r="AA155" s="15"/>
      <c r="AB155" s="15"/>
      <c r="AC155" s="15"/>
      <c r="AD155" s="15"/>
      <c r="AE155" s="15"/>
    </row>
    <row r="156" spans="1:31" x14ac:dyDescent="0.2">
      <c r="A156" s="14">
        <v>145</v>
      </c>
      <c r="B156" s="8">
        <v>45005</v>
      </c>
      <c r="C156" s="10">
        <v>25644938</v>
      </c>
      <c r="D156" s="10">
        <f t="shared" si="24"/>
        <v>310810.05938674096</v>
      </c>
      <c r="E156" s="10">
        <v>82.51</v>
      </c>
      <c r="F156" s="10">
        <f t="shared" si="25"/>
        <v>3.1081005938674098</v>
      </c>
      <c r="G156" s="10">
        <f t="shared" si="17"/>
        <v>60.86995414065732</v>
      </c>
      <c r="H156" s="10">
        <f t="shared" si="18"/>
        <v>221.73990828131465</v>
      </c>
      <c r="I156" s="10">
        <f t="shared" si="22"/>
        <v>382.60986242197197</v>
      </c>
      <c r="J156" s="10">
        <f t="shared" si="23"/>
        <v>91.792693262475183</v>
      </c>
      <c r="K156" s="10">
        <f t="shared" si="26"/>
        <v>1.4674659999999999</v>
      </c>
      <c r="L156" s="10">
        <f t="shared" si="27"/>
        <v>4.9950049950049955</v>
      </c>
      <c r="M156" s="10">
        <f t="shared" si="20"/>
        <v>848.57142857142867</v>
      </c>
      <c r="N156" s="10">
        <v>7.33</v>
      </c>
      <c r="O156" s="10">
        <v>16988.400000000001</v>
      </c>
      <c r="P156" s="10">
        <v>3.98</v>
      </c>
      <c r="Q156" s="10">
        <f t="shared" si="28"/>
        <v>2.3349950049950046</v>
      </c>
      <c r="R156" s="10">
        <v>20.02</v>
      </c>
      <c r="S156" s="10">
        <v>3.48</v>
      </c>
      <c r="T156" s="7">
        <f t="shared" si="21"/>
        <v>3.85</v>
      </c>
      <c r="U156" s="10">
        <v>102.93</v>
      </c>
      <c r="V156" s="14"/>
      <c r="W156" s="14"/>
      <c r="X156" s="15"/>
      <c r="Y156" s="15"/>
      <c r="Z156" s="15"/>
      <c r="AA156" s="15"/>
      <c r="AB156" s="15"/>
      <c r="AC156" s="15"/>
      <c r="AD156" s="15"/>
      <c r="AE156" s="15"/>
    </row>
    <row r="157" spans="1:31" x14ac:dyDescent="0.2">
      <c r="A157" s="14">
        <v>146</v>
      </c>
      <c r="B157" s="8">
        <v>45006</v>
      </c>
      <c r="C157" s="10">
        <v>25795566.989999998</v>
      </c>
      <c r="D157" s="10">
        <f t="shared" si="24"/>
        <v>312030.56719487114</v>
      </c>
      <c r="E157" s="10">
        <v>82.67</v>
      </c>
      <c r="F157" s="10">
        <f t="shared" si="25"/>
        <v>3.1203056719487114</v>
      </c>
      <c r="G157" s="10">
        <f t="shared" si="17"/>
        <v>60.240711188957683</v>
      </c>
      <c r="H157" s="10">
        <f t="shared" si="18"/>
        <v>220.48142237791532</v>
      </c>
      <c r="I157" s="10">
        <f t="shared" si="22"/>
        <v>380.72213356687303</v>
      </c>
      <c r="J157" s="10">
        <f t="shared" si="23"/>
        <v>92.153150382419113</v>
      </c>
      <c r="K157" s="10">
        <f t="shared" si="26"/>
        <v>1.48176</v>
      </c>
      <c r="L157" s="10">
        <f t="shared" si="27"/>
        <v>4.9603174603174605</v>
      </c>
      <c r="M157" s="10">
        <f t="shared" si="20"/>
        <v>848.58630952380952</v>
      </c>
      <c r="N157" s="10">
        <v>7.35</v>
      </c>
      <c r="O157" s="10">
        <v>17107.5</v>
      </c>
      <c r="P157" s="10">
        <v>4.01</v>
      </c>
      <c r="Q157" s="10">
        <f t="shared" si="28"/>
        <v>2.3896825396825392</v>
      </c>
      <c r="R157" s="10">
        <v>20.16</v>
      </c>
      <c r="S157" s="10">
        <v>3.6</v>
      </c>
      <c r="T157" s="7">
        <f t="shared" si="21"/>
        <v>3.7499999999999996</v>
      </c>
      <c r="U157" s="10">
        <v>102.89</v>
      </c>
      <c r="V157" s="14"/>
      <c r="W157" s="14"/>
      <c r="X157" s="15"/>
      <c r="Y157" s="15"/>
      <c r="Z157" s="15"/>
      <c r="AA157" s="15"/>
      <c r="AB157" s="15"/>
      <c r="AC157" s="15"/>
      <c r="AD157" s="15"/>
      <c r="AE157" s="15"/>
    </row>
    <row r="158" spans="1:31" x14ac:dyDescent="0.2">
      <c r="A158" s="14">
        <v>147</v>
      </c>
      <c r="B158" s="8">
        <v>45007</v>
      </c>
      <c r="C158" s="10">
        <v>25904836.190000001</v>
      </c>
      <c r="D158" s="10">
        <f t="shared" si="24"/>
        <v>313998.01442424243</v>
      </c>
      <c r="E158" s="10">
        <v>82.5</v>
      </c>
      <c r="F158" s="10">
        <f t="shared" si="25"/>
        <v>3.1399801442424242</v>
      </c>
      <c r="G158" s="10">
        <f t="shared" si="17"/>
        <v>59.23667572128354</v>
      </c>
      <c r="H158" s="10">
        <f t="shared" si="18"/>
        <v>218.47335144256709</v>
      </c>
      <c r="I158" s="10">
        <f t="shared" si="22"/>
        <v>377.71002716385061</v>
      </c>
      <c r="J158" s="10">
        <f t="shared" si="23"/>
        <v>92.734203905564812</v>
      </c>
      <c r="K158" s="10">
        <f t="shared" si="26"/>
        <v>1.4854350000000001</v>
      </c>
      <c r="L158" s="10">
        <f t="shared" si="27"/>
        <v>4.948045522018802</v>
      </c>
      <c r="M158" s="10">
        <f t="shared" si="20"/>
        <v>848.683819891143</v>
      </c>
      <c r="N158" s="10">
        <v>7.35</v>
      </c>
      <c r="O158" s="10">
        <v>17151.900000000001</v>
      </c>
      <c r="P158" s="10">
        <v>4.0199999999999996</v>
      </c>
      <c r="Q158" s="10">
        <f t="shared" si="28"/>
        <v>2.4019544779811977</v>
      </c>
      <c r="R158" s="10">
        <v>20.21</v>
      </c>
      <c r="S158" s="10">
        <v>3.45</v>
      </c>
      <c r="T158" s="7">
        <f t="shared" si="21"/>
        <v>3.8999999999999995</v>
      </c>
      <c r="U158" s="10">
        <v>101.97</v>
      </c>
      <c r="V158" s="14"/>
      <c r="W158" s="14"/>
      <c r="X158" s="15"/>
      <c r="Y158" s="15"/>
      <c r="Z158" s="15"/>
      <c r="AA158" s="15"/>
      <c r="AB158" s="15"/>
      <c r="AC158" s="15"/>
      <c r="AD158" s="15"/>
      <c r="AE158" s="15"/>
    </row>
    <row r="159" spans="1:31" x14ac:dyDescent="0.2">
      <c r="A159" s="14">
        <v>148</v>
      </c>
      <c r="B159" s="8">
        <v>45008</v>
      </c>
      <c r="C159" s="10">
        <v>25820157.539999999</v>
      </c>
      <c r="D159" s="10">
        <f t="shared" si="24"/>
        <v>313999.24042320321</v>
      </c>
      <c r="E159" s="10">
        <v>82.23</v>
      </c>
      <c r="F159" s="10">
        <f t="shared" si="25"/>
        <v>3.1399924042320322</v>
      </c>
      <c r="G159" s="10">
        <f t="shared" si="17"/>
        <v>59.236053987298789</v>
      </c>
      <c r="H159" s="10">
        <f t="shared" si="18"/>
        <v>218.47210797459758</v>
      </c>
      <c r="I159" s="10">
        <f t="shared" si="22"/>
        <v>377.70816196189634</v>
      </c>
      <c r="J159" s="10">
        <f t="shared" si="23"/>
        <v>92.734565984407325</v>
      </c>
      <c r="K159" s="10">
        <f t="shared" si="26"/>
        <v>1.4768079999999999</v>
      </c>
      <c r="L159" s="10">
        <f t="shared" si="27"/>
        <v>4.9701789264413518</v>
      </c>
      <c r="M159" s="10">
        <f t="shared" si="20"/>
        <v>848.75248508946322</v>
      </c>
      <c r="N159" s="10">
        <v>7.34</v>
      </c>
      <c r="O159" s="10">
        <v>17076.900000000001</v>
      </c>
      <c r="P159" s="10">
        <v>4</v>
      </c>
      <c r="Q159" s="10">
        <f t="shared" si="28"/>
        <v>2.369821073558648</v>
      </c>
      <c r="R159" s="10">
        <v>20.12</v>
      </c>
      <c r="S159" s="10">
        <v>3.41</v>
      </c>
      <c r="T159" s="7">
        <f t="shared" si="21"/>
        <v>3.9299999999999997</v>
      </c>
      <c r="U159" s="10">
        <v>102.2</v>
      </c>
      <c r="V159" s="7">
        <f t="shared" ref="V159:V222" si="29">(R159*W159)</f>
        <v>1.3560880000000002</v>
      </c>
      <c r="W159" s="13">
        <v>6.7400000000000002E-2</v>
      </c>
      <c r="X159" s="15"/>
      <c r="Y159" s="15"/>
      <c r="Z159" s="15"/>
      <c r="AA159" s="15"/>
      <c r="AB159" s="15"/>
      <c r="AC159" s="15"/>
      <c r="AD159" s="15"/>
      <c r="AE159" s="15"/>
    </row>
    <row r="160" spans="1:31" x14ac:dyDescent="0.2">
      <c r="A160" s="14">
        <v>149</v>
      </c>
      <c r="B160" s="20">
        <v>45009</v>
      </c>
      <c r="C160" s="10">
        <v>25564724.41</v>
      </c>
      <c r="D160" s="10">
        <f t="shared" si="24"/>
        <v>310515.29709704849</v>
      </c>
      <c r="E160" s="10">
        <v>82.33</v>
      </c>
      <c r="F160" s="10">
        <f t="shared" si="25"/>
        <v>3.1051529709704848</v>
      </c>
      <c r="G160" s="10">
        <f t="shared" si="17"/>
        <v>61.022662868596115</v>
      </c>
      <c r="H160" s="10">
        <f t="shared" si="18"/>
        <v>222.04532573719226</v>
      </c>
      <c r="I160" s="10">
        <f t="shared" si="22"/>
        <v>383.06798860578834</v>
      </c>
      <c r="J160" s="10">
        <f t="shared" si="23"/>
        <v>91.705640016848335</v>
      </c>
      <c r="K160" s="10">
        <f t="shared" si="26"/>
        <v>1.4598069999999999</v>
      </c>
      <c r="L160" s="10">
        <f t="shared" si="27"/>
        <v>5.0075112669003508</v>
      </c>
      <c r="M160" s="10">
        <f t="shared" si="20"/>
        <v>848.52528793189788</v>
      </c>
      <c r="N160" s="10">
        <v>7.31</v>
      </c>
      <c r="O160" s="10">
        <v>16945.05</v>
      </c>
      <c r="P160" s="10">
        <v>3.97</v>
      </c>
      <c r="Q160" s="10">
        <f t="shared" si="28"/>
        <v>2.3024887330996489</v>
      </c>
      <c r="R160" s="10">
        <v>19.97</v>
      </c>
      <c r="S160" s="10">
        <v>3.37</v>
      </c>
      <c r="T160" s="7">
        <f t="shared" si="21"/>
        <v>3.9399999999999995</v>
      </c>
      <c r="U160" s="10">
        <v>102.76</v>
      </c>
      <c r="V160" s="7">
        <f t="shared" si="29"/>
        <v>1.3599569999999999</v>
      </c>
      <c r="W160" s="13">
        <v>6.8099999999999994E-2</v>
      </c>
      <c r="X160" s="15"/>
      <c r="Y160" s="15"/>
      <c r="Z160" s="15"/>
      <c r="AA160" s="15"/>
      <c r="AB160" s="15"/>
      <c r="AC160" s="15"/>
      <c r="AD160" s="15"/>
      <c r="AE160" s="15"/>
    </row>
    <row r="161" spans="1:31" x14ac:dyDescent="0.2">
      <c r="A161" s="14">
        <v>150</v>
      </c>
      <c r="B161" s="8">
        <v>45012</v>
      </c>
      <c r="C161" s="4">
        <v>25359102</v>
      </c>
      <c r="D161" s="4">
        <f t="shared" si="24"/>
        <v>307868.18016268057</v>
      </c>
      <c r="E161" s="4">
        <v>82.37</v>
      </c>
      <c r="F161" s="4">
        <f t="shared" si="25"/>
        <v>3.0786818016268058</v>
      </c>
      <c r="G161" s="4">
        <f t="shared" si="17"/>
        <v>62.407170411633658</v>
      </c>
      <c r="H161" s="4">
        <f t="shared" si="18"/>
        <v>224.81434082326732</v>
      </c>
      <c r="I161" s="4">
        <f t="shared" si="22"/>
        <v>387.22151123490102</v>
      </c>
      <c r="J161" s="4">
        <f t="shared" si="23"/>
        <v>90.923857106521126</v>
      </c>
      <c r="K161" s="4">
        <f t="shared" si="26"/>
        <v>1.46</v>
      </c>
      <c r="L161" s="4">
        <f t="shared" si="27"/>
        <v>5</v>
      </c>
      <c r="M161" s="4">
        <f t="shared" si="20"/>
        <v>849.28500000000008</v>
      </c>
      <c r="N161" s="4">
        <v>7.3</v>
      </c>
      <c r="O161" s="4">
        <v>16985.7</v>
      </c>
      <c r="P161" s="4">
        <v>4</v>
      </c>
      <c r="Q161" s="4">
        <f t="shared" si="28"/>
        <v>2.2999999999999998</v>
      </c>
      <c r="R161" s="4">
        <v>20</v>
      </c>
      <c r="S161" s="4">
        <v>3.47</v>
      </c>
      <c r="T161" s="7">
        <f t="shared" si="21"/>
        <v>3.8299999999999996</v>
      </c>
      <c r="U161" s="4">
        <v>102.69</v>
      </c>
      <c r="V161" s="7">
        <f t="shared" si="29"/>
        <v>1.3780000000000001</v>
      </c>
      <c r="W161" s="13">
        <v>6.8900000000000003E-2</v>
      </c>
      <c r="X161" s="15"/>
      <c r="Y161" s="15"/>
      <c r="Z161" s="15"/>
      <c r="AA161" s="15"/>
      <c r="AB161" s="15"/>
      <c r="AC161" s="15"/>
      <c r="AD161" s="15"/>
      <c r="AE161" s="15"/>
    </row>
    <row r="162" spans="1:31" x14ac:dyDescent="0.2">
      <c r="A162" s="14">
        <v>151</v>
      </c>
      <c r="B162" s="8">
        <v>45013</v>
      </c>
      <c r="C162" s="4">
        <v>25301383.41</v>
      </c>
      <c r="D162" s="4">
        <f t="shared" si="24"/>
        <v>307915.09565534868</v>
      </c>
      <c r="E162" s="4">
        <v>82.17</v>
      </c>
      <c r="F162" s="4">
        <f t="shared" si="25"/>
        <v>3.0791509565534869</v>
      </c>
      <c r="G162" s="4">
        <f t="shared" si="17"/>
        <v>62.382425238304371</v>
      </c>
      <c r="H162" s="4">
        <f t="shared" si="18"/>
        <v>224.76485047660876</v>
      </c>
      <c r="I162" s="4">
        <f t="shared" si="22"/>
        <v>387.14727571491312</v>
      </c>
      <c r="J162" s="4">
        <f t="shared" si="23"/>
        <v>90.937712833830091</v>
      </c>
      <c r="K162" s="4">
        <f t="shared" si="26"/>
        <v>1.4618039999999999</v>
      </c>
      <c r="L162" s="4">
        <f t="shared" si="27"/>
        <v>5.0075112669003508</v>
      </c>
      <c r="M162" s="4">
        <f t="shared" si="20"/>
        <v>848.85828743114678</v>
      </c>
      <c r="N162" s="4">
        <v>7.32</v>
      </c>
      <c r="O162" s="4">
        <v>16951.7</v>
      </c>
      <c r="P162" s="4">
        <v>3.97</v>
      </c>
      <c r="Q162" s="4">
        <f t="shared" si="28"/>
        <v>2.3124887330996495</v>
      </c>
      <c r="R162" s="4">
        <v>19.97</v>
      </c>
      <c r="S162" s="4">
        <v>3.57</v>
      </c>
      <c r="T162" s="7">
        <f t="shared" si="21"/>
        <v>3.7500000000000004</v>
      </c>
      <c r="U162" s="4">
        <v>102.1</v>
      </c>
      <c r="V162" s="7">
        <f t="shared" si="29"/>
        <v>1.421864</v>
      </c>
      <c r="W162" s="13">
        <v>7.1199999999999999E-2</v>
      </c>
      <c r="X162" s="15"/>
      <c r="Y162" s="15"/>
      <c r="Z162" s="15"/>
      <c r="AA162" s="15"/>
      <c r="AB162" s="15"/>
      <c r="AC162" s="15"/>
      <c r="AD162" s="15"/>
      <c r="AE162" s="15"/>
    </row>
    <row r="163" spans="1:31" x14ac:dyDescent="0.2">
      <c r="A163" s="14">
        <v>152</v>
      </c>
      <c r="B163" s="8">
        <v>45014</v>
      </c>
      <c r="C163" s="4">
        <v>25576707.370000001</v>
      </c>
      <c r="D163" s="4">
        <f t="shared" si="24"/>
        <v>310698.5832118562</v>
      </c>
      <c r="E163" s="4">
        <v>82.32</v>
      </c>
      <c r="F163" s="4">
        <f t="shared" si="25"/>
        <v>3.1069858321185619</v>
      </c>
      <c r="G163" s="4">
        <f t="shared" si="17"/>
        <v>60.927672997808536</v>
      </c>
      <c r="H163" s="4">
        <f t="shared" si="18"/>
        <v>221.85534599561706</v>
      </c>
      <c r="I163" s="4">
        <f t="shared" si="22"/>
        <v>382.78301899342557</v>
      </c>
      <c r="J163" s="4">
        <f t="shared" si="23"/>
        <v>91.759770588262313</v>
      </c>
      <c r="K163" s="4">
        <f t="shared" si="26"/>
        <v>1.4674769999999999</v>
      </c>
      <c r="L163" s="4">
        <f t="shared" si="27"/>
        <v>4.9677098857426731</v>
      </c>
      <c r="M163" s="4">
        <f t="shared" si="20"/>
        <v>848.51962245404877</v>
      </c>
      <c r="N163" s="4">
        <v>7.29</v>
      </c>
      <c r="O163" s="4">
        <v>17080.7</v>
      </c>
      <c r="P163" s="4">
        <v>4</v>
      </c>
      <c r="Q163" s="4">
        <f t="shared" si="28"/>
        <v>2.3222901142573269</v>
      </c>
      <c r="R163" s="4">
        <v>20.13</v>
      </c>
      <c r="S163" s="4">
        <v>3.59</v>
      </c>
      <c r="T163" s="7">
        <f t="shared" si="21"/>
        <v>3.7</v>
      </c>
      <c r="U163" s="4">
        <v>102.31</v>
      </c>
      <c r="V163" s="7">
        <f t="shared" si="29"/>
        <v>1.4050739999999999</v>
      </c>
      <c r="W163" s="13">
        <v>6.9800000000000001E-2</v>
      </c>
      <c r="X163" s="15"/>
      <c r="Y163" s="15"/>
      <c r="Z163" s="15"/>
      <c r="AA163" s="15"/>
      <c r="AB163" s="15"/>
      <c r="AC163" s="15"/>
      <c r="AD163" s="15"/>
      <c r="AE163" s="15"/>
    </row>
    <row r="164" spans="1:31" x14ac:dyDescent="0.2">
      <c r="A164" s="14">
        <v>153</v>
      </c>
      <c r="B164" s="8">
        <v>45016</v>
      </c>
      <c r="C164" s="4">
        <v>25828863.530000001</v>
      </c>
      <c r="D164" s="4">
        <f t="shared" si="24"/>
        <v>314372.73040408961</v>
      </c>
      <c r="E164" s="4">
        <v>82.16</v>
      </c>
      <c r="F164" s="4">
        <f t="shared" si="25"/>
        <v>3.1437273040408962</v>
      </c>
      <c r="G164" s="4">
        <f t="shared" si="17"/>
        <v>59.046873867624619</v>
      </c>
      <c r="H164" s="4">
        <f t="shared" si="18"/>
        <v>218.09374773524922</v>
      </c>
      <c r="I164" s="4">
        <f t="shared" si="22"/>
        <v>377.14062160287386</v>
      </c>
      <c r="J164" s="4">
        <f t="shared" si="23"/>
        <v>92.844870172501359</v>
      </c>
      <c r="K164" s="4">
        <f t="shared" si="26"/>
        <v>1.494164</v>
      </c>
      <c r="L164" s="4">
        <f t="shared" si="27"/>
        <v>4.8923679060665357</v>
      </c>
      <c r="M164" s="4">
        <f t="shared" si="20"/>
        <v>849.30283757338543</v>
      </c>
      <c r="N164" s="4">
        <v>7.31</v>
      </c>
      <c r="O164" s="4">
        <v>17359.75</v>
      </c>
      <c r="P164" s="4">
        <v>4.05</v>
      </c>
      <c r="Q164" s="4">
        <f t="shared" si="28"/>
        <v>2.4176320939334639</v>
      </c>
      <c r="R164" s="4">
        <v>20.440000000000001</v>
      </c>
      <c r="S164" s="4">
        <v>3.47</v>
      </c>
      <c r="T164" s="7">
        <f t="shared" si="21"/>
        <v>3.8399999999999994</v>
      </c>
      <c r="U164" s="4">
        <v>102.18</v>
      </c>
      <c r="V164" s="7">
        <f t="shared" si="29"/>
        <v>1.3960520000000001</v>
      </c>
      <c r="W164" s="13">
        <v>6.83E-2</v>
      </c>
      <c r="X164" s="15"/>
      <c r="Y164" s="15"/>
      <c r="Z164" s="15"/>
      <c r="AA164" s="15"/>
      <c r="AB164" s="15"/>
      <c r="AC164" s="15"/>
      <c r="AD164" s="15"/>
      <c r="AE164" s="15"/>
    </row>
    <row r="165" spans="1:31" x14ac:dyDescent="0.2">
      <c r="A165" s="14">
        <v>154</v>
      </c>
      <c r="B165" s="8">
        <v>45019</v>
      </c>
      <c r="C165" s="4">
        <v>25981915.609999999</v>
      </c>
      <c r="D165" s="4">
        <f t="shared" si="24"/>
        <v>316120.15585837694</v>
      </c>
      <c r="E165" s="4">
        <v>82.19</v>
      </c>
      <c r="F165" s="4">
        <f t="shared" si="25"/>
        <v>3.1612015585837692</v>
      </c>
      <c r="G165" s="4">
        <f t="shared" si="17"/>
        <v>58.167706403384791</v>
      </c>
      <c r="H165" s="4">
        <f t="shared" si="18"/>
        <v>216.33541280676957</v>
      </c>
      <c r="I165" s="4">
        <f t="shared" si="22"/>
        <v>374.50311921015435</v>
      </c>
      <c r="J165" s="4">
        <f t="shared" si="23"/>
        <v>93.360943844765771</v>
      </c>
      <c r="K165" s="4">
        <f t="shared" si="26"/>
        <v>1.497088</v>
      </c>
      <c r="L165" s="4">
        <f t="shared" si="27"/>
        <v>4.8828125</v>
      </c>
      <c r="M165" s="4">
        <f t="shared" si="20"/>
        <v>849.51416015625</v>
      </c>
      <c r="N165" s="4">
        <v>7.31</v>
      </c>
      <c r="O165" s="4">
        <v>17398.05</v>
      </c>
      <c r="P165" s="4">
        <v>4.0599999999999996</v>
      </c>
      <c r="Q165" s="4">
        <f t="shared" si="28"/>
        <v>2.4271874999999996</v>
      </c>
      <c r="R165" s="4">
        <v>20.48</v>
      </c>
      <c r="S165" s="4">
        <v>3.41</v>
      </c>
      <c r="T165" s="7">
        <f t="shared" si="21"/>
        <v>3.8999999999999995</v>
      </c>
      <c r="U165" s="4">
        <v>101.78</v>
      </c>
      <c r="V165" s="7">
        <f t="shared" si="29"/>
        <v>1.4008320000000001</v>
      </c>
      <c r="W165" s="13">
        <v>6.8400000000000002E-2</v>
      </c>
      <c r="X165" s="15"/>
      <c r="Y165" s="15"/>
      <c r="Z165" s="15"/>
      <c r="AA165" s="15"/>
      <c r="AB165" s="15"/>
      <c r="AC165" s="15"/>
      <c r="AD165" s="15"/>
      <c r="AE165" s="15"/>
    </row>
    <row r="166" spans="1:31" x14ac:dyDescent="0.2">
      <c r="A166" s="14">
        <v>155</v>
      </c>
      <c r="B166" s="8">
        <v>45021</v>
      </c>
      <c r="C166" s="4">
        <v>26161744.23</v>
      </c>
      <c r="D166" s="4">
        <f t="shared" si="24"/>
        <v>318695.87318796443</v>
      </c>
      <c r="E166" s="4">
        <v>82.09</v>
      </c>
      <c r="F166" s="4">
        <f t="shared" si="25"/>
        <v>3.1869587318796442</v>
      </c>
      <c r="G166" s="4">
        <f t="shared" ref="G166:G229" si="30">($D$1-F166)/F166*100</f>
        <v>56.889386422993873</v>
      </c>
      <c r="H166" s="4">
        <f t="shared" ref="H166:H229" si="31">($D$2-F166)/F166*100</f>
        <v>213.77877284598776</v>
      </c>
      <c r="I166" s="4">
        <f t="shared" si="22"/>
        <v>370.66815926898158</v>
      </c>
      <c r="J166" s="4">
        <f t="shared" ref="J166:J197" si="32">F166/$D$10*100</f>
        <v>94.121640043698889</v>
      </c>
      <c r="K166" s="4">
        <f t="shared" si="26"/>
        <v>1.5027090000000001</v>
      </c>
      <c r="L166" s="4">
        <f t="shared" si="27"/>
        <v>4.8379293662312524</v>
      </c>
      <c r="M166" s="4">
        <f t="shared" ref="M166:M229" si="33">O166/R166</f>
        <v>849.39767779390411</v>
      </c>
      <c r="N166" s="4">
        <v>7.27</v>
      </c>
      <c r="O166" s="4">
        <v>17557.05</v>
      </c>
      <c r="P166" s="4">
        <v>4.0999999999999996</v>
      </c>
      <c r="Q166" s="4">
        <f t="shared" si="28"/>
        <v>2.4320706337687472</v>
      </c>
      <c r="R166" s="4">
        <v>20.67</v>
      </c>
      <c r="S166" s="4">
        <v>3.3</v>
      </c>
      <c r="T166" s="7">
        <f t="shared" ref="T166:T229" si="34">N166-S166</f>
        <v>3.9699999999999998</v>
      </c>
      <c r="U166" s="4">
        <v>101.54</v>
      </c>
      <c r="V166" s="7">
        <f t="shared" si="29"/>
        <v>1.4179619999999999</v>
      </c>
      <c r="W166" s="13">
        <v>6.8599999999999994E-2</v>
      </c>
      <c r="X166" s="15"/>
      <c r="Y166" s="15"/>
      <c r="Z166" s="15"/>
      <c r="AA166" s="15"/>
      <c r="AB166" s="15"/>
      <c r="AC166" s="15"/>
      <c r="AD166" s="15"/>
      <c r="AE166" s="15"/>
    </row>
    <row r="167" spans="1:31" x14ac:dyDescent="0.2">
      <c r="A167" s="14">
        <v>156</v>
      </c>
      <c r="B167" s="8">
        <v>45022</v>
      </c>
      <c r="C167" s="4">
        <v>26265589.789999999</v>
      </c>
      <c r="D167" s="4">
        <f t="shared" si="24"/>
        <v>320624.87536621094</v>
      </c>
      <c r="E167" s="4">
        <v>81.92</v>
      </c>
      <c r="F167" s="4">
        <f t="shared" si="25"/>
        <v>3.2062487536621096</v>
      </c>
      <c r="G167" s="4">
        <f t="shared" si="30"/>
        <v>55.945479722654255</v>
      </c>
      <c r="H167" s="4">
        <f t="shared" si="31"/>
        <v>211.89095944530854</v>
      </c>
      <c r="I167" s="4">
        <f t="shared" ref="I167:I230" si="35">($D$3-F167)/F167*100</f>
        <v>367.83643916796279</v>
      </c>
      <c r="J167" s="4">
        <f t="shared" si="32"/>
        <v>94.691339446606889</v>
      </c>
      <c r="K167" s="4">
        <f t="shared" si="26"/>
        <v>1.4939119999999999</v>
      </c>
      <c r="L167" s="4">
        <f t="shared" si="27"/>
        <v>4.8262548262548268</v>
      </c>
      <c r="M167" s="4">
        <f t="shared" si="33"/>
        <v>849.37982625482641</v>
      </c>
      <c r="N167" s="4">
        <v>7.21</v>
      </c>
      <c r="O167" s="4">
        <v>17599.150000000001</v>
      </c>
      <c r="P167" s="4">
        <v>4.12</v>
      </c>
      <c r="Q167" s="4">
        <f t="shared" si="28"/>
        <v>2.3837451737451731</v>
      </c>
      <c r="R167" s="4">
        <v>20.72</v>
      </c>
      <c r="S167" s="4">
        <v>3.3</v>
      </c>
      <c r="T167" s="7">
        <f t="shared" si="34"/>
        <v>3.91</v>
      </c>
      <c r="U167" s="4">
        <v>101.51</v>
      </c>
      <c r="V167" s="7">
        <f t="shared" si="29"/>
        <v>1.3923839999999998</v>
      </c>
      <c r="W167" s="13">
        <v>6.7199999999999996E-2</v>
      </c>
      <c r="X167" s="15"/>
      <c r="Y167" s="15"/>
      <c r="Z167" s="15"/>
      <c r="AA167" s="15"/>
      <c r="AB167" s="15"/>
      <c r="AC167" s="15"/>
      <c r="AD167" s="15"/>
      <c r="AE167" s="15"/>
    </row>
    <row r="168" spans="1:31" x14ac:dyDescent="0.2">
      <c r="A168" s="14">
        <v>157</v>
      </c>
      <c r="B168" s="8">
        <v>45026</v>
      </c>
      <c r="C168" s="4">
        <v>26341480.460000001</v>
      </c>
      <c r="D168" s="4">
        <f t="shared" si="24"/>
        <v>321315.93632593314</v>
      </c>
      <c r="E168" s="4">
        <v>81.98</v>
      </c>
      <c r="F168" s="4">
        <f t="shared" si="25"/>
        <v>3.2131593632593316</v>
      </c>
      <c r="G168" s="4">
        <f t="shared" si="30"/>
        <v>55.610084491052177</v>
      </c>
      <c r="H168" s="4">
        <f t="shared" si="31"/>
        <v>211.22016898210435</v>
      </c>
      <c r="I168" s="4">
        <f t="shared" si="35"/>
        <v>366.83025347315652</v>
      </c>
      <c r="J168" s="4">
        <f t="shared" si="32"/>
        <v>94.895433055502991</v>
      </c>
      <c r="K168" s="4">
        <f t="shared" si="26"/>
        <v>1.4981499999999999</v>
      </c>
      <c r="L168" s="4">
        <f t="shared" si="27"/>
        <v>4.8192771084337354</v>
      </c>
      <c r="M168" s="4">
        <f t="shared" si="33"/>
        <v>849.35180722891562</v>
      </c>
      <c r="N168" s="4">
        <v>7.22</v>
      </c>
      <c r="O168" s="4">
        <v>17624.05</v>
      </c>
      <c r="P168" s="4">
        <v>4.13</v>
      </c>
      <c r="Q168" s="4">
        <f t="shared" si="28"/>
        <v>2.4007228915662644</v>
      </c>
      <c r="R168" s="4">
        <v>20.75</v>
      </c>
      <c r="S168" s="4">
        <v>3.41</v>
      </c>
      <c r="T168" s="7">
        <f t="shared" si="34"/>
        <v>3.8099999999999996</v>
      </c>
      <c r="U168" s="4">
        <v>102.22</v>
      </c>
      <c r="V168" s="7">
        <f t="shared" si="29"/>
        <v>1.3964749999999999</v>
      </c>
      <c r="W168" s="13">
        <v>6.7299999999999999E-2</v>
      </c>
      <c r="X168" s="15"/>
      <c r="Y168" s="15"/>
      <c r="Z168" s="15"/>
      <c r="AA168" s="15"/>
      <c r="AB168" s="15"/>
      <c r="AC168" s="15"/>
      <c r="AD168" s="15"/>
      <c r="AE168" s="15"/>
    </row>
    <row r="169" spans="1:31" x14ac:dyDescent="0.2">
      <c r="A169" s="14">
        <v>158</v>
      </c>
      <c r="B169" s="8">
        <v>45027</v>
      </c>
      <c r="C169" s="4">
        <v>26478054.34</v>
      </c>
      <c r="D169" s="4">
        <f t="shared" si="24"/>
        <v>322745.66479765967</v>
      </c>
      <c r="E169" s="4">
        <v>82.04</v>
      </c>
      <c r="F169" s="4">
        <f t="shared" si="25"/>
        <v>3.2274566479765969</v>
      </c>
      <c r="G169" s="4">
        <f t="shared" si="30"/>
        <v>54.920748606636472</v>
      </c>
      <c r="H169" s="4">
        <f t="shared" si="31"/>
        <v>209.84149721327293</v>
      </c>
      <c r="I169" s="4">
        <f t="shared" si="35"/>
        <v>364.76224581990942</v>
      </c>
      <c r="J169" s="4">
        <f t="shared" si="32"/>
        <v>95.317680093815611</v>
      </c>
      <c r="K169" s="4">
        <f t="shared" si="26"/>
        <v>1.5060919999999998</v>
      </c>
      <c r="L169" s="4">
        <f t="shared" si="27"/>
        <v>4.7938638542665393</v>
      </c>
      <c r="M169" s="4">
        <f t="shared" si="33"/>
        <v>849.58293384467879</v>
      </c>
      <c r="N169" s="4">
        <v>7.22</v>
      </c>
      <c r="O169" s="4">
        <v>17722.3</v>
      </c>
      <c r="P169" s="4">
        <v>4.1500000000000004</v>
      </c>
      <c r="Q169" s="4">
        <f t="shared" si="28"/>
        <v>2.4261361457334605</v>
      </c>
      <c r="R169" s="4">
        <v>20.86</v>
      </c>
      <c r="S169" s="4">
        <v>3.43</v>
      </c>
      <c r="T169" s="7">
        <f t="shared" si="34"/>
        <v>3.7899999999999996</v>
      </c>
      <c r="U169" s="4">
        <v>101.88</v>
      </c>
      <c r="V169" s="7">
        <f t="shared" si="29"/>
        <v>1.3976200000000001</v>
      </c>
      <c r="W169" s="13">
        <v>6.7000000000000004E-2</v>
      </c>
      <c r="X169" s="15"/>
      <c r="Y169" s="15"/>
      <c r="Z169" s="15"/>
      <c r="AA169" s="15"/>
      <c r="AB169" s="15"/>
      <c r="AC169" s="15"/>
      <c r="AD169" s="15"/>
      <c r="AE169" s="15"/>
    </row>
    <row r="170" spans="1:31" x14ac:dyDescent="0.2">
      <c r="A170" s="14">
        <v>159</v>
      </c>
      <c r="B170" s="8">
        <v>45028</v>
      </c>
      <c r="C170" s="4">
        <v>26594725.690000001</v>
      </c>
      <c r="D170" s="4">
        <f t="shared" si="24"/>
        <v>324603.0231905285</v>
      </c>
      <c r="E170" s="4">
        <v>81.93</v>
      </c>
      <c r="F170" s="4">
        <f t="shared" si="25"/>
        <v>3.2460302319052849</v>
      </c>
      <c r="G170" s="4">
        <f t="shared" si="30"/>
        <v>54.034301678860452</v>
      </c>
      <c r="H170" s="4">
        <f t="shared" si="31"/>
        <v>208.06860335772086</v>
      </c>
      <c r="I170" s="4">
        <f t="shared" si="35"/>
        <v>362.10290503658132</v>
      </c>
      <c r="J170" s="4">
        <f t="shared" si="32"/>
        <v>95.866220670563635</v>
      </c>
      <c r="K170" s="4">
        <f t="shared" si="26"/>
        <v>1.5119369999999999</v>
      </c>
      <c r="L170" s="4">
        <f t="shared" si="27"/>
        <v>4.768717215069147</v>
      </c>
      <c r="M170" s="4">
        <f t="shared" si="33"/>
        <v>849.42298521697671</v>
      </c>
      <c r="N170" s="4">
        <v>7.21</v>
      </c>
      <c r="O170" s="4">
        <v>17812.400000000001</v>
      </c>
      <c r="P170" s="4">
        <v>4.17</v>
      </c>
      <c r="Q170" s="4">
        <f t="shared" si="28"/>
        <v>2.4412827849308529</v>
      </c>
      <c r="R170" s="4">
        <v>20.97</v>
      </c>
      <c r="S170" s="4">
        <v>3.4</v>
      </c>
      <c r="T170" s="7">
        <f t="shared" si="34"/>
        <v>3.81</v>
      </c>
      <c r="U170" s="4">
        <v>101.17</v>
      </c>
      <c r="V170" s="7">
        <f t="shared" si="29"/>
        <v>1.4028929999999999</v>
      </c>
      <c r="W170" s="13">
        <v>6.6900000000000001E-2</v>
      </c>
      <c r="X170" s="15"/>
      <c r="Y170" s="15"/>
      <c r="Z170" s="15"/>
      <c r="AA170" s="15"/>
      <c r="AB170" s="15"/>
      <c r="AC170" s="15"/>
      <c r="AD170" s="15"/>
      <c r="AE170" s="15"/>
    </row>
    <row r="171" spans="1:31" x14ac:dyDescent="0.2">
      <c r="A171" s="14">
        <v>160</v>
      </c>
      <c r="B171" s="8">
        <v>45029</v>
      </c>
      <c r="C171" s="4">
        <v>26632065.829999998</v>
      </c>
      <c r="D171" s="4">
        <f t="shared" si="24"/>
        <v>326173.49454990809</v>
      </c>
      <c r="E171" s="4">
        <v>81.650000000000006</v>
      </c>
      <c r="F171" s="4">
        <f t="shared" si="25"/>
        <v>3.2617349454990809</v>
      </c>
      <c r="G171" s="4">
        <f t="shared" si="30"/>
        <v>53.292652025560152</v>
      </c>
      <c r="H171" s="4">
        <f t="shared" si="31"/>
        <v>206.58530405112029</v>
      </c>
      <c r="I171" s="4">
        <f t="shared" si="35"/>
        <v>359.87795607668045</v>
      </c>
      <c r="J171" s="4">
        <f t="shared" si="32"/>
        <v>96.330033830451285</v>
      </c>
      <c r="K171" s="4">
        <f t="shared" si="26"/>
        <v>1.5154779999999999</v>
      </c>
      <c r="L171" s="4">
        <f t="shared" si="27"/>
        <v>4.7641734159123397</v>
      </c>
      <c r="M171" s="4">
        <f t="shared" si="33"/>
        <v>849.35683658885193</v>
      </c>
      <c r="N171" s="4">
        <v>7.22</v>
      </c>
      <c r="O171" s="4">
        <v>17828</v>
      </c>
      <c r="P171" s="4">
        <v>4.17</v>
      </c>
      <c r="Q171" s="4">
        <f t="shared" si="28"/>
        <v>2.4558265840876601</v>
      </c>
      <c r="R171" s="4">
        <v>20.99</v>
      </c>
      <c r="S171" s="4">
        <v>3.44</v>
      </c>
      <c r="T171" s="7">
        <f t="shared" si="34"/>
        <v>3.78</v>
      </c>
      <c r="U171" s="4">
        <v>100.7</v>
      </c>
      <c r="V171" s="7">
        <f t="shared" si="29"/>
        <v>1.4084289999999999</v>
      </c>
      <c r="W171" s="13">
        <v>6.7100000000000007E-2</v>
      </c>
      <c r="X171" s="15"/>
      <c r="Y171" s="15"/>
      <c r="Z171" s="15"/>
      <c r="AA171" s="15"/>
      <c r="AB171" s="15"/>
      <c r="AC171" s="15"/>
      <c r="AD171" s="15"/>
      <c r="AE171" s="15"/>
    </row>
    <row r="172" spans="1:31" x14ac:dyDescent="0.2">
      <c r="A172" s="14">
        <v>161</v>
      </c>
      <c r="B172" s="8">
        <v>45033</v>
      </c>
      <c r="C172" s="4">
        <v>26616826.300000001</v>
      </c>
      <c r="D172" s="4">
        <f t="shared" si="24"/>
        <v>324595.44268292683</v>
      </c>
      <c r="E172" s="4">
        <v>82</v>
      </c>
      <c r="F172" s="4">
        <f t="shared" si="25"/>
        <v>3.2459544268292682</v>
      </c>
      <c r="G172" s="4">
        <f t="shared" si="30"/>
        <v>54.037898951160834</v>
      </c>
      <c r="H172" s="4">
        <f t="shared" si="31"/>
        <v>208.07579790232168</v>
      </c>
      <c r="I172" s="4">
        <f t="shared" si="35"/>
        <v>362.11369685348251</v>
      </c>
      <c r="J172" s="4">
        <f t="shared" si="32"/>
        <v>95.863981891000236</v>
      </c>
      <c r="K172" s="4">
        <f t="shared" si="26"/>
        <v>1.5073680000000003</v>
      </c>
      <c r="L172" s="4">
        <f t="shared" si="27"/>
        <v>4.8030739673390963</v>
      </c>
      <c r="M172" s="4">
        <f t="shared" si="33"/>
        <v>850.47310278578277</v>
      </c>
      <c r="N172" s="4">
        <v>7.24</v>
      </c>
      <c r="O172" s="4">
        <v>17706.849999999999</v>
      </c>
      <c r="P172" s="4">
        <v>4.1399999999999997</v>
      </c>
      <c r="Q172" s="4">
        <f t="shared" si="28"/>
        <v>2.4369260326609039</v>
      </c>
      <c r="R172" s="4">
        <v>20.82</v>
      </c>
      <c r="S172" s="4">
        <v>3.6</v>
      </c>
      <c r="T172" s="7">
        <f t="shared" si="34"/>
        <v>3.64</v>
      </c>
      <c r="U172" s="4">
        <v>101.79</v>
      </c>
      <c r="V172" s="7">
        <f t="shared" si="29"/>
        <v>1.3991039999999999</v>
      </c>
      <c r="W172" s="13">
        <v>6.7199999999999996E-2</v>
      </c>
      <c r="X172" s="15"/>
      <c r="Y172" s="15"/>
      <c r="Z172" s="15"/>
      <c r="AA172" s="15"/>
      <c r="AB172" s="15"/>
      <c r="AC172" s="15"/>
      <c r="AD172" s="15"/>
      <c r="AE172" s="15"/>
    </row>
    <row r="173" spans="1:31" x14ac:dyDescent="0.2">
      <c r="A173" s="14">
        <v>162</v>
      </c>
      <c r="B173" s="8">
        <v>45034</v>
      </c>
      <c r="C173" s="4">
        <v>26625115.989999998</v>
      </c>
      <c r="D173" s="4">
        <f t="shared" si="24"/>
        <v>324380.06810428848</v>
      </c>
      <c r="E173" s="4">
        <v>82.08</v>
      </c>
      <c r="F173" s="4">
        <f t="shared" si="25"/>
        <v>3.243800681042885</v>
      </c>
      <c r="G173" s="4">
        <f t="shared" si="30"/>
        <v>54.140173569249498</v>
      </c>
      <c r="H173" s="4">
        <f t="shared" si="31"/>
        <v>208.280347138499</v>
      </c>
      <c r="I173" s="4">
        <f t="shared" si="35"/>
        <v>362.42052070774849</v>
      </c>
      <c r="J173" s="4">
        <f t="shared" si="32"/>
        <v>95.800374513965878</v>
      </c>
      <c r="K173" s="4">
        <f t="shared" si="26"/>
        <v>1.4909299999999999</v>
      </c>
      <c r="L173" s="4">
        <f t="shared" si="27"/>
        <v>4.8426150121065374</v>
      </c>
      <c r="M173" s="4">
        <f t="shared" si="33"/>
        <v>855.21307506053279</v>
      </c>
      <c r="N173" s="4">
        <v>7.22</v>
      </c>
      <c r="O173" s="4">
        <v>17660.150000000001</v>
      </c>
      <c r="P173" s="4">
        <v>4.13</v>
      </c>
      <c r="Q173" s="4">
        <f t="shared" si="28"/>
        <v>2.3773849878934623</v>
      </c>
      <c r="R173" s="4">
        <v>20.65</v>
      </c>
      <c r="S173" s="4">
        <v>3.57</v>
      </c>
      <c r="T173" s="7">
        <f t="shared" si="34"/>
        <v>3.65</v>
      </c>
      <c r="U173" s="4">
        <v>101.44</v>
      </c>
      <c r="V173" s="7">
        <f t="shared" si="29"/>
        <v>1.3897449999999998</v>
      </c>
      <c r="W173" s="13">
        <v>6.7299999999999999E-2</v>
      </c>
      <c r="X173" s="15"/>
      <c r="Y173" s="15"/>
      <c r="Z173" s="15"/>
      <c r="AA173" s="15"/>
      <c r="AB173" s="15"/>
      <c r="AC173" s="15"/>
      <c r="AD173" s="15"/>
      <c r="AE173" s="15"/>
    </row>
    <row r="174" spans="1:31" x14ac:dyDescent="0.2">
      <c r="A174" s="14">
        <v>163</v>
      </c>
      <c r="B174" s="8">
        <v>45035</v>
      </c>
      <c r="C174" s="4">
        <v>26553982.359999999</v>
      </c>
      <c r="D174" s="4">
        <f t="shared" si="24"/>
        <v>322805.52346219303</v>
      </c>
      <c r="E174" s="4">
        <v>82.26</v>
      </c>
      <c r="F174" s="4">
        <f t="shared" si="25"/>
        <v>3.2280552346219302</v>
      </c>
      <c r="G174" s="4">
        <f t="shared" si="30"/>
        <v>54.892021250856935</v>
      </c>
      <c r="H174" s="4">
        <f t="shared" si="31"/>
        <v>209.78404250171388</v>
      </c>
      <c r="I174" s="4">
        <f t="shared" si="35"/>
        <v>364.67606375257083</v>
      </c>
      <c r="J174" s="4">
        <f t="shared" si="32"/>
        <v>95.335358376312172</v>
      </c>
      <c r="K174" s="4">
        <f t="shared" si="26"/>
        <v>1.48732</v>
      </c>
      <c r="L174" s="4">
        <f t="shared" si="27"/>
        <v>4.8543689320388346</v>
      </c>
      <c r="M174" s="4">
        <f t="shared" si="33"/>
        <v>855.27912621359212</v>
      </c>
      <c r="N174" s="4">
        <v>7.22</v>
      </c>
      <c r="O174" s="4">
        <v>17618.75</v>
      </c>
      <c r="P174" s="4">
        <v>4.12</v>
      </c>
      <c r="Q174" s="4">
        <f t="shared" si="28"/>
        <v>2.3656310679611652</v>
      </c>
      <c r="R174" s="4">
        <v>20.6</v>
      </c>
      <c r="S174" s="4">
        <v>3.59</v>
      </c>
      <c r="T174" s="7">
        <f t="shared" si="34"/>
        <v>3.63</v>
      </c>
      <c r="U174" s="4">
        <v>101.66</v>
      </c>
      <c r="V174" s="7">
        <f t="shared" si="29"/>
        <v>1.3905000000000003</v>
      </c>
      <c r="W174" s="13">
        <v>6.7500000000000004E-2</v>
      </c>
      <c r="X174" s="15"/>
      <c r="Y174" s="15"/>
      <c r="Z174" s="15"/>
      <c r="AA174" s="15"/>
      <c r="AB174" s="15"/>
      <c r="AC174" s="15"/>
      <c r="AD174" s="15"/>
      <c r="AE174" s="15"/>
    </row>
    <row r="175" spans="1:31" x14ac:dyDescent="0.2">
      <c r="A175" s="14">
        <v>164</v>
      </c>
      <c r="B175" s="8">
        <v>45036</v>
      </c>
      <c r="C175" s="4">
        <v>26565903.829999998</v>
      </c>
      <c r="D175" s="4">
        <f t="shared" si="24"/>
        <v>323501.02082318556</v>
      </c>
      <c r="E175" s="4">
        <v>82.12</v>
      </c>
      <c r="F175" s="4">
        <f t="shared" si="25"/>
        <v>3.2350102082318557</v>
      </c>
      <c r="G175" s="4">
        <f t="shared" si="30"/>
        <v>54.559017689555503</v>
      </c>
      <c r="H175" s="4">
        <f t="shared" si="31"/>
        <v>209.11803537911098</v>
      </c>
      <c r="I175" s="4">
        <f t="shared" si="35"/>
        <v>363.67705306866651</v>
      </c>
      <c r="J175" s="4">
        <f t="shared" si="32"/>
        <v>95.540762204130402</v>
      </c>
      <c r="K175" s="4">
        <f t="shared" si="26"/>
        <v>1.4880419999999996</v>
      </c>
      <c r="L175" s="4">
        <f t="shared" si="27"/>
        <v>4.8520135856380406</v>
      </c>
      <c r="M175" s="4">
        <f t="shared" si="33"/>
        <v>855.14070839398357</v>
      </c>
      <c r="N175" s="4">
        <v>7.22</v>
      </c>
      <c r="O175" s="4">
        <v>17624.45</v>
      </c>
      <c r="P175" s="4">
        <v>4.13</v>
      </c>
      <c r="Q175" s="4">
        <f t="shared" si="28"/>
        <v>2.3679864143619591</v>
      </c>
      <c r="R175" s="4">
        <v>20.61</v>
      </c>
      <c r="S175" s="4">
        <v>3.53</v>
      </c>
      <c r="T175" s="7">
        <f t="shared" si="34"/>
        <v>3.69</v>
      </c>
      <c r="U175" s="4">
        <v>101.56</v>
      </c>
      <c r="V175" s="7">
        <f t="shared" si="29"/>
        <v>1.3952969999999998</v>
      </c>
      <c r="W175" s="13">
        <v>6.7699999999999996E-2</v>
      </c>
      <c r="X175" s="15"/>
      <c r="Y175" s="15"/>
      <c r="Z175" s="15"/>
      <c r="AA175" s="15"/>
      <c r="AB175" s="15"/>
      <c r="AC175" s="15"/>
      <c r="AD175" s="15"/>
      <c r="AE175" s="15"/>
    </row>
    <row r="176" spans="1:31" x14ac:dyDescent="0.2">
      <c r="A176" s="14">
        <v>165</v>
      </c>
      <c r="B176" s="8">
        <v>45037</v>
      </c>
      <c r="C176" s="4">
        <v>26529050.190000001</v>
      </c>
      <c r="D176" s="4">
        <f t="shared" si="24"/>
        <v>323406.68279897602</v>
      </c>
      <c r="E176" s="4">
        <v>82.03</v>
      </c>
      <c r="F176" s="4">
        <f t="shared" si="25"/>
        <v>3.2340668279897602</v>
      </c>
      <c r="G176" s="4">
        <f t="shared" si="30"/>
        <v>54.604102695920886</v>
      </c>
      <c r="H176" s="4">
        <f t="shared" si="31"/>
        <v>209.20820539184177</v>
      </c>
      <c r="I176" s="4">
        <f t="shared" si="35"/>
        <v>363.81230808776263</v>
      </c>
      <c r="J176" s="4">
        <f t="shared" si="32"/>
        <v>95.512901003832255</v>
      </c>
      <c r="K176" s="4">
        <f t="shared" si="26"/>
        <v>1.4797979999999999</v>
      </c>
      <c r="L176" s="4">
        <f t="shared" si="27"/>
        <v>4.8520135856380397</v>
      </c>
      <c r="M176" s="4">
        <f t="shared" si="33"/>
        <v>855.12130033964092</v>
      </c>
      <c r="N176" s="4">
        <v>7.18</v>
      </c>
      <c r="O176" s="4">
        <v>17624.05</v>
      </c>
      <c r="P176" s="4">
        <v>4.13</v>
      </c>
      <c r="Q176" s="4">
        <f t="shared" si="28"/>
        <v>2.32798641436196</v>
      </c>
      <c r="R176" s="4">
        <v>20.61</v>
      </c>
      <c r="S176" s="4">
        <v>3.56</v>
      </c>
      <c r="T176" s="7">
        <f t="shared" si="34"/>
        <v>3.6199999999999997</v>
      </c>
      <c r="U176" s="4">
        <v>101.55</v>
      </c>
      <c r="V176" s="7">
        <f t="shared" si="29"/>
        <v>1.4014800000000001</v>
      </c>
      <c r="W176" s="13">
        <v>6.8000000000000005E-2</v>
      </c>
      <c r="X176" s="15"/>
      <c r="Y176" s="15"/>
      <c r="Z176" s="15"/>
      <c r="AA176" s="15"/>
      <c r="AB176" s="15"/>
      <c r="AC176" s="15"/>
      <c r="AD176" s="15"/>
      <c r="AE176" s="15"/>
    </row>
    <row r="177" spans="1:31" x14ac:dyDescent="0.2">
      <c r="A177" s="14">
        <v>166</v>
      </c>
      <c r="B177" s="8">
        <v>45040</v>
      </c>
      <c r="C177" s="4">
        <v>26656946.52</v>
      </c>
      <c r="D177" s="4">
        <f t="shared" si="24"/>
        <v>325283.05698596704</v>
      </c>
      <c r="E177" s="4">
        <v>81.95</v>
      </c>
      <c r="F177" s="4">
        <f t="shared" si="25"/>
        <v>3.2528305698596705</v>
      </c>
      <c r="G177" s="4">
        <f t="shared" si="30"/>
        <v>53.712278971102499</v>
      </c>
      <c r="H177" s="4">
        <f t="shared" si="31"/>
        <v>207.42455794220501</v>
      </c>
      <c r="I177" s="4">
        <f t="shared" si="35"/>
        <v>361.13683691330755</v>
      </c>
      <c r="J177" s="4">
        <f t="shared" si="32"/>
        <v>96.067057585932375</v>
      </c>
      <c r="K177" s="4">
        <f t="shared" si="26"/>
        <v>1.4746139999999999</v>
      </c>
      <c r="L177" s="4">
        <f t="shared" si="27"/>
        <v>4.821600771456124</v>
      </c>
      <c r="M177" s="4">
        <f t="shared" si="33"/>
        <v>855.51591128254597</v>
      </c>
      <c r="N177" s="4">
        <v>7.11</v>
      </c>
      <c r="O177" s="4">
        <v>17743.400000000001</v>
      </c>
      <c r="P177" s="4">
        <v>4.1500000000000004</v>
      </c>
      <c r="Q177" s="4">
        <f t="shared" si="28"/>
        <v>2.2883992285438763</v>
      </c>
      <c r="R177" s="4">
        <v>20.74</v>
      </c>
      <c r="S177" s="4">
        <v>3.49</v>
      </c>
      <c r="T177" s="7">
        <f t="shared" si="34"/>
        <v>3.62</v>
      </c>
      <c r="U177" s="4">
        <v>101.07</v>
      </c>
      <c r="V177" s="7">
        <f t="shared" si="29"/>
        <v>1.39995</v>
      </c>
      <c r="W177" s="13">
        <v>6.7500000000000004E-2</v>
      </c>
      <c r="X177" s="15"/>
      <c r="Y177" s="15"/>
      <c r="Z177" s="15"/>
      <c r="AA177" s="15"/>
      <c r="AB177" s="15"/>
      <c r="AC177" s="15"/>
      <c r="AD177" s="15"/>
      <c r="AE177" s="15"/>
    </row>
    <row r="178" spans="1:31" x14ac:dyDescent="0.2">
      <c r="A178" s="14">
        <v>167</v>
      </c>
      <c r="B178" s="8">
        <v>45041</v>
      </c>
      <c r="C178" s="4">
        <v>26734894.239999998</v>
      </c>
      <c r="D178" s="4">
        <f t="shared" si="24"/>
        <v>326194.4148365056</v>
      </c>
      <c r="E178" s="4">
        <v>81.96</v>
      </c>
      <c r="F178" s="4">
        <f t="shared" si="25"/>
        <v>3.261944148365056</v>
      </c>
      <c r="G178" s="4">
        <f t="shared" si="30"/>
        <v>53.282820691644531</v>
      </c>
      <c r="H178" s="4">
        <f t="shared" si="31"/>
        <v>206.56564138328909</v>
      </c>
      <c r="I178" s="4">
        <f t="shared" si="35"/>
        <v>359.84846207493354</v>
      </c>
      <c r="J178" s="4">
        <f t="shared" si="32"/>
        <v>96.336212296664385</v>
      </c>
      <c r="K178" s="4">
        <f t="shared" si="26"/>
        <v>1.461816</v>
      </c>
      <c r="L178" s="4">
        <f t="shared" si="27"/>
        <v>4.8638132295719849</v>
      </c>
      <c r="M178" s="4">
        <f t="shared" si="33"/>
        <v>864.26313229571986</v>
      </c>
      <c r="N178" s="4">
        <v>7.11</v>
      </c>
      <c r="O178" s="4">
        <v>17769.25</v>
      </c>
      <c r="P178" s="4">
        <v>4.16</v>
      </c>
      <c r="Q178" s="4">
        <f t="shared" si="28"/>
        <v>2.2461867704280154</v>
      </c>
      <c r="R178" s="4">
        <v>20.56</v>
      </c>
      <c r="S178" s="4">
        <v>3.4</v>
      </c>
      <c r="T178" s="7">
        <f t="shared" si="34"/>
        <v>3.7100000000000004</v>
      </c>
      <c r="U178" s="4">
        <v>101.59</v>
      </c>
      <c r="V178" s="7">
        <f t="shared" si="29"/>
        <v>1.3960239999999999</v>
      </c>
      <c r="W178" s="13">
        <v>6.7900000000000002E-2</v>
      </c>
      <c r="X178" s="15"/>
      <c r="Y178" s="15"/>
      <c r="Z178" s="15"/>
      <c r="AA178" s="15"/>
      <c r="AB178" s="15"/>
      <c r="AC178" s="15"/>
      <c r="AD178" s="15"/>
      <c r="AE178" s="15"/>
    </row>
    <row r="179" spans="1:31" x14ac:dyDescent="0.2">
      <c r="A179" s="14">
        <v>168</v>
      </c>
      <c r="B179" s="8">
        <v>45042</v>
      </c>
      <c r="C179" s="4">
        <v>26806227.489999998</v>
      </c>
      <c r="D179" s="4">
        <f t="shared" si="24"/>
        <v>327945.03902618057</v>
      </c>
      <c r="E179" s="4">
        <v>81.739999999999995</v>
      </c>
      <c r="F179" s="4">
        <f t="shared" si="25"/>
        <v>3.2794503902618057</v>
      </c>
      <c r="G179" s="4">
        <f t="shared" si="30"/>
        <v>52.464571955328132</v>
      </c>
      <c r="H179" s="4">
        <f t="shared" si="31"/>
        <v>204.92914391065625</v>
      </c>
      <c r="I179" s="4">
        <f t="shared" si="35"/>
        <v>357.3937158659844</v>
      </c>
      <c r="J179" s="4">
        <f t="shared" si="32"/>
        <v>96.853230663372884</v>
      </c>
      <c r="K179" s="4">
        <f t="shared" si="26"/>
        <v>1.4639490000000002</v>
      </c>
      <c r="L179" s="4">
        <f t="shared" si="27"/>
        <v>4.8567265662943173</v>
      </c>
      <c r="M179" s="4">
        <f t="shared" si="33"/>
        <v>865.15784361340445</v>
      </c>
      <c r="N179" s="4">
        <v>7.11</v>
      </c>
      <c r="O179" s="4">
        <v>17813.599999999999</v>
      </c>
      <c r="P179" s="4">
        <v>4.17</v>
      </c>
      <c r="Q179" s="4">
        <f t="shared" si="28"/>
        <v>2.253273433705683</v>
      </c>
      <c r="R179" s="4">
        <v>20.59</v>
      </c>
      <c r="S179" s="4">
        <v>3.44</v>
      </c>
      <c r="T179" s="7">
        <f t="shared" si="34"/>
        <v>3.6700000000000004</v>
      </c>
      <c r="U179" s="4">
        <v>101.2</v>
      </c>
      <c r="V179" s="7">
        <f t="shared" si="29"/>
        <v>1.4042379999999999</v>
      </c>
      <c r="W179" s="13">
        <v>6.8199999999999997E-2</v>
      </c>
      <c r="X179" s="15"/>
      <c r="Y179" s="15"/>
      <c r="Z179" s="15"/>
      <c r="AA179" s="15"/>
      <c r="AB179" s="15"/>
      <c r="AC179" s="15"/>
      <c r="AD179" s="15"/>
      <c r="AE179" s="15"/>
    </row>
    <row r="180" spans="1:31" x14ac:dyDescent="0.2">
      <c r="A180" s="14">
        <v>169</v>
      </c>
      <c r="B180" s="8">
        <v>45043</v>
      </c>
      <c r="C180" s="4">
        <v>26937243.399999999</v>
      </c>
      <c r="D180" s="4">
        <f t="shared" si="24"/>
        <v>329749.58256824582</v>
      </c>
      <c r="E180" s="4">
        <v>81.69</v>
      </c>
      <c r="F180" s="4">
        <f t="shared" si="25"/>
        <v>3.297495825682458</v>
      </c>
      <c r="G180" s="4">
        <f t="shared" si="30"/>
        <v>51.630214693757416</v>
      </c>
      <c r="H180" s="4">
        <f t="shared" si="31"/>
        <v>203.26042938751482</v>
      </c>
      <c r="I180" s="4">
        <f t="shared" si="35"/>
        <v>354.89064408127228</v>
      </c>
      <c r="J180" s="4">
        <f t="shared" si="32"/>
        <v>97.386173233386231</v>
      </c>
      <c r="K180" s="4">
        <f t="shared" si="26"/>
        <v>1.46763</v>
      </c>
      <c r="L180" s="4">
        <f t="shared" si="27"/>
        <v>4.8309178743961354</v>
      </c>
      <c r="M180" s="4">
        <f t="shared" si="33"/>
        <v>865.4613526570048</v>
      </c>
      <c r="N180" s="4">
        <v>7.09</v>
      </c>
      <c r="O180" s="4">
        <v>17915.05</v>
      </c>
      <c r="P180" s="4">
        <v>4.1900000000000004</v>
      </c>
      <c r="Q180" s="4">
        <f t="shared" si="28"/>
        <v>2.2590821256038645</v>
      </c>
      <c r="R180" s="4">
        <v>20.7</v>
      </c>
      <c r="S180" s="4">
        <v>3.52</v>
      </c>
      <c r="T180" s="7">
        <f t="shared" si="34"/>
        <v>3.57</v>
      </c>
      <c r="U180" s="4">
        <v>101.25</v>
      </c>
      <c r="V180" s="7">
        <f t="shared" si="29"/>
        <v>1.41174</v>
      </c>
      <c r="W180" s="13">
        <v>6.8199999999999997E-2</v>
      </c>
      <c r="X180" s="15"/>
      <c r="Y180" s="15"/>
      <c r="Z180" s="15"/>
      <c r="AA180" s="15"/>
      <c r="AB180" s="15"/>
      <c r="AC180" s="15"/>
      <c r="AD180" s="15"/>
      <c r="AE180" s="15"/>
    </row>
    <row r="181" spans="1:31" x14ac:dyDescent="0.2">
      <c r="A181" s="14">
        <v>170</v>
      </c>
      <c r="B181" s="8">
        <v>45044</v>
      </c>
      <c r="C181" s="4">
        <v>27219439.550000001</v>
      </c>
      <c r="D181" s="4">
        <f t="shared" si="24"/>
        <v>333081.73702887911</v>
      </c>
      <c r="E181" s="4">
        <v>81.72</v>
      </c>
      <c r="F181" s="4">
        <f t="shared" si="25"/>
        <v>3.3308173702887913</v>
      </c>
      <c r="G181" s="4">
        <f t="shared" si="30"/>
        <v>50.113303857499872</v>
      </c>
      <c r="H181" s="4">
        <f t="shared" si="31"/>
        <v>200.22660771499977</v>
      </c>
      <c r="I181" s="4">
        <f t="shared" si="35"/>
        <v>350.3399115724996</v>
      </c>
      <c r="J181" s="4">
        <f t="shared" si="32"/>
        <v>98.370270829556745</v>
      </c>
      <c r="K181" s="4">
        <f t="shared" si="26"/>
        <v>1.483857</v>
      </c>
      <c r="L181" s="4">
        <f t="shared" si="27"/>
        <v>4.7915668423574509</v>
      </c>
      <c r="M181" s="4">
        <f t="shared" si="33"/>
        <v>865.59655007187348</v>
      </c>
      <c r="N181" s="4">
        <v>7.11</v>
      </c>
      <c r="O181" s="4">
        <v>18065</v>
      </c>
      <c r="P181" s="4">
        <v>4.2300000000000004</v>
      </c>
      <c r="Q181" s="4">
        <f t="shared" si="28"/>
        <v>2.3184331576425494</v>
      </c>
      <c r="R181" s="4">
        <v>20.87</v>
      </c>
      <c r="S181" s="4">
        <v>3.43</v>
      </c>
      <c r="T181" s="7">
        <f t="shared" si="34"/>
        <v>3.68</v>
      </c>
      <c r="U181" s="4">
        <v>101.4</v>
      </c>
      <c r="V181" s="7">
        <f t="shared" si="29"/>
        <v>1.4212469999999999</v>
      </c>
      <c r="W181" s="13">
        <v>6.8099999999999994E-2</v>
      </c>
      <c r="X181" s="15"/>
      <c r="Y181" s="15"/>
      <c r="Z181" s="15"/>
      <c r="AA181" s="15"/>
      <c r="AB181" s="15"/>
      <c r="AC181" s="15"/>
      <c r="AD181" s="15"/>
      <c r="AE181" s="15"/>
    </row>
    <row r="182" spans="1:31" x14ac:dyDescent="0.2">
      <c r="A182" s="14">
        <v>171</v>
      </c>
      <c r="B182" s="20">
        <v>45048</v>
      </c>
      <c r="C182" s="10">
        <v>27371348.960000001</v>
      </c>
      <c r="D182" s="10">
        <f t="shared" si="24"/>
        <v>334817.72428134555</v>
      </c>
      <c r="E182" s="10">
        <v>81.75</v>
      </c>
      <c r="F182" s="10">
        <f t="shared" si="25"/>
        <v>3.3481772428134553</v>
      </c>
      <c r="G182" s="10">
        <f t="shared" si="30"/>
        <v>49.334985497916087</v>
      </c>
      <c r="H182" s="10">
        <f t="shared" si="31"/>
        <v>198.66997099583216</v>
      </c>
      <c r="I182" s="10">
        <f t="shared" si="35"/>
        <v>348.00495649374824</v>
      </c>
      <c r="J182" s="10">
        <f t="shared" si="32"/>
        <v>98.882966415045928</v>
      </c>
      <c r="K182" s="10">
        <f t="shared" si="26"/>
        <v>1.4853200000000002</v>
      </c>
      <c r="L182" s="10">
        <f t="shared" si="27"/>
        <v>4.7801147227533454</v>
      </c>
      <c r="M182" s="10">
        <f t="shared" si="33"/>
        <v>867.47848948374758</v>
      </c>
      <c r="N182" s="10">
        <v>7.1</v>
      </c>
      <c r="O182" s="10">
        <v>18147.650000000001</v>
      </c>
      <c r="P182" s="10">
        <v>4.25</v>
      </c>
      <c r="Q182" s="10">
        <f t="shared" si="28"/>
        <v>2.3198852772466543</v>
      </c>
      <c r="R182" s="10">
        <v>20.92</v>
      </c>
      <c r="S182" s="10">
        <v>3.43</v>
      </c>
      <c r="T182" s="7">
        <f t="shared" si="34"/>
        <v>3.6699999999999995</v>
      </c>
      <c r="U182" s="10">
        <v>101.51</v>
      </c>
      <c r="V182" s="7">
        <f t="shared" si="29"/>
        <v>1.4351120000000004</v>
      </c>
      <c r="W182" s="13">
        <v>6.8600000000000008E-2</v>
      </c>
      <c r="X182" s="15"/>
      <c r="Y182" s="15"/>
      <c r="Z182" s="15"/>
      <c r="AA182" s="15"/>
      <c r="AB182" s="15"/>
      <c r="AC182" s="15"/>
      <c r="AD182" s="15"/>
      <c r="AE182" s="15"/>
    </row>
    <row r="183" spans="1:31" x14ac:dyDescent="0.2">
      <c r="A183" s="14">
        <v>172</v>
      </c>
      <c r="B183" s="8">
        <v>45049</v>
      </c>
      <c r="C183" s="4">
        <v>27324627.289999999</v>
      </c>
      <c r="D183" s="4">
        <f t="shared" si="24"/>
        <v>334246.205382263</v>
      </c>
      <c r="E183" s="4">
        <v>81.75</v>
      </c>
      <c r="F183" s="4">
        <f t="shared" si="25"/>
        <v>3.3424620538226302</v>
      </c>
      <c r="G183" s="4">
        <f t="shared" si="30"/>
        <v>49.590329508205336</v>
      </c>
      <c r="H183" s="4">
        <f t="shared" si="31"/>
        <v>199.18065901641066</v>
      </c>
      <c r="I183" s="4">
        <f t="shared" si="35"/>
        <v>348.77098852461603</v>
      </c>
      <c r="J183" s="4">
        <f t="shared" si="32"/>
        <v>98.71417760846515</v>
      </c>
      <c r="K183" s="4">
        <f t="shared" si="26"/>
        <v>1.4952329999999996</v>
      </c>
      <c r="L183" s="4">
        <f t="shared" si="27"/>
        <v>4.6882325363338033</v>
      </c>
      <c r="M183" s="4">
        <f t="shared" si="33"/>
        <v>848.09423347398035</v>
      </c>
      <c r="N183" s="4">
        <v>7.01</v>
      </c>
      <c r="O183" s="4">
        <v>18089.849999999999</v>
      </c>
      <c r="P183" s="4">
        <v>4.2300000000000004</v>
      </c>
      <c r="Q183" s="4">
        <f t="shared" si="28"/>
        <v>2.3217674636661965</v>
      </c>
      <c r="R183" s="4">
        <v>21.33</v>
      </c>
      <c r="S183" s="4">
        <v>3.36</v>
      </c>
      <c r="T183" s="7">
        <f t="shared" si="34"/>
        <v>3.65</v>
      </c>
      <c r="U183" s="4">
        <v>101.11</v>
      </c>
      <c r="V183" s="7">
        <f t="shared" si="29"/>
        <v>1.4653709999999998</v>
      </c>
      <c r="W183" s="13">
        <v>6.8699999999999997E-2</v>
      </c>
      <c r="X183" s="15"/>
      <c r="Y183" s="15"/>
      <c r="Z183" s="15"/>
      <c r="AA183" s="15"/>
      <c r="AB183" s="15"/>
      <c r="AC183" s="15"/>
      <c r="AD183" s="15"/>
      <c r="AE183" s="15"/>
    </row>
    <row r="184" spans="1:31" x14ac:dyDescent="0.2">
      <c r="A184" s="14">
        <v>173</v>
      </c>
      <c r="B184" s="20">
        <v>45050</v>
      </c>
      <c r="C184" s="19">
        <v>27555683.850000001</v>
      </c>
      <c r="D184" s="19">
        <f t="shared" si="24"/>
        <v>337237.5945416718</v>
      </c>
      <c r="E184" s="19">
        <v>81.709999999999994</v>
      </c>
      <c r="F184" s="19">
        <f t="shared" si="25"/>
        <v>3.3723759454167181</v>
      </c>
      <c r="G184" s="19">
        <f t="shared" si="30"/>
        <v>48.263422611447886</v>
      </c>
      <c r="H184" s="19">
        <f t="shared" si="31"/>
        <v>196.52684522289579</v>
      </c>
      <c r="I184" s="19">
        <f t="shared" si="35"/>
        <v>344.79026783434369</v>
      </c>
      <c r="J184" s="19">
        <f t="shared" si="32"/>
        <v>99.597635718154692</v>
      </c>
      <c r="K184" s="19">
        <f t="shared" si="26"/>
        <v>1.5316850000000002</v>
      </c>
      <c r="L184" s="19">
        <f t="shared" si="27"/>
        <v>4.5766590389016013</v>
      </c>
      <c r="M184" s="19">
        <f t="shared" si="33"/>
        <v>835.50572082379858</v>
      </c>
      <c r="N184" s="19">
        <v>7.01</v>
      </c>
      <c r="O184" s="19">
        <v>18255.8</v>
      </c>
      <c r="P184" s="19">
        <v>4.2699999999999996</v>
      </c>
      <c r="Q184" s="19">
        <f t="shared" si="28"/>
        <v>2.4333409610983985</v>
      </c>
      <c r="R184" s="19">
        <v>21.85</v>
      </c>
      <c r="S184" s="19">
        <v>3.36</v>
      </c>
      <c r="T184" s="7">
        <f t="shared" si="34"/>
        <v>3.65</v>
      </c>
      <c r="U184" s="19">
        <v>101.2</v>
      </c>
      <c r="V184" s="7">
        <f t="shared" si="29"/>
        <v>1.5032800000000002</v>
      </c>
      <c r="W184" s="13">
        <v>6.88E-2</v>
      </c>
      <c r="X184" s="15"/>
      <c r="Y184" s="15"/>
      <c r="Z184" s="15"/>
      <c r="AA184" s="15"/>
      <c r="AB184" s="15"/>
      <c r="AC184" s="15"/>
      <c r="AD184" s="15"/>
      <c r="AE184" s="15"/>
    </row>
    <row r="185" spans="1:31" x14ac:dyDescent="0.2">
      <c r="A185" s="14">
        <v>174</v>
      </c>
      <c r="B185" s="9">
        <v>45051</v>
      </c>
      <c r="C185" s="7">
        <v>27412047.57</v>
      </c>
      <c r="D185" s="7">
        <f t="shared" si="24"/>
        <v>335520.77809057524</v>
      </c>
      <c r="E185" s="7">
        <v>81.7</v>
      </c>
      <c r="F185" s="7">
        <f t="shared" si="25"/>
        <v>3.3552077809057526</v>
      </c>
      <c r="G185" s="7">
        <f t="shared" si="30"/>
        <v>49.022067379988869</v>
      </c>
      <c r="H185" s="7">
        <f t="shared" si="31"/>
        <v>198.04413475997777</v>
      </c>
      <c r="I185" s="7">
        <f t="shared" si="35"/>
        <v>347.06620213996666</v>
      </c>
      <c r="J185" s="7">
        <f t="shared" si="32"/>
        <v>99.090601916885774</v>
      </c>
      <c r="K185" s="7">
        <f t="shared" si="26"/>
        <v>1.5155619999999999</v>
      </c>
      <c r="L185" s="7">
        <f t="shared" si="27"/>
        <v>4.6253469010175765</v>
      </c>
      <c r="M185" s="7">
        <f t="shared" si="33"/>
        <v>835.75393154486585</v>
      </c>
      <c r="N185" s="7">
        <v>7.01</v>
      </c>
      <c r="O185" s="7">
        <v>18069</v>
      </c>
      <c r="P185" s="7">
        <v>4.2300000000000004</v>
      </c>
      <c r="Q185" s="7">
        <f t="shared" si="28"/>
        <v>2.3846530989824233</v>
      </c>
      <c r="R185" s="7">
        <v>21.62</v>
      </c>
      <c r="S185" s="7">
        <v>3.43</v>
      </c>
      <c r="T185" s="7">
        <f t="shared" si="34"/>
        <v>3.5799999999999996</v>
      </c>
      <c r="U185" s="7">
        <v>100.99</v>
      </c>
      <c r="V185" s="7">
        <f t="shared" si="29"/>
        <v>1.4874560000000001</v>
      </c>
      <c r="W185" s="13">
        <v>6.88E-2</v>
      </c>
      <c r="X185" s="15"/>
      <c r="Y185" s="15"/>
      <c r="Z185" s="15"/>
      <c r="AA185" s="15"/>
      <c r="AB185" s="15"/>
      <c r="AC185" s="15"/>
      <c r="AD185" s="15"/>
      <c r="AE185" s="15"/>
    </row>
    <row r="186" spans="1:31" x14ac:dyDescent="0.2">
      <c r="A186" s="14">
        <v>175</v>
      </c>
      <c r="B186" s="9">
        <v>45054</v>
      </c>
      <c r="C186" s="7">
        <v>27632336.100000001</v>
      </c>
      <c r="D186" s="7">
        <f t="shared" si="24"/>
        <v>337927.55411520123</v>
      </c>
      <c r="E186" s="7">
        <v>81.77</v>
      </c>
      <c r="F186" s="7">
        <f t="shared" si="25"/>
        <v>3.3792755411520123</v>
      </c>
      <c r="G186" s="7">
        <f t="shared" si="30"/>
        <v>47.960707527728694</v>
      </c>
      <c r="H186" s="7">
        <f t="shared" si="31"/>
        <v>195.9214150554574</v>
      </c>
      <c r="I186" s="7">
        <f t="shared" si="35"/>
        <v>343.88212258318606</v>
      </c>
      <c r="J186" s="7">
        <f t="shared" si="32"/>
        <v>99.801404050561487</v>
      </c>
      <c r="K186" s="7">
        <f t="shared" si="26"/>
        <v>1.532608</v>
      </c>
      <c r="L186" s="7">
        <f t="shared" si="27"/>
        <v>4.5934772622875517</v>
      </c>
      <c r="M186" s="7">
        <f t="shared" si="33"/>
        <v>838.97106109324773</v>
      </c>
      <c r="N186" s="7">
        <v>7.04</v>
      </c>
      <c r="O186" s="7">
        <v>18264.400000000001</v>
      </c>
      <c r="P186" s="7">
        <v>4.28</v>
      </c>
      <c r="Q186" s="7">
        <f t="shared" si="28"/>
        <v>2.4465227377124483</v>
      </c>
      <c r="R186" s="7">
        <v>21.77</v>
      </c>
      <c r="S186" s="7">
        <v>3.5</v>
      </c>
      <c r="T186" s="7">
        <f t="shared" si="34"/>
        <v>3.54</v>
      </c>
      <c r="U186" s="7">
        <v>101.15</v>
      </c>
      <c r="V186" s="7">
        <f t="shared" si="29"/>
        <v>1.4955989999999999</v>
      </c>
      <c r="W186" s="13">
        <v>6.8699999999999997E-2</v>
      </c>
      <c r="X186" s="15"/>
      <c r="Y186" s="15"/>
      <c r="Z186" s="15"/>
      <c r="AA186" s="15"/>
      <c r="AB186" s="15"/>
      <c r="AC186" s="15"/>
      <c r="AD186" s="15"/>
      <c r="AE186" s="15"/>
    </row>
    <row r="187" spans="1:31" x14ac:dyDescent="0.2">
      <c r="A187" s="14">
        <v>176</v>
      </c>
      <c r="B187" s="9">
        <v>45055</v>
      </c>
      <c r="C187" s="4">
        <v>27661584.670000002</v>
      </c>
      <c r="D187" s="4">
        <f t="shared" si="24"/>
        <v>336925.51364190015</v>
      </c>
      <c r="E187" s="4">
        <v>82.1</v>
      </c>
      <c r="F187" s="4">
        <f t="shared" si="25"/>
        <v>3.3692551364190013</v>
      </c>
      <c r="G187" s="4">
        <f t="shared" si="30"/>
        <v>48.400753209631645</v>
      </c>
      <c r="H187" s="4">
        <f t="shared" si="31"/>
        <v>196.80150641926329</v>
      </c>
      <c r="I187" s="4">
        <f t="shared" si="35"/>
        <v>345.20225962889492</v>
      </c>
      <c r="J187" s="4">
        <f t="shared" si="32"/>
        <v>99.505467702864763</v>
      </c>
      <c r="K187" s="4">
        <f t="shared" si="26"/>
        <v>1.532608</v>
      </c>
      <c r="L187" s="4">
        <f t="shared" si="27"/>
        <v>4.5934772622875517</v>
      </c>
      <c r="M187" s="4">
        <f t="shared" si="33"/>
        <v>839.04225999081314</v>
      </c>
      <c r="N187" s="4">
        <v>7.04</v>
      </c>
      <c r="O187" s="4">
        <v>18265.95</v>
      </c>
      <c r="P187" s="4">
        <v>4.28</v>
      </c>
      <c r="Q187" s="4">
        <f t="shared" si="28"/>
        <v>2.4465227377124483</v>
      </c>
      <c r="R187" s="4">
        <v>21.77</v>
      </c>
      <c r="S187" s="4">
        <v>3.52</v>
      </c>
      <c r="T187" s="7">
        <f t="shared" si="34"/>
        <v>3.52</v>
      </c>
      <c r="U187" s="4">
        <v>101.39</v>
      </c>
      <c r="V187" s="7">
        <f t="shared" si="29"/>
        <v>1.4955989999999999</v>
      </c>
      <c r="W187" s="13">
        <v>6.8699999999999997E-2</v>
      </c>
      <c r="X187" s="15"/>
      <c r="Y187" s="15"/>
      <c r="Z187" s="15"/>
      <c r="AA187" s="15"/>
      <c r="AB187" s="15"/>
      <c r="AC187" s="15"/>
      <c r="AD187" s="15"/>
      <c r="AE187" s="15"/>
    </row>
    <row r="188" spans="1:31" x14ac:dyDescent="0.2">
      <c r="A188" s="14">
        <v>177</v>
      </c>
      <c r="B188" s="9">
        <v>45056</v>
      </c>
      <c r="C188" s="4">
        <v>27742831.09</v>
      </c>
      <c r="D188" s="4">
        <f t="shared" si="24"/>
        <v>338740.30634920631</v>
      </c>
      <c r="E188" s="4">
        <v>81.900000000000006</v>
      </c>
      <c r="F188" s="4">
        <f t="shared" si="25"/>
        <v>3.3874030634920631</v>
      </c>
      <c r="G188" s="4">
        <f t="shared" si="30"/>
        <v>47.605699891099349</v>
      </c>
      <c r="H188" s="4">
        <f t="shared" si="31"/>
        <v>195.21139978219867</v>
      </c>
      <c r="I188" s="4">
        <f t="shared" si="35"/>
        <v>342.81709967329806</v>
      </c>
      <c r="J188" s="4">
        <f t="shared" si="32"/>
        <v>100.04143719704852</v>
      </c>
      <c r="K188" s="4">
        <f t="shared" si="26"/>
        <v>1.5381639999999999</v>
      </c>
      <c r="L188" s="4">
        <f t="shared" si="27"/>
        <v>4.5703839122486292</v>
      </c>
      <c r="M188" s="4">
        <f t="shared" si="33"/>
        <v>837.07038391224864</v>
      </c>
      <c r="N188" s="4">
        <v>7.03</v>
      </c>
      <c r="O188" s="4">
        <v>18315.099999999999</v>
      </c>
      <c r="P188" s="4">
        <v>4.29</v>
      </c>
      <c r="Q188" s="4">
        <f t="shared" si="28"/>
        <v>2.4596160877513711</v>
      </c>
      <c r="R188" s="4">
        <v>21.88</v>
      </c>
      <c r="S188" s="4">
        <v>3.43</v>
      </c>
      <c r="T188" s="7">
        <f t="shared" si="34"/>
        <v>3.6</v>
      </c>
      <c r="U188" s="4">
        <v>101.26</v>
      </c>
      <c r="V188" s="7">
        <f t="shared" si="29"/>
        <v>1.5119079999999998</v>
      </c>
      <c r="W188" s="13">
        <v>6.9099999999999995E-2</v>
      </c>
      <c r="X188" s="15"/>
      <c r="Y188" s="15"/>
      <c r="Z188" s="15"/>
      <c r="AA188" s="15"/>
      <c r="AB188" s="15"/>
      <c r="AC188" s="15"/>
      <c r="AD188" s="15"/>
      <c r="AE188" s="15"/>
    </row>
    <row r="189" spans="1:31" x14ac:dyDescent="0.2">
      <c r="A189" s="14">
        <v>178</v>
      </c>
      <c r="B189" s="9">
        <v>45057</v>
      </c>
      <c r="C189" s="4">
        <v>27831824.469999999</v>
      </c>
      <c r="D189" s="4">
        <f t="shared" si="24"/>
        <v>339040.37605067604</v>
      </c>
      <c r="E189" s="4">
        <v>82.09</v>
      </c>
      <c r="F189" s="4">
        <f t="shared" si="25"/>
        <v>3.3904037605067603</v>
      </c>
      <c r="G189" s="4">
        <f t="shared" si="30"/>
        <v>47.475060588437259</v>
      </c>
      <c r="H189" s="4">
        <f t="shared" si="31"/>
        <v>194.95012117687452</v>
      </c>
      <c r="I189" s="4">
        <f t="shared" si="35"/>
        <v>342.42518176531178</v>
      </c>
      <c r="J189" s="4">
        <f t="shared" si="32"/>
        <v>100.13005790037685</v>
      </c>
      <c r="K189" s="4">
        <f t="shared" si="26"/>
        <v>1.5345720000000003</v>
      </c>
      <c r="L189" s="4">
        <f t="shared" si="27"/>
        <v>4.5745654162854521</v>
      </c>
      <c r="M189" s="4">
        <f t="shared" si="33"/>
        <v>837.0082342177493</v>
      </c>
      <c r="N189" s="4">
        <v>7.02</v>
      </c>
      <c r="O189" s="4">
        <v>18297</v>
      </c>
      <c r="P189" s="4">
        <v>4.28</v>
      </c>
      <c r="Q189" s="4">
        <f t="shared" si="28"/>
        <v>2.4454345837145475</v>
      </c>
      <c r="R189" s="4">
        <v>21.86</v>
      </c>
      <c r="S189" s="4">
        <v>3.38</v>
      </c>
      <c r="T189" s="7">
        <f t="shared" si="34"/>
        <v>3.6399999999999997</v>
      </c>
      <c r="U189" s="4">
        <v>101.87</v>
      </c>
      <c r="V189" s="7">
        <f t="shared" si="29"/>
        <v>1.50834</v>
      </c>
      <c r="W189" s="13">
        <v>6.9000000000000006E-2</v>
      </c>
      <c r="X189" s="15"/>
      <c r="Y189" s="15"/>
      <c r="Z189" s="15"/>
      <c r="AA189" s="15"/>
      <c r="AB189" s="15"/>
      <c r="AC189" s="15"/>
      <c r="AD189" s="15"/>
      <c r="AE189" s="15"/>
    </row>
    <row r="190" spans="1:31" x14ac:dyDescent="0.2">
      <c r="A190" s="14">
        <v>179</v>
      </c>
      <c r="B190" s="9">
        <v>45058</v>
      </c>
      <c r="C190" s="4">
        <v>27815282.140000001</v>
      </c>
      <c r="D190" s="4">
        <f t="shared" si="24"/>
        <v>338508.97091395885</v>
      </c>
      <c r="E190" s="4">
        <v>82.17</v>
      </c>
      <c r="F190" s="4">
        <f t="shared" si="25"/>
        <v>3.3850897091395886</v>
      </c>
      <c r="G190" s="4">
        <f t="shared" si="30"/>
        <v>47.706572930703338</v>
      </c>
      <c r="H190" s="4">
        <f t="shared" si="31"/>
        <v>195.41314586140669</v>
      </c>
      <c r="I190" s="4">
        <f t="shared" si="35"/>
        <v>343.11971879211001</v>
      </c>
      <c r="J190" s="4">
        <f t="shared" si="32"/>
        <v>99.973116040743903</v>
      </c>
      <c r="K190" s="4">
        <f t="shared" si="26"/>
        <v>1.525218</v>
      </c>
      <c r="L190" s="4">
        <f t="shared" si="27"/>
        <v>4.5829514207149407</v>
      </c>
      <c r="M190" s="4">
        <f t="shared" si="33"/>
        <v>839.35838680109987</v>
      </c>
      <c r="N190" s="4">
        <v>6.99</v>
      </c>
      <c r="O190" s="4">
        <v>18314.8</v>
      </c>
      <c r="P190" s="4">
        <v>4.29</v>
      </c>
      <c r="Q190" s="4">
        <f t="shared" si="28"/>
        <v>2.4070485792850596</v>
      </c>
      <c r="R190" s="4">
        <v>21.82</v>
      </c>
      <c r="S190" s="4">
        <v>3.46</v>
      </c>
      <c r="T190" s="7">
        <f t="shared" si="34"/>
        <v>3.5300000000000002</v>
      </c>
      <c r="U190" s="4">
        <v>102.5</v>
      </c>
      <c r="V190" s="7">
        <f t="shared" si="29"/>
        <v>1.5012160000000001</v>
      </c>
      <c r="W190" s="13">
        <v>6.88E-2</v>
      </c>
      <c r="X190" s="15"/>
      <c r="Y190" s="15"/>
      <c r="Z190" s="15"/>
      <c r="AA190" s="15"/>
      <c r="AB190" s="15"/>
      <c r="AC190" s="15"/>
      <c r="AD190" s="15"/>
      <c r="AE190" s="15"/>
    </row>
    <row r="191" spans="1:31" x14ac:dyDescent="0.2">
      <c r="A191" s="14">
        <v>180</v>
      </c>
      <c r="B191" s="9">
        <v>45061</v>
      </c>
      <c r="C191" s="4">
        <v>27898273.75</v>
      </c>
      <c r="D191" s="4">
        <f t="shared" si="24"/>
        <v>339271.23616684909</v>
      </c>
      <c r="E191" s="4">
        <v>82.23</v>
      </c>
      <c r="F191" s="4">
        <f t="shared" si="25"/>
        <v>3.3927123616684911</v>
      </c>
      <c r="G191" s="4">
        <f t="shared" si="30"/>
        <v>47.374709877882665</v>
      </c>
      <c r="H191" s="4">
        <f t="shared" si="31"/>
        <v>194.74941975576533</v>
      </c>
      <c r="I191" s="4">
        <f t="shared" si="35"/>
        <v>342.12412963364801</v>
      </c>
      <c r="J191" s="4">
        <f t="shared" si="32"/>
        <v>100.19823867892768</v>
      </c>
      <c r="K191" s="4">
        <f t="shared" si="26"/>
        <v>1.5344</v>
      </c>
      <c r="L191" s="4">
        <f t="shared" si="27"/>
        <v>4.562043795620438</v>
      </c>
      <c r="M191" s="4">
        <f t="shared" si="33"/>
        <v>839.36359489051085</v>
      </c>
      <c r="N191" s="4">
        <v>7</v>
      </c>
      <c r="O191" s="4">
        <v>18398.849999999999</v>
      </c>
      <c r="P191" s="4">
        <v>4.3099999999999996</v>
      </c>
      <c r="Q191" s="4">
        <f t="shared" si="28"/>
        <v>2.437956204379562</v>
      </c>
      <c r="R191" s="4">
        <v>21.92</v>
      </c>
      <c r="S191" s="4">
        <v>3.5</v>
      </c>
      <c r="T191" s="7">
        <f t="shared" si="34"/>
        <v>3.5</v>
      </c>
      <c r="U191" s="4">
        <v>102.27</v>
      </c>
      <c r="V191" s="7">
        <f t="shared" si="29"/>
        <v>1.5124800000000003</v>
      </c>
      <c r="W191" s="13">
        <v>6.9000000000000006E-2</v>
      </c>
      <c r="X191" s="15"/>
      <c r="Y191" s="15"/>
      <c r="Z191" s="15"/>
      <c r="AA191" s="15"/>
      <c r="AB191" s="15"/>
      <c r="AC191" s="15"/>
      <c r="AD191" s="15"/>
      <c r="AE191" s="15"/>
    </row>
    <row r="192" spans="1:31" x14ac:dyDescent="0.2">
      <c r="A192" s="14">
        <v>181</v>
      </c>
      <c r="B192" s="9">
        <v>45062</v>
      </c>
      <c r="C192" s="4">
        <v>27847149.09</v>
      </c>
      <c r="D192" s="4">
        <f t="shared" si="24"/>
        <v>338526.0040116703</v>
      </c>
      <c r="E192" s="4">
        <v>82.26</v>
      </c>
      <c r="F192" s="4">
        <f t="shared" si="25"/>
        <v>3.385260040116703</v>
      </c>
      <c r="G192" s="4">
        <f t="shared" si="30"/>
        <v>47.699141003880776</v>
      </c>
      <c r="H192" s="4">
        <f t="shared" si="31"/>
        <v>195.39828200776154</v>
      </c>
      <c r="I192" s="4">
        <f t="shared" si="35"/>
        <v>343.09742301164232</v>
      </c>
      <c r="J192" s="4">
        <f t="shared" si="32"/>
        <v>99.97814648897527</v>
      </c>
      <c r="K192" s="4">
        <f t="shared" si="26"/>
        <v>1.502664</v>
      </c>
      <c r="L192" s="4">
        <f t="shared" si="27"/>
        <v>4.6317739694302915</v>
      </c>
      <c r="M192" s="4">
        <f t="shared" si="33"/>
        <v>846.98934691987029</v>
      </c>
      <c r="N192" s="4">
        <v>6.96</v>
      </c>
      <c r="O192" s="4">
        <v>18286.5</v>
      </c>
      <c r="P192" s="4">
        <v>4.28</v>
      </c>
      <c r="Q192" s="4">
        <f t="shared" si="28"/>
        <v>2.3282260305697084</v>
      </c>
      <c r="R192" s="4">
        <v>21.59</v>
      </c>
      <c r="S192" s="4">
        <v>3.54</v>
      </c>
      <c r="T192" s="7">
        <f t="shared" si="34"/>
        <v>3.42</v>
      </c>
      <c r="U192" s="4">
        <v>102.4</v>
      </c>
      <c r="V192" s="7">
        <f t="shared" si="29"/>
        <v>1.483233</v>
      </c>
      <c r="W192" s="13">
        <v>6.8699999999999997E-2</v>
      </c>
      <c r="X192" s="15"/>
      <c r="Y192" s="15"/>
      <c r="Z192" s="15"/>
      <c r="AA192" s="15"/>
      <c r="AB192" s="15"/>
      <c r="AC192" s="15"/>
      <c r="AD192" s="15"/>
      <c r="AE192" s="15"/>
    </row>
    <row r="193" spans="1:31" x14ac:dyDescent="0.2">
      <c r="A193" s="14">
        <v>182</v>
      </c>
      <c r="B193" s="9">
        <v>45063</v>
      </c>
      <c r="C193" s="4">
        <v>27750546.170000002</v>
      </c>
      <c r="D193" s="4">
        <f t="shared" si="24"/>
        <v>336778.47293689323</v>
      </c>
      <c r="E193" s="4">
        <v>82.4</v>
      </c>
      <c r="F193" s="4">
        <f t="shared" si="25"/>
        <v>3.3677847293689323</v>
      </c>
      <c r="G193" s="4">
        <f t="shared" si="30"/>
        <v>48.465546399009838</v>
      </c>
      <c r="H193" s="4">
        <f t="shared" si="31"/>
        <v>196.93109279801968</v>
      </c>
      <c r="I193" s="4">
        <f t="shared" si="35"/>
        <v>345.39663919702951</v>
      </c>
      <c r="J193" s="4">
        <f t="shared" si="32"/>
        <v>99.46204162341796</v>
      </c>
      <c r="K193" s="4">
        <f t="shared" si="26"/>
        <v>1.496459</v>
      </c>
      <c r="L193" s="4">
        <f t="shared" si="27"/>
        <v>4.6576618537494179</v>
      </c>
      <c r="M193" s="4">
        <f t="shared" si="33"/>
        <v>846.84443409408482</v>
      </c>
      <c r="N193" s="4">
        <v>6.97</v>
      </c>
      <c r="O193" s="4">
        <v>18181.75</v>
      </c>
      <c r="P193" s="4">
        <v>4.26</v>
      </c>
      <c r="Q193" s="4">
        <f t="shared" si="28"/>
        <v>2.3123381462505819</v>
      </c>
      <c r="R193" s="4">
        <v>21.47</v>
      </c>
      <c r="S193" s="4">
        <v>3.57</v>
      </c>
      <c r="T193" s="7">
        <f t="shared" si="34"/>
        <v>3.4</v>
      </c>
      <c r="U193" s="4">
        <v>102.72</v>
      </c>
      <c r="V193" s="7">
        <f t="shared" si="29"/>
        <v>1.4728419999999998</v>
      </c>
      <c r="W193" s="13">
        <v>6.8599999999999994E-2</v>
      </c>
      <c r="X193" s="15"/>
      <c r="Y193" s="15"/>
      <c r="Z193" s="15"/>
      <c r="AA193" s="15"/>
      <c r="AB193" s="15"/>
      <c r="AC193" s="15"/>
      <c r="AD193" s="15"/>
      <c r="AE193" s="15"/>
    </row>
    <row r="194" spans="1:31" x14ac:dyDescent="0.2">
      <c r="A194" s="14">
        <v>183</v>
      </c>
      <c r="B194" s="9">
        <v>45064</v>
      </c>
      <c r="C194" s="4">
        <v>27616396.07</v>
      </c>
      <c r="D194" s="4">
        <f t="shared" si="24"/>
        <v>333853.91767408123</v>
      </c>
      <c r="E194" s="4">
        <v>82.72</v>
      </c>
      <c r="F194" s="4">
        <f t="shared" si="25"/>
        <v>3.3385391767408121</v>
      </c>
      <c r="G194" s="4">
        <f t="shared" si="30"/>
        <v>49.766102337045467</v>
      </c>
      <c r="H194" s="4">
        <f t="shared" si="31"/>
        <v>199.53220467409093</v>
      </c>
      <c r="I194" s="4">
        <f t="shared" si="35"/>
        <v>349.29830701113639</v>
      </c>
      <c r="J194" s="4">
        <f t="shared" si="32"/>
        <v>98.598321817507738</v>
      </c>
      <c r="K194" s="4">
        <f t="shared" si="26"/>
        <v>1.4930220000000003</v>
      </c>
      <c r="L194" s="4">
        <f t="shared" si="27"/>
        <v>4.6750818139317429</v>
      </c>
      <c r="M194" s="4">
        <f t="shared" si="33"/>
        <v>847.58999532491816</v>
      </c>
      <c r="N194" s="4">
        <v>6.98</v>
      </c>
      <c r="O194" s="4">
        <v>18129.95</v>
      </c>
      <c r="P194" s="4">
        <v>4.24</v>
      </c>
      <c r="Q194" s="4">
        <f t="shared" si="28"/>
        <v>2.3049181860682575</v>
      </c>
      <c r="R194" s="4">
        <v>21.39</v>
      </c>
      <c r="S194" s="4">
        <v>3.65</v>
      </c>
      <c r="T194" s="7">
        <f t="shared" si="34"/>
        <v>3.3300000000000005</v>
      </c>
      <c r="U194" s="4">
        <v>103.45</v>
      </c>
      <c r="V194" s="7">
        <f t="shared" si="29"/>
        <v>1.458798</v>
      </c>
      <c r="W194" s="13">
        <v>6.8199999999999997E-2</v>
      </c>
      <c r="X194" s="15"/>
      <c r="Y194" s="15"/>
      <c r="Z194" s="15"/>
      <c r="AA194" s="15"/>
      <c r="AB194" s="15"/>
      <c r="AC194" s="15"/>
      <c r="AD194" s="15"/>
      <c r="AE194" s="15"/>
    </row>
    <row r="195" spans="1:31" x14ac:dyDescent="0.2">
      <c r="A195" s="14">
        <v>184</v>
      </c>
      <c r="B195" s="9">
        <v>45065</v>
      </c>
      <c r="C195" s="4">
        <v>27679004.309999999</v>
      </c>
      <c r="D195" s="4">
        <f t="shared" si="24"/>
        <v>334005.1201882466</v>
      </c>
      <c r="E195" s="4">
        <v>82.87</v>
      </c>
      <c r="F195" s="4">
        <f t="shared" si="25"/>
        <v>3.3400512018824662</v>
      </c>
      <c r="G195" s="4">
        <f t="shared" si="30"/>
        <v>49.6983039416276</v>
      </c>
      <c r="H195" s="4">
        <f t="shared" si="31"/>
        <v>199.39660788325523</v>
      </c>
      <c r="I195" s="4">
        <f t="shared" si="35"/>
        <v>349.09491182488279</v>
      </c>
      <c r="J195" s="4">
        <f t="shared" si="32"/>
        <v>98.642977019564853</v>
      </c>
      <c r="K195" s="4">
        <f t="shared" si="26"/>
        <v>1.5035999999999998</v>
      </c>
      <c r="L195" s="4">
        <f t="shared" si="27"/>
        <v>4.655493482309125</v>
      </c>
      <c r="M195" s="4">
        <f t="shared" si="33"/>
        <v>847.45810055865923</v>
      </c>
      <c r="N195" s="4">
        <v>7</v>
      </c>
      <c r="O195" s="4">
        <v>18203.400000000001</v>
      </c>
      <c r="P195" s="4">
        <v>4.26</v>
      </c>
      <c r="Q195" s="4">
        <f t="shared" si="28"/>
        <v>2.344506517690875</v>
      </c>
      <c r="R195" s="4">
        <v>21.48</v>
      </c>
      <c r="S195" s="4">
        <v>3.68</v>
      </c>
      <c r="T195" s="7">
        <f t="shared" si="34"/>
        <v>3.32</v>
      </c>
      <c r="U195" s="4">
        <v>103.07</v>
      </c>
      <c r="V195" s="7">
        <f t="shared" si="29"/>
        <v>1.4563440000000001</v>
      </c>
      <c r="W195" s="13">
        <v>6.7799999999999999E-2</v>
      </c>
      <c r="X195" s="15"/>
      <c r="Y195" s="15"/>
      <c r="Z195" s="15"/>
      <c r="AA195" s="15"/>
      <c r="AB195" s="15"/>
      <c r="AC195" s="15"/>
      <c r="AD195" s="15"/>
      <c r="AE195" s="15"/>
    </row>
    <row r="196" spans="1:31" x14ac:dyDescent="0.2">
      <c r="A196" s="14">
        <v>185</v>
      </c>
      <c r="B196" s="9">
        <v>45068</v>
      </c>
      <c r="C196" s="4">
        <v>27888845.460000001</v>
      </c>
      <c r="D196" s="4">
        <f t="shared" si="24"/>
        <v>336659.16779333656</v>
      </c>
      <c r="E196" s="4">
        <v>82.84</v>
      </c>
      <c r="F196" s="4">
        <f t="shared" si="25"/>
        <v>3.3665916779333656</v>
      </c>
      <c r="G196" s="4">
        <f t="shared" si="30"/>
        <v>48.518159560987435</v>
      </c>
      <c r="H196" s="4">
        <f t="shared" si="31"/>
        <v>197.03631912197486</v>
      </c>
      <c r="I196" s="4">
        <f t="shared" si="35"/>
        <v>345.55447868296227</v>
      </c>
      <c r="J196" s="4">
        <f t="shared" si="32"/>
        <v>99.426806790707772</v>
      </c>
      <c r="K196" s="4">
        <f t="shared" si="26"/>
        <v>1.490928</v>
      </c>
      <c r="L196" s="4">
        <f t="shared" si="27"/>
        <v>4.6816479400749067</v>
      </c>
      <c r="M196" s="4">
        <f t="shared" si="33"/>
        <v>857.4157303370788</v>
      </c>
      <c r="N196" s="4">
        <v>6.98</v>
      </c>
      <c r="O196" s="4">
        <v>18314.400000000001</v>
      </c>
      <c r="P196" s="4">
        <v>4.29</v>
      </c>
      <c r="Q196" s="4">
        <f t="shared" si="28"/>
        <v>2.2983520599250937</v>
      </c>
      <c r="R196" s="4">
        <v>21.36</v>
      </c>
      <c r="S196" s="4">
        <v>3.71</v>
      </c>
      <c r="T196" s="7">
        <f t="shared" si="34"/>
        <v>3.2700000000000005</v>
      </c>
      <c r="U196" s="4">
        <v>103.07</v>
      </c>
      <c r="V196" s="7">
        <f t="shared" si="29"/>
        <v>1.4247119999999998</v>
      </c>
      <c r="W196" s="13">
        <v>6.6699999999999995E-2</v>
      </c>
      <c r="X196" s="15"/>
      <c r="Y196" s="15"/>
      <c r="Z196" s="15"/>
      <c r="AA196" s="15"/>
      <c r="AB196" s="15"/>
      <c r="AC196" s="15"/>
      <c r="AD196" s="15"/>
      <c r="AE196" s="15"/>
    </row>
    <row r="197" spans="1:31" x14ac:dyDescent="0.2">
      <c r="A197" s="14">
        <v>186</v>
      </c>
      <c r="B197" s="9">
        <v>45069</v>
      </c>
      <c r="C197" s="4">
        <v>27996148.260000002</v>
      </c>
      <c r="D197" s="4">
        <f t="shared" si="24"/>
        <v>337995.27055414708</v>
      </c>
      <c r="E197" s="4">
        <v>82.83</v>
      </c>
      <c r="F197" s="4">
        <f t="shared" si="25"/>
        <v>3.3799527055414709</v>
      </c>
      <c r="G197" s="4">
        <f t="shared" si="30"/>
        <v>47.931063999873231</v>
      </c>
      <c r="H197" s="4">
        <f t="shared" si="31"/>
        <v>195.86212799974646</v>
      </c>
      <c r="I197" s="4">
        <f t="shared" si="35"/>
        <v>343.79319199961975</v>
      </c>
      <c r="J197" s="4">
        <f t="shared" si="32"/>
        <v>99.821402998862098</v>
      </c>
      <c r="K197" s="4">
        <f t="shared" si="26"/>
        <v>1.5008410000000001</v>
      </c>
      <c r="L197" s="4">
        <f t="shared" si="27"/>
        <v>4.6707146193367581</v>
      </c>
      <c r="M197" s="4">
        <f t="shared" si="33"/>
        <v>856.98271835590845</v>
      </c>
      <c r="N197" s="4">
        <v>7.01</v>
      </c>
      <c r="O197" s="4">
        <v>18348</v>
      </c>
      <c r="P197" s="4">
        <v>4.29</v>
      </c>
      <c r="Q197" s="4">
        <f t="shared" si="28"/>
        <v>2.3392853806632417</v>
      </c>
      <c r="R197" s="4">
        <v>21.41</v>
      </c>
      <c r="S197" s="4">
        <v>3.69</v>
      </c>
      <c r="T197" s="7">
        <f t="shared" si="34"/>
        <v>3.32</v>
      </c>
      <c r="U197" s="4">
        <v>103.38</v>
      </c>
      <c r="V197" s="7">
        <f t="shared" si="29"/>
        <v>1.4344700000000001</v>
      </c>
      <c r="W197" s="13">
        <v>6.7000000000000004E-2</v>
      </c>
      <c r="X197" s="15"/>
      <c r="Y197" s="15"/>
      <c r="Z197" s="15"/>
      <c r="AA197" s="15"/>
      <c r="AB197" s="15"/>
      <c r="AC197" s="15"/>
      <c r="AD197" s="15"/>
      <c r="AE197" s="15"/>
    </row>
    <row r="198" spans="1:31" x14ac:dyDescent="0.2">
      <c r="A198" s="14">
        <v>187</v>
      </c>
      <c r="B198" s="9">
        <v>45070</v>
      </c>
      <c r="C198" s="4">
        <v>27965556.809999999</v>
      </c>
      <c r="D198" s="4">
        <f t="shared" si="24"/>
        <v>338279.38562961167</v>
      </c>
      <c r="E198" s="4">
        <v>82.67</v>
      </c>
      <c r="F198" s="4">
        <f t="shared" si="25"/>
        <v>3.3827938562961166</v>
      </c>
      <c r="G198" s="4">
        <f t="shared" si="30"/>
        <v>47.806819227069077</v>
      </c>
      <c r="H198" s="4">
        <f t="shared" si="31"/>
        <v>195.61363845413817</v>
      </c>
      <c r="I198" s="4">
        <f t="shared" si="35"/>
        <v>343.42045768120727</v>
      </c>
      <c r="J198" s="4">
        <f t="shared" ref="J198:J234" si="36">F198/$D$10*100</f>
        <v>99.905311763027655</v>
      </c>
      <c r="K198" s="4">
        <f t="shared" si="26"/>
        <v>1.4846759999999999</v>
      </c>
      <c r="L198" s="4">
        <f t="shared" si="27"/>
        <v>4.7080979284369118</v>
      </c>
      <c r="M198" s="4">
        <f t="shared" si="33"/>
        <v>860.8945386064031</v>
      </c>
      <c r="N198" s="4">
        <v>6.99</v>
      </c>
      <c r="O198" s="4">
        <v>18285.400000000001</v>
      </c>
      <c r="P198" s="4">
        <v>4.28</v>
      </c>
      <c r="Q198" s="4">
        <f t="shared" si="28"/>
        <v>2.2819020715630884</v>
      </c>
      <c r="R198" s="4">
        <v>21.24</v>
      </c>
      <c r="S198" s="4">
        <v>3.74</v>
      </c>
      <c r="T198" s="7">
        <f t="shared" si="34"/>
        <v>3.25</v>
      </c>
      <c r="U198" s="4">
        <v>103.79</v>
      </c>
      <c r="V198" s="7">
        <f t="shared" si="29"/>
        <v>1.431576</v>
      </c>
      <c r="W198" s="13">
        <v>6.7400000000000002E-2</v>
      </c>
      <c r="X198" s="15"/>
      <c r="Y198" s="15"/>
      <c r="Z198" s="15"/>
      <c r="AA198" s="15"/>
      <c r="AB198" s="15"/>
      <c r="AC198" s="15"/>
      <c r="AD198" s="15"/>
      <c r="AE198" s="15"/>
    </row>
    <row r="199" spans="1:31" x14ac:dyDescent="0.2">
      <c r="A199" s="14">
        <v>188</v>
      </c>
      <c r="B199" s="9">
        <v>45071</v>
      </c>
      <c r="C199" s="4">
        <v>28048937.84</v>
      </c>
      <c r="D199" s="4">
        <f t="shared" si="24"/>
        <v>339041.91756315721</v>
      </c>
      <c r="E199" s="4">
        <v>82.73</v>
      </c>
      <c r="F199" s="4">
        <f t="shared" si="25"/>
        <v>3.390419175631572</v>
      </c>
      <c r="G199" s="4">
        <f t="shared" si="30"/>
        <v>47.474390067670406</v>
      </c>
      <c r="H199" s="4">
        <f t="shared" si="31"/>
        <v>194.94878013534083</v>
      </c>
      <c r="I199" s="4">
        <f t="shared" si="35"/>
        <v>342.42317020301124</v>
      </c>
      <c r="J199" s="4">
        <f t="shared" si="36"/>
        <v>100.13051316100329</v>
      </c>
      <c r="K199" s="4">
        <f t="shared" si="26"/>
        <v>1.4896</v>
      </c>
      <c r="L199" s="4">
        <f t="shared" si="27"/>
        <v>4.6992481203007515</v>
      </c>
      <c r="M199" s="4">
        <f t="shared" si="33"/>
        <v>860.95629699248127</v>
      </c>
      <c r="N199" s="4">
        <v>7</v>
      </c>
      <c r="O199" s="4">
        <v>18321.150000000001</v>
      </c>
      <c r="P199" s="4">
        <v>4.29</v>
      </c>
      <c r="Q199" s="4">
        <f t="shared" si="28"/>
        <v>2.3007518796992485</v>
      </c>
      <c r="R199" s="4">
        <v>21.28</v>
      </c>
      <c r="S199" s="4">
        <v>3.82</v>
      </c>
      <c r="T199" s="7">
        <f t="shared" si="34"/>
        <v>3.18</v>
      </c>
      <c r="U199" s="4">
        <v>104.17</v>
      </c>
      <c r="V199" s="7">
        <f t="shared" si="29"/>
        <v>1.4342720000000002</v>
      </c>
      <c r="W199" s="13">
        <v>6.7400000000000002E-2</v>
      </c>
      <c r="X199" s="15"/>
      <c r="Y199" s="15"/>
      <c r="Z199" s="15"/>
      <c r="AA199" s="15"/>
      <c r="AB199" s="15"/>
      <c r="AC199" s="15"/>
      <c r="AD199" s="15"/>
      <c r="AE199" s="15"/>
    </row>
    <row r="200" spans="1:31" x14ac:dyDescent="0.2">
      <c r="A200" s="14">
        <v>189</v>
      </c>
      <c r="B200" s="9">
        <v>45072</v>
      </c>
      <c r="C200" s="4">
        <v>28285398.399999999</v>
      </c>
      <c r="D200" s="4">
        <f t="shared" si="24"/>
        <v>342853.31393939391</v>
      </c>
      <c r="E200" s="4">
        <v>82.5</v>
      </c>
      <c r="F200" s="4">
        <f t="shared" si="25"/>
        <v>3.4285331393939389</v>
      </c>
      <c r="G200" s="4">
        <f t="shared" si="30"/>
        <v>45.834961971050078</v>
      </c>
      <c r="H200" s="4">
        <f t="shared" si="31"/>
        <v>191.66992394210013</v>
      </c>
      <c r="I200" s="4">
        <f t="shared" si="35"/>
        <v>337.50488591315025</v>
      </c>
      <c r="J200" s="4">
        <f t="shared" si="36"/>
        <v>101.25614705829706</v>
      </c>
      <c r="K200" s="4">
        <f t="shared" si="26"/>
        <v>1.5077999999999998</v>
      </c>
      <c r="L200" s="4">
        <f t="shared" si="27"/>
        <v>4.6425255338904368</v>
      </c>
      <c r="M200" s="4">
        <f t="shared" si="33"/>
        <v>858.83704735376045</v>
      </c>
      <c r="N200" s="4">
        <v>7</v>
      </c>
      <c r="O200" s="4">
        <v>18499.349999999999</v>
      </c>
      <c r="P200" s="4">
        <v>4.33</v>
      </c>
      <c r="Q200" s="4">
        <f t="shared" si="28"/>
        <v>2.3574744661095632</v>
      </c>
      <c r="R200" s="4">
        <v>21.54</v>
      </c>
      <c r="S200" s="4">
        <v>3.81</v>
      </c>
      <c r="T200" s="7">
        <f t="shared" si="34"/>
        <v>3.19</v>
      </c>
      <c r="U200" s="4">
        <v>104.13</v>
      </c>
      <c r="V200" s="7">
        <f t="shared" si="29"/>
        <v>1.4517960000000001</v>
      </c>
      <c r="W200" s="13">
        <v>6.7400000000000002E-2</v>
      </c>
      <c r="X200" s="15"/>
      <c r="Y200" s="15"/>
      <c r="Z200" s="15"/>
      <c r="AA200" s="15"/>
      <c r="AB200" s="15"/>
      <c r="AC200" s="15"/>
      <c r="AD200" s="15"/>
      <c r="AE200" s="15"/>
    </row>
    <row r="201" spans="1:31" x14ac:dyDescent="0.2">
      <c r="A201" s="14">
        <v>190</v>
      </c>
      <c r="B201" s="9">
        <v>45075</v>
      </c>
      <c r="C201" s="4">
        <v>28392521.030000001</v>
      </c>
      <c r="D201" s="4">
        <f t="shared" si="24"/>
        <v>343818.37042867526</v>
      </c>
      <c r="E201" s="4">
        <v>82.58</v>
      </c>
      <c r="F201" s="4">
        <f t="shared" si="25"/>
        <v>3.4381837042867525</v>
      </c>
      <c r="G201" s="4">
        <f t="shared" si="30"/>
        <v>45.425620910423248</v>
      </c>
      <c r="H201" s="4">
        <f t="shared" si="31"/>
        <v>190.8512418208465</v>
      </c>
      <c r="I201" s="4">
        <f t="shared" si="35"/>
        <v>336.27686273126972</v>
      </c>
      <c r="J201" s="4">
        <f t="shared" si="36"/>
        <v>101.54116078814981</v>
      </c>
      <c r="K201" s="4">
        <f t="shared" si="26"/>
        <v>1.51983</v>
      </c>
      <c r="L201" s="4">
        <f t="shared" si="27"/>
        <v>4.6189376443418011</v>
      </c>
      <c r="M201" s="4">
        <f t="shared" si="33"/>
        <v>859.06004618937652</v>
      </c>
      <c r="N201" s="4">
        <v>7.02</v>
      </c>
      <c r="O201" s="4">
        <v>18598.650000000001</v>
      </c>
      <c r="P201" s="4">
        <v>4.3499999999999996</v>
      </c>
      <c r="Q201" s="4">
        <f t="shared" si="28"/>
        <v>2.4010623556581985</v>
      </c>
      <c r="R201" s="4">
        <v>21.65</v>
      </c>
      <c r="S201" s="4">
        <v>3.76</v>
      </c>
      <c r="T201" s="7">
        <f t="shared" si="34"/>
        <v>3.26</v>
      </c>
      <c r="U201" s="4">
        <v>104.13</v>
      </c>
      <c r="V201" s="7">
        <f t="shared" si="29"/>
        <v>1.4635399999999998</v>
      </c>
      <c r="W201" s="13">
        <v>6.7599999999999993E-2</v>
      </c>
      <c r="X201" s="15"/>
      <c r="Y201" s="15"/>
      <c r="Z201" s="15"/>
      <c r="AA201" s="15"/>
      <c r="AB201" s="15"/>
      <c r="AC201" s="15"/>
      <c r="AD201" s="15"/>
      <c r="AE201" s="15"/>
    </row>
    <row r="202" spans="1:31" x14ac:dyDescent="0.2">
      <c r="A202" s="14">
        <v>191</v>
      </c>
      <c r="B202" s="9">
        <v>45076</v>
      </c>
      <c r="C202" s="7">
        <v>28407044.739999998</v>
      </c>
      <c r="D202" s="7">
        <f t="shared" si="24"/>
        <v>343661.32034841517</v>
      </c>
      <c r="E202" s="7">
        <v>82.66</v>
      </c>
      <c r="F202" s="7">
        <f t="shared" si="25"/>
        <v>3.4366132034841517</v>
      </c>
      <c r="G202" s="7">
        <f t="shared" si="30"/>
        <v>45.492079089111201</v>
      </c>
      <c r="H202" s="7">
        <f t="shared" si="31"/>
        <v>190.9841581782224</v>
      </c>
      <c r="I202" s="7">
        <f t="shared" si="35"/>
        <v>336.4762372673336</v>
      </c>
      <c r="J202" s="7">
        <f t="shared" si="36"/>
        <v>101.4947786026034</v>
      </c>
      <c r="K202" s="7">
        <f t="shared" si="26"/>
        <v>1.5211699999999997</v>
      </c>
      <c r="L202" s="7">
        <f t="shared" si="27"/>
        <v>4.6082949308755765</v>
      </c>
      <c r="M202" s="7">
        <f t="shared" si="33"/>
        <v>858.70276497695852</v>
      </c>
      <c r="N202" s="7">
        <v>7.01</v>
      </c>
      <c r="O202" s="7">
        <v>18633.849999999999</v>
      </c>
      <c r="P202" s="7">
        <v>4.3600000000000003</v>
      </c>
      <c r="Q202" s="7">
        <f t="shared" si="28"/>
        <v>2.4017050691244233</v>
      </c>
      <c r="R202" s="7">
        <v>21.7</v>
      </c>
      <c r="S202" s="7">
        <v>3.69</v>
      </c>
      <c r="T202" s="7">
        <f t="shared" si="34"/>
        <v>3.32</v>
      </c>
      <c r="U202" s="7">
        <v>104.07</v>
      </c>
      <c r="V202" s="7">
        <f t="shared" si="29"/>
        <v>1.46258</v>
      </c>
      <c r="W202" s="13">
        <v>6.7400000000000002E-2</v>
      </c>
      <c r="X202" s="15"/>
      <c r="Y202" s="15"/>
      <c r="Z202" s="15"/>
      <c r="AA202" s="15"/>
      <c r="AB202" s="15"/>
      <c r="AC202" s="15"/>
      <c r="AD202" s="15"/>
      <c r="AE202" s="15"/>
    </row>
    <row r="203" spans="1:31" x14ac:dyDescent="0.2">
      <c r="A203" s="14">
        <v>192</v>
      </c>
      <c r="B203" s="9">
        <v>45077</v>
      </c>
      <c r="C203" s="7">
        <v>28390079.809999999</v>
      </c>
      <c r="D203" s="7">
        <f t="shared" si="24"/>
        <v>343373.00205611996</v>
      </c>
      <c r="E203" s="7">
        <v>82.68</v>
      </c>
      <c r="F203" s="7">
        <f t="shared" si="25"/>
        <v>3.4337300205611996</v>
      </c>
      <c r="G203" s="7">
        <f t="shared" si="30"/>
        <v>45.614243695921481</v>
      </c>
      <c r="H203" s="7">
        <f t="shared" si="31"/>
        <v>191.22848739184298</v>
      </c>
      <c r="I203" s="7">
        <f t="shared" si="35"/>
        <v>336.84273108776443</v>
      </c>
      <c r="J203" s="7">
        <f t="shared" si="36"/>
        <v>101.40962848674539</v>
      </c>
      <c r="K203" s="7">
        <f t="shared" si="26"/>
        <v>1.5069820000000003</v>
      </c>
      <c r="L203" s="7">
        <f t="shared" si="27"/>
        <v>4.6317739694302915</v>
      </c>
      <c r="M203" s="7">
        <f t="shared" si="33"/>
        <v>858.47151459008808</v>
      </c>
      <c r="N203" s="7">
        <v>6.98</v>
      </c>
      <c r="O203" s="7">
        <v>18534.400000000001</v>
      </c>
      <c r="P203" s="7">
        <v>4.33</v>
      </c>
      <c r="Q203" s="7">
        <f t="shared" si="28"/>
        <v>2.3482260305697089</v>
      </c>
      <c r="R203" s="7">
        <v>21.59</v>
      </c>
      <c r="S203" s="7">
        <v>3.64</v>
      </c>
      <c r="T203" s="7">
        <f t="shared" si="34"/>
        <v>3.3400000000000003</v>
      </c>
      <c r="U203" s="7">
        <v>104.24</v>
      </c>
      <c r="V203" s="7">
        <f t="shared" si="29"/>
        <v>1.4616429999999998</v>
      </c>
      <c r="W203" s="13">
        <v>6.7699999999999996E-2</v>
      </c>
      <c r="X203" s="15"/>
      <c r="Y203" s="15"/>
      <c r="Z203" s="15"/>
      <c r="AA203" s="15"/>
      <c r="AB203" s="15"/>
      <c r="AC203" s="15"/>
      <c r="AD203" s="15"/>
      <c r="AE203" s="15"/>
    </row>
    <row r="204" spans="1:31" x14ac:dyDescent="0.2">
      <c r="A204" s="14">
        <v>193</v>
      </c>
      <c r="B204" s="9">
        <v>45078</v>
      </c>
      <c r="C204" s="7">
        <v>28429686.629999999</v>
      </c>
      <c r="D204" s="7">
        <f t="shared" ref="D204:D267" si="37">C204/E204</f>
        <v>345607.66630196932</v>
      </c>
      <c r="E204" s="7">
        <v>82.26</v>
      </c>
      <c r="F204" s="7">
        <f t="shared" ref="F204:F267" si="38">D204/100000</f>
        <v>3.4560766630196933</v>
      </c>
      <c r="G204" s="7">
        <f t="shared" si="30"/>
        <v>44.672716710841932</v>
      </c>
      <c r="H204" s="7">
        <f t="shared" si="31"/>
        <v>189.34543342168385</v>
      </c>
      <c r="I204" s="7">
        <f t="shared" si="35"/>
        <v>334.01815013252576</v>
      </c>
      <c r="J204" s="7">
        <f t="shared" si="36"/>
        <v>102.06960020731522</v>
      </c>
      <c r="K204" s="7">
        <f t="shared" si="26"/>
        <v>1.5006409999999999</v>
      </c>
      <c r="L204" s="7">
        <f t="shared" si="27"/>
        <v>4.6446818392940088</v>
      </c>
      <c r="M204" s="7">
        <f t="shared" si="33"/>
        <v>858.697166744078</v>
      </c>
      <c r="N204" s="7">
        <v>6.97</v>
      </c>
      <c r="O204" s="7">
        <v>18487.75</v>
      </c>
      <c r="P204" s="7">
        <v>4.32</v>
      </c>
      <c r="Q204" s="7">
        <f t="shared" si="28"/>
        <v>2.325318160705991</v>
      </c>
      <c r="R204" s="7">
        <v>21.53</v>
      </c>
      <c r="S204" s="7">
        <v>3.6</v>
      </c>
      <c r="T204" s="7">
        <f t="shared" si="34"/>
        <v>3.3699999999999997</v>
      </c>
      <c r="U204" s="7">
        <v>103.5</v>
      </c>
      <c r="V204" s="7">
        <f t="shared" si="29"/>
        <v>1.448969</v>
      </c>
      <c r="W204" s="13">
        <v>6.7299999999999999E-2</v>
      </c>
      <c r="X204" s="15"/>
      <c r="Y204" s="15"/>
      <c r="Z204" s="15"/>
      <c r="AA204" s="15"/>
      <c r="AB204" s="15"/>
      <c r="AC204" s="15"/>
      <c r="AD204" s="15"/>
      <c r="AE204" s="15"/>
    </row>
    <row r="205" spans="1:31" x14ac:dyDescent="0.2">
      <c r="A205" s="14">
        <v>194</v>
      </c>
      <c r="B205" s="9">
        <v>45079</v>
      </c>
      <c r="C205" s="7">
        <v>28530920.260000002</v>
      </c>
      <c r="D205" s="7">
        <f t="shared" si="37"/>
        <v>346333.09371206607</v>
      </c>
      <c r="E205" s="7">
        <v>82.38</v>
      </c>
      <c r="F205" s="7">
        <f t="shared" si="38"/>
        <v>3.4633309371206606</v>
      </c>
      <c r="G205" s="7">
        <f t="shared" si="30"/>
        <v>44.369686027085045</v>
      </c>
      <c r="H205" s="7">
        <f t="shared" si="31"/>
        <v>188.73937205417008</v>
      </c>
      <c r="I205" s="7">
        <f t="shared" si="35"/>
        <v>333.10905808125511</v>
      </c>
      <c r="J205" s="7">
        <f t="shared" si="36"/>
        <v>102.28384338808803</v>
      </c>
      <c r="K205" s="7">
        <f t="shared" si="26"/>
        <v>1.506284</v>
      </c>
      <c r="L205" s="7">
        <f t="shared" si="27"/>
        <v>4.6339202965708992</v>
      </c>
      <c r="M205" s="7">
        <f t="shared" si="33"/>
        <v>858.85542168674704</v>
      </c>
      <c r="N205" s="7">
        <v>6.98</v>
      </c>
      <c r="O205" s="7">
        <v>18534.099999999999</v>
      </c>
      <c r="P205" s="7">
        <v>4.33</v>
      </c>
      <c r="Q205" s="7">
        <f t="shared" si="28"/>
        <v>2.3460797034291012</v>
      </c>
      <c r="R205" s="7">
        <v>21.58</v>
      </c>
      <c r="S205" s="7">
        <v>3.69</v>
      </c>
      <c r="T205" s="7">
        <f t="shared" si="34"/>
        <v>3.2900000000000005</v>
      </c>
      <c r="U205" s="7">
        <v>103.95</v>
      </c>
      <c r="V205" s="7">
        <f t="shared" si="29"/>
        <v>1.448018</v>
      </c>
      <c r="W205" s="18">
        <v>6.7100000000000007E-2</v>
      </c>
      <c r="X205" s="15"/>
      <c r="Y205" s="15"/>
      <c r="Z205" s="15"/>
      <c r="AA205" s="15"/>
      <c r="AB205" s="15"/>
      <c r="AC205" s="15"/>
      <c r="AD205" s="15"/>
      <c r="AE205" s="15"/>
    </row>
    <row r="206" spans="1:31" x14ac:dyDescent="0.2">
      <c r="A206" s="14">
        <v>195</v>
      </c>
      <c r="B206" s="9">
        <v>45082</v>
      </c>
      <c r="C206" s="7">
        <v>28611305.609999999</v>
      </c>
      <c r="D206" s="7">
        <f t="shared" si="37"/>
        <v>346719.65111488127</v>
      </c>
      <c r="E206" s="7">
        <v>82.52</v>
      </c>
      <c r="F206" s="7">
        <f t="shared" si="38"/>
        <v>3.4671965111488126</v>
      </c>
      <c r="G206" s="7">
        <f t="shared" si="30"/>
        <v>44.208728404128209</v>
      </c>
      <c r="H206" s="7">
        <f t="shared" si="31"/>
        <v>188.41745680825642</v>
      </c>
      <c r="I206" s="7">
        <f t="shared" si="35"/>
        <v>332.62618521238466</v>
      </c>
      <c r="J206" s="7">
        <f t="shared" si="36"/>
        <v>102.39800682660403</v>
      </c>
      <c r="K206" s="7">
        <f t="shared" si="26"/>
        <v>1.5133349999999999</v>
      </c>
      <c r="L206" s="7">
        <f t="shared" si="27"/>
        <v>4.618937644341802</v>
      </c>
      <c r="M206" s="7">
        <f t="shared" si="33"/>
        <v>858.83833718244807</v>
      </c>
      <c r="N206" s="7">
        <v>6.99</v>
      </c>
      <c r="O206" s="7">
        <v>18593.849999999999</v>
      </c>
      <c r="P206" s="7">
        <v>4.3499999999999996</v>
      </c>
      <c r="Q206" s="7">
        <f t="shared" si="28"/>
        <v>2.3710623556581982</v>
      </c>
      <c r="R206" s="7">
        <v>21.65</v>
      </c>
      <c r="S206" s="7">
        <v>3.68</v>
      </c>
      <c r="T206" s="7">
        <f t="shared" si="34"/>
        <v>3.31</v>
      </c>
      <c r="U206" s="7">
        <v>103.93</v>
      </c>
      <c r="V206" s="7">
        <f t="shared" si="29"/>
        <v>1.4548799999999997</v>
      </c>
      <c r="W206" s="13">
        <v>6.7199999999999996E-2</v>
      </c>
      <c r="X206" s="15"/>
      <c r="Y206" s="15"/>
      <c r="Z206" s="15"/>
      <c r="AA206" s="15"/>
      <c r="AB206" s="15"/>
      <c r="AC206" s="15"/>
      <c r="AD206" s="15"/>
      <c r="AE206" s="15"/>
    </row>
    <row r="207" spans="1:31" x14ac:dyDescent="0.2">
      <c r="A207" s="14">
        <v>196</v>
      </c>
      <c r="B207" s="9">
        <v>45083</v>
      </c>
      <c r="C207" s="7">
        <v>28672011.579999998</v>
      </c>
      <c r="D207" s="7">
        <f t="shared" si="37"/>
        <v>347497.41340443579</v>
      </c>
      <c r="E207" s="7">
        <v>82.51</v>
      </c>
      <c r="F207" s="7">
        <f t="shared" si="38"/>
        <v>3.4749741340443578</v>
      </c>
      <c r="G207" s="7">
        <f t="shared" si="30"/>
        <v>43.885963092932059</v>
      </c>
      <c r="H207" s="7">
        <f t="shared" si="31"/>
        <v>187.77192618586412</v>
      </c>
      <c r="I207" s="7">
        <f t="shared" si="35"/>
        <v>331.65788927879618</v>
      </c>
      <c r="J207" s="7">
        <f t="shared" si="36"/>
        <v>102.62770626238505</v>
      </c>
      <c r="K207" s="7">
        <f t="shared" si="26"/>
        <v>1.5097019999999999</v>
      </c>
      <c r="L207" s="7">
        <f t="shared" si="27"/>
        <v>4.6168051708217916</v>
      </c>
      <c r="M207" s="7">
        <f t="shared" si="33"/>
        <v>858.67959372114501</v>
      </c>
      <c r="N207" s="7">
        <v>6.97</v>
      </c>
      <c r="O207" s="7">
        <v>18599</v>
      </c>
      <c r="P207" s="7">
        <v>4.3499999999999996</v>
      </c>
      <c r="Q207" s="7">
        <f t="shared" si="28"/>
        <v>2.3531948291782081</v>
      </c>
      <c r="R207" s="7">
        <v>21.66</v>
      </c>
      <c r="S207" s="7">
        <v>3.67</v>
      </c>
      <c r="T207" s="7">
        <f t="shared" si="34"/>
        <v>3.3</v>
      </c>
      <c r="U207" s="7">
        <v>104.07</v>
      </c>
      <c r="V207" s="7">
        <f t="shared" si="29"/>
        <v>1.4512200000000002</v>
      </c>
      <c r="W207" s="13">
        <v>6.7000000000000004E-2</v>
      </c>
      <c r="X207" s="15"/>
      <c r="Y207" s="15"/>
      <c r="Z207" s="15"/>
      <c r="AA207" s="15"/>
      <c r="AB207" s="15"/>
      <c r="AC207" s="15"/>
      <c r="AD207" s="15"/>
      <c r="AE207" s="15"/>
    </row>
    <row r="208" spans="1:31" x14ac:dyDescent="0.2">
      <c r="A208" s="14">
        <v>197</v>
      </c>
      <c r="B208" s="9">
        <v>45084</v>
      </c>
      <c r="C208" s="4">
        <v>28922453.609999999</v>
      </c>
      <c r="D208" s="4">
        <f t="shared" si="37"/>
        <v>350108.38409393537</v>
      </c>
      <c r="E208" s="4">
        <v>82.61</v>
      </c>
      <c r="F208" s="4">
        <f t="shared" si="38"/>
        <v>3.5010838409393537</v>
      </c>
      <c r="G208" s="4">
        <f t="shared" si="30"/>
        <v>42.812918146469798</v>
      </c>
      <c r="H208" s="4">
        <f t="shared" si="31"/>
        <v>185.6258362929396</v>
      </c>
      <c r="I208" s="4">
        <f t="shared" si="35"/>
        <v>328.43875443940942</v>
      </c>
      <c r="J208" s="4">
        <f t="shared" si="36"/>
        <v>103.39881396749419</v>
      </c>
      <c r="K208" s="7">
        <f t="shared" si="26"/>
        <v>1.522338</v>
      </c>
      <c r="L208" s="7">
        <f t="shared" si="27"/>
        <v>4.5850527281063735</v>
      </c>
      <c r="M208" s="7">
        <f t="shared" si="33"/>
        <v>858.61531407611199</v>
      </c>
      <c r="N208" s="7">
        <v>6.98</v>
      </c>
      <c r="O208" s="7">
        <v>18726.400000000001</v>
      </c>
      <c r="P208" s="7">
        <v>4.38</v>
      </c>
      <c r="Q208" s="7">
        <f t="shared" si="28"/>
        <v>2.3949472718936269</v>
      </c>
      <c r="R208" s="7">
        <v>21.81</v>
      </c>
      <c r="S208" s="7">
        <v>3.78</v>
      </c>
      <c r="T208" s="7">
        <f t="shared" si="34"/>
        <v>3.2000000000000006</v>
      </c>
      <c r="U208" s="7">
        <v>104.05</v>
      </c>
      <c r="V208" s="7">
        <f t="shared" si="29"/>
        <v>1.469994</v>
      </c>
      <c r="W208" s="13">
        <v>6.7400000000000002E-2</v>
      </c>
      <c r="X208" s="15"/>
      <c r="Y208" s="15"/>
      <c r="Z208" s="15"/>
      <c r="AA208" s="15"/>
      <c r="AB208" s="15"/>
      <c r="AC208" s="15"/>
      <c r="AD208" s="15"/>
      <c r="AE208" s="15"/>
    </row>
    <row r="209" spans="1:31" x14ac:dyDescent="0.2">
      <c r="A209" s="14">
        <v>198</v>
      </c>
      <c r="B209" s="9">
        <v>45085</v>
      </c>
      <c r="C209" s="4">
        <v>28761550.66</v>
      </c>
      <c r="D209" s="4">
        <f t="shared" si="37"/>
        <v>348709.39209505334</v>
      </c>
      <c r="E209" s="4">
        <v>82.48</v>
      </c>
      <c r="F209" s="4">
        <f t="shared" si="38"/>
        <v>3.4870939209505334</v>
      </c>
      <c r="G209" s="4">
        <f t="shared" si="30"/>
        <v>43.385871253994488</v>
      </c>
      <c r="H209" s="4">
        <f t="shared" si="31"/>
        <v>186.77174250798896</v>
      </c>
      <c r="I209" s="4">
        <f t="shared" si="35"/>
        <v>330.15761376198344</v>
      </c>
      <c r="J209" s="4">
        <f t="shared" si="36"/>
        <v>102.98564444626501</v>
      </c>
      <c r="K209" s="7">
        <f t="shared" ref="K209:K272" si="39">N209/L209</f>
        <v>1.5233399999999997</v>
      </c>
      <c r="L209" s="7">
        <f t="shared" ref="L209:L272" si="40">(M209/O209)*100</f>
        <v>4.6082949308755765</v>
      </c>
      <c r="M209" s="7">
        <f t="shared" si="33"/>
        <v>858.73502304147462</v>
      </c>
      <c r="N209" s="7">
        <v>7.02</v>
      </c>
      <c r="O209" s="7">
        <v>18634.55</v>
      </c>
      <c r="P209" s="7">
        <v>4.3600000000000003</v>
      </c>
      <c r="Q209" s="7">
        <f t="shared" ref="Q209:Q272" si="41">N209-L209</f>
        <v>2.4117050691244231</v>
      </c>
      <c r="R209" s="7">
        <v>21.7</v>
      </c>
      <c r="S209" s="7">
        <v>3.71</v>
      </c>
      <c r="T209" s="7">
        <f t="shared" si="34"/>
        <v>3.3099999999999996</v>
      </c>
      <c r="U209" s="7">
        <v>103.31</v>
      </c>
      <c r="V209" s="7">
        <f t="shared" si="29"/>
        <v>1.46258</v>
      </c>
      <c r="W209" s="13">
        <v>6.7400000000000002E-2</v>
      </c>
      <c r="X209" s="15"/>
      <c r="Y209" s="15"/>
      <c r="Z209" s="15"/>
      <c r="AA209" s="15"/>
      <c r="AB209" s="15"/>
      <c r="AC209" s="15"/>
      <c r="AD209" s="15"/>
      <c r="AE209" s="15"/>
    </row>
    <row r="210" spans="1:31" x14ac:dyDescent="0.2">
      <c r="A210" s="14">
        <v>199</v>
      </c>
      <c r="B210" s="9">
        <v>45086</v>
      </c>
      <c r="C210" s="4">
        <v>28687975.34</v>
      </c>
      <c r="D210" s="4">
        <f t="shared" si="37"/>
        <v>347986.11523532268</v>
      </c>
      <c r="E210" s="4">
        <v>82.44</v>
      </c>
      <c r="F210" s="4">
        <f t="shared" si="38"/>
        <v>3.4798611523532266</v>
      </c>
      <c r="G210" s="4">
        <f t="shared" si="30"/>
        <v>43.683893727161852</v>
      </c>
      <c r="H210" s="4">
        <f t="shared" si="31"/>
        <v>187.36778745432372</v>
      </c>
      <c r="I210" s="4">
        <f t="shared" si="35"/>
        <v>331.05168118148555</v>
      </c>
      <c r="J210" s="4">
        <f t="shared" si="36"/>
        <v>102.77203639554715</v>
      </c>
      <c r="K210" s="7">
        <f t="shared" si="39"/>
        <v>1.5198860000000001</v>
      </c>
      <c r="L210" s="7">
        <f t="shared" si="40"/>
        <v>4.6253469010175765</v>
      </c>
      <c r="M210" s="7">
        <f t="shared" si="33"/>
        <v>858.62164662349676</v>
      </c>
      <c r="N210" s="7">
        <v>7.03</v>
      </c>
      <c r="O210" s="7">
        <v>18563.400000000001</v>
      </c>
      <c r="P210" s="7">
        <v>4.34</v>
      </c>
      <c r="Q210" s="7">
        <f t="shared" si="41"/>
        <v>2.4046530989824237</v>
      </c>
      <c r="R210" s="7">
        <v>21.62</v>
      </c>
      <c r="S210" s="7">
        <v>3.74</v>
      </c>
      <c r="T210" s="7">
        <f t="shared" si="34"/>
        <v>3.29</v>
      </c>
      <c r="U210" s="7">
        <v>103.53</v>
      </c>
      <c r="V210" s="7">
        <f t="shared" si="29"/>
        <v>1.4658360000000001</v>
      </c>
      <c r="W210" s="13">
        <v>6.7799999999999999E-2</v>
      </c>
      <c r="X210" s="15"/>
      <c r="Y210" s="15"/>
      <c r="Z210" s="15"/>
      <c r="AA210" s="15"/>
      <c r="AB210" s="15"/>
      <c r="AC210" s="15"/>
      <c r="AD210" s="15"/>
      <c r="AE210" s="15"/>
    </row>
    <row r="211" spans="1:31" x14ac:dyDescent="0.2">
      <c r="A211" s="14">
        <v>200</v>
      </c>
      <c r="B211" s="9">
        <v>45089</v>
      </c>
      <c r="C211" s="4">
        <v>28803454.510000002</v>
      </c>
      <c r="D211" s="4">
        <f t="shared" si="37"/>
        <v>349598.9138244933</v>
      </c>
      <c r="E211" s="4">
        <v>82.39</v>
      </c>
      <c r="F211" s="4">
        <f t="shared" si="38"/>
        <v>3.4959891382449331</v>
      </c>
      <c r="G211" s="4">
        <f t="shared" si="30"/>
        <v>43.021039319078518</v>
      </c>
      <c r="H211" s="4">
        <f t="shared" si="31"/>
        <v>186.04207863815702</v>
      </c>
      <c r="I211" s="4">
        <f t="shared" si="35"/>
        <v>329.06311795723553</v>
      </c>
      <c r="J211" s="4">
        <f t="shared" si="36"/>
        <v>103.2483502139673</v>
      </c>
      <c r="K211" s="7">
        <f t="shared" si="39"/>
        <v>1.5183659999999999</v>
      </c>
      <c r="L211" s="7">
        <f t="shared" si="40"/>
        <v>4.6168051708217916</v>
      </c>
      <c r="M211" s="7">
        <f t="shared" si="33"/>
        <v>858.79501385041556</v>
      </c>
      <c r="N211" s="7">
        <v>7.01</v>
      </c>
      <c r="O211" s="7">
        <v>18601.5</v>
      </c>
      <c r="P211" s="7">
        <v>4.3499999999999996</v>
      </c>
      <c r="Q211" s="7">
        <f t="shared" si="41"/>
        <v>2.3931948291782081</v>
      </c>
      <c r="R211" s="7">
        <v>21.66</v>
      </c>
      <c r="S211" s="7">
        <v>3.74</v>
      </c>
      <c r="T211" s="7">
        <f t="shared" si="34"/>
        <v>3.2699999999999996</v>
      </c>
      <c r="U211" s="7">
        <v>103.22</v>
      </c>
      <c r="V211" s="7">
        <f t="shared" si="29"/>
        <v>1.4707140000000001</v>
      </c>
      <c r="W211" s="13">
        <v>6.7900000000000002E-2</v>
      </c>
      <c r="X211" s="15"/>
      <c r="Y211" s="15"/>
      <c r="Z211" s="15"/>
      <c r="AA211" s="15"/>
      <c r="AB211" s="15"/>
      <c r="AC211" s="15"/>
      <c r="AD211" s="15"/>
      <c r="AE211" s="15"/>
    </row>
    <row r="212" spans="1:31" x14ac:dyDescent="0.2">
      <c r="A212" s="14">
        <v>201</v>
      </c>
      <c r="B212" s="9">
        <v>45090</v>
      </c>
      <c r="C212" s="7">
        <v>29016697.25</v>
      </c>
      <c r="D212" s="7">
        <f t="shared" si="37"/>
        <v>352915.31561663828</v>
      </c>
      <c r="E212" s="7">
        <v>82.22</v>
      </c>
      <c r="F212" s="7">
        <f t="shared" si="38"/>
        <v>3.5291531561663829</v>
      </c>
      <c r="G212" s="7">
        <f t="shared" si="30"/>
        <v>41.677047686741808</v>
      </c>
      <c r="H212" s="7">
        <f t="shared" si="31"/>
        <v>183.35409537348363</v>
      </c>
      <c r="I212" s="7">
        <f t="shared" si="35"/>
        <v>325.03114306022542</v>
      </c>
      <c r="J212" s="7">
        <f t="shared" si="36"/>
        <v>104.22779551584121</v>
      </c>
      <c r="K212" s="7">
        <f t="shared" si="39"/>
        <v>1.5253000000000001</v>
      </c>
      <c r="L212" s="7">
        <f t="shared" si="40"/>
        <v>4.5892611289582375</v>
      </c>
      <c r="M212" s="7">
        <f t="shared" si="33"/>
        <v>858.93299678751725</v>
      </c>
      <c r="N212" s="7">
        <v>7</v>
      </c>
      <c r="O212" s="7">
        <v>18716.150000000001</v>
      </c>
      <c r="P212" s="7">
        <v>4.37</v>
      </c>
      <c r="Q212" s="7">
        <f t="shared" si="41"/>
        <v>2.4107388710417625</v>
      </c>
      <c r="R212" s="7">
        <v>21.79</v>
      </c>
      <c r="S212" s="7">
        <v>3.82</v>
      </c>
      <c r="T212" s="7">
        <f t="shared" si="34"/>
        <v>3.18</v>
      </c>
      <c r="U212" s="7">
        <v>102.92</v>
      </c>
      <c r="V212" s="7">
        <f t="shared" si="29"/>
        <v>1.4773619999999998</v>
      </c>
      <c r="W212" s="13">
        <v>6.7799999999999999E-2</v>
      </c>
      <c r="X212" s="15"/>
      <c r="Y212" s="15"/>
      <c r="Z212" s="15"/>
      <c r="AA212" s="15"/>
      <c r="AB212" s="15"/>
      <c r="AC212" s="15"/>
      <c r="AD212" s="15"/>
      <c r="AE212" s="15"/>
    </row>
    <row r="213" spans="1:31" x14ac:dyDescent="0.2">
      <c r="A213" s="14">
        <v>202</v>
      </c>
      <c r="B213" s="9">
        <v>45091</v>
      </c>
      <c r="C213" s="4">
        <v>29102863.370000001</v>
      </c>
      <c r="D213" s="4">
        <f t="shared" si="37"/>
        <v>354739.92406143341</v>
      </c>
      <c r="E213" s="4">
        <v>82.04</v>
      </c>
      <c r="F213" s="4">
        <f t="shared" si="38"/>
        <v>3.5473992406143342</v>
      </c>
      <c r="G213" s="4">
        <f t="shared" si="30"/>
        <v>40.948330336060685</v>
      </c>
      <c r="H213" s="4">
        <f t="shared" si="31"/>
        <v>181.89666067212139</v>
      </c>
      <c r="I213" s="4">
        <f t="shared" si="35"/>
        <v>322.84499100818203</v>
      </c>
      <c r="J213" s="4">
        <f t="shared" si="36"/>
        <v>104.76666392836191</v>
      </c>
      <c r="K213" s="4">
        <f t="shared" si="39"/>
        <v>1.5309839999999997</v>
      </c>
      <c r="L213" s="4">
        <f t="shared" si="40"/>
        <v>4.5787545787545794</v>
      </c>
      <c r="M213" s="4">
        <f t="shared" si="33"/>
        <v>858.77747252747258</v>
      </c>
      <c r="N213" s="4">
        <v>7.01</v>
      </c>
      <c r="O213" s="4">
        <v>18755.7</v>
      </c>
      <c r="P213" s="4">
        <v>4.38</v>
      </c>
      <c r="Q213" s="4">
        <f t="shared" si="41"/>
        <v>2.4312454212454204</v>
      </c>
      <c r="R213" s="4">
        <v>21.84</v>
      </c>
      <c r="S213" s="4">
        <v>3.79</v>
      </c>
      <c r="T213" s="7">
        <f t="shared" si="34"/>
        <v>3.2199999999999998</v>
      </c>
      <c r="U213" s="4">
        <v>102.52</v>
      </c>
      <c r="V213" s="7">
        <f t="shared" si="29"/>
        <v>1.4785679999999999</v>
      </c>
      <c r="W213" s="13">
        <v>6.7699999999999996E-2</v>
      </c>
      <c r="X213" s="15"/>
      <c r="Y213" s="15"/>
      <c r="Z213" s="15"/>
      <c r="AA213" s="15"/>
      <c r="AB213" s="15"/>
      <c r="AC213" s="15"/>
      <c r="AD213" s="15"/>
      <c r="AE213" s="15"/>
    </row>
    <row r="214" spans="1:31" x14ac:dyDescent="0.2">
      <c r="A214" s="14">
        <v>203</v>
      </c>
      <c r="B214" s="9">
        <v>45092</v>
      </c>
      <c r="C214" s="4">
        <v>29091911.920000002</v>
      </c>
      <c r="D214" s="4">
        <f t="shared" si="37"/>
        <v>353658.05883783125</v>
      </c>
      <c r="E214" s="4">
        <v>82.26</v>
      </c>
      <c r="F214" s="4">
        <f t="shared" si="38"/>
        <v>3.5365805883783126</v>
      </c>
      <c r="G214" s="4">
        <f t="shared" si="30"/>
        <v>41.379501330485262</v>
      </c>
      <c r="H214" s="4">
        <f t="shared" si="31"/>
        <v>182.75900266097054</v>
      </c>
      <c r="I214" s="4">
        <f t="shared" si="35"/>
        <v>324.13850399145582</v>
      </c>
      <c r="J214" s="4">
        <f t="shared" si="36"/>
        <v>104.44715263964301</v>
      </c>
      <c r="K214" s="4">
        <f t="shared" si="39"/>
        <v>1.5319040000000004</v>
      </c>
      <c r="L214" s="4">
        <f t="shared" si="40"/>
        <v>4.5955882352941169</v>
      </c>
      <c r="M214" s="4">
        <f t="shared" si="33"/>
        <v>858.82812499999989</v>
      </c>
      <c r="N214" s="4">
        <v>7.04</v>
      </c>
      <c r="O214" s="4">
        <v>18688.099999999999</v>
      </c>
      <c r="P214" s="4">
        <v>4.37</v>
      </c>
      <c r="Q214" s="4">
        <f t="shared" si="41"/>
        <v>2.4444117647058832</v>
      </c>
      <c r="R214" s="4">
        <v>21.76</v>
      </c>
      <c r="S214" s="4">
        <v>3.83</v>
      </c>
      <c r="T214" s="7">
        <f t="shared" si="34"/>
        <v>3.21</v>
      </c>
      <c r="U214" s="4">
        <v>102.82</v>
      </c>
      <c r="V214" s="7">
        <f t="shared" si="29"/>
        <v>1.4709760000000001</v>
      </c>
      <c r="W214" s="13">
        <v>6.7599999999999993E-2</v>
      </c>
      <c r="X214" s="15"/>
      <c r="Y214" s="15"/>
      <c r="Z214" s="15"/>
      <c r="AA214" s="15"/>
      <c r="AB214" s="15"/>
      <c r="AC214" s="15"/>
      <c r="AD214" s="15"/>
      <c r="AE214" s="15"/>
    </row>
    <row r="215" spans="1:31" x14ac:dyDescent="0.2">
      <c r="A215" s="14">
        <v>204</v>
      </c>
      <c r="B215" s="9">
        <v>45093</v>
      </c>
      <c r="C215" s="4">
        <v>29299548.190000001</v>
      </c>
      <c r="D215" s="4">
        <f t="shared" si="37"/>
        <v>357704.16542546701</v>
      </c>
      <c r="E215" s="4">
        <v>81.91</v>
      </c>
      <c r="F215" s="4">
        <f t="shared" si="38"/>
        <v>3.5770416542546704</v>
      </c>
      <c r="G215" s="4">
        <f t="shared" si="30"/>
        <v>39.780312428087285</v>
      </c>
      <c r="H215" s="4">
        <f t="shared" si="31"/>
        <v>179.56062485617457</v>
      </c>
      <c r="I215" s="4">
        <f t="shared" si="35"/>
        <v>319.34093728426183</v>
      </c>
      <c r="J215" s="4">
        <f t="shared" si="36"/>
        <v>105.64210437846042</v>
      </c>
      <c r="K215" s="4">
        <f t="shared" si="39"/>
        <v>1.5409760000000003</v>
      </c>
      <c r="L215" s="4">
        <f t="shared" si="40"/>
        <v>4.5620437956204372</v>
      </c>
      <c r="M215" s="4">
        <f t="shared" si="33"/>
        <v>858.85036496350358</v>
      </c>
      <c r="N215" s="4">
        <v>7.03</v>
      </c>
      <c r="O215" s="4">
        <v>18826</v>
      </c>
      <c r="P215" s="4">
        <v>4.4000000000000004</v>
      </c>
      <c r="Q215" s="4">
        <f t="shared" si="41"/>
        <v>2.4679562043795631</v>
      </c>
      <c r="R215" s="4">
        <v>21.92</v>
      </c>
      <c r="S215" s="4">
        <v>3.76</v>
      </c>
      <c r="T215" s="7">
        <f t="shared" si="34"/>
        <v>3.2700000000000005</v>
      </c>
      <c r="U215" s="4">
        <v>102.25</v>
      </c>
      <c r="V215" s="7">
        <f t="shared" si="29"/>
        <v>1.4774080000000001</v>
      </c>
      <c r="W215" s="13">
        <v>6.7400000000000002E-2</v>
      </c>
      <c r="X215" s="15"/>
      <c r="Y215" s="15"/>
      <c r="Z215" s="15"/>
      <c r="AA215" s="15"/>
      <c r="AB215" s="15"/>
      <c r="AC215" s="15"/>
      <c r="AD215" s="15"/>
      <c r="AE215" s="15"/>
    </row>
    <row r="216" spans="1:31" x14ac:dyDescent="0.2">
      <c r="A216" s="14">
        <v>205</v>
      </c>
      <c r="B216" s="9">
        <v>45096</v>
      </c>
      <c r="C216" s="4">
        <v>29265098.010000002</v>
      </c>
      <c r="D216" s="4">
        <f t="shared" si="37"/>
        <v>357283.57966060314</v>
      </c>
      <c r="E216" s="4">
        <v>81.91</v>
      </c>
      <c r="F216" s="4">
        <f t="shared" si="38"/>
        <v>3.5728357966060313</v>
      </c>
      <c r="G216" s="4">
        <f t="shared" si="30"/>
        <v>39.944858500065536</v>
      </c>
      <c r="H216" s="4">
        <f t="shared" si="31"/>
        <v>179.88971700013107</v>
      </c>
      <c r="I216" s="4">
        <f t="shared" si="35"/>
        <v>319.83457550019659</v>
      </c>
      <c r="J216" s="4">
        <f t="shared" si="36"/>
        <v>105.51789121695307</v>
      </c>
      <c r="K216" s="4">
        <f t="shared" si="39"/>
        <v>1.53972</v>
      </c>
      <c r="L216" s="4">
        <f t="shared" si="40"/>
        <v>4.5787545787545785</v>
      </c>
      <c r="M216" s="4">
        <f t="shared" si="33"/>
        <v>858.76602564102564</v>
      </c>
      <c r="N216" s="4">
        <v>7.05</v>
      </c>
      <c r="O216" s="4">
        <v>18755.45</v>
      </c>
      <c r="P216" s="4">
        <v>4.38</v>
      </c>
      <c r="Q216" s="4">
        <f t="shared" si="41"/>
        <v>2.4712454212454213</v>
      </c>
      <c r="R216" s="4">
        <v>21.84</v>
      </c>
      <c r="S216" s="4">
        <v>3.82</v>
      </c>
      <c r="T216" s="7">
        <f t="shared" si="34"/>
        <v>3.23</v>
      </c>
      <c r="U216" s="4">
        <v>101.83</v>
      </c>
      <c r="V216" s="7">
        <f t="shared" si="29"/>
        <v>1.4763839999999999</v>
      </c>
      <c r="W216" s="13">
        <v>6.7599999999999993E-2</v>
      </c>
      <c r="X216" s="15"/>
      <c r="Y216" s="15"/>
      <c r="Z216" s="15"/>
      <c r="AA216" s="15"/>
      <c r="AB216" s="15"/>
      <c r="AC216" s="15"/>
      <c r="AD216" s="15"/>
      <c r="AE216" s="15"/>
    </row>
    <row r="217" spans="1:31" x14ac:dyDescent="0.2">
      <c r="A217" s="14">
        <v>206</v>
      </c>
      <c r="B217" s="9">
        <v>45097</v>
      </c>
      <c r="C217" s="4">
        <v>29380255.32</v>
      </c>
      <c r="D217" s="4">
        <f t="shared" si="37"/>
        <v>358295.79658536584</v>
      </c>
      <c r="E217" s="4">
        <v>82</v>
      </c>
      <c r="F217" s="4">
        <f t="shared" si="38"/>
        <v>3.5829579658536583</v>
      </c>
      <c r="G217" s="4">
        <f t="shared" si="30"/>
        <v>39.549502049732368</v>
      </c>
      <c r="H217" s="4">
        <f t="shared" si="31"/>
        <v>179.09900409946471</v>
      </c>
      <c r="I217" s="4">
        <f t="shared" si="35"/>
        <v>318.64850614919709</v>
      </c>
      <c r="J217" s="4">
        <f t="shared" si="36"/>
        <v>105.81683301398871</v>
      </c>
      <c r="K217" s="4">
        <f t="shared" si="39"/>
        <v>1.5446549999999999</v>
      </c>
      <c r="L217" s="4">
        <f t="shared" si="40"/>
        <v>4.5641259698767689</v>
      </c>
      <c r="M217" s="4">
        <f t="shared" si="33"/>
        <v>858.8178913738019</v>
      </c>
      <c r="N217" s="4">
        <v>7.05</v>
      </c>
      <c r="O217" s="4">
        <v>18816.7</v>
      </c>
      <c r="P217" s="4">
        <v>4.4000000000000004</v>
      </c>
      <c r="Q217" s="4">
        <f t="shared" si="41"/>
        <v>2.4858740301232309</v>
      </c>
      <c r="R217" s="4">
        <v>21.91</v>
      </c>
      <c r="S217" s="4">
        <v>3.71</v>
      </c>
      <c r="T217" s="7">
        <f t="shared" si="34"/>
        <v>3.34</v>
      </c>
      <c r="U217" s="4">
        <v>102.12</v>
      </c>
      <c r="V217" s="7">
        <f t="shared" si="29"/>
        <v>1.4811159999999999</v>
      </c>
      <c r="W217" s="13">
        <v>6.7599999999999993E-2</v>
      </c>
      <c r="X217" s="15"/>
      <c r="Y217" s="15"/>
      <c r="Z217" s="15"/>
      <c r="AA217" s="15"/>
      <c r="AB217" s="15"/>
      <c r="AC217" s="15"/>
      <c r="AD217" s="15"/>
      <c r="AE217" s="15"/>
    </row>
    <row r="218" spans="1:31" x14ac:dyDescent="0.2">
      <c r="A218" s="14">
        <v>207</v>
      </c>
      <c r="B218" s="9">
        <v>45098</v>
      </c>
      <c r="C218" s="4">
        <v>29453939.239999998</v>
      </c>
      <c r="D218" s="4">
        <f t="shared" si="37"/>
        <v>359501.27230562671</v>
      </c>
      <c r="E218" s="4">
        <v>81.93</v>
      </c>
      <c r="F218" s="4">
        <f t="shared" si="38"/>
        <v>3.595012723056267</v>
      </c>
      <c r="G218" s="4">
        <f t="shared" si="30"/>
        <v>39.08156619121214</v>
      </c>
      <c r="H218" s="4">
        <f t="shared" si="31"/>
        <v>178.16313238242429</v>
      </c>
      <c r="I218" s="4">
        <f t="shared" si="35"/>
        <v>317.24469857363641</v>
      </c>
      <c r="J218" s="4">
        <f t="shared" si="36"/>
        <v>106.17285065139595</v>
      </c>
      <c r="K218" s="4">
        <f t="shared" si="39"/>
        <v>1.5503760000000002</v>
      </c>
      <c r="L218" s="4">
        <f t="shared" si="40"/>
        <v>4.5537340619307827</v>
      </c>
      <c r="M218" s="4">
        <f t="shared" si="33"/>
        <v>858.69080145719477</v>
      </c>
      <c r="N218" s="4">
        <v>7.06</v>
      </c>
      <c r="O218" s="4">
        <v>18856.849999999999</v>
      </c>
      <c r="P218" s="4">
        <v>4.41</v>
      </c>
      <c r="Q218" s="4">
        <f t="shared" si="41"/>
        <v>2.5062659380692169</v>
      </c>
      <c r="R218" s="4">
        <v>21.96</v>
      </c>
      <c r="S218" s="4">
        <v>3.72</v>
      </c>
      <c r="T218" s="7">
        <f t="shared" si="34"/>
        <v>3.3399999999999994</v>
      </c>
      <c r="U218" s="4">
        <v>101.67</v>
      </c>
      <c r="V218" s="7">
        <f t="shared" si="29"/>
        <v>1.4757119999999999</v>
      </c>
      <c r="W218" s="13">
        <v>6.7199999999999996E-2</v>
      </c>
      <c r="X218" s="15"/>
      <c r="Y218" s="15"/>
      <c r="Z218" s="15"/>
      <c r="AA218" s="15"/>
      <c r="AB218" s="15"/>
      <c r="AC218" s="15"/>
      <c r="AD218" s="15"/>
      <c r="AE218" s="15"/>
    </row>
    <row r="219" spans="1:31" x14ac:dyDescent="0.2">
      <c r="A219" s="14">
        <v>208</v>
      </c>
      <c r="B219" s="9">
        <v>45099</v>
      </c>
      <c r="C219" s="4">
        <v>29244379.530000001</v>
      </c>
      <c r="D219" s="4">
        <f t="shared" si="37"/>
        <v>356856.3701037218</v>
      </c>
      <c r="E219" s="4">
        <v>81.95</v>
      </c>
      <c r="F219" s="4">
        <f t="shared" si="38"/>
        <v>3.5685637010372178</v>
      </c>
      <c r="G219" s="4">
        <f t="shared" si="30"/>
        <v>40.112393076988631</v>
      </c>
      <c r="H219" s="4">
        <f t="shared" si="31"/>
        <v>180.22478615397725</v>
      </c>
      <c r="I219" s="4">
        <f t="shared" si="35"/>
        <v>320.33717923096594</v>
      </c>
      <c r="J219" s="4">
        <f t="shared" si="36"/>
        <v>105.3917218262616</v>
      </c>
      <c r="K219" s="4">
        <f t="shared" si="39"/>
        <v>1.5469800000000002</v>
      </c>
      <c r="L219" s="4">
        <f t="shared" si="40"/>
        <v>4.5766590389016013</v>
      </c>
      <c r="M219" s="4">
        <f t="shared" si="33"/>
        <v>859.0961098398169</v>
      </c>
      <c r="N219" s="4">
        <v>7.08</v>
      </c>
      <c r="O219" s="4">
        <v>18771.25</v>
      </c>
      <c r="P219" s="4">
        <v>4.3899999999999997</v>
      </c>
      <c r="Q219" s="4">
        <f t="shared" si="41"/>
        <v>2.5033409610983988</v>
      </c>
      <c r="R219" s="4">
        <v>21.85</v>
      </c>
      <c r="S219" s="4">
        <v>3.79</v>
      </c>
      <c r="T219" s="7">
        <f t="shared" si="34"/>
        <v>3.29</v>
      </c>
      <c r="U219" s="4">
        <v>101.99</v>
      </c>
      <c r="V219" s="7">
        <f t="shared" si="29"/>
        <v>1.4705050000000002</v>
      </c>
      <c r="W219" s="13">
        <v>6.7299999999999999E-2</v>
      </c>
      <c r="X219" s="15"/>
      <c r="Y219" s="15"/>
      <c r="Z219" s="15"/>
      <c r="AA219" s="15"/>
      <c r="AB219" s="15"/>
      <c r="AC219" s="15"/>
      <c r="AD219" s="15"/>
      <c r="AE219" s="15"/>
    </row>
    <row r="220" spans="1:31" x14ac:dyDescent="0.2">
      <c r="A220" s="14">
        <v>209</v>
      </c>
      <c r="B220" s="9">
        <v>45100</v>
      </c>
      <c r="C220" s="4">
        <v>28966546.760000002</v>
      </c>
      <c r="D220" s="4">
        <f t="shared" si="37"/>
        <v>353336.74993900949</v>
      </c>
      <c r="E220" s="4">
        <v>81.98</v>
      </c>
      <c r="F220" s="4">
        <f t="shared" si="38"/>
        <v>3.5333674993900948</v>
      </c>
      <c r="G220" s="4">
        <f t="shared" si="30"/>
        <v>41.508065630395514</v>
      </c>
      <c r="H220" s="4">
        <f t="shared" si="31"/>
        <v>183.01613126079101</v>
      </c>
      <c r="I220" s="4">
        <f t="shared" si="35"/>
        <v>324.52419689118648</v>
      </c>
      <c r="J220" s="4">
        <f t="shared" si="36"/>
        <v>104.35225928499985</v>
      </c>
      <c r="K220" s="4">
        <f t="shared" si="39"/>
        <v>1.536311</v>
      </c>
      <c r="L220" s="4">
        <f t="shared" si="40"/>
        <v>4.6019328117809479</v>
      </c>
      <c r="M220" s="4">
        <f t="shared" si="33"/>
        <v>858.97376898297284</v>
      </c>
      <c r="N220" s="4">
        <v>7.07</v>
      </c>
      <c r="O220" s="4">
        <v>18665.5</v>
      </c>
      <c r="P220" s="4">
        <v>4.3600000000000003</v>
      </c>
      <c r="Q220" s="4">
        <f t="shared" si="41"/>
        <v>2.4680671882190524</v>
      </c>
      <c r="R220" s="4">
        <v>21.73</v>
      </c>
      <c r="S220" s="4">
        <v>3.73</v>
      </c>
      <c r="T220" s="7">
        <f t="shared" si="34"/>
        <v>3.3400000000000003</v>
      </c>
      <c r="U220" s="4">
        <v>102.52</v>
      </c>
      <c r="V220" s="7">
        <f t="shared" si="29"/>
        <v>1.462429</v>
      </c>
      <c r="W220" s="13">
        <v>6.7299999999999999E-2</v>
      </c>
      <c r="X220" s="15"/>
      <c r="Y220" s="15"/>
      <c r="Z220" s="15"/>
      <c r="AA220" s="15"/>
      <c r="AB220" s="15"/>
      <c r="AC220" s="15"/>
      <c r="AD220" s="15"/>
      <c r="AE220" s="15"/>
    </row>
    <row r="221" spans="1:31" x14ac:dyDescent="0.2">
      <c r="A221" s="14">
        <v>210</v>
      </c>
      <c r="B221" s="9">
        <v>45103</v>
      </c>
      <c r="C221" s="4">
        <v>29074458.809999999</v>
      </c>
      <c r="D221" s="4">
        <f t="shared" si="37"/>
        <v>354696.33780651458</v>
      </c>
      <c r="E221" s="4">
        <v>81.97</v>
      </c>
      <c r="F221" s="4">
        <f t="shared" si="38"/>
        <v>3.5469633780651457</v>
      </c>
      <c r="G221" s="4">
        <f t="shared" si="30"/>
        <v>40.965650531398488</v>
      </c>
      <c r="H221" s="4">
        <f t="shared" si="31"/>
        <v>181.93130106279699</v>
      </c>
      <c r="I221" s="4">
        <f t="shared" si="35"/>
        <v>322.89695159419546</v>
      </c>
      <c r="J221" s="4">
        <f t="shared" si="36"/>
        <v>104.75379143724588</v>
      </c>
      <c r="K221" s="4">
        <f t="shared" si="39"/>
        <v>1.5362560000000001</v>
      </c>
      <c r="L221" s="4">
        <f t="shared" si="40"/>
        <v>4.5955882352941169</v>
      </c>
      <c r="M221" s="4">
        <f t="shared" si="33"/>
        <v>858.97058823529414</v>
      </c>
      <c r="N221" s="4">
        <v>7.06</v>
      </c>
      <c r="O221" s="4">
        <v>18691.2</v>
      </c>
      <c r="P221" s="4">
        <v>4.37</v>
      </c>
      <c r="Q221" s="4">
        <f t="shared" si="41"/>
        <v>2.4644117647058827</v>
      </c>
      <c r="R221" s="4">
        <v>21.76</v>
      </c>
      <c r="S221" s="4">
        <v>3.72</v>
      </c>
      <c r="T221" s="7">
        <f t="shared" si="34"/>
        <v>3.3399999999999994</v>
      </c>
      <c r="U221" s="4">
        <v>102.33</v>
      </c>
      <c r="V221" s="7">
        <f t="shared" si="29"/>
        <v>1.4709760000000001</v>
      </c>
      <c r="W221" s="13">
        <v>6.7599999999999993E-2</v>
      </c>
      <c r="X221" s="15"/>
      <c r="Y221" s="15"/>
      <c r="Z221" s="15"/>
      <c r="AA221" s="15"/>
      <c r="AB221" s="15"/>
      <c r="AC221" s="15"/>
      <c r="AD221" s="15"/>
      <c r="AE221" s="15"/>
    </row>
    <row r="222" spans="1:31" x14ac:dyDescent="0.2">
      <c r="A222" s="14">
        <v>211</v>
      </c>
      <c r="B222" s="9">
        <v>45104</v>
      </c>
      <c r="C222" s="4">
        <v>29232910.18</v>
      </c>
      <c r="D222" s="4">
        <f t="shared" si="37"/>
        <v>356585.87679921929</v>
      </c>
      <c r="E222" s="4">
        <v>81.98</v>
      </c>
      <c r="F222" s="4">
        <f t="shared" si="38"/>
        <v>3.5658587679921929</v>
      </c>
      <c r="G222" s="4">
        <f t="shared" si="30"/>
        <v>40.218677331837249</v>
      </c>
      <c r="H222" s="4">
        <f t="shared" si="31"/>
        <v>180.43735466367451</v>
      </c>
      <c r="I222" s="4">
        <f t="shared" si="35"/>
        <v>320.65603199551174</v>
      </c>
      <c r="J222" s="4">
        <f t="shared" si="36"/>
        <v>105.31183603048413</v>
      </c>
      <c r="K222" s="4">
        <f t="shared" si="39"/>
        <v>1.5461399999999998</v>
      </c>
      <c r="L222" s="4">
        <f t="shared" si="40"/>
        <v>4.5662100456621006</v>
      </c>
      <c r="M222" s="4">
        <f t="shared" si="33"/>
        <v>859.24200913242021</v>
      </c>
      <c r="N222" s="4">
        <v>7.06</v>
      </c>
      <c r="O222" s="4">
        <v>18817.400000000001</v>
      </c>
      <c r="P222" s="4">
        <v>4.4000000000000004</v>
      </c>
      <c r="Q222" s="4">
        <f t="shared" si="41"/>
        <v>2.493789954337899</v>
      </c>
      <c r="R222" s="4">
        <v>21.9</v>
      </c>
      <c r="S222" s="4">
        <v>3.77</v>
      </c>
      <c r="T222" s="7">
        <f t="shared" si="34"/>
        <v>3.2899999999999996</v>
      </c>
      <c r="U222" s="4">
        <v>102.12</v>
      </c>
      <c r="V222" s="7">
        <f t="shared" si="29"/>
        <v>1.4848199999999998</v>
      </c>
      <c r="W222" s="13">
        <v>6.7799999999999999E-2</v>
      </c>
      <c r="X222" s="15"/>
      <c r="Y222" s="15"/>
      <c r="Z222" s="15"/>
      <c r="AA222" s="15"/>
      <c r="AB222" s="15"/>
      <c r="AC222" s="15"/>
      <c r="AD222" s="15"/>
      <c r="AE222" s="15"/>
    </row>
    <row r="223" spans="1:31" x14ac:dyDescent="0.2">
      <c r="A223" s="14">
        <v>212</v>
      </c>
      <c r="B223" s="9">
        <v>45105</v>
      </c>
      <c r="C223" s="4">
        <v>29430128.190000001</v>
      </c>
      <c r="D223" s="4">
        <f t="shared" si="37"/>
        <v>358816.48610095104</v>
      </c>
      <c r="E223" s="4">
        <v>82.02</v>
      </c>
      <c r="F223" s="4">
        <f t="shared" si="38"/>
        <v>3.5881648610095103</v>
      </c>
      <c r="G223" s="4">
        <f t="shared" si="30"/>
        <v>39.346997523220764</v>
      </c>
      <c r="H223" s="4">
        <f t="shared" si="31"/>
        <v>178.69399504644156</v>
      </c>
      <c r="I223" s="4">
        <f t="shared" si="35"/>
        <v>318.04099256966231</v>
      </c>
      <c r="J223" s="4">
        <f t="shared" si="36"/>
        <v>105.97061018929446</v>
      </c>
      <c r="K223" s="4">
        <f t="shared" si="39"/>
        <v>1.5566399999999996</v>
      </c>
      <c r="L223" s="4">
        <f t="shared" si="40"/>
        <v>4.5289855072463778</v>
      </c>
      <c r="M223" s="4">
        <f t="shared" si="33"/>
        <v>859.24365942028987</v>
      </c>
      <c r="N223" s="4">
        <v>7.05</v>
      </c>
      <c r="O223" s="4">
        <v>18972.099999999999</v>
      </c>
      <c r="P223" s="4">
        <v>4.43</v>
      </c>
      <c r="Q223" s="4">
        <f t="shared" si="41"/>
        <v>2.521014492753622</v>
      </c>
      <c r="R223" s="4">
        <v>22.08</v>
      </c>
      <c r="S223" s="4">
        <v>3.84</v>
      </c>
      <c r="T223" s="7">
        <f t="shared" si="34"/>
        <v>3.21</v>
      </c>
      <c r="U223" s="4">
        <v>102.54</v>
      </c>
      <c r="V223" s="7">
        <f t="shared" ref="V223:V286" si="42">(R223*W223)</f>
        <v>1.488192</v>
      </c>
      <c r="W223" s="13">
        <v>6.7400000000000002E-2</v>
      </c>
      <c r="X223" s="15"/>
      <c r="Y223" s="15"/>
      <c r="Z223" s="15"/>
      <c r="AA223" s="15"/>
      <c r="AB223" s="15"/>
      <c r="AC223" s="15"/>
      <c r="AD223" s="15"/>
      <c r="AE223" s="15"/>
    </row>
    <row r="224" spans="1:31" x14ac:dyDescent="0.2">
      <c r="A224" s="14">
        <v>213</v>
      </c>
      <c r="B224" s="9">
        <v>45107</v>
      </c>
      <c r="C224" s="4">
        <v>29699917.48</v>
      </c>
      <c r="D224" s="4">
        <f t="shared" si="37"/>
        <v>361797.02131806553</v>
      </c>
      <c r="E224" s="4">
        <v>82.09</v>
      </c>
      <c r="F224" s="4">
        <f t="shared" si="38"/>
        <v>3.6179702131806555</v>
      </c>
      <c r="G224" s="4">
        <f t="shared" si="30"/>
        <v>38.199037177930897</v>
      </c>
      <c r="H224" s="4">
        <f t="shared" si="31"/>
        <v>176.39807435586181</v>
      </c>
      <c r="I224" s="4">
        <f t="shared" si="35"/>
        <v>314.59711153379271</v>
      </c>
      <c r="J224" s="4">
        <f t="shared" si="36"/>
        <v>106.85086276375237</v>
      </c>
      <c r="K224" s="4">
        <f t="shared" si="39"/>
        <v>1.589796</v>
      </c>
      <c r="L224" s="4">
        <f t="shared" si="40"/>
        <v>4.4722719141323797</v>
      </c>
      <c r="M224" s="4">
        <f t="shared" si="33"/>
        <v>858.18649373881931</v>
      </c>
      <c r="N224" s="4">
        <v>7.11</v>
      </c>
      <c r="O224" s="4">
        <v>19189.05</v>
      </c>
      <c r="P224" s="4">
        <v>4.5</v>
      </c>
      <c r="Q224" s="4">
        <f t="shared" si="41"/>
        <v>2.6377280858676206</v>
      </c>
      <c r="R224" s="4">
        <v>22.36</v>
      </c>
      <c r="S224" s="4">
        <v>3.84</v>
      </c>
      <c r="T224" s="7">
        <f t="shared" si="34"/>
        <v>3.2700000000000005</v>
      </c>
      <c r="U224" s="4">
        <v>102.58</v>
      </c>
      <c r="V224" s="7">
        <f t="shared" si="42"/>
        <v>1.5025919999999999</v>
      </c>
      <c r="W224" s="13">
        <v>6.7199999999999996E-2</v>
      </c>
      <c r="X224" s="15"/>
      <c r="Y224" s="15"/>
      <c r="Z224" s="15"/>
      <c r="AA224" s="15"/>
      <c r="AB224" s="15"/>
      <c r="AC224" s="15"/>
      <c r="AD224" s="15"/>
      <c r="AE224" s="15"/>
    </row>
    <row r="225" spans="1:31" x14ac:dyDescent="0.2">
      <c r="A225" s="14">
        <v>214</v>
      </c>
      <c r="B225" s="9">
        <v>45110</v>
      </c>
      <c r="C225" s="4">
        <v>29833258.829999998</v>
      </c>
      <c r="D225" s="4">
        <f t="shared" si="37"/>
        <v>364086.63448865025</v>
      </c>
      <c r="E225" s="4">
        <v>81.94</v>
      </c>
      <c r="F225" s="4">
        <f t="shared" si="38"/>
        <v>3.6408663448865024</v>
      </c>
      <c r="G225" s="4">
        <f t="shared" si="30"/>
        <v>37.329951895168136</v>
      </c>
      <c r="H225" s="4">
        <f t="shared" si="31"/>
        <v>174.65990379033627</v>
      </c>
      <c r="I225" s="4">
        <f t="shared" si="35"/>
        <v>311.98985568550438</v>
      </c>
      <c r="J225" s="4">
        <f t="shared" si="36"/>
        <v>107.52706275506505</v>
      </c>
      <c r="K225" s="4">
        <f t="shared" si="39"/>
        <v>1.6004610000000004</v>
      </c>
      <c r="L225" s="4">
        <f t="shared" si="40"/>
        <v>4.4424700133274095</v>
      </c>
      <c r="M225" s="4">
        <f t="shared" si="33"/>
        <v>858.39848956019534</v>
      </c>
      <c r="N225" s="4">
        <v>7.11</v>
      </c>
      <c r="O225" s="4">
        <v>19322.55</v>
      </c>
      <c r="P225" s="4">
        <v>4.53</v>
      </c>
      <c r="Q225" s="4">
        <f t="shared" si="41"/>
        <v>2.6675299866725908</v>
      </c>
      <c r="R225" s="4">
        <v>22.51</v>
      </c>
      <c r="S225" s="4">
        <v>3.85</v>
      </c>
      <c r="T225" s="7">
        <f t="shared" si="34"/>
        <v>3.2600000000000002</v>
      </c>
      <c r="U225" s="4">
        <v>102.65</v>
      </c>
      <c r="V225" s="7">
        <f t="shared" si="42"/>
        <v>1.5081700000000002</v>
      </c>
      <c r="W225" s="13">
        <v>6.7000000000000004E-2</v>
      </c>
      <c r="X225" s="15"/>
      <c r="Y225" s="15"/>
      <c r="Z225" s="15"/>
      <c r="AA225" s="15"/>
      <c r="AB225" s="15"/>
      <c r="AC225" s="15"/>
      <c r="AD225" s="15"/>
      <c r="AE225" s="15"/>
    </row>
    <row r="226" spans="1:31" x14ac:dyDescent="0.2">
      <c r="A226" s="14">
        <v>215</v>
      </c>
      <c r="B226" s="9">
        <v>45111</v>
      </c>
      <c r="C226" s="4">
        <v>29882211.120000001</v>
      </c>
      <c r="D226" s="4">
        <f t="shared" si="37"/>
        <v>364684.05076885526</v>
      </c>
      <c r="E226" s="4">
        <v>81.94</v>
      </c>
      <c r="F226" s="4">
        <f t="shared" si="38"/>
        <v>3.6468405076885526</v>
      </c>
      <c r="G226" s="4">
        <f t="shared" si="30"/>
        <v>37.104981406744045</v>
      </c>
      <c r="H226" s="4">
        <f t="shared" si="31"/>
        <v>174.20996281348809</v>
      </c>
      <c r="I226" s="4">
        <f t="shared" si="35"/>
        <v>311.31494422023212</v>
      </c>
      <c r="J226" s="4">
        <f t="shared" si="36"/>
        <v>107.70349993173515</v>
      </c>
      <c r="K226" s="4">
        <f t="shared" si="39"/>
        <v>1.606149</v>
      </c>
      <c r="L226" s="4">
        <f t="shared" si="40"/>
        <v>4.426737494466578</v>
      </c>
      <c r="M226" s="4">
        <f t="shared" si="33"/>
        <v>858.30013280212484</v>
      </c>
      <c r="N226" s="4">
        <v>7.11</v>
      </c>
      <c r="O226" s="4">
        <v>19389</v>
      </c>
      <c r="P226" s="4">
        <v>4.54</v>
      </c>
      <c r="Q226" s="4">
        <f t="shared" si="41"/>
        <v>2.6832625055334223</v>
      </c>
      <c r="R226" s="4">
        <v>22.59</v>
      </c>
      <c r="S226" s="4">
        <v>3.83</v>
      </c>
      <c r="T226" s="7">
        <f t="shared" si="34"/>
        <v>3.2800000000000002</v>
      </c>
      <c r="U226" s="4">
        <v>102.65</v>
      </c>
      <c r="V226" s="7">
        <f t="shared" si="42"/>
        <v>1.509012</v>
      </c>
      <c r="W226" s="13">
        <v>6.6799999999999998E-2</v>
      </c>
      <c r="X226" s="15"/>
      <c r="Y226" s="15"/>
      <c r="Z226" s="15"/>
      <c r="AA226" s="15"/>
      <c r="AB226" s="15"/>
      <c r="AC226" s="15"/>
      <c r="AD226" s="15"/>
      <c r="AE226" s="15"/>
    </row>
    <row r="227" spans="1:31" x14ac:dyDescent="0.2">
      <c r="A227" s="14">
        <v>216</v>
      </c>
      <c r="B227" s="9">
        <v>45112</v>
      </c>
      <c r="C227" s="4">
        <v>30012769.239999998</v>
      </c>
      <c r="D227" s="4">
        <f t="shared" si="37"/>
        <v>364276.84476271388</v>
      </c>
      <c r="E227" s="4">
        <v>82.39</v>
      </c>
      <c r="F227" s="4">
        <f t="shared" si="38"/>
        <v>3.6427684476271387</v>
      </c>
      <c r="G227" s="4">
        <f t="shared" si="30"/>
        <v>37.2582438847286</v>
      </c>
      <c r="H227" s="4">
        <f t="shared" si="31"/>
        <v>174.51648776945717</v>
      </c>
      <c r="I227" s="4">
        <f t="shared" si="35"/>
        <v>311.77473165418576</v>
      </c>
      <c r="J227" s="4">
        <f t="shared" si="36"/>
        <v>107.58323826423917</v>
      </c>
      <c r="K227" s="4">
        <f t="shared" si="39"/>
        <v>1.6046</v>
      </c>
      <c r="L227" s="4">
        <f t="shared" si="40"/>
        <v>4.4247787610619467</v>
      </c>
      <c r="M227" s="4">
        <f t="shared" si="33"/>
        <v>858.34070796460173</v>
      </c>
      <c r="N227" s="4">
        <v>7.1</v>
      </c>
      <c r="O227" s="4">
        <v>19398.5</v>
      </c>
      <c r="P227" s="4">
        <v>4.55</v>
      </c>
      <c r="Q227" s="4">
        <f t="shared" si="41"/>
        <v>2.675221238938053</v>
      </c>
      <c r="R227" s="4">
        <v>22.6</v>
      </c>
      <c r="S227" s="4">
        <v>3.93</v>
      </c>
      <c r="T227" s="7">
        <f t="shared" si="34"/>
        <v>3.1699999999999995</v>
      </c>
      <c r="U227" s="4">
        <v>103.03</v>
      </c>
      <c r="V227" s="7">
        <f t="shared" si="42"/>
        <v>1.5232400000000001</v>
      </c>
      <c r="W227" s="13">
        <v>6.7400000000000002E-2</v>
      </c>
      <c r="X227" s="15"/>
      <c r="Y227" s="15"/>
      <c r="Z227" s="15"/>
      <c r="AA227" s="15"/>
      <c r="AB227" s="15"/>
      <c r="AC227" s="15"/>
      <c r="AD227" s="15"/>
      <c r="AE227" s="15"/>
    </row>
    <row r="228" spans="1:31" x14ac:dyDescent="0.2">
      <c r="A228" s="14">
        <v>217</v>
      </c>
      <c r="B228" s="9">
        <v>45113</v>
      </c>
      <c r="C228" s="4">
        <v>30197064.27</v>
      </c>
      <c r="D228" s="4">
        <f t="shared" si="37"/>
        <v>364919.20567975828</v>
      </c>
      <c r="E228" s="4">
        <v>82.75</v>
      </c>
      <c r="F228" s="4">
        <f t="shared" si="38"/>
        <v>3.6491920567975829</v>
      </c>
      <c r="G228" s="4">
        <f t="shared" si="30"/>
        <v>37.016630590494159</v>
      </c>
      <c r="H228" s="4">
        <f t="shared" si="31"/>
        <v>174.03326118098832</v>
      </c>
      <c r="I228" s="4">
        <f t="shared" si="35"/>
        <v>311.04989177148246</v>
      </c>
      <c r="J228" s="4">
        <f t="shared" si="36"/>
        <v>107.77294910802075</v>
      </c>
      <c r="K228" s="4">
        <f t="shared" si="39"/>
        <v>1.6222079999999997</v>
      </c>
      <c r="L228" s="4">
        <f t="shared" si="40"/>
        <v>4.4014084507042259</v>
      </c>
      <c r="M228" s="4">
        <f t="shared" si="33"/>
        <v>858.15580985915494</v>
      </c>
      <c r="N228" s="4">
        <v>7.14</v>
      </c>
      <c r="O228" s="4">
        <v>19497.3</v>
      </c>
      <c r="P228" s="4">
        <v>4.57</v>
      </c>
      <c r="Q228" s="4">
        <f t="shared" si="41"/>
        <v>2.7385915492957738</v>
      </c>
      <c r="R228" s="4">
        <v>22.72</v>
      </c>
      <c r="S228" s="4">
        <v>4.03</v>
      </c>
      <c r="T228" s="7">
        <f t="shared" si="34"/>
        <v>3.1099999999999994</v>
      </c>
      <c r="U228" s="4">
        <v>102.86</v>
      </c>
      <c r="V228" s="7">
        <f t="shared" si="42"/>
        <v>1.5245120000000001</v>
      </c>
      <c r="W228" s="13">
        <v>6.7100000000000007E-2</v>
      </c>
      <c r="X228" s="15"/>
      <c r="Y228" s="15"/>
      <c r="Z228" s="15"/>
      <c r="AA228" s="15"/>
      <c r="AB228" s="15"/>
      <c r="AC228" s="15"/>
      <c r="AD228" s="15"/>
      <c r="AE228" s="15"/>
    </row>
    <row r="229" spans="1:31" x14ac:dyDescent="0.2">
      <c r="A229" s="14">
        <v>218</v>
      </c>
      <c r="B229" s="9">
        <v>45114</v>
      </c>
      <c r="C229" s="4">
        <v>30002263.390000001</v>
      </c>
      <c r="D229" s="4">
        <f t="shared" si="37"/>
        <v>363179.55925432756</v>
      </c>
      <c r="E229" s="4">
        <v>82.61</v>
      </c>
      <c r="F229" s="4">
        <f t="shared" si="38"/>
        <v>3.6317955925432757</v>
      </c>
      <c r="G229" s="4">
        <f t="shared" si="30"/>
        <v>37.672946414327171</v>
      </c>
      <c r="H229" s="4">
        <f t="shared" si="31"/>
        <v>175.34589282865437</v>
      </c>
      <c r="I229" s="4">
        <f t="shared" si="35"/>
        <v>313.01883924298153</v>
      </c>
      <c r="J229" s="4">
        <f t="shared" si="36"/>
        <v>107.25917284534185</v>
      </c>
      <c r="K229" s="4">
        <f t="shared" si="39"/>
        <v>1.6101799999999999</v>
      </c>
      <c r="L229" s="4">
        <f t="shared" si="40"/>
        <v>4.4404973357015987</v>
      </c>
      <c r="M229" s="4">
        <f t="shared" si="33"/>
        <v>858.42806394316165</v>
      </c>
      <c r="N229" s="4">
        <v>7.15</v>
      </c>
      <c r="O229" s="4">
        <v>19331.8</v>
      </c>
      <c r="P229" s="4">
        <v>4.53</v>
      </c>
      <c r="Q229" s="4">
        <f t="shared" si="41"/>
        <v>2.7095026642984017</v>
      </c>
      <c r="R229" s="4">
        <v>22.52</v>
      </c>
      <c r="S229" s="4">
        <v>4.0599999999999996</v>
      </c>
      <c r="T229" s="7">
        <f t="shared" si="34"/>
        <v>3.0900000000000007</v>
      </c>
      <c r="U229" s="4">
        <v>101.95</v>
      </c>
      <c r="V229" s="7">
        <f t="shared" si="42"/>
        <v>1.5110920000000001</v>
      </c>
      <c r="W229" s="13">
        <v>6.7100000000000007E-2</v>
      </c>
      <c r="X229" s="15"/>
      <c r="Y229" s="15"/>
      <c r="Z229" s="15"/>
      <c r="AA229" s="15"/>
      <c r="AB229" s="15"/>
      <c r="AC229" s="15"/>
      <c r="AD229" s="15"/>
      <c r="AE229" s="15"/>
    </row>
    <row r="230" spans="1:31" x14ac:dyDescent="0.2">
      <c r="A230" s="14">
        <v>219</v>
      </c>
      <c r="B230" s="9">
        <v>45117</v>
      </c>
      <c r="C230" s="4">
        <v>29966960.030000001</v>
      </c>
      <c r="D230" s="4">
        <f t="shared" si="37"/>
        <v>363147.8433107126</v>
      </c>
      <c r="E230" s="4">
        <v>82.52</v>
      </c>
      <c r="F230" s="4">
        <f t="shared" si="38"/>
        <v>3.6314784331071261</v>
      </c>
      <c r="G230" s="4">
        <f t="shared" ref="G230:G293" si="43">($D$1-F230)/F230*100</f>
        <v>37.684970242875828</v>
      </c>
      <c r="H230" s="4">
        <f t="shared" ref="H230:H293" si="44">($D$2-F230)/F230*100</f>
        <v>175.36994048575164</v>
      </c>
      <c r="I230" s="4">
        <f t="shared" si="35"/>
        <v>313.05491072862748</v>
      </c>
      <c r="J230" s="4">
        <f t="shared" si="36"/>
        <v>107.2498060575052</v>
      </c>
      <c r="K230" s="4">
        <f t="shared" si="39"/>
        <v>1.6100699999999999</v>
      </c>
      <c r="L230" s="4">
        <f t="shared" si="40"/>
        <v>4.434589800443459</v>
      </c>
      <c r="M230" s="4">
        <f t="shared" ref="M230:M293" si="45">O230/R230</f>
        <v>858.3547671840355</v>
      </c>
      <c r="N230" s="4">
        <v>7.14</v>
      </c>
      <c r="O230" s="4">
        <v>19355.900000000001</v>
      </c>
      <c r="P230" s="4">
        <v>4.54</v>
      </c>
      <c r="Q230" s="4">
        <f t="shared" si="41"/>
        <v>2.7054101995565407</v>
      </c>
      <c r="R230" s="4">
        <v>22.55</v>
      </c>
      <c r="S230" s="4">
        <v>4</v>
      </c>
      <c r="T230" s="7">
        <f t="shared" ref="T230:T293" si="46">N230-S230</f>
        <v>3.1399999999999997</v>
      </c>
      <c r="U230" s="4">
        <v>101.64</v>
      </c>
      <c r="V230" s="7">
        <f t="shared" si="42"/>
        <v>1.5108500000000002</v>
      </c>
      <c r="W230" s="13">
        <v>6.7000000000000004E-2</v>
      </c>
      <c r="X230" s="15"/>
      <c r="Y230" s="15"/>
      <c r="Z230" s="15"/>
      <c r="AA230" s="15"/>
      <c r="AB230" s="15"/>
      <c r="AC230" s="15"/>
      <c r="AD230" s="15"/>
      <c r="AE230" s="15"/>
    </row>
    <row r="231" spans="1:31" x14ac:dyDescent="0.2">
      <c r="A231" s="14">
        <v>220</v>
      </c>
      <c r="B231" s="9">
        <v>45118</v>
      </c>
      <c r="C231" s="4">
        <v>30156320.02</v>
      </c>
      <c r="D231" s="4">
        <f t="shared" si="37"/>
        <v>366019.17732734553</v>
      </c>
      <c r="E231" s="4">
        <v>82.39</v>
      </c>
      <c r="F231" s="4">
        <f t="shared" si="38"/>
        <v>3.6601917732734552</v>
      </c>
      <c r="G231" s="4">
        <f t="shared" si="43"/>
        <v>36.60486416339603</v>
      </c>
      <c r="H231" s="4">
        <f t="shared" si="44"/>
        <v>173.20972832679206</v>
      </c>
      <c r="I231" s="4">
        <f t="shared" ref="I231:I294" si="47">($D$3-F231)/F231*100</f>
        <v>309.81459249018809</v>
      </c>
      <c r="J231" s="4">
        <f t="shared" si="36"/>
        <v>108.09780783441983</v>
      </c>
      <c r="K231" s="4">
        <f t="shared" si="39"/>
        <v>1.6058849999999998</v>
      </c>
      <c r="L231" s="4">
        <f t="shared" si="40"/>
        <v>4.4150110375275942</v>
      </c>
      <c r="M231" s="4">
        <f t="shared" si="45"/>
        <v>858.25165562913924</v>
      </c>
      <c r="N231" s="4">
        <v>7.09</v>
      </c>
      <c r="O231" s="4">
        <v>19439.400000000001</v>
      </c>
      <c r="P231" s="4">
        <v>4.5599999999999996</v>
      </c>
      <c r="Q231" s="4">
        <f t="shared" si="41"/>
        <v>2.6749889624724057</v>
      </c>
      <c r="R231" s="4">
        <v>22.65</v>
      </c>
      <c r="S231" s="4">
        <v>3.97</v>
      </c>
      <c r="T231" s="7">
        <f t="shared" si="46"/>
        <v>3.1199999999999997</v>
      </c>
      <c r="U231" s="4">
        <v>101.4</v>
      </c>
      <c r="V231" s="7">
        <f t="shared" si="42"/>
        <v>1.515285</v>
      </c>
      <c r="W231" s="13">
        <v>6.6900000000000001E-2</v>
      </c>
      <c r="X231" s="15"/>
      <c r="Y231" s="15"/>
      <c r="Z231" s="15"/>
      <c r="AA231" s="15"/>
      <c r="AB231" s="15"/>
      <c r="AC231" s="15"/>
      <c r="AD231" s="15"/>
      <c r="AE231" s="15"/>
    </row>
    <row r="232" spans="1:31" x14ac:dyDescent="0.2">
      <c r="A232" s="14">
        <v>221</v>
      </c>
      <c r="B232" s="9">
        <v>45119</v>
      </c>
      <c r="C232" s="4">
        <v>30194806.699999999</v>
      </c>
      <c r="D232" s="4">
        <f t="shared" si="37"/>
        <v>368319.18394730421</v>
      </c>
      <c r="E232" s="4">
        <v>81.98</v>
      </c>
      <c r="F232" s="4">
        <f t="shared" si="38"/>
        <v>3.6831918394730421</v>
      </c>
      <c r="G232" s="4">
        <f t="shared" si="43"/>
        <v>35.751821189833947</v>
      </c>
      <c r="H232" s="4">
        <f t="shared" si="44"/>
        <v>171.50364237966789</v>
      </c>
      <c r="I232" s="4">
        <f t="shared" si="47"/>
        <v>307.25546356950184</v>
      </c>
      <c r="J232" s="4">
        <f t="shared" si="36"/>
        <v>108.77707736187365</v>
      </c>
      <c r="K232" s="4">
        <f t="shared" si="39"/>
        <v>1.6054379999999997</v>
      </c>
      <c r="L232" s="4">
        <f t="shared" si="40"/>
        <v>4.428697962798938</v>
      </c>
      <c r="M232" s="4">
        <f t="shared" si="45"/>
        <v>858.47209920283444</v>
      </c>
      <c r="N232" s="4">
        <v>7.11</v>
      </c>
      <c r="O232" s="4">
        <v>19384.3</v>
      </c>
      <c r="P232" s="4">
        <v>4.54</v>
      </c>
      <c r="Q232" s="4">
        <f t="shared" si="41"/>
        <v>2.6813020372010623</v>
      </c>
      <c r="R232" s="4">
        <v>22.58</v>
      </c>
      <c r="S232" s="4">
        <v>3.86</v>
      </c>
      <c r="T232" s="7">
        <f t="shared" si="46"/>
        <v>3.2500000000000004</v>
      </c>
      <c r="U232" s="4">
        <v>100.19</v>
      </c>
      <c r="V232" s="7">
        <f t="shared" si="42"/>
        <v>1.515118</v>
      </c>
      <c r="W232" s="13">
        <v>6.7100000000000007E-2</v>
      </c>
      <c r="X232" s="15"/>
      <c r="Y232" s="15"/>
      <c r="Z232" s="15"/>
      <c r="AA232" s="15"/>
      <c r="AB232" s="15"/>
      <c r="AC232" s="15"/>
      <c r="AD232" s="15"/>
      <c r="AE232" s="15"/>
    </row>
    <row r="233" spans="1:31" x14ac:dyDescent="0.2">
      <c r="A233" s="14">
        <v>222</v>
      </c>
      <c r="B233" s="9">
        <v>45120</v>
      </c>
      <c r="C233" s="4">
        <v>30108996.530000001</v>
      </c>
      <c r="D233" s="4">
        <f t="shared" si="37"/>
        <v>367003.85823988297</v>
      </c>
      <c r="E233" s="4">
        <v>82.04</v>
      </c>
      <c r="F233" s="4">
        <f t="shared" si="38"/>
        <v>3.67003858239883</v>
      </c>
      <c r="G233" s="4">
        <f t="shared" si="43"/>
        <v>36.238349754129111</v>
      </c>
      <c r="H233" s="4">
        <f t="shared" si="44"/>
        <v>172.47669950825824</v>
      </c>
      <c r="I233" s="4">
        <f t="shared" si="47"/>
        <v>308.71504926238737</v>
      </c>
      <c r="J233" s="4">
        <f t="shared" si="36"/>
        <v>108.38861731833521</v>
      </c>
      <c r="K233" s="4">
        <f t="shared" si="39"/>
        <v>1.6833670000000001</v>
      </c>
      <c r="L233" s="4">
        <f t="shared" si="40"/>
        <v>4.1999160016799664</v>
      </c>
      <c r="M233" s="4">
        <f t="shared" si="45"/>
        <v>815.36119277614455</v>
      </c>
      <c r="N233" s="4">
        <v>7.07</v>
      </c>
      <c r="O233" s="4">
        <v>19413.75</v>
      </c>
      <c r="P233" s="4">
        <v>4.74</v>
      </c>
      <c r="Q233" s="4">
        <f t="shared" si="41"/>
        <v>2.8700839983200339</v>
      </c>
      <c r="R233" s="4">
        <v>23.81</v>
      </c>
      <c r="S233" s="4">
        <v>3.76</v>
      </c>
      <c r="T233" s="7">
        <f t="shared" si="46"/>
        <v>3.3100000000000005</v>
      </c>
      <c r="U233" s="4">
        <v>99.45</v>
      </c>
      <c r="V233" s="7">
        <f t="shared" si="42"/>
        <v>1.59527</v>
      </c>
      <c r="W233" s="13">
        <v>6.7000000000000004E-2</v>
      </c>
      <c r="X233" s="15"/>
      <c r="Y233" s="15"/>
      <c r="Z233" s="15"/>
      <c r="AA233" s="15"/>
      <c r="AB233" s="15"/>
      <c r="AC233" s="15"/>
      <c r="AD233" s="15"/>
      <c r="AE233" s="15"/>
    </row>
    <row r="234" spans="1:31" x14ac:dyDescent="0.2">
      <c r="A234" s="14">
        <v>223</v>
      </c>
      <c r="B234" s="9">
        <v>45121</v>
      </c>
      <c r="C234" s="5">
        <v>30388030.960000001</v>
      </c>
      <c r="D234" s="4">
        <f t="shared" si="37"/>
        <v>370405.05802047782</v>
      </c>
      <c r="E234" s="4">
        <v>82.04</v>
      </c>
      <c r="F234" s="4">
        <f t="shared" si="38"/>
        <v>3.7040505802047781</v>
      </c>
      <c r="G234" s="4">
        <f t="shared" si="43"/>
        <v>34.987357535586774</v>
      </c>
      <c r="H234" s="4">
        <f t="shared" si="44"/>
        <v>169.97471507117353</v>
      </c>
      <c r="I234" s="4">
        <f t="shared" si="47"/>
        <v>304.96207260676027</v>
      </c>
      <c r="J234" s="4">
        <f t="shared" si="36"/>
        <v>109.39310632618955</v>
      </c>
      <c r="K234" s="4">
        <f t="shared" si="39"/>
        <v>1.6963679999999999</v>
      </c>
      <c r="L234" s="4">
        <f t="shared" si="40"/>
        <v>4.1736227045075127</v>
      </c>
      <c r="M234" s="4">
        <f t="shared" si="45"/>
        <v>816.54841402337229</v>
      </c>
      <c r="N234" s="4">
        <v>7.08</v>
      </c>
      <c r="O234" s="4">
        <v>19564.5</v>
      </c>
      <c r="P234" s="4">
        <v>4.78</v>
      </c>
      <c r="Q234" s="4">
        <f t="shared" si="41"/>
        <v>2.9063772954924874</v>
      </c>
      <c r="R234" s="4">
        <v>23.96</v>
      </c>
      <c r="S234" s="4">
        <v>3.83</v>
      </c>
      <c r="T234" s="7">
        <f t="shared" si="46"/>
        <v>3.25</v>
      </c>
      <c r="U234" s="4">
        <v>99.6</v>
      </c>
      <c r="V234" s="7">
        <f t="shared" si="42"/>
        <v>1.602924</v>
      </c>
      <c r="W234" s="13">
        <v>6.6900000000000001E-2</v>
      </c>
      <c r="X234" s="15"/>
      <c r="Y234" s="15"/>
      <c r="Z234" s="15"/>
      <c r="AA234" s="15"/>
      <c r="AB234" s="15"/>
      <c r="AC234" s="15"/>
      <c r="AD234" s="15"/>
      <c r="AE234" s="15"/>
    </row>
    <row r="235" spans="1:31" x14ac:dyDescent="0.2">
      <c r="A235" s="14">
        <v>224</v>
      </c>
      <c r="B235" s="9">
        <v>45124</v>
      </c>
      <c r="C235" s="4">
        <v>30876495.190000001</v>
      </c>
      <c r="D235" s="4">
        <f t="shared" si="37"/>
        <v>376267.30672678526</v>
      </c>
      <c r="E235" s="4">
        <v>82.06</v>
      </c>
      <c r="F235" s="4">
        <f t="shared" si="38"/>
        <v>3.7626730672678526</v>
      </c>
      <c r="G235" s="4">
        <f t="shared" si="43"/>
        <v>32.884253045949421</v>
      </c>
      <c r="H235" s="4">
        <f t="shared" si="44"/>
        <v>165.76850609189884</v>
      </c>
      <c r="I235" s="4">
        <f t="shared" si="47"/>
        <v>298.65275913784831</v>
      </c>
      <c r="J235" s="17">
        <f t="shared" ref="J235:J298" si="48">F235/$F$10*100</f>
        <v>100.33794846047608</v>
      </c>
      <c r="K235" s="4">
        <f t="shared" si="39"/>
        <v>1.706698</v>
      </c>
      <c r="L235" s="4">
        <f t="shared" si="40"/>
        <v>4.1425020712510356</v>
      </c>
      <c r="M235" s="4">
        <f t="shared" si="45"/>
        <v>816.54722452361227</v>
      </c>
      <c r="N235" s="4">
        <v>7.07</v>
      </c>
      <c r="O235" s="4">
        <v>19711.45</v>
      </c>
      <c r="P235" s="4">
        <v>4.82</v>
      </c>
      <c r="Q235" s="4">
        <f t="shared" si="41"/>
        <v>2.9274979287489646</v>
      </c>
      <c r="R235" s="4">
        <v>24.14</v>
      </c>
      <c r="S235" s="4">
        <v>3.79</v>
      </c>
      <c r="T235" s="7">
        <f t="shared" si="46"/>
        <v>3.2800000000000002</v>
      </c>
      <c r="U235" s="4">
        <v>99.52</v>
      </c>
      <c r="V235" s="7">
        <f t="shared" si="42"/>
        <v>1.6197940000000002</v>
      </c>
      <c r="W235" s="13">
        <v>6.7100000000000007E-2</v>
      </c>
      <c r="X235" s="15"/>
      <c r="Y235" s="15"/>
      <c r="Z235" s="15"/>
      <c r="AA235" s="15"/>
      <c r="AB235" s="15"/>
      <c r="AC235" s="15"/>
      <c r="AD235" s="15"/>
      <c r="AE235" s="15"/>
    </row>
    <row r="236" spans="1:31" x14ac:dyDescent="0.2">
      <c r="A236" s="14">
        <v>225</v>
      </c>
      <c r="B236" s="9">
        <v>45125</v>
      </c>
      <c r="C236" s="4">
        <v>30843536.120000001</v>
      </c>
      <c r="D236" s="4">
        <f t="shared" si="37"/>
        <v>375865.66073604679</v>
      </c>
      <c r="E236" s="4">
        <v>82.06</v>
      </c>
      <c r="F236" s="4">
        <f t="shared" si="38"/>
        <v>3.7586566073604679</v>
      </c>
      <c r="G236" s="4">
        <f t="shared" si="43"/>
        <v>33.026251725380959</v>
      </c>
      <c r="H236" s="4">
        <f t="shared" si="44"/>
        <v>166.05250345076192</v>
      </c>
      <c r="I236" s="4">
        <f t="shared" si="47"/>
        <v>299.07875517614292</v>
      </c>
      <c r="J236" s="17">
        <f t="shared" si="48"/>
        <v>100.23084286294581</v>
      </c>
      <c r="K236" s="4">
        <f t="shared" si="39"/>
        <v>1.7046900000000003</v>
      </c>
      <c r="L236" s="4">
        <f t="shared" si="40"/>
        <v>4.1356492969396186</v>
      </c>
      <c r="M236" s="4">
        <f t="shared" si="45"/>
        <v>816.75971877584777</v>
      </c>
      <c r="N236" s="4">
        <v>7.05</v>
      </c>
      <c r="O236" s="4">
        <v>19749.25</v>
      </c>
      <c r="P236" s="4">
        <v>4.83</v>
      </c>
      <c r="Q236" s="4">
        <f t="shared" si="41"/>
        <v>2.9143507030603812</v>
      </c>
      <c r="R236" s="4">
        <v>24.18</v>
      </c>
      <c r="S236" s="4">
        <v>3.78</v>
      </c>
      <c r="T236" s="7">
        <f t="shared" si="46"/>
        <v>3.27</v>
      </c>
      <c r="U236" s="4">
        <v>99.62</v>
      </c>
      <c r="V236" s="7">
        <f t="shared" si="42"/>
        <v>1.6248959999999999</v>
      </c>
      <c r="W236" s="13">
        <v>6.7199999999999996E-2</v>
      </c>
      <c r="X236" s="15"/>
      <c r="Y236" s="15"/>
      <c r="Z236" s="15"/>
      <c r="AA236" s="15"/>
      <c r="AB236" s="15"/>
      <c r="AC236" s="15"/>
      <c r="AD236" s="15"/>
      <c r="AE236" s="15"/>
    </row>
    <row r="237" spans="1:31" x14ac:dyDescent="0.2">
      <c r="A237" s="14">
        <v>226</v>
      </c>
      <c r="B237" s="9">
        <v>45126</v>
      </c>
      <c r="C237" s="4">
        <v>30991402.489999998</v>
      </c>
      <c r="D237" s="4">
        <f t="shared" si="37"/>
        <v>377713.61962218158</v>
      </c>
      <c r="E237" s="4">
        <v>82.05</v>
      </c>
      <c r="F237" s="4">
        <f t="shared" si="38"/>
        <v>3.7771361962218157</v>
      </c>
      <c r="G237" s="4">
        <f t="shared" si="43"/>
        <v>32.375422549003858</v>
      </c>
      <c r="H237" s="4">
        <f t="shared" si="44"/>
        <v>164.75084509800772</v>
      </c>
      <c r="I237" s="4">
        <f t="shared" si="47"/>
        <v>297.12626764701156</v>
      </c>
      <c r="J237" s="17">
        <f t="shared" si="48"/>
        <v>100.72363189924842</v>
      </c>
      <c r="K237" s="4">
        <f t="shared" si="39"/>
        <v>1.703163</v>
      </c>
      <c r="L237" s="4">
        <f t="shared" si="40"/>
        <v>4.1511000415110004</v>
      </c>
      <c r="M237" s="4">
        <f t="shared" si="45"/>
        <v>823.29389788293906</v>
      </c>
      <c r="N237" s="4">
        <v>7.07</v>
      </c>
      <c r="O237" s="4">
        <v>19833.150000000001</v>
      </c>
      <c r="P237" s="4">
        <v>4.8499999999999996</v>
      </c>
      <c r="Q237" s="4">
        <f t="shared" si="41"/>
        <v>2.9188999584889999</v>
      </c>
      <c r="R237" s="4">
        <v>24.09</v>
      </c>
      <c r="S237" s="4">
        <v>3.74</v>
      </c>
      <c r="T237" s="7">
        <f t="shared" si="46"/>
        <v>3.33</v>
      </c>
      <c r="U237" s="4">
        <v>99.98</v>
      </c>
      <c r="V237" s="7">
        <f t="shared" si="42"/>
        <v>1.611621</v>
      </c>
      <c r="W237" s="13">
        <v>6.6900000000000001E-2</v>
      </c>
      <c r="X237" s="15"/>
      <c r="Y237" s="15"/>
      <c r="Z237" s="15"/>
      <c r="AA237" s="15"/>
      <c r="AB237" s="15"/>
      <c r="AC237" s="15"/>
      <c r="AD237" s="15"/>
      <c r="AE237" s="15"/>
    </row>
    <row r="238" spans="1:31" x14ac:dyDescent="0.2">
      <c r="A238" s="14">
        <v>227</v>
      </c>
      <c r="B238" s="9">
        <v>45127</v>
      </c>
      <c r="C238" s="4">
        <v>30943571.129999999</v>
      </c>
      <c r="D238" s="4">
        <f t="shared" si="37"/>
        <v>377038.76117948093</v>
      </c>
      <c r="E238" s="4">
        <v>82.07</v>
      </c>
      <c r="F238" s="4">
        <f t="shared" si="38"/>
        <v>3.7703876117948094</v>
      </c>
      <c r="G238" s="4">
        <f t="shared" si="43"/>
        <v>32.612360181712482</v>
      </c>
      <c r="H238" s="4">
        <f t="shared" si="44"/>
        <v>165.22472036342495</v>
      </c>
      <c r="I238" s="4">
        <f t="shared" si="47"/>
        <v>297.83708054513744</v>
      </c>
      <c r="J238" s="17">
        <f t="shared" si="48"/>
        <v>100.54366964786159</v>
      </c>
      <c r="K238" s="4">
        <f t="shared" si="39"/>
        <v>1.7161920000000002</v>
      </c>
      <c r="L238" s="4">
        <f t="shared" si="40"/>
        <v>4.1254125412541249</v>
      </c>
      <c r="M238" s="4">
        <f t="shared" si="45"/>
        <v>824.22235973597367</v>
      </c>
      <c r="N238" s="4">
        <v>7.08</v>
      </c>
      <c r="O238" s="4">
        <v>19979.150000000001</v>
      </c>
      <c r="P238" s="4">
        <v>4.88</v>
      </c>
      <c r="Q238" s="4">
        <f t="shared" si="41"/>
        <v>2.9545874587458751</v>
      </c>
      <c r="R238" s="4">
        <v>24.24</v>
      </c>
      <c r="S238" s="4">
        <v>3.85</v>
      </c>
      <c r="T238" s="7">
        <f t="shared" si="46"/>
        <v>3.23</v>
      </c>
      <c r="U238" s="4">
        <v>100.59</v>
      </c>
      <c r="V238" s="7">
        <f t="shared" si="42"/>
        <v>1.62408</v>
      </c>
      <c r="W238" s="13">
        <v>6.7000000000000004E-2</v>
      </c>
      <c r="X238" s="15"/>
      <c r="Y238" s="15"/>
      <c r="Z238" s="15"/>
      <c r="AA238" s="15"/>
      <c r="AB238" s="15"/>
      <c r="AC238" s="15"/>
      <c r="AD238" s="15"/>
      <c r="AE238" s="15"/>
    </row>
    <row r="239" spans="1:31" x14ac:dyDescent="0.2">
      <c r="A239" s="14">
        <v>228</v>
      </c>
      <c r="B239" s="9">
        <v>45128</v>
      </c>
      <c r="C239" s="4">
        <v>30749353.109999999</v>
      </c>
      <c r="D239" s="4">
        <f t="shared" si="37"/>
        <v>375083.59490119538</v>
      </c>
      <c r="E239" s="4">
        <v>81.98</v>
      </c>
      <c r="F239" s="4">
        <f t="shared" si="38"/>
        <v>3.7508359490119538</v>
      </c>
      <c r="G239" s="4">
        <f t="shared" si="43"/>
        <v>33.303617326081699</v>
      </c>
      <c r="H239" s="4">
        <f t="shared" si="44"/>
        <v>166.60723465216341</v>
      </c>
      <c r="I239" s="4">
        <f t="shared" si="47"/>
        <v>299.91085197824509</v>
      </c>
      <c r="J239" s="17">
        <f t="shared" si="48"/>
        <v>100.02229197365212</v>
      </c>
      <c r="K239" s="4">
        <f t="shared" si="39"/>
        <v>1.6956599999999999</v>
      </c>
      <c r="L239" s="4">
        <f t="shared" si="40"/>
        <v>4.1753653444676413</v>
      </c>
      <c r="M239" s="4">
        <f t="shared" si="45"/>
        <v>824.42588726513577</v>
      </c>
      <c r="N239" s="4">
        <v>7.08</v>
      </c>
      <c r="O239" s="4">
        <v>19745</v>
      </c>
      <c r="P239" s="4">
        <v>4.82</v>
      </c>
      <c r="Q239" s="4">
        <f t="shared" si="41"/>
        <v>2.9046346555323588</v>
      </c>
      <c r="R239" s="4">
        <v>23.95</v>
      </c>
      <c r="S239" s="4">
        <v>3.83</v>
      </c>
      <c r="T239" s="7">
        <f t="shared" si="46"/>
        <v>3.25</v>
      </c>
      <c r="U239" s="4">
        <v>100.79</v>
      </c>
      <c r="V239" s="7">
        <f t="shared" si="42"/>
        <v>1.6094399999999998</v>
      </c>
      <c r="W239" s="13">
        <v>6.7199999999999996E-2</v>
      </c>
      <c r="X239" s="15"/>
      <c r="Y239" s="15"/>
      <c r="Z239" s="15"/>
      <c r="AA239" s="15"/>
      <c r="AB239" s="15"/>
      <c r="AC239" s="15"/>
      <c r="AD239" s="15"/>
      <c r="AE239" s="15"/>
    </row>
    <row r="240" spans="1:31" x14ac:dyDescent="0.2">
      <c r="A240" s="14">
        <v>229</v>
      </c>
      <c r="B240" s="9">
        <v>45131</v>
      </c>
      <c r="C240" s="4">
        <v>30712582.16</v>
      </c>
      <c r="D240" s="4">
        <f t="shared" si="37"/>
        <v>375505.34490769042</v>
      </c>
      <c r="E240" s="4">
        <v>81.790000000000006</v>
      </c>
      <c r="F240" s="4">
        <f t="shared" si="38"/>
        <v>3.7550534490769043</v>
      </c>
      <c r="G240" s="4">
        <f t="shared" si="43"/>
        <v>33.153896949965862</v>
      </c>
      <c r="H240" s="4">
        <f t="shared" si="44"/>
        <v>166.30779389993174</v>
      </c>
      <c r="I240" s="4">
        <f t="shared" si="47"/>
        <v>299.46169084989759</v>
      </c>
      <c r="J240" s="17">
        <f t="shared" si="48"/>
        <v>100.1347586420508</v>
      </c>
      <c r="K240" s="4">
        <f t="shared" si="39"/>
        <v>1.6847809999999999</v>
      </c>
      <c r="L240" s="4">
        <f t="shared" si="40"/>
        <v>4.1963911036508605</v>
      </c>
      <c r="M240" s="4">
        <f t="shared" si="45"/>
        <v>825.52874527905999</v>
      </c>
      <c r="N240" s="4">
        <v>7.07</v>
      </c>
      <c r="O240" s="4">
        <v>19672.349999999999</v>
      </c>
      <c r="P240" s="4">
        <v>4.8099999999999996</v>
      </c>
      <c r="Q240" s="4">
        <f t="shared" si="41"/>
        <v>2.8736088963491397</v>
      </c>
      <c r="R240" s="4">
        <v>23.83</v>
      </c>
      <c r="S240" s="4">
        <v>3.87</v>
      </c>
      <c r="T240" s="7">
        <f t="shared" si="46"/>
        <v>3.2</v>
      </c>
      <c r="U240" s="4">
        <v>101.08</v>
      </c>
      <c r="V240" s="7">
        <f t="shared" si="42"/>
        <v>1.5989930000000001</v>
      </c>
      <c r="W240" s="13">
        <v>6.7100000000000007E-2</v>
      </c>
      <c r="X240" s="15"/>
      <c r="Y240" s="15"/>
      <c r="Z240" s="15"/>
      <c r="AA240" s="15"/>
      <c r="AB240" s="15"/>
      <c r="AC240" s="15"/>
      <c r="AD240" s="15"/>
      <c r="AE240" s="15"/>
    </row>
    <row r="241" spans="1:31" x14ac:dyDescent="0.2">
      <c r="A241" s="14">
        <v>230</v>
      </c>
      <c r="B241" s="9">
        <v>45132</v>
      </c>
      <c r="C241" s="4">
        <v>30783475.780000001</v>
      </c>
      <c r="D241" s="4">
        <f t="shared" si="37"/>
        <v>376096.22211362253</v>
      </c>
      <c r="E241" s="4">
        <v>81.849999999999994</v>
      </c>
      <c r="F241" s="4">
        <f t="shared" si="38"/>
        <v>3.7609622211362255</v>
      </c>
      <c r="G241" s="4">
        <f t="shared" si="43"/>
        <v>32.944701542081653</v>
      </c>
      <c r="H241" s="4">
        <f t="shared" si="44"/>
        <v>165.88940308416332</v>
      </c>
      <c r="I241" s="4">
        <f t="shared" si="47"/>
        <v>298.83410462624494</v>
      </c>
      <c r="J241" s="17">
        <f t="shared" si="48"/>
        <v>100.29232589696602</v>
      </c>
      <c r="K241" s="4">
        <f t="shared" si="39"/>
        <v>1.67205</v>
      </c>
      <c r="L241" s="4">
        <f t="shared" si="40"/>
        <v>4.2462845010615711</v>
      </c>
      <c r="M241" s="4">
        <f t="shared" si="45"/>
        <v>835.69426751592346</v>
      </c>
      <c r="N241" s="4">
        <v>7.1</v>
      </c>
      <c r="O241" s="4">
        <v>19680.599999999999</v>
      </c>
      <c r="P241" s="4">
        <v>4.8099999999999996</v>
      </c>
      <c r="Q241" s="4">
        <f t="shared" si="41"/>
        <v>2.8537154989384286</v>
      </c>
      <c r="R241" s="4">
        <v>23.55</v>
      </c>
      <c r="S241" s="4">
        <v>3.89</v>
      </c>
      <c r="T241" s="7">
        <f t="shared" si="46"/>
        <v>3.2099999999999995</v>
      </c>
      <c r="U241" s="4">
        <v>101.09</v>
      </c>
      <c r="V241" s="7">
        <f t="shared" si="42"/>
        <v>1.5802050000000003</v>
      </c>
      <c r="W241" s="13">
        <v>6.7100000000000007E-2</v>
      </c>
      <c r="X241" s="15"/>
      <c r="Y241" s="15"/>
      <c r="Z241" s="15"/>
      <c r="AA241" s="15"/>
      <c r="AB241" s="15"/>
      <c r="AC241" s="15"/>
      <c r="AD241" s="15"/>
      <c r="AE241" s="15"/>
    </row>
    <row r="242" spans="1:31" x14ac:dyDescent="0.2">
      <c r="A242" s="14">
        <v>231</v>
      </c>
      <c r="B242" s="9">
        <v>45133</v>
      </c>
      <c r="C242" s="4">
        <v>30912839.940000001</v>
      </c>
      <c r="D242" s="4">
        <f t="shared" si="37"/>
        <v>377215.8625991458</v>
      </c>
      <c r="E242" s="4">
        <v>81.95</v>
      </c>
      <c r="F242" s="4">
        <f t="shared" si="38"/>
        <v>3.7721586259914579</v>
      </c>
      <c r="G242" s="4">
        <f t="shared" si="43"/>
        <v>32.550099180567244</v>
      </c>
      <c r="H242" s="4">
        <f t="shared" si="44"/>
        <v>165.10019836113449</v>
      </c>
      <c r="I242" s="4">
        <f t="shared" si="47"/>
        <v>297.65029754170172</v>
      </c>
      <c r="J242" s="17">
        <f t="shared" si="48"/>
        <v>100.59089669310555</v>
      </c>
      <c r="K242" s="4">
        <f t="shared" si="39"/>
        <v>1.699473</v>
      </c>
      <c r="L242" s="4">
        <f t="shared" si="40"/>
        <v>4.1718815185648728</v>
      </c>
      <c r="M242" s="4">
        <f t="shared" si="45"/>
        <v>825.1272423863162</v>
      </c>
      <c r="N242" s="4">
        <v>7.09</v>
      </c>
      <c r="O242" s="4">
        <v>19778.3</v>
      </c>
      <c r="P242" s="4">
        <v>4.83</v>
      </c>
      <c r="Q242" s="4">
        <f t="shared" si="41"/>
        <v>2.9181184814351271</v>
      </c>
      <c r="R242" s="4">
        <v>23.97</v>
      </c>
      <c r="S242" s="4">
        <v>3.87</v>
      </c>
      <c r="T242" s="7">
        <f t="shared" si="46"/>
        <v>3.2199999999999998</v>
      </c>
      <c r="U242" s="4">
        <v>100.63</v>
      </c>
      <c r="V242" s="7">
        <f t="shared" si="42"/>
        <v>1.6107839999999998</v>
      </c>
      <c r="W242" s="13">
        <v>6.7199999999999996E-2</v>
      </c>
      <c r="X242" s="15"/>
      <c r="Y242" s="15"/>
      <c r="Z242" s="15"/>
      <c r="AA242" s="15"/>
      <c r="AB242" s="15"/>
      <c r="AC242" s="15"/>
      <c r="AD242" s="15"/>
      <c r="AE242" s="15"/>
    </row>
    <row r="243" spans="1:31" x14ac:dyDescent="0.2">
      <c r="A243" s="14">
        <v>232</v>
      </c>
      <c r="B243" s="9">
        <v>45134</v>
      </c>
      <c r="C243" s="4">
        <v>30864776.780000001</v>
      </c>
      <c r="D243" s="4">
        <f t="shared" si="37"/>
        <v>375712.43797930615</v>
      </c>
      <c r="E243" s="4">
        <v>82.15</v>
      </c>
      <c r="F243" s="4">
        <f t="shared" si="38"/>
        <v>3.7571243797930616</v>
      </c>
      <c r="G243" s="4">
        <f t="shared" si="43"/>
        <v>33.080502388781568</v>
      </c>
      <c r="H243" s="4">
        <f t="shared" si="44"/>
        <v>166.16100477756314</v>
      </c>
      <c r="I243" s="4">
        <f t="shared" si="47"/>
        <v>299.24150716634472</v>
      </c>
      <c r="J243" s="17">
        <f t="shared" si="48"/>
        <v>100.18998346114832</v>
      </c>
      <c r="K243" s="4">
        <f t="shared" si="39"/>
        <v>1.696696</v>
      </c>
      <c r="L243" s="4">
        <f t="shared" si="40"/>
        <v>4.1963911036508605</v>
      </c>
      <c r="M243" s="4">
        <f t="shared" si="45"/>
        <v>825.0062945866556</v>
      </c>
      <c r="N243" s="4">
        <v>7.12</v>
      </c>
      <c r="O243" s="4">
        <v>19659.900000000001</v>
      </c>
      <c r="P243" s="4">
        <v>4.8</v>
      </c>
      <c r="Q243" s="4">
        <f t="shared" si="41"/>
        <v>2.9236088963491396</v>
      </c>
      <c r="R243" s="4">
        <v>23.83</v>
      </c>
      <c r="S243" s="4">
        <v>4</v>
      </c>
      <c r="T243" s="7">
        <f t="shared" si="46"/>
        <v>3.12</v>
      </c>
      <c r="U243" s="4">
        <v>101.54</v>
      </c>
      <c r="V243" s="7">
        <f t="shared" si="42"/>
        <v>1.5966100000000001</v>
      </c>
      <c r="W243" s="13">
        <v>6.7000000000000004E-2</v>
      </c>
      <c r="X243" s="15"/>
      <c r="Y243" s="15"/>
      <c r="Z243" s="15"/>
      <c r="AA243" s="15"/>
      <c r="AB243" s="15"/>
      <c r="AC243" s="15"/>
      <c r="AD243" s="15"/>
      <c r="AE243" s="15"/>
    </row>
    <row r="244" spans="1:31" x14ac:dyDescent="0.2">
      <c r="A244" s="14">
        <v>233</v>
      </c>
      <c r="B244" s="9">
        <v>45135</v>
      </c>
      <c r="C244" s="4">
        <v>30938759.550000001</v>
      </c>
      <c r="D244" s="4">
        <f t="shared" si="37"/>
        <v>376292.38080758939</v>
      </c>
      <c r="E244" s="4">
        <v>82.22</v>
      </c>
      <c r="F244" s="4">
        <f t="shared" si="38"/>
        <v>3.762923808075894</v>
      </c>
      <c r="G244" s="4">
        <f t="shared" si="43"/>
        <v>32.875398360953355</v>
      </c>
      <c r="H244" s="4">
        <f t="shared" si="44"/>
        <v>165.75079672190671</v>
      </c>
      <c r="I244" s="4">
        <f t="shared" si="47"/>
        <v>298.62619508286008</v>
      </c>
      <c r="J244" s="17">
        <f t="shared" si="48"/>
        <v>100.34463488202383</v>
      </c>
      <c r="K244" s="4">
        <f t="shared" si="39"/>
        <v>1.6403560000000001</v>
      </c>
      <c r="L244" s="4">
        <f t="shared" si="40"/>
        <v>4.3649061545176773</v>
      </c>
      <c r="M244" s="4">
        <f t="shared" si="45"/>
        <v>857.5316455696202</v>
      </c>
      <c r="N244" s="4">
        <v>7.16</v>
      </c>
      <c r="O244" s="4">
        <v>19646.05</v>
      </c>
      <c r="P244" s="4">
        <v>4.8</v>
      </c>
      <c r="Q244" s="4">
        <f t="shared" si="41"/>
        <v>2.7950938454823229</v>
      </c>
      <c r="R244" s="4">
        <v>22.91</v>
      </c>
      <c r="S244" s="4">
        <v>3.95</v>
      </c>
      <c r="T244" s="7">
        <f t="shared" si="46"/>
        <v>3.21</v>
      </c>
      <c r="U244" s="4">
        <v>101.39</v>
      </c>
      <c r="V244" s="7">
        <f t="shared" si="42"/>
        <v>1.5395519999999998</v>
      </c>
      <c r="W244" s="13">
        <v>6.7199999999999996E-2</v>
      </c>
      <c r="X244" s="15"/>
      <c r="Y244" s="15"/>
      <c r="Z244" s="15"/>
      <c r="AA244" s="15"/>
      <c r="AB244" s="15"/>
      <c r="AC244" s="15"/>
      <c r="AD244" s="15"/>
      <c r="AE244" s="15"/>
    </row>
    <row r="245" spans="1:31" x14ac:dyDescent="0.2">
      <c r="A245" s="14">
        <v>234</v>
      </c>
      <c r="B245" s="9">
        <v>45138</v>
      </c>
      <c r="C245" s="4">
        <v>31183703.989999998</v>
      </c>
      <c r="D245" s="4">
        <f t="shared" si="37"/>
        <v>379179.28003404668</v>
      </c>
      <c r="E245" s="4">
        <v>82.24</v>
      </c>
      <c r="F245" s="4">
        <f t="shared" si="38"/>
        <v>3.7917928003404668</v>
      </c>
      <c r="G245" s="4">
        <f t="shared" si="43"/>
        <v>31.863745285635009</v>
      </c>
      <c r="H245" s="4">
        <f t="shared" si="44"/>
        <v>163.72749057127001</v>
      </c>
      <c r="I245" s="4">
        <f t="shared" si="47"/>
        <v>295.59123585690503</v>
      </c>
      <c r="J245" s="17">
        <f t="shared" si="48"/>
        <v>101.1144746757458</v>
      </c>
      <c r="K245" s="4">
        <f t="shared" si="39"/>
        <v>1.6498170000000003</v>
      </c>
      <c r="L245" s="4">
        <f t="shared" si="40"/>
        <v>4.3459365493263791</v>
      </c>
      <c r="M245" s="4">
        <f t="shared" si="45"/>
        <v>858.48761408083431</v>
      </c>
      <c r="N245" s="4">
        <v>7.17</v>
      </c>
      <c r="O245" s="4">
        <v>19753.8</v>
      </c>
      <c r="P245" s="4">
        <v>4.83</v>
      </c>
      <c r="Q245" s="4">
        <f t="shared" si="41"/>
        <v>2.8240634506736209</v>
      </c>
      <c r="R245" s="4">
        <v>23.01</v>
      </c>
      <c r="S245" s="4">
        <v>3.96</v>
      </c>
      <c r="T245" s="7">
        <f t="shared" si="46"/>
        <v>3.21</v>
      </c>
      <c r="U245" s="4">
        <v>101.62</v>
      </c>
      <c r="V245" s="7">
        <f t="shared" si="42"/>
        <v>1.5462720000000001</v>
      </c>
      <c r="W245" s="13">
        <v>6.7199999999999996E-2</v>
      </c>
      <c r="X245" s="15"/>
      <c r="Y245" s="15"/>
      <c r="Z245" s="15"/>
      <c r="AA245" s="15"/>
      <c r="AB245" s="15"/>
      <c r="AC245" s="15"/>
      <c r="AD245" s="15"/>
      <c r="AE245" s="15"/>
    </row>
    <row r="246" spans="1:31" x14ac:dyDescent="0.2">
      <c r="A246" s="14">
        <v>235</v>
      </c>
      <c r="B246" s="9">
        <v>45139</v>
      </c>
      <c r="C246" s="4">
        <v>31205317.379999999</v>
      </c>
      <c r="D246" s="4">
        <f t="shared" si="37"/>
        <v>378981.26524168078</v>
      </c>
      <c r="E246" s="4">
        <v>82.34</v>
      </c>
      <c r="F246" s="4">
        <f t="shared" si="38"/>
        <v>3.7898126524168076</v>
      </c>
      <c r="G246" s="4">
        <f t="shared" si="43"/>
        <v>31.932643076998591</v>
      </c>
      <c r="H246" s="4">
        <f t="shared" si="44"/>
        <v>163.86528615399715</v>
      </c>
      <c r="I246" s="4">
        <f t="shared" si="47"/>
        <v>295.79792923099575</v>
      </c>
      <c r="J246" s="17">
        <f t="shared" si="48"/>
        <v>101.06167073111487</v>
      </c>
      <c r="K246" s="4">
        <f t="shared" si="39"/>
        <v>1.6416400000000004</v>
      </c>
      <c r="L246" s="4">
        <f t="shared" si="40"/>
        <v>4.3554006968641108</v>
      </c>
      <c r="M246" s="4">
        <f t="shared" si="45"/>
        <v>859.47517421602777</v>
      </c>
      <c r="N246" s="4">
        <v>7.15</v>
      </c>
      <c r="O246" s="4">
        <v>19733.55</v>
      </c>
      <c r="P246" s="4">
        <v>4.82</v>
      </c>
      <c r="Q246" s="4">
        <f t="shared" si="41"/>
        <v>2.7945993031358896</v>
      </c>
      <c r="R246" s="4">
        <v>22.96</v>
      </c>
      <c r="S246" s="4">
        <v>4.03</v>
      </c>
      <c r="T246" s="7">
        <f t="shared" si="46"/>
        <v>3.12</v>
      </c>
      <c r="U246" s="4">
        <v>102.08</v>
      </c>
      <c r="V246" s="7">
        <f t="shared" si="42"/>
        <v>1.5406160000000002</v>
      </c>
      <c r="W246" s="13">
        <v>6.7100000000000007E-2</v>
      </c>
      <c r="X246" s="15"/>
      <c r="Y246" s="15"/>
      <c r="Z246" s="15"/>
      <c r="AA246" s="15"/>
      <c r="AB246" s="15"/>
      <c r="AC246" s="15"/>
      <c r="AD246" s="15"/>
      <c r="AE246" s="15"/>
    </row>
    <row r="247" spans="1:31" x14ac:dyDescent="0.2">
      <c r="A247" s="14">
        <v>236</v>
      </c>
      <c r="B247" s="9">
        <v>45140</v>
      </c>
      <c r="C247" s="4">
        <v>30857244.280000001</v>
      </c>
      <c r="D247" s="4">
        <f t="shared" si="37"/>
        <v>372987.35984527983</v>
      </c>
      <c r="E247" s="4">
        <v>82.73</v>
      </c>
      <c r="F247" s="4">
        <f t="shared" si="38"/>
        <v>3.7298735984527984</v>
      </c>
      <c r="G247" s="4">
        <f t="shared" si="43"/>
        <v>34.052800129046382</v>
      </c>
      <c r="H247" s="4">
        <f t="shared" si="44"/>
        <v>168.10560025809278</v>
      </c>
      <c r="I247" s="4">
        <f t="shared" si="47"/>
        <v>302.15840038713912</v>
      </c>
      <c r="J247" s="4">
        <f t="shared" si="48"/>
        <v>99.463295958741298</v>
      </c>
      <c r="K247" s="4">
        <f t="shared" si="39"/>
        <v>1.6244799999999999</v>
      </c>
      <c r="L247" s="4">
        <f t="shared" si="40"/>
        <v>4.4014084507042259</v>
      </c>
      <c r="M247" s="4">
        <f t="shared" si="45"/>
        <v>859.44322183098598</v>
      </c>
      <c r="N247" s="4">
        <v>7.15</v>
      </c>
      <c r="O247" s="4">
        <v>19526.55</v>
      </c>
      <c r="P247" s="4">
        <v>4.7300000000000004</v>
      </c>
      <c r="Q247" s="4">
        <f t="shared" si="41"/>
        <v>2.7485915492957744</v>
      </c>
      <c r="R247" s="4">
        <v>22.72</v>
      </c>
      <c r="S247" s="4">
        <v>4.09</v>
      </c>
      <c r="T247" s="7">
        <f t="shared" si="46"/>
        <v>3.0600000000000005</v>
      </c>
      <c r="U247" s="4">
        <v>102.39</v>
      </c>
      <c r="V247" s="7">
        <f t="shared" si="42"/>
        <v>1.52224</v>
      </c>
      <c r="W247" s="13">
        <v>6.7000000000000004E-2</v>
      </c>
      <c r="X247" s="15"/>
      <c r="Y247" s="15"/>
      <c r="Z247" s="15"/>
      <c r="AA247" s="15"/>
      <c r="AB247" s="15"/>
      <c r="AC247" s="15"/>
      <c r="AD247" s="15"/>
      <c r="AE247" s="15"/>
    </row>
    <row r="248" spans="1:31" x14ac:dyDescent="0.2">
      <c r="A248" s="14">
        <v>237</v>
      </c>
      <c r="B248" s="9">
        <v>45141</v>
      </c>
      <c r="C248" s="10">
        <v>30752964.870000001</v>
      </c>
      <c r="D248" s="4">
        <f t="shared" si="37"/>
        <v>371637.03770392749</v>
      </c>
      <c r="E248" s="4">
        <v>82.75</v>
      </c>
      <c r="F248" s="4">
        <f t="shared" si="38"/>
        <v>3.7163703770392749</v>
      </c>
      <c r="G248" s="4">
        <f t="shared" si="43"/>
        <v>34.539873390750572</v>
      </c>
      <c r="H248" s="4">
        <f t="shared" si="44"/>
        <v>169.07974678150114</v>
      </c>
      <c r="I248" s="4">
        <f t="shared" si="47"/>
        <v>303.6196201722517</v>
      </c>
      <c r="J248" s="4">
        <f t="shared" si="48"/>
        <v>99.103210054380668</v>
      </c>
      <c r="K248" s="4">
        <f t="shared" si="39"/>
        <v>1.621345</v>
      </c>
      <c r="L248" s="4">
        <f t="shared" si="40"/>
        <v>4.434589800443459</v>
      </c>
      <c r="M248" s="4">
        <f t="shared" si="45"/>
        <v>859.49667405764967</v>
      </c>
      <c r="N248" s="4">
        <v>7.19</v>
      </c>
      <c r="O248" s="4">
        <v>19381.650000000001</v>
      </c>
      <c r="P248" s="4">
        <v>4.6900000000000004</v>
      </c>
      <c r="Q248" s="4">
        <f t="shared" si="41"/>
        <v>2.7554101995565414</v>
      </c>
      <c r="R248" s="4">
        <v>22.55</v>
      </c>
      <c r="S248" s="4">
        <v>4.17</v>
      </c>
      <c r="T248" s="7">
        <f t="shared" si="46"/>
        <v>3.0200000000000005</v>
      </c>
      <c r="U248" s="4">
        <v>102.35</v>
      </c>
      <c r="V248" s="7">
        <f t="shared" si="42"/>
        <v>1.5131050000000001</v>
      </c>
      <c r="W248" s="13">
        <v>6.7100000000000007E-2</v>
      </c>
      <c r="X248" s="15"/>
      <c r="Y248" s="15"/>
      <c r="Z248" s="15"/>
      <c r="AA248" s="15"/>
      <c r="AB248" s="15"/>
      <c r="AC248" s="15"/>
      <c r="AD248" s="15"/>
      <c r="AE248" s="15"/>
    </row>
    <row r="249" spans="1:31" x14ac:dyDescent="0.2">
      <c r="A249" s="14">
        <v>238</v>
      </c>
      <c r="B249" s="9">
        <v>45142</v>
      </c>
      <c r="C249" s="4">
        <v>30941325.600000001</v>
      </c>
      <c r="D249" s="4">
        <f t="shared" si="37"/>
        <v>374184.61240778817</v>
      </c>
      <c r="E249" s="4">
        <v>82.69</v>
      </c>
      <c r="F249" s="4">
        <f t="shared" si="38"/>
        <v>3.7418461240778815</v>
      </c>
      <c r="G249" s="4">
        <f t="shared" si="43"/>
        <v>33.62388067820855</v>
      </c>
      <c r="H249" s="4">
        <f t="shared" si="44"/>
        <v>167.24776135641713</v>
      </c>
      <c r="I249" s="4">
        <f t="shared" si="47"/>
        <v>300.87164203462567</v>
      </c>
      <c r="J249" s="4">
        <f t="shared" si="48"/>
        <v>99.782563308743505</v>
      </c>
      <c r="K249" s="4">
        <f t="shared" si="39"/>
        <v>1.6328490000000004</v>
      </c>
      <c r="L249" s="4">
        <f t="shared" si="40"/>
        <v>4.4033465433729626</v>
      </c>
      <c r="M249" s="4">
        <f t="shared" si="45"/>
        <v>859.40114487010123</v>
      </c>
      <c r="N249" s="4">
        <v>7.19</v>
      </c>
      <c r="O249" s="4">
        <v>19517</v>
      </c>
      <c r="P249" s="4">
        <v>4.72</v>
      </c>
      <c r="Q249" s="4">
        <f t="shared" si="41"/>
        <v>2.7866534566270378</v>
      </c>
      <c r="R249" s="4">
        <v>22.71</v>
      </c>
      <c r="S249" s="4">
        <v>4.04</v>
      </c>
      <c r="T249" s="7">
        <f t="shared" si="46"/>
        <v>3.1500000000000004</v>
      </c>
      <c r="U249" s="4">
        <v>101.83</v>
      </c>
      <c r="V249" s="7">
        <f t="shared" si="42"/>
        <v>1.5261119999999999</v>
      </c>
      <c r="W249" s="13">
        <v>6.7199999999999996E-2</v>
      </c>
      <c r="X249" s="15"/>
      <c r="Y249" s="15"/>
      <c r="Z249" s="15"/>
      <c r="AA249" s="15"/>
      <c r="AB249" s="15"/>
      <c r="AC249" s="15"/>
      <c r="AD249" s="15"/>
      <c r="AE249" s="15"/>
    </row>
    <row r="250" spans="1:31" x14ac:dyDescent="0.2">
      <c r="A250" s="14">
        <v>239</v>
      </c>
      <c r="B250" s="9">
        <v>45145</v>
      </c>
      <c r="C250" s="4">
        <v>31060886.75</v>
      </c>
      <c r="D250" s="4">
        <f t="shared" si="37"/>
        <v>375267.44895493536</v>
      </c>
      <c r="E250" s="4">
        <v>82.77</v>
      </c>
      <c r="F250" s="4">
        <f t="shared" si="38"/>
        <v>3.7526744895493538</v>
      </c>
      <c r="G250" s="4">
        <f t="shared" si="43"/>
        <v>33.238308143279262</v>
      </c>
      <c r="H250" s="4">
        <f t="shared" si="44"/>
        <v>166.47661628655851</v>
      </c>
      <c r="I250" s="4">
        <f t="shared" si="47"/>
        <v>299.71492442983777</v>
      </c>
      <c r="J250" s="4">
        <f t="shared" si="48"/>
        <v>100.07131972131612</v>
      </c>
      <c r="K250" s="4">
        <f t="shared" si="39"/>
        <v>1.6414770000000001</v>
      </c>
      <c r="L250" s="4">
        <f t="shared" si="40"/>
        <v>4.3802014892685062</v>
      </c>
      <c r="M250" s="4">
        <f t="shared" si="45"/>
        <v>858.40122645641702</v>
      </c>
      <c r="N250" s="4">
        <v>7.19</v>
      </c>
      <c r="O250" s="4">
        <v>19597.3</v>
      </c>
      <c r="P250" s="4">
        <v>4.74</v>
      </c>
      <c r="Q250" s="4">
        <f t="shared" si="41"/>
        <v>2.8097985107314942</v>
      </c>
      <c r="R250" s="4">
        <v>22.83</v>
      </c>
      <c r="S250" s="4">
        <v>4.09</v>
      </c>
      <c r="T250" s="7">
        <f t="shared" si="46"/>
        <v>3.1000000000000005</v>
      </c>
      <c r="U250" s="4">
        <v>101.86</v>
      </c>
      <c r="V250" s="7">
        <f t="shared" si="42"/>
        <v>1.5387419999999998</v>
      </c>
      <c r="W250" s="13">
        <v>6.7400000000000002E-2</v>
      </c>
      <c r="X250" s="15"/>
      <c r="Y250" s="15"/>
      <c r="Z250" s="15"/>
      <c r="AA250" s="15"/>
      <c r="AB250" s="15"/>
      <c r="AC250" s="15"/>
      <c r="AD250" s="15"/>
      <c r="AE250" s="15"/>
    </row>
    <row r="251" spans="1:31" x14ac:dyDescent="0.2">
      <c r="A251" s="14">
        <v>240</v>
      </c>
      <c r="B251" s="9">
        <v>45146</v>
      </c>
      <c r="C251" s="4">
        <v>31062004.879999999</v>
      </c>
      <c r="D251" s="4">
        <f t="shared" si="37"/>
        <v>374782.8774131274</v>
      </c>
      <c r="E251" s="4">
        <v>82.88</v>
      </c>
      <c r="F251" s="4">
        <f t="shared" si="38"/>
        <v>3.7478287741312739</v>
      </c>
      <c r="G251" s="4">
        <f t="shared" si="43"/>
        <v>33.410577199033661</v>
      </c>
      <c r="H251" s="4">
        <f t="shared" si="44"/>
        <v>166.82115439806734</v>
      </c>
      <c r="I251" s="4">
        <f t="shared" si="47"/>
        <v>300.23173159710097</v>
      </c>
      <c r="J251" s="4">
        <f t="shared" si="48"/>
        <v>99.942100643500638</v>
      </c>
      <c r="K251" s="4">
        <f t="shared" si="39"/>
        <v>1.6274680000000001</v>
      </c>
      <c r="L251" s="4">
        <f t="shared" si="40"/>
        <v>4.3994720633523974</v>
      </c>
      <c r="M251" s="4">
        <f t="shared" si="45"/>
        <v>861.0140783106026</v>
      </c>
      <c r="N251" s="4">
        <v>7.16</v>
      </c>
      <c r="O251" s="4">
        <v>19570.849999999999</v>
      </c>
      <c r="P251" s="4">
        <v>4.7300000000000004</v>
      </c>
      <c r="Q251" s="4">
        <f t="shared" si="41"/>
        <v>2.7605279366476028</v>
      </c>
      <c r="R251" s="4">
        <v>22.73</v>
      </c>
      <c r="S251" s="4">
        <v>4.0199999999999996</v>
      </c>
      <c r="T251" s="7">
        <f t="shared" si="46"/>
        <v>3.1400000000000006</v>
      </c>
      <c r="U251" s="4">
        <v>102.34</v>
      </c>
      <c r="V251" s="7">
        <f t="shared" si="42"/>
        <v>1.5342750000000001</v>
      </c>
      <c r="W251" s="13">
        <v>6.7500000000000004E-2</v>
      </c>
      <c r="X251" s="15"/>
      <c r="Y251" s="15"/>
      <c r="Z251" s="15"/>
      <c r="AA251" s="15"/>
      <c r="AB251" s="15"/>
      <c r="AC251" s="15"/>
      <c r="AD251" s="15"/>
      <c r="AE251" s="15"/>
    </row>
    <row r="252" spans="1:31" x14ac:dyDescent="0.2">
      <c r="A252" s="14">
        <v>241</v>
      </c>
      <c r="B252" s="9">
        <v>45147</v>
      </c>
      <c r="C252" s="4">
        <v>31158172.25</v>
      </c>
      <c r="D252" s="4">
        <f t="shared" si="37"/>
        <v>375988.56341257389</v>
      </c>
      <c r="E252" s="4">
        <v>82.87</v>
      </c>
      <c r="F252" s="4">
        <f t="shared" si="38"/>
        <v>3.7598856341257387</v>
      </c>
      <c r="G252" s="4">
        <f t="shared" si="43"/>
        <v>32.982768268764559</v>
      </c>
      <c r="H252" s="4">
        <f t="shared" si="44"/>
        <v>165.96553653752909</v>
      </c>
      <c r="I252" s="4">
        <f t="shared" si="47"/>
        <v>298.94830480629366</v>
      </c>
      <c r="J252" s="4">
        <f t="shared" si="48"/>
        <v>100.26361691001971</v>
      </c>
      <c r="K252" s="4">
        <f t="shared" si="39"/>
        <v>1.6354770000000001</v>
      </c>
      <c r="L252" s="4">
        <f t="shared" si="40"/>
        <v>4.3840420868040333</v>
      </c>
      <c r="M252" s="4">
        <f t="shared" si="45"/>
        <v>860.69925471284523</v>
      </c>
      <c r="N252" s="4">
        <v>7.17</v>
      </c>
      <c r="O252" s="4">
        <v>19632.55</v>
      </c>
      <c r="P252" s="4">
        <v>4.75</v>
      </c>
      <c r="Q252" s="4">
        <f t="shared" si="41"/>
        <v>2.7859579131959666</v>
      </c>
      <c r="R252" s="4">
        <v>22.81</v>
      </c>
      <c r="S252" s="4">
        <v>4.01</v>
      </c>
      <c r="T252" s="7">
        <f t="shared" si="46"/>
        <v>3.16</v>
      </c>
      <c r="U252" s="4">
        <v>102.31</v>
      </c>
      <c r="V252" s="7">
        <f t="shared" si="42"/>
        <v>1.5396749999999999</v>
      </c>
      <c r="W252" s="13">
        <v>6.7500000000000004E-2</v>
      </c>
      <c r="X252" s="15"/>
      <c r="Y252" s="15"/>
      <c r="Z252" s="15"/>
      <c r="AA252" s="15"/>
      <c r="AB252" s="15"/>
      <c r="AC252" s="15"/>
      <c r="AD252" s="15"/>
      <c r="AE252" s="15"/>
    </row>
    <row r="253" spans="1:31" x14ac:dyDescent="0.2">
      <c r="A253" s="14">
        <v>242</v>
      </c>
      <c r="B253" s="9">
        <v>45148</v>
      </c>
      <c r="C253" s="4">
        <v>31076449.949999999</v>
      </c>
      <c r="D253" s="4">
        <f t="shared" si="37"/>
        <v>376046.10297676671</v>
      </c>
      <c r="E253" s="4">
        <v>82.64</v>
      </c>
      <c r="F253" s="4">
        <f t="shared" si="38"/>
        <v>3.7604610297676673</v>
      </c>
      <c r="G253" s="4">
        <f t="shared" si="43"/>
        <v>32.962420310174444</v>
      </c>
      <c r="H253" s="4">
        <f t="shared" si="44"/>
        <v>165.9248406203489</v>
      </c>
      <c r="I253" s="4">
        <f t="shared" si="47"/>
        <v>298.88726093052338</v>
      </c>
      <c r="J253" s="4">
        <f t="shared" si="48"/>
        <v>100.27896079380444</v>
      </c>
      <c r="K253" s="4">
        <f t="shared" si="39"/>
        <v>1.6280549999999996</v>
      </c>
      <c r="L253" s="4">
        <f t="shared" si="40"/>
        <v>4.3917435221783059</v>
      </c>
      <c r="M253" s="4">
        <f t="shared" si="45"/>
        <v>858.28282828282829</v>
      </c>
      <c r="N253" s="4">
        <v>7.15</v>
      </c>
      <c r="O253" s="4">
        <v>19543.099999999999</v>
      </c>
      <c r="P253" s="4">
        <v>4.7300000000000004</v>
      </c>
      <c r="Q253" s="4">
        <f t="shared" si="41"/>
        <v>2.7582564778216945</v>
      </c>
      <c r="R253" s="4">
        <v>22.77</v>
      </c>
      <c r="S253" s="4">
        <v>4.0999999999999996</v>
      </c>
      <c r="T253" s="7">
        <f t="shared" si="46"/>
        <v>3.0500000000000007</v>
      </c>
      <c r="U253" s="4">
        <v>102.36</v>
      </c>
      <c r="V253" s="7">
        <f t="shared" si="42"/>
        <v>1.5392519999999998</v>
      </c>
      <c r="W253" s="13">
        <v>6.7599999999999993E-2</v>
      </c>
      <c r="X253" s="15"/>
      <c r="Y253" s="15"/>
      <c r="Z253" s="15"/>
      <c r="AA253" s="15"/>
      <c r="AB253" s="15"/>
      <c r="AC253" s="15"/>
      <c r="AD253" s="15"/>
      <c r="AE253" s="15"/>
    </row>
    <row r="254" spans="1:31" x14ac:dyDescent="0.2">
      <c r="A254" s="14">
        <v>243</v>
      </c>
      <c r="B254" s="9">
        <v>45149</v>
      </c>
      <c r="C254" s="4">
        <v>31007372.800000001</v>
      </c>
      <c r="D254" s="4">
        <f t="shared" si="37"/>
        <v>374078.57160091691</v>
      </c>
      <c r="E254" s="4">
        <v>82.89</v>
      </c>
      <c r="F254" s="4">
        <f t="shared" si="38"/>
        <v>3.7407857160091691</v>
      </c>
      <c r="G254" s="4">
        <f t="shared" si="43"/>
        <v>33.661759309063413</v>
      </c>
      <c r="H254" s="4">
        <f t="shared" si="44"/>
        <v>167.32351861812683</v>
      </c>
      <c r="I254" s="4">
        <f t="shared" si="47"/>
        <v>300.98527792719028</v>
      </c>
      <c r="J254" s="4">
        <f t="shared" si="48"/>
        <v>99.754285760244514</v>
      </c>
      <c r="K254" s="4">
        <f t="shared" si="39"/>
        <v>1.6270970000000002</v>
      </c>
      <c r="L254" s="4">
        <f t="shared" si="40"/>
        <v>4.4189129474149356</v>
      </c>
      <c r="M254" s="4">
        <f t="shared" si="45"/>
        <v>858.51966416261598</v>
      </c>
      <c r="N254" s="4">
        <v>7.19</v>
      </c>
      <c r="O254" s="4">
        <v>19428.3</v>
      </c>
      <c r="P254" s="4">
        <v>4.7</v>
      </c>
      <c r="Q254" s="4">
        <f t="shared" si="41"/>
        <v>2.7710870525850648</v>
      </c>
      <c r="R254" s="4">
        <v>22.63</v>
      </c>
      <c r="S254" s="4">
        <v>4.1500000000000004</v>
      </c>
      <c r="T254" s="7">
        <f t="shared" si="46"/>
        <v>3.04</v>
      </c>
      <c r="U254" s="4">
        <v>102.69</v>
      </c>
      <c r="V254" s="7">
        <f t="shared" si="42"/>
        <v>1.5320509999999998</v>
      </c>
      <c r="W254" s="13">
        <v>6.7699999999999996E-2</v>
      </c>
      <c r="X254" s="15"/>
      <c r="Y254" s="15"/>
      <c r="Z254" s="15"/>
      <c r="AA254" s="15"/>
      <c r="AB254" s="15"/>
      <c r="AC254" s="15"/>
      <c r="AD254" s="15"/>
      <c r="AE254" s="15"/>
    </row>
    <row r="255" spans="1:31" x14ac:dyDescent="0.2">
      <c r="A255" s="14">
        <v>244</v>
      </c>
      <c r="B255" s="9">
        <v>45152</v>
      </c>
      <c r="C255" s="4">
        <v>30909073.530000001</v>
      </c>
      <c r="D255" s="4">
        <f t="shared" si="37"/>
        <v>371592.61276749219</v>
      </c>
      <c r="E255" s="4">
        <v>83.18</v>
      </c>
      <c r="F255" s="4">
        <f t="shared" si="38"/>
        <v>3.7159261276749218</v>
      </c>
      <c r="G255" s="4">
        <f t="shared" si="43"/>
        <v>34.555958009007334</v>
      </c>
      <c r="H255" s="4">
        <f t="shared" si="44"/>
        <v>169.11191601801468</v>
      </c>
      <c r="I255" s="4">
        <f t="shared" si="47"/>
        <v>303.66787402702198</v>
      </c>
      <c r="J255" s="4">
        <f t="shared" si="48"/>
        <v>99.091363404664577</v>
      </c>
      <c r="K255" s="4">
        <f t="shared" si="39"/>
        <v>1.6300800000000002</v>
      </c>
      <c r="L255" s="4">
        <f t="shared" si="40"/>
        <v>4.4169611307420489</v>
      </c>
      <c r="M255" s="4">
        <f t="shared" si="45"/>
        <v>858.41651943462887</v>
      </c>
      <c r="N255" s="4">
        <v>7.2</v>
      </c>
      <c r="O255" s="4">
        <v>19434.55</v>
      </c>
      <c r="P255" s="4">
        <v>4.7</v>
      </c>
      <c r="Q255" s="4">
        <f t="shared" si="41"/>
        <v>2.7830388692579513</v>
      </c>
      <c r="R255" s="4">
        <v>22.64</v>
      </c>
      <c r="S255" s="4">
        <v>4.2</v>
      </c>
      <c r="T255" s="7">
        <f t="shared" si="46"/>
        <v>3</v>
      </c>
      <c r="U255" s="4">
        <v>103.05</v>
      </c>
      <c r="V255" s="7">
        <f t="shared" si="42"/>
        <v>1.5327279999999999</v>
      </c>
      <c r="W255" s="13">
        <v>6.7699999999999996E-2</v>
      </c>
      <c r="X255" s="15"/>
      <c r="Y255" s="15"/>
      <c r="Z255" s="15"/>
      <c r="AA255" s="15"/>
      <c r="AB255" s="15"/>
      <c r="AC255" s="15"/>
      <c r="AD255" s="15"/>
      <c r="AE255" s="15"/>
    </row>
    <row r="256" spans="1:31" x14ac:dyDescent="0.2">
      <c r="A256" s="14">
        <v>245</v>
      </c>
      <c r="B256" s="9">
        <v>45154</v>
      </c>
      <c r="C256" s="4">
        <v>30987735.27</v>
      </c>
      <c r="D256" s="4">
        <f t="shared" si="37"/>
        <v>372046.28730940085</v>
      </c>
      <c r="E256" s="4">
        <v>83.29</v>
      </c>
      <c r="F256" s="4">
        <f t="shared" si="38"/>
        <v>3.7204628730940086</v>
      </c>
      <c r="G256" s="4">
        <f t="shared" si="43"/>
        <v>34.391880003949716</v>
      </c>
      <c r="H256" s="4">
        <f t="shared" si="44"/>
        <v>168.78376000789942</v>
      </c>
      <c r="I256" s="4">
        <f t="shared" si="47"/>
        <v>303.17564001184911</v>
      </c>
      <c r="J256" s="4">
        <f t="shared" si="48"/>
        <v>99.212343282506893</v>
      </c>
      <c r="K256" s="4">
        <f t="shared" si="39"/>
        <v>1.6327</v>
      </c>
      <c r="L256" s="4">
        <f t="shared" si="40"/>
        <v>4.4404973357015987</v>
      </c>
      <c r="M256" s="4">
        <f t="shared" si="45"/>
        <v>864.3428063943162</v>
      </c>
      <c r="N256" s="4">
        <v>7.25</v>
      </c>
      <c r="O256" s="4">
        <v>19465</v>
      </c>
      <c r="P256" s="4">
        <v>4.68</v>
      </c>
      <c r="Q256" s="4">
        <f t="shared" si="41"/>
        <v>2.8095026642984013</v>
      </c>
      <c r="R256" s="4">
        <v>22.52</v>
      </c>
      <c r="S256" s="4">
        <v>4.25</v>
      </c>
      <c r="T256" s="7">
        <f t="shared" si="46"/>
        <v>3</v>
      </c>
      <c r="U256" s="4">
        <v>103.31</v>
      </c>
      <c r="V256" s="7">
        <f t="shared" si="42"/>
        <v>1.5246039999999998</v>
      </c>
      <c r="W256" s="13">
        <v>6.7699999999999996E-2</v>
      </c>
      <c r="X256" s="15"/>
      <c r="Y256" s="15"/>
      <c r="Z256" s="15"/>
      <c r="AA256" s="15"/>
      <c r="AB256" s="15"/>
      <c r="AC256" s="15"/>
      <c r="AD256" s="15"/>
      <c r="AE256" s="15"/>
    </row>
    <row r="257" spans="1:31" x14ac:dyDescent="0.2">
      <c r="A257" s="14">
        <v>246</v>
      </c>
      <c r="B257" s="9">
        <v>45155</v>
      </c>
      <c r="C257" s="4">
        <v>30936042.719999999</v>
      </c>
      <c r="D257" s="4">
        <f t="shared" si="37"/>
        <v>372095.77483762329</v>
      </c>
      <c r="E257" s="4">
        <v>83.14</v>
      </c>
      <c r="F257" s="4">
        <f t="shared" si="38"/>
        <v>3.7209577483762328</v>
      </c>
      <c r="G257" s="4">
        <f t="shared" si="43"/>
        <v>34.374006320870507</v>
      </c>
      <c r="H257" s="4">
        <f t="shared" si="44"/>
        <v>168.74801264174101</v>
      </c>
      <c r="I257" s="4">
        <f t="shared" si="47"/>
        <v>303.12201896261155</v>
      </c>
      <c r="J257" s="4">
        <f t="shared" si="48"/>
        <v>99.225539956699535</v>
      </c>
      <c r="K257" s="4">
        <f t="shared" si="39"/>
        <v>1.6143190000000003</v>
      </c>
      <c r="L257" s="4">
        <f t="shared" si="40"/>
        <v>4.4662795891022773</v>
      </c>
      <c r="M257" s="4">
        <f t="shared" si="45"/>
        <v>864.9062081286288</v>
      </c>
      <c r="N257" s="4">
        <v>7.21</v>
      </c>
      <c r="O257" s="4">
        <v>19365.25</v>
      </c>
      <c r="P257" s="4">
        <v>4.66</v>
      </c>
      <c r="Q257" s="4">
        <f t="shared" si="41"/>
        <v>2.7437204108977227</v>
      </c>
      <c r="R257" s="4">
        <v>22.39</v>
      </c>
      <c r="S257" s="4">
        <v>4.28</v>
      </c>
      <c r="T257" s="7">
        <f t="shared" si="46"/>
        <v>2.9299999999999997</v>
      </c>
      <c r="U257" s="4">
        <v>103.47</v>
      </c>
      <c r="V257" s="7">
        <f t="shared" si="42"/>
        <v>1.5359539999999998</v>
      </c>
      <c r="W257" s="13">
        <v>6.8599999999999994E-2</v>
      </c>
      <c r="X257" s="15"/>
      <c r="Y257" s="15"/>
      <c r="Z257" s="15"/>
      <c r="AA257" s="15"/>
      <c r="AB257" s="15"/>
      <c r="AC257" s="15"/>
      <c r="AD257" s="15"/>
      <c r="AE257" s="15"/>
    </row>
    <row r="258" spans="1:31" x14ac:dyDescent="0.2">
      <c r="A258" s="14">
        <v>247</v>
      </c>
      <c r="B258" s="9">
        <v>45156</v>
      </c>
      <c r="C258" s="4">
        <v>30881351.5</v>
      </c>
      <c r="D258" s="4">
        <f t="shared" si="37"/>
        <v>371437.95405340387</v>
      </c>
      <c r="E258" s="4">
        <v>83.14</v>
      </c>
      <c r="F258" s="4">
        <f t="shared" si="38"/>
        <v>3.7143795405340385</v>
      </c>
      <c r="G258" s="4">
        <f t="shared" si="43"/>
        <v>34.611984193761742</v>
      </c>
      <c r="H258" s="4">
        <f t="shared" si="44"/>
        <v>169.22396838752348</v>
      </c>
      <c r="I258" s="4">
        <f t="shared" si="47"/>
        <v>303.83595258128526</v>
      </c>
      <c r="J258" s="4">
        <f t="shared" si="48"/>
        <v>99.050121080907701</v>
      </c>
      <c r="K258" s="4">
        <f t="shared" si="39"/>
        <v>1.611504</v>
      </c>
      <c r="L258" s="4">
        <f t="shared" si="40"/>
        <v>4.4802867383512543</v>
      </c>
      <c r="M258" s="4">
        <f t="shared" si="45"/>
        <v>865.15008960573482</v>
      </c>
      <c r="N258" s="4">
        <v>7.22</v>
      </c>
      <c r="O258" s="4">
        <v>19310.150000000001</v>
      </c>
      <c r="P258" s="4">
        <v>4.6399999999999997</v>
      </c>
      <c r="Q258" s="4">
        <f t="shared" si="41"/>
        <v>2.7397132616487454</v>
      </c>
      <c r="R258" s="4">
        <v>22.32</v>
      </c>
      <c r="S258" s="4">
        <v>4.25</v>
      </c>
      <c r="T258" s="7">
        <f t="shared" si="46"/>
        <v>2.9699999999999998</v>
      </c>
      <c r="U258" s="4">
        <v>103.27</v>
      </c>
      <c r="V258" s="7">
        <f t="shared" si="42"/>
        <v>1.526688</v>
      </c>
      <c r="W258" s="13">
        <v>6.8400000000000002E-2</v>
      </c>
      <c r="X258" s="15"/>
      <c r="Y258" s="15"/>
      <c r="Z258" s="15"/>
      <c r="AA258" s="15"/>
      <c r="AB258" s="15"/>
      <c r="AC258" s="15"/>
      <c r="AD258" s="15"/>
      <c r="AE258" s="15"/>
    </row>
    <row r="259" spans="1:31" x14ac:dyDescent="0.2">
      <c r="A259" s="14">
        <v>248</v>
      </c>
      <c r="B259" s="9">
        <v>45159</v>
      </c>
      <c r="C259" s="4">
        <v>31228274.690000001</v>
      </c>
      <c r="D259" s="4">
        <f t="shared" si="37"/>
        <v>375836.73955951381</v>
      </c>
      <c r="E259" s="4">
        <v>83.09</v>
      </c>
      <c r="F259" s="4">
        <f t="shared" si="38"/>
        <v>3.7583673955951382</v>
      </c>
      <c r="G259" s="4">
        <f t="shared" si="43"/>
        <v>33.036488286378642</v>
      </c>
      <c r="H259" s="4">
        <f t="shared" si="44"/>
        <v>166.07297657275726</v>
      </c>
      <c r="I259" s="4">
        <f t="shared" si="47"/>
        <v>299.10946485913593</v>
      </c>
      <c r="J259" s="4">
        <f t="shared" si="48"/>
        <v>100.22313054920369</v>
      </c>
      <c r="K259" s="4">
        <f t="shared" si="39"/>
        <v>1.616482</v>
      </c>
      <c r="L259" s="4">
        <f t="shared" si="40"/>
        <v>4.4603033006244424</v>
      </c>
      <c r="M259" s="4">
        <f t="shared" si="45"/>
        <v>865.0133809099018</v>
      </c>
      <c r="N259" s="4">
        <v>7.21</v>
      </c>
      <c r="O259" s="4">
        <v>19393.599999999999</v>
      </c>
      <c r="P259" s="4">
        <v>4.66</v>
      </c>
      <c r="Q259" s="4">
        <f t="shared" si="41"/>
        <v>2.7496966993755576</v>
      </c>
      <c r="R259" s="4">
        <v>22.42</v>
      </c>
      <c r="S259" s="4">
        <v>4.34</v>
      </c>
      <c r="T259" s="7">
        <f t="shared" si="46"/>
        <v>2.87</v>
      </c>
      <c r="U259" s="4">
        <v>103.2</v>
      </c>
      <c r="V259" s="7">
        <f t="shared" si="42"/>
        <v>1.5312860000000001</v>
      </c>
      <c r="W259" s="13">
        <v>6.83E-2</v>
      </c>
      <c r="X259" s="15"/>
      <c r="Y259" s="15"/>
      <c r="Z259" s="15"/>
      <c r="AA259" s="15"/>
      <c r="AB259" s="15"/>
      <c r="AC259" s="15"/>
      <c r="AD259" s="15"/>
      <c r="AE259" s="15"/>
    </row>
    <row r="260" spans="1:31" x14ac:dyDescent="0.2">
      <c r="A260" s="14">
        <v>249</v>
      </c>
      <c r="B260" s="9">
        <v>45160</v>
      </c>
      <c r="C260" s="4">
        <v>31374740.170000002</v>
      </c>
      <c r="D260" s="4">
        <f t="shared" si="37"/>
        <v>377826.83249036607</v>
      </c>
      <c r="E260" s="4">
        <v>83.04</v>
      </c>
      <c r="F260" s="4">
        <f t="shared" si="38"/>
        <v>3.7782683249036606</v>
      </c>
      <c r="G260" s="4">
        <f t="shared" si="43"/>
        <v>32.335757284456271</v>
      </c>
      <c r="H260" s="4">
        <f t="shared" si="44"/>
        <v>164.67151456891256</v>
      </c>
      <c r="I260" s="4">
        <f t="shared" si="47"/>
        <v>297.00727185336882</v>
      </c>
      <c r="J260" s="4">
        <f t="shared" si="48"/>
        <v>100.75382199743095</v>
      </c>
      <c r="K260" s="4">
        <f t="shared" si="39"/>
        <v>1.5911469999999999</v>
      </c>
      <c r="L260" s="4">
        <f t="shared" si="40"/>
        <v>4.5187528242205159</v>
      </c>
      <c r="M260" s="4">
        <f t="shared" si="45"/>
        <v>876.47763217352019</v>
      </c>
      <c r="N260" s="4">
        <v>7.19</v>
      </c>
      <c r="O260" s="4">
        <v>19396.45</v>
      </c>
      <c r="P260" s="4">
        <v>4.55</v>
      </c>
      <c r="Q260" s="4">
        <f t="shared" si="41"/>
        <v>2.6712471757794845</v>
      </c>
      <c r="R260" s="4">
        <v>22.13</v>
      </c>
      <c r="S260" s="4">
        <v>4.33</v>
      </c>
      <c r="T260" s="7">
        <f t="shared" si="46"/>
        <v>2.8600000000000003</v>
      </c>
      <c r="U260" s="4">
        <v>103.47</v>
      </c>
      <c r="V260" s="7">
        <f t="shared" si="42"/>
        <v>1.511479</v>
      </c>
      <c r="W260" s="13">
        <v>6.83E-2</v>
      </c>
      <c r="X260" s="15"/>
      <c r="Y260" s="15"/>
      <c r="Z260" s="15"/>
      <c r="AA260" s="15"/>
      <c r="AB260" s="15"/>
      <c r="AC260" s="15"/>
      <c r="AD260" s="15"/>
      <c r="AE260" s="15"/>
    </row>
    <row r="261" spans="1:31" x14ac:dyDescent="0.2">
      <c r="A261" s="14">
        <v>250</v>
      </c>
      <c r="B261" s="9">
        <v>45161</v>
      </c>
      <c r="C261" s="4">
        <v>31440453.239999998</v>
      </c>
      <c r="D261" s="4">
        <f t="shared" si="37"/>
        <v>381096.40290909092</v>
      </c>
      <c r="E261" s="4">
        <v>82.5</v>
      </c>
      <c r="F261" s="4">
        <f t="shared" si="38"/>
        <v>3.810964029090909</v>
      </c>
      <c r="G261" s="4">
        <f t="shared" si="43"/>
        <v>31.200398687382286</v>
      </c>
      <c r="H261" s="4">
        <f t="shared" si="44"/>
        <v>162.40079737476455</v>
      </c>
      <c r="I261" s="4">
        <f t="shared" si="47"/>
        <v>293.60119606214681</v>
      </c>
      <c r="J261" s="4">
        <f t="shared" si="48"/>
        <v>101.62570744242426</v>
      </c>
      <c r="K261" s="4">
        <f t="shared" si="39"/>
        <v>1.5954610000000002</v>
      </c>
      <c r="L261" s="4">
        <f t="shared" si="40"/>
        <v>4.5065344749887331</v>
      </c>
      <c r="M261" s="4">
        <f t="shared" si="45"/>
        <v>876.25056331680935</v>
      </c>
      <c r="N261" s="4">
        <v>7.19</v>
      </c>
      <c r="O261" s="4">
        <v>19444</v>
      </c>
      <c r="P261" s="4">
        <v>4.5599999999999996</v>
      </c>
      <c r="Q261" s="4">
        <f t="shared" si="41"/>
        <v>2.6834655250112673</v>
      </c>
      <c r="R261" s="4">
        <v>22.19</v>
      </c>
      <c r="S261" s="4">
        <v>4.1900000000000004</v>
      </c>
      <c r="T261" s="7">
        <f t="shared" si="46"/>
        <v>3</v>
      </c>
      <c r="U261" s="4">
        <v>103.33</v>
      </c>
      <c r="V261" s="7">
        <f t="shared" si="42"/>
        <v>1.5200150000000001</v>
      </c>
      <c r="W261" s="13">
        <v>6.8500000000000005E-2</v>
      </c>
      <c r="X261" s="15"/>
      <c r="Y261" s="15"/>
      <c r="Z261" s="15"/>
      <c r="AA261" s="15"/>
      <c r="AB261" s="15"/>
      <c r="AC261" s="15"/>
      <c r="AD261" s="15"/>
      <c r="AE261" s="15"/>
    </row>
    <row r="262" spans="1:31" x14ac:dyDescent="0.2">
      <c r="A262" s="14">
        <v>251</v>
      </c>
      <c r="B262" s="9">
        <v>45162</v>
      </c>
      <c r="C262" s="4">
        <v>31407607.719999999</v>
      </c>
      <c r="D262" s="4">
        <f t="shared" si="37"/>
        <v>380329.47105836764</v>
      </c>
      <c r="E262" s="4">
        <v>82.58</v>
      </c>
      <c r="F262" s="4">
        <f t="shared" si="38"/>
        <v>3.8032947105836765</v>
      </c>
      <c r="G262" s="4">
        <f t="shared" si="43"/>
        <v>31.464963419378822</v>
      </c>
      <c r="H262" s="4">
        <f t="shared" si="44"/>
        <v>162.92992683875764</v>
      </c>
      <c r="I262" s="4">
        <f t="shared" si="47"/>
        <v>294.39489025813646</v>
      </c>
      <c r="J262" s="4">
        <f t="shared" si="48"/>
        <v>101.42119228223136</v>
      </c>
      <c r="K262" s="4">
        <f t="shared" si="39"/>
        <v>1.5926399999999998</v>
      </c>
      <c r="L262" s="4">
        <f t="shared" si="40"/>
        <v>4.5207956600361667</v>
      </c>
      <c r="M262" s="4">
        <f t="shared" si="45"/>
        <v>876.43309222423147</v>
      </c>
      <c r="N262" s="4">
        <v>7.2</v>
      </c>
      <c r="O262" s="4">
        <v>19386.7</v>
      </c>
      <c r="P262" s="4">
        <v>4.47</v>
      </c>
      <c r="Q262" s="4">
        <f t="shared" si="41"/>
        <v>2.6792043399638334</v>
      </c>
      <c r="R262" s="4">
        <v>22.12</v>
      </c>
      <c r="S262" s="4">
        <v>4.24</v>
      </c>
      <c r="T262" s="7">
        <f t="shared" si="46"/>
        <v>2.96</v>
      </c>
      <c r="U262" s="4">
        <v>103.91</v>
      </c>
      <c r="V262" s="7">
        <f t="shared" si="42"/>
        <v>1.5063719999999998</v>
      </c>
      <c r="W262" s="13">
        <v>6.8099999999999994E-2</v>
      </c>
      <c r="X262" s="15"/>
      <c r="Y262" s="15"/>
      <c r="Z262" s="15"/>
      <c r="AA262" s="15"/>
      <c r="AB262" s="15"/>
      <c r="AC262" s="15"/>
      <c r="AD262" s="15"/>
      <c r="AE262" s="15"/>
    </row>
    <row r="263" spans="1:31" x14ac:dyDescent="0.2">
      <c r="A263" s="14">
        <v>252</v>
      </c>
      <c r="B263" s="9">
        <v>45163</v>
      </c>
      <c r="C263" s="4">
        <v>31222719.140000001</v>
      </c>
      <c r="D263" s="4">
        <f t="shared" si="37"/>
        <v>377861.78312961396</v>
      </c>
      <c r="E263" s="4">
        <v>82.63</v>
      </c>
      <c r="F263" s="4">
        <f t="shared" si="38"/>
        <v>3.7786178312961396</v>
      </c>
      <c r="G263" s="4">
        <f t="shared" si="43"/>
        <v>32.323516778750353</v>
      </c>
      <c r="H263" s="4">
        <f t="shared" si="44"/>
        <v>164.64703355750069</v>
      </c>
      <c r="I263" s="4">
        <f t="shared" si="47"/>
        <v>296.97055033625105</v>
      </c>
      <c r="J263" s="4">
        <f t="shared" si="48"/>
        <v>100.76314216789706</v>
      </c>
      <c r="K263" s="4">
        <f t="shared" si="39"/>
        <v>1.575966</v>
      </c>
      <c r="L263" s="4">
        <f t="shared" si="40"/>
        <v>4.5495905368516834</v>
      </c>
      <c r="M263" s="4">
        <f t="shared" si="45"/>
        <v>876.51501364877151</v>
      </c>
      <c r="N263" s="4">
        <v>7.17</v>
      </c>
      <c r="O263" s="4">
        <v>19265.8</v>
      </c>
      <c r="P263" s="4">
        <v>4.4400000000000004</v>
      </c>
      <c r="Q263" s="4">
        <f t="shared" si="41"/>
        <v>2.6204094631483166</v>
      </c>
      <c r="R263" s="4">
        <v>21.98</v>
      </c>
      <c r="S263" s="4">
        <v>4.2300000000000004</v>
      </c>
      <c r="T263" s="7">
        <f t="shared" si="46"/>
        <v>2.9399999999999995</v>
      </c>
      <c r="U263" s="4">
        <v>104.01</v>
      </c>
      <c r="V263" s="7">
        <f t="shared" si="42"/>
        <v>1.499036</v>
      </c>
      <c r="W263" s="13">
        <v>6.8199999999999997E-2</v>
      </c>
      <c r="X263" s="15"/>
      <c r="Y263" s="15"/>
      <c r="Z263" s="15"/>
      <c r="AA263" s="15"/>
      <c r="AB263" s="15"/>
      <c r="AC263" s="15"/>
      <c r="AD263" s="15"/>
      <c r="AE263" s="15"/>
    </row>
    <row r="264" spans="1:31" x14ac:dyDescent="0.2">
      <c r="A264" s="14">
        <v>253</v>
      </c>
      <c r="B264" s="9">
        <v>45166</v>
      </c>
      <c r="C264" s="4">
        <v>31328188.190000001</v>
      </c>
      <c r="D264" s="4">
        <f t="shared" si="37"/>
        <v>379275.8860774819</v>
      </c>
      <c r="E264" s="4">
        <v>82.6</v>
      </c>
      <c r="F264" s="4">
        <f t="shared" si="38"/>
        <v>3.7927588607748191</v>
      </c>
      <c r="G264" s="4">
        <f t="shared" si="43"/>
        <v>31.830158033789544</v>
      </c>
      <c r="H264" s="4">
        <f t="shared" si="44"/>
        <v>163.66031606757906</v>
      </c>
      <c r="I264" s="4">
        <f t="shared" si="47"/>
        <v>295.49047410136865</v>
      </c>
      <c r="J264" s="4">
        <f t="shared" si="48"/>
        <v>101.14023628732851</v>
      </c>
      <c r="K264" s="4">
        <f t="shared" si="39"/>
        <v>1.5817539999999999</v>
      </c>
      <c r="L264" s="4">
        <f t="shared" si="40"/>
        <v>4.5392646391284615</v>
      </c>
      <c r="M264" s="4">
        <f t="shared" si="45"/>
        <v>876.35270086246021</v>
      </c>
      <c r="N264" s="4">
        <v>7.18</v>
      </c>
      <c r="O264" s="4">
        <v>19306.05</v>
      </c>
      <c r="P264" s="4">
        <v>4.43</v>
      </c>
      <c r="Q264" s="4">
        <f t="shared" si="41"/>
        <v>2.6407353608715383</v>
      </c>
      <c r="R264" s="4">
        <v>22.03</v>
      </c>
      <c r="S264" s="4">
        <v>4.2</v>
      </c>
      <c r="T264" s="7">
        <f t="shared" si="46"/>
        <v>2.9799999999999995</v>
      </c>
      <c r="U264" s="4">
        <v>103.99</v>
      </c>
      <c r="V264" s="7">
        <f t="shared" si="42"/>
        <v>1.500243</v>
      </c>
      <c r="W264" s="13">
        <v>6.8099999999999994E-2</v>
      </c>
      <c r="X264" s="15"/>
      <c r="Y264" s="15"/>
      <c r="Z264" s="15"/>
      <c r="AA264" s="15"/>
      <c r="AB264" s="15"/>
      <c r="AC264" s="15"/>
      <c r="AD264" s="15"/>
      <c r="AE264" s="15"/>
    </row>
    <row r="265" spans="1:31" x14ac:dyDescent="0.2">
      <c r="A265" s="14">
        <v>254</v>
      </c>
      <c r="B265" s="9">
        <v>45167</v>
      </c>
      <c r="C265" s="4">
        <v>31437737.879999999</v>
      </c>
      <c r="D265" s="4">
        <f t="shared" si="37"/>
        <v>380740.43696257722</v>
      </c>
      <c r="E265" s="4">
        <v>82.57</v>
      </c>
      <c r="F265" s="4">
        <f t="shared" si="38"/>
        <v>3.8074043696257722</v>
      </c>
      <c r="G265" s="4">
        <f t="shared" si="43"/>
        <v>31.323061975984633</v>
      </c>
      <c r="H265" s="4">
        <f t="shared" si="44"/>
        <v>162.64612395196929</v>
      </c>
      <c r="I265" s="4">
        <f t="shared" si="47"/>
        <v>293.96918592795396</v>
      </c>
      <c r="J265" s="4">
        <f t="shared" si="48"/>
        <v>101.5307831900206</v>
      </c>
      <c r="K265" s="4">
        <f t="shared" si="39"/>
        <v>1.5846259999999999</v>
      </c>
      <c r="L265" s="4">
        <f t="shared" si="40"/>
        <v>4.5310376076121432</v>
      </c>
      <c r="M265" s="4">
        <f t="shared" si="45"/>
        <v>876.4227458087903</v>
      </c>
      <c r="N265" s="4">
        <v>7.18</v>
      </c>
      <c r="O265" s="4">
        <v>19342.650000000001</v>
      </c>
      <c r="P265" s="4">
        <v>4.42</v>
      </c>
      <c r="Q265" s="4">
        <f t="shared" si="41"/>
        <v>2.6489623923878565</v>
      </c>
      <c r="R265" s="4">
        <v>22.07</v>
      </c>
      <c r="S265" s="4">
        <v>4.12</v>
      </c>
      <c r="T265" s="7">
        <f t="shared" si="46"/>
        <v>3.0599999999999996</v>
      </c>
      <c r="U265" s="4">
        <v>103.47</v>
      </c>
      <c r="V265" s="7">
        <f t="shared" si="42"/>
        <v>1.5029669999999999</v>
      </c>
      <c r="W265" s="13">
        <v>6.8099999999999994E-2</v>
      </c>
      <c r="X265" s="15"/>
      <c r="Y265" s="15"/>
      <c r="Z265" s="15"/>
      <c r="AA265" s="15"/>
      <c r="AB265" s="15"/>
      <c r="AC265" s="15"/>
      <c r="AD265" s="15"/>
      <c r="AE265" s="15"/>
    </row>
    <row r="266" spans="1:31" x14ac:dyDescent="0.2">
      <c r="A266" s="14">
        <v>255</v>
      </c>
      <c r="B266" s="9">
        <v>45168</v>
      </c>
      <c r="C266" s="4">
        <v>31541752.850000001</v>
      </c>
      <c r="D266" s="4">
        <f t="shared" si="37"/>
        <v>381861.41464891046</v>
      </c>
      <c r="E266" s="4">
        <v>82.6</v>
      </c>
      <c r="F266" s="4">
        <f t="shared" si="38"/>
        <v>3.8186141464891046</v>
      </c>
      <c r="G266" s="4">
        <f t="shared" si="43"/>
        <v>30.937555044598593</v>
      </c>
      <c r="H266" s="4">
        <f t="shared" si="44"/>
        <v>161.87511008919719</v>
      </c>
      <c r="I266" s="4">
        <f t="shared" si="47"/>
        <v>292.8126651337958</v>
      </c>
      <c r="J266" s="4">
        <f t="shared" si="48"/>
        <v>101.8297105730428</v>
      </c>
      <c r="K266" s="4">
        <f t="shared" si="39"/>
        <v>1.5846259999999999</v>
      </c>
      <c r="L266" s="4">
        <f t="shared" si="40"/>
        <v>4.5310376076121432</v>
      </c>
      <c r="M266" s="4">
        <f t="shared" si="45"/>
        <v>876.64023561395561</v>
      </c>
      <c r="N266" s="4">
        <v>7.18</v>
      </c>
      <c r="O266" s="4">
        <v>19347.45</v>
      </c>
      <c r="P266" s="4">
        <v>4.42</v>
      </c>
      <c r="Q266" s="4">
        <f t="shared" si="41"/>
        <v>2.6489623923878565</v>
      </c>
      <c r="R266" s="4">
        <v>22.07</v>
      </c>
      <c r="S266" s="4">
        <v>4.1100000000000003</v>
      </c>
      <c r="T266" s="7">
        <f t="shared" si="46"/>
        <v>3.0699999999999994</v>
      </c>
      <c r="U266" s="4">
        <v>103.09</v>
      </c>
      <c r="V266" s="7">
        <f t="shared" si="42"/>
        <v>1.498553</v>
      </c>
      <c r="W266" s="13">
        <v>6.7900000000000002E-2</v>
      </c>
      <c r="X266" s="15"/>
      <c r="Y266" s="15"/>
      <c r="Z266" s="15"/>
      <c r="AA266" s="15"/>
      <c r="AB266" s="15"/>
      <c r="AC266" s="15"/>
      <c r="AD266" s="15"/>
      <c r="AE266" s="15"/>
    </row>
    <row r="267" spans="1:31" x14ac:dyDescent="0.2">
      <c r="A267" s="14">
        <v>256</v>
      </c>
      <c r="B267" s="9">
        <v>45169</v>
      </c>
      <c r="C267" s="4">
        <v>31463720.27</v>
      </c>
      <c r="D267" s="4">
        <f t="shared" si="37"/>
        <v>380502.11960333778</v>
      </c>
      <c r="E267" s="4">
        <v>82.69</v>
      </c>
      <c r="F267" s="4">
        <f t="shared" si="38"/>
        <v>3.805021196033378</v>
      </c>
      <c r="G267" s="4">
        <f t="shared" si="43"/>
        <v>31.405312675060841</v>
      </c>
      <c r="H267" s="4">
        <f t="shared" si="44"/>
        <v>162.81062535012168</v>
      </c>
      <c r="I267" s="4">
        <f t="shared" si="47"/>
        <v>294.21593802518254</v>
      </c>
      <c r="J267" s="4">
        <f t="shared" si="48"/>
        <v>101.46723189422342</v>
      </c>
      <c r="K267" s="4">
        <f t="shared" si="39"/>
        <v>1.5730519999999997</v>
      </c>
      <c r="L267" s="4">
        <f t="shared" si="40"/>
        <v>4.5516613563950852</v>
      </c>
      <c r="M267" s="4">
        <f t="shared" si="45"/>
        <v>876.36777423759679</v>
      </c>
      <c r="N267" s="4">
        <v>7.16</v>
      </c>
      <c r="O267" s="4">
        <v>19253.8</v>
      </c>
      <c r="P267" s="4">
        <v>4.4000000000000004</v>
      </c>
      <c r="Q267" s="4">
        <f t="shared" si="41"/>
        <v>2.608338643604915</v>
      </c>
      <c r="R267" s="4">
        <v>21.97</v>
      </c>
      <c r="S267" s="4">
        <v>4.0999999999999996</v>
      </c>
      <c r="T267" s="7">
        <f t="shared" si="46"/>
        <v>3.0600000000000005</v>
      </c>
      <c r="U267" s="4">
        <v>103.58</v>
      </c>
      <c r="V267" s="7">
        <f t="shared" si="42"/>
        <v>1.4895659999999999</v>
      </c>
      <c r="W267" s="13">
        <v>6.7799999999999999E-2</v>
      </c>
      <c r="X267" s="15"/>
      <c r="Y267" s="15"/>
      <c r="Z267" s="15"/>
      <c r="AA267" s="15"/>
      <c r="AB267" s="15"/>
      <c r="AC267" s="15"/>
      <c r="AD267" s="15"/>
      <c r="AE267" s="15"/>
    </row>
    <row r="268" spans="1:31" x14ac:dyDescent="0.2">
      <c r="A268" s="14">
        <v>257</v>
      </c>
      <c r="B268" s="9">
        <v>45170</v>
      </c>
      <c r="C268" s="4">
        <v>31744091.280000001</v>
      </c>
      <c r="D268" s="4">
        <f t="shared" ref="D268:D331" si="49">C268/E268</f>
        <v>383939.17851959361</v>
      </c>
      <c r="E268" s="4">
        <v>82.68</v>
      </c>
      <c r="F268" s="4">
        <f t="shared" ref="F268:F331" si="50">D268/100000</f>
        <v>3.8393917851959363</v>
      </c>
      <c r="G268" s="4">
        <f t="shared" si="43"/>
        <v>30.228960203519168</v>
      </c>
      <c r="H268" s="4">
        <f t="shared" si="44"/>
        <v>160.45792040703836</v>
      </c>
      <c r="I268" s="4">
        <f t="shared" si="47"/>
        <v>290.68688061055752</v>
      </c>
      <c r="J268" s="4">
        <f t="shared" si="48"/>
        <v>102.38378093855832</v>
      </c>
      <c r="K268" s="4">
        <f t="shared" si="39"/>
        <v>1.5895890000000001</v>
      </c>
      <c r="L268" s="4">
        <f t="shared" si="40"/>
        <v>4.5105999097880014</v>
      </c>
      <c r="M268" s="4">
        <f t="shared" si="45"/>
        <v>876.64862426702746</v>
      </c>
      <c r="N268" s="4">
        <v>7.17</v>
      </c>
      <c r="O268" s="4">
        <v>19435.3</v>
      </c>
      <c r="P268" s="4">
        <v>4.4400000000000004</v>
      </c>
      <c r="Q268" s="4">
        <f t="shared" si="41"/>
        <v>2.6594000902119985</v>
      </c>
      <c r="R268" s="4">
        <v>22.17</v>
      </c>
      <c r="S268" s="4">
        <v>4.18</v>
      </c>
      <c r="T268" s="7">
        <f t="shared" si="46"/>
        <v>2.99</v>
      </c>
      <c r="U268" s="4">
        <v>104.19</v>
      </c>
      <c r="V268" s="7">
        <f t="shared" si="42"/>
        <v>1.500909</v>
      </c>
      <c r="W268" s="13">
        <v>6.7699999999999996E-2</v>
      </c>
      <c r="X268" s="15"/>
      <c r="Y268" s="15"/>
      <c r="Z268" s="15"/>
      <c r="AA268" s="15"/>
      <c r="AB268" s="15"/>
      <c r="AC268" s="15"/>
      <c r="AD268" s="15"/>
      <c r="AE268" s="15"/>
    </row>
    <row r="269" spans="1:31" x14ac:dyDescent="0.2">
      <c r="A269" s="14">
        <v>258</v>
      </c>
      <c r="B269" s="9">
        <v>45173</v>
      </c>
      <c r="C269" s="4">
        <v>32010287.640000001</v>
      </c>
      <c r="D269" s="4">
        <f t="shared" si="49"/>
        <v>387018.34892999643</v>
      </c>
      <c r="E269" s="4">
        <v>82.71</v>
      </c>
      <c r="F269" s="4">
        <f t="shared" si="50"/>
        <v>3.8701834892999645</v>
      </c>
      <c r="G269" s="4">
        <f t="shared" si="43"/>
        <v>29.192840955052386</v>
      </c>
      <c r="H269" s="4">
        <f t="shared" si="44"/>
        <v>158.38568191010475</v>
      </c>
      <c r="I269" s="4">
        <f t="shared" si="47"/>
        <v>287.57852286515714</v>
      </c>
      <c r="J269" s="4">
        <f t="shared" si="48"/>
        <v>103.20489304799905</v>
      </c>
      <c r="K269" s="4">
        <f t="shared" si="39"/>
        <v>1.60416</v>
      </c>
      <c r="L269" s="4">
        <f t="shared" si="40"/>
        <v>4.4883303411131061</v>
      </c>
      <c r="M269" s="4">
        <f t="shared" si="45"/>
        <v>876.51705565529619</v>
      </c>
      <c r="N269" s="4">
        <v>7.2</v>
      </c>
      <c r="O269" s="4">
        <v>19528.8</v>
      </c>
      <c r="P269" s="4">
        <v>4.46</v>
      </c>
      <c r="Q269" s="4">
        <f t="shared" si="41"/>
        <v>2.711669658886894</v>
      </c>
      <c r="R269" s="4">
        <v>22.28</v>
      </c>
      <c r="S269" s="4">
        <v>4.2</v>
      </c>
      <c r="T269" s="7">
        <f t="shared" si="46"/>
        <v>3</v>
      </c>
      <c r="U269" s="4">
        <v>104.19</v>
      </c>
      <c r="V269" s="7">
        <f t="shared" si="42"/>
        <v>1.5172679999999998</v>
      </c>
      <c r="W269" s="13">
        <v>6.8099999999999994E-2</v>
      </c>
      <c r="X269" s="15"/>
      <c r="Y269" s="15"/>
      <c r="Z269" s="15"/>
      <c r="AA269" s="15"/>
      <c r="AB269" s="15"/>
      <c r="AC269" s="15"/>
      <c r="AD269" s="15"/>
      <c r="AE269" s="15"/>
    </row>
    <row r="270" spans="1:31" x14ac:dyDescent="0.2">
      <c r="A270" s="14">
        <v>259</v>
      </c>
      <c r="B270" s="9">
        <v>45174</v>
      </c>
      <c r="C270" s="4">
        <v>32175271.550000001</v>
      </c>
      <c r="D270" s="4">
        <f t="shared" si="49"/>
        <v>387513.80886426591</v>
      </c>
      <c r="E270" s="4">
        <v>83.03</v>
      </c>
      <c r="F270" s="4">
        <f t="shared" si="50"/>
        <v>3.8751380886426592</v>
      </c>
      <c r="G270" s="4">
        <f t="shared" si="43"/>
        <v>29.027660063369382</v>
      </c>
      <c r="H270" s="4">
        <f t="shared" si="44"/>
        <v>158.05532012673876</v>
      </c>
      <c r="I270" s="4">
        <f t="shared" si="47"/>
        <v>287.08298019010817</v>
      </c>
      <c r="J270" s="4">
        <f t="shared" si="48"/>
        <v>103.33701569713757</v>
      </c>
      <c r="K270" s="4">
        <f t="shared" si="39"/>
        <v>1.6077600000000001</v>
      </c>
      <c r="L270" s="4">
        <f t="shared" si="40"/>
        <v>4.4782803403493059</v>
      </c>
      <c r="M270" s="4">
        <f t="shared" si="45"/>
        <v>876.61889834303645</v>
      </c>
      <c r="N270" s="4">
        <v>7.2</v>
      </c>
      <c r="O270" s="4">
        <v>19574.900000000001</v>
      </c>
      <c r="P270" s="4">
        <v>4.46</v>
      </c>
      <c r="Q270" s="4">
        <f t="shared" si="41"/>
        <v>2.7217196596506943</v>
      </c>
      <c r="R270" s="4">
        <v>22.33</v>
      </c>
      <c r="S270" s="4">
        <v>4.26</v>
      </c>
      <c r="T270" s="7">
        <f t="shared" si="46"/>
        <v>2.9400000000000004</v>
      </c>
      <c r="U270" s="4">
        <v>104.76</v>
      </c>
      <c r="V270" s="7">
        <f t="shared" si="42"/>
        <v>1.51844</v>
      </c>
      <c r="W270" s="13">
        <v>6.8000000000000005E-2</v>
      </c>
      <c r="X270" s="15"/>
      <c r="Y270" s="15"/>
      <c r="Z270" s="15"/>
      <c r="AA270" s="15"/>
      <c r="AB270" s="15"/>
      <c r="AC270" s="15"/>
      <c r="AD270" s="15"/>
      <c r="AE270" s="15"/>
    </row>
    <row r="271" spans="1:31" x14ac:dyDescent="0.2">
      <c r="A271" s="14">
        <v>260</v>
      </c>
      <c r="B271" s="9">
        <v>45175</v>
      </c>
      <c r="C271" s="4">
        <v>32245292.059999999</v>
      </c>
      <c r="D271" s="4">
        <f t="shared" si="49"/>
        <v>387610.19425411709</v>
      </c>
      <c r="E271" s="4">
        <v>83.19</v>
      </c>
      <c r="F271" s="4">
        <f t="shared" si="50"/>
        <v>3.8761019425411707</v>
      </c>
      <c r="G271" s="4">
        <f t="shared" si="43"/>
        <v>28.995575300117167</v>
      </c>
      <c r="H271" s="4">
        <f t="shared" si="44"/>
        <v>157.99115060023433</v>
      </c>
      <c r="I271" s="4">
        <f t="shared" si="47"/>
        <v>286.98672590035147</v>
      </c>
      <c r="J271" s="4">
        <f t="shared" si="48"/>
        <v>103.36271846776455</v>
      </c>
      <c r="K271" s="4">
        <f t="shared" si="39"/>
        <v>1.6128770000000001</v>
      </c>
      <c r="L271" s="4">
        <f t="shared" si="40"/>
        <v>4.4702726866338844</v>
      </c>
      <c r="M271" s="4">
        <f t="shared" si="45"/>
        <v>876.66741171211436</v>
      </c>
      <c r="N271" s="4">
        <v>7.21</v>
      </c>
      <c r="O271" s="4">
        <v>19611.05</v>
      </c>
      <c r="P271" s="4">
        <v>4.43</v>
      </c>
      <c r="Q271" s="4">
        <f t="shared" si="41"/>
        <v>2.7397273133661155</v>
      </c>
      <c r="R271" s="4">
        <v>22.37</v>
      </c>
      <c r="S271" s="4">
        <v>4.29</v>
      </c>
      <c r="T271" s="7">
        <f t="shared" si="46"/>
        <v>2.92</v>
      </c>
      <c r="U271" s="4">
        <v>104.82</v>
      </c>
      <c r="V271" s="7">
        <f t="shared" si="42"/>
        <v>1.5233969999999999</v>
      </c>
      <c r="W271" s="13">
        <v>6.8099999999999994E-2</v>
      </c>
      <c r="X271" s="15"/>
      <c r="Y271" s="15"/>
      <c r="Z271" s="15"/>
      <c r="AA271" s="15"/>
      <c r="AB271" s="15"/>
      <c r="AC271" s="15"/>
      <c r="AD271" s="15"/>
      <c r="AE271" s="15"/>
    </row>
    <row r="272" spans="1:31" x14ac:dyDescent="0.2">
      <c r="A272" s="14">
        <v>261</v>
      </c>
      <c r="B272" s="9">
        <v>45176</v>
      </c>
      <c r="C272" s="4">
        <v>32417265.16</v>
      </c>
      <c r="D272" s="4">
        <f t="shared" si="49"/>
        <v>389864.88466626575</v>
      </c>
      <c r="E272" s="4">
        <v>83.15</v>
      </c>
      <c r="F272" s="4">
        <f t="shared" si="50"/>
        <v>3.8986488466626574</v>
      </c>
      <c r="G272" s="4">
        <f t="shared" si="43"/>
        <v>28.2495602105875</v>
      </c>
      <c r="H272" s="4">
        <f t="shared" si="44"/>
        <v>156.49912042117501</v>
      </c>
      <c r="I272" s="4">
        <f t="shared" si="47"/>
        <v>284.74868063176251</v>
      </c>
      <c r="J272" s="4">
        <f t="shared" si="48"/>
        <v>103.96396924433753</v>
      </c>
      <c r="K272" s="4">
        <f t="shared" si="39"/>
        <v>1.5974759999999999</v>
      </c>
      <c r="L272" s="4">
        <f t="shared" si="40"/>
        <v>4.4883303411131061</v>
      </c>
      <c r="M272" s="4">
        <f t="shared" si="45"/>
        <v>885.41517055655288</v>
      </c>
      <c r="N272" s="4">
        <v>7.17</v>
      </c>
      <c r="O272" s="4">
        <v>19727.05</v>
      </c>
      <c r="P272" s="4">
        <v>4.41</v>
      </c>
      <c r="Q272" s="4">
        <f t="shared" si="41"/>
        <v>2.6816696588868938</v>
      </c>
      <c r="R272" s="4">
        <v>22.28</v>
      </c>
      <c r="S272" s="4">
        <v>4.25</v>
      </c>
      <c r="T272" s="7">
        <f t="shared" si="46"/>
        <v>2.92</v>
      </c>
      <c r="U272" s="4">
        <v>105.02</v>
      </c>
      <c r="V272" s="7">
        <f t="shared" si="42"/>
        <v>1.5217240000000001</v>
      </c>
      <c r="W272" s="13">
        <v>6.83E-2</v>
      </c>
      <c r="X272" s="15"/>
      <c r="Y272" s="15"/>
      <c r="Z272" s="15"/>
      <c r="AA272" s="15"/>
      <c r="AB272" s="15"/>
      <c r="AC272" s="15"/>
      <c r="AD272" s="15"/>
      <c r="AE272" s="15"/>
    </row>
    <row r="273" spans="1:31" x14ac:dyDescent="0.2">
      <c r="A273" s="14">
        <v>262</v>
      </c>
      <c r="B273" s="9">
        <v>45177</v>
      </c>
      <c r="C273" s="4">
        <v>32597657.140000001</v>
      </c>
      <c r="D273" s="4">
        <f t="shared" si="49"/>
        <v>392742.85710843373</v>
      </c>
      <c r="E273" s="4">
        <v>83</v>
      </c>
      <c r="F273" s="4">
        <f t="shared" si="50"/>
        <v>3.9274285710843375</v>
      </c>
      <c r="G273" s="4">
        <f t="shared" si="43"/>
        <v>27.309762851257467</v>
      </c>
      <c r="H273" s="4">
        <f t="shared" si="44"/>
        <v>154.61952570251495</v>
      </c>
      <c r="I273" s="4">
        <f t="shared" si="47"/>
        <v>281.92928855377238</v>
      </c>
      <c r="J273" s="4">
        <f t="shared" si="48"/>
        <v>104.73142856224899</v>
      </c>
      <c r="K273" s="4">
        <f t="shared" ref="K273:K336" si="51">N273/L273</f>
        <v>1.6098410000000003</v>
      </c>
      <c r="L273" s="4">
        <f t="shared" ref="L273:L336" si="52">(M273/O273)*100</f>
        <v>4.4662795891022773</v>
      </c>
      <c r="M273" s="4">
        <f t="shared" si="45"/>
        <v>885.21438142027694</v>
      </c>
      <c r="N273" s="4">
        <v>7.19</v>
      </c>
      <c r="O273" s="4">
        <v>19819.95</v>
      </c>
      <c r="P273" s="4">
        <v>4.43</v>
      </c>
      <c r="Q273" s="4">
        <f t="shared" ref="Q273:Q336" si="53">N273-L273</f>
        <v>2.7237204108977231</v>
      </c>
      <c r="R273" s="4">
        <v>22.39</v>
      </c>
      <c r="S273" s="4">
        <v>4.26</v>
      </c>
      <c r="T273" s="7">
        <f t="shared" si="46"/>
        <v>2.9300000000000006</v>
      </c>
      <c r="U273" s="4">
        <v>105.06</v>
      </c>
      <c r="V273" s="7">
        <f t="shared" si="42"/>
        <v>1.529237</v>
      </c>
      <c r="W273" s="13">
        <v>6.83E-2</v>
      </c>
      <c r="X273" s="15"/>
      <c r="Y273" s="15"/>
      <c r="Z273" s="15"/>
      <c r="AA273" s="15"/>
      <c r="AB273" s="15"/>
      <c r="AC273" s="15"/>
      <c r="AD273" s="15"/>
      <c r="AE273" s="15"/>
    </row>
    <row r="274" spans="1:31" x14ac:dyDescent="0.2">
      <c r="A274" s="14">
        <v>263</v>
      </c>
      <c r="B274" s="9">
        <v>45180</v>
      </c>
      <c r="C274" s="4">
        <v>32932383.640000001</v>
      </c>
      <c r="D274" s="4">
        <f t="shared" si="49"/>
        <v>397254.32617611578</v>
      </c>
      <c r="E274" s="4">
        <v>82.9</v>
      </c>
      <c r="F274" s="4">
        <f t="shared" si="50"/>
        <v>3.9725432617611576</v>
      </c>
      <c r="G274" s="4">
        <f t="shared" si="43"/>
        <v>25.863953405590788</v>
      </c>
      <c r="H274" s="4">
        <f t="shared" si="44"/>
        <v>151.72790681118158</v>
      </c>
      <c r="I274" s="4">
        <f t="shared" si="47"/>
        <v>277.59186021677237</v>
      </c>
      <c r="J274" s="4">
        <f t="shared" si="48"/>
        <v>105.93448698029752</v>
      </c>
      <c r="K274" s="4">
        <f t="shared" si="51"/>
        <v>1.6264800000000001</v>
      </c>
      <c r="L274" s="4">
        <f t="shared" si="52"/>
        <v>4.426737494466578</v>
      </c>
      <c r="M274" s="4">
        <f t="shared" si="45"/>
        <v>885.18592297476755</v>
      </c>
      <c r="N274" s="4">
        <v>7.2</v>
      </c>
      <c r="O274" s="4">
        <v>19996.349999999999</v>
      </c>
      <c r="P274" s="4">
        <v>4.46</v>
      </c>
      <c r="Q274" s="4">
        <f t="shared" si="53"/>
        <v>2.7732625055334221</v>
      </c>
      <c r="R274" s="4">
        <v>22.59</v>
      </c>
      <c r="S274" s="4">
        <v>4.29</v>
      </c>
      <c r="T274" s="7">
        <f t="shared" si="46"/>
        <v>2.91</v>
      </c>
      <c r="U274" s="4">
        <v>104.53</v>
      </c>
      <c r="V274" s="7">
        <f t="shared" si="42"/>
        <v>1.542897</v>
      </c>
      <c r="W274" s="13">
        <v>6.83E-2</v>
      </c>
      <c r="X274" s="15"/>
      <c r="Y274" s="15"/>
      <c r="Z274" s="15"/>
      <c r="AA274" s="15"/>
      <c r="AB274" s="15"/>
      <c r="AC274" s="15"/>
      <c r="AD274" s="15"/>
      <c r="AE274" s="15"/>
    </row>
    <row r="275" spans="1:31" x14ac:dyDescent="0.2">
      <c r="A275" s="14">
        <v>264</v>
      </c>
      <c r="B275" s="9">
        <v>45181</v>
      </c>
      <c r="C275" s="4">
        <v>32370056.079999998</v>
      </c>
      <c r="D275" s="4">
        <f t="shared" si="49"/>
        <v>390706.7722389861</v>
      </c>
      <c r="E275" s="4">
        <v>82.85</v>
      </c>
      <c r="F275" s="4">
        <f t="shared" si="50"/>
        <v>3.9070677223898609</v>
      </c>
      <c r="G275" s="4">
        <f t="shared" si="43"/>
        <v>27.973210480764799</v>
      </c>
      <c r="H275" s="4">
        <f t="shared" si="44"/>
        <v>155.94642096152961</v>
      </c>
      <c r="I275" s="4">
        <f t="shared" si="47"/>
        <v>283.91963144229442</v>
      </c>
      <c r="J275" s="4">
        <f t="shared" si="48"/>
        <v>104.18847259706297</v>
      </c>
      <c r="K275" s="4">
        <f t="shared" si="51"/>
        <v>1.6257600000000001</v>
      </c>
      <c r="L275" s="4">
        <f t="shared" si="52"/>
        <v>4.4286979627989371</v>
      </c>
      <c r="M275" s="4">
        <f t="shared" si="45"/>
        <v>885.43844109831718</v>
      </c>
      <c r="N275" s="4">
        <v>7.2</v>
      </c>
      <c r="O275" s="4">
        <v>19993.2</v>
      </c>
      <c r="P275" s="4">
        <v>4.4400000000000004</v>
      </c>
      <c r="Q275" s="4">
        <f t="shared" si="53"/>
        <v>2.7713020372010631</v>
      </c>
      <c r="R275" s="4">
        <v>22.58</v>
      </c>
      <c r="S275" s="4">
        <v>4.28</v>
      </c>
      <c r="T275" s="7">
        <f t="shared" si="46"/>
        <v>2.92</v>
      </c>
      <c r="U275" s="4">
        <v>104.69</v>
      </c>
      <c r="V275" s="7">
        <f t="shared" si="42"/>
        <v>1.5467299999999999</v>
      </c>
      <c r="W275" s="13">
        <v>6.8500000000000005E-2</v>
      </c>
      <c r="X275" s="15"/>
      <c r="Y275" s="15"/>
      <c r="Z275" s="15"/>
      <c r="AA275" s="15"/>
      <c r="AB275" s="15"/>
      <c r="AC275" s="15"/>
      <c r="AD275" s="15"/>
      <c r="AE275" s="15"/>
    </row>
    <row r="276" spans="1:31" x14ac:dyDescent="0.2">
      <c r="A276" s="14">
        <v>265</v>
      </c>
      <c r="B276" s="9">
        <v>45182</v>
      </c>
      <c r="C276" s="4">
        <v>32529004.600000001</v>
      </c>
      <c r="D276" s="4">
        <f t="shared" si="49"/>
        <v>392246.52839744359</v>
      </c>
      <c r="E276" s="4">
        <v>82.93</v>
      </c>
      <c r="F276" s="4">
        <f t="shared" si="50"/>
        <v>3.9224652839744358</v>
      </c>
      <c r="G276" s="4">
        <f t="shared" si="43"/>
        <v>27.470854118911483</v>
      </c>
      <c r="H276" s="4">
        <f t="shared" si="44"/>
        <v>154.94170823782295</v>
      </c>
      <c r="I276" s="4">
        <f t="shared" si="47"/>
        <v>282.41256235673444</v>
      </c>
      <c r="J276" s="4">
        <f t="shared" si="48"/>
        <v>104.59907423931828</v>
      </c>
      <c r="K276" s="4">
        <f t="shared" si="51"/>
        <v>1.6254390000000001</v>
      </c>
      <c r="L276" s="4">
        <f t="shared" si="52"/>
        <v>4.4111160123511244</v>
      </c>
      <c r="M276" s="4">
        <f t="shared" si="45"/>
        <v>885.31098367887068</v>
      </c>
      <c r="N276" s="4">
        <v>7.17</v>
      </c>
      <c r="O276" s="4">
        <v>20070</v>
      </c>
      <c r="P276" s="4">
        <v>4.46</v>
      </c>
      <c r="Q276" s="4">
        <f t="shared" si="53"/>
        <v>2.7588839876488755</v>
      </c>
      <c r="R276" s="4">
        <v>22.67</v>
      </c>
      <c r="S276" s="4">
        <v>4.25</v>
      </c>
      <c r="T276" s="7">
        <f t="shared" si="46"/>
        <v>2.92</v>
      </c>
      <c r="U276" s="4">
        <v>104.74</v>
      </c>
      <c r="V276" s="7">
        <f t="shared" si="42"/>
        <v>1.5506280000000001</v>
      </c>
      <c r="W276" s="13">
        <v>6.8400000000000002E-2</v>
      </c>
      <c r="X276" s="15"/>
      <c r="Y276" s="15"/>
      <c r="Z276" s="15"/>
      <c r="AA276" s="15"/>
      <c r="AB276" s="15"/>
      <c r="AC276" s="15"/>
      <c r="AD276" s="15"/>
      <c r="AE276" s="15"/>
    </row>
    <row r="277" spans="1:31" x14ac:dyDescent="0.2">
      <c r="A277" s="14">
        <v>266</v>
      </c>
      <c r="B277" s="9">
        <v>45183</v>
      </c>
      <c r="C277" s="4">
        <v>32721160.09</v>
      </c>
      <c r="D277" s="4">
        <f t="shared" si="49"/>
        <v>394183.35248765204</v>
      </c>
      <c r="E277" s="4">
        <v>83.01</v>
      </c>
      <c r="F277" s="4">
        <f t="shared" si="50"/>
        <v>3.9418335248765204</v>
      </c>
      <c r="G277" s="4">
        <f t="shared" si="43"/>
        <v>26.844524722961939</v>
      </c>
      <c r="H277" s="4">
        <f t="shared" si="44"/>
        <v>153.6890494459239</v>
      </c>
      <c r="I277" s="4">
        <f t="shared" si="47"/>
        <v>280.53357416888582</v>
      </c>
      <c r="J277" s="4">
        <f t="shared" si="48"/>
        <v>105.11556066337388</v>
      </c>
      <c r="K277" s="4">
        <f t="shared" si="51"/>
        <v>1.6124100000000001</v>
      </c>
      <c r="L277" s="4">
        <f t="shared" si="52"/>
        <v>4.4033465433729626</v>
      </c>
      <c r="M277" s="4">
        <f t="shared" si="45"/>
        <v>885.2091589608101</v>
      </c>
      <c r="N277" s="4">
        <v>7.1</v>
      </c>
      <c r="O277" s="4">
        <v>20103.099999999999</v>
      </c>
      <c r="P277" s="4">
        <v>4.47</v>
      </c>
      <c r="Q277" s="4">
        <f t="shared" si="53"/>
        <v>2.696653456627037</v>
      </c>
      <c r="R277" s="4">
        <v>22.71</v>
      </c>
      <c r="S277" s="4">
        <v>4.28</v>
      </c>
      <c r="T277" s="7">
        <f t="shared" si="46"/>
        <v>2.8199999999999994</v>
      </c>
      <c r="U277" s="4">
        <v>105.39</v>
      </c>
      <c r="V277" s="7">
        <f t="shared" si="42"/>
        <v>1.5488219999999999</v>
      </c>
      <c r="W277" s="13">
        <v>6.8199999999999997E-2</v>
      </c>
      <c r="X277" s="15"/>
      <c r="Y277" s="15"/>
      <c r="Z277" s="15"/>
      <c r="AA277" s="15"/>
      <c r="AB277" s="15"/>
      <c r="AC277" s="15"/>
      <c r="AD277" s="15"/>
      <c r="AE277" s="15"/>
    </row>
    <row r="278" spans="1:31" x14ac:dyDescent="0.2">
      <c r="A278" s="14">
        <v>267</v>
      </c>
      <c r="B278" s="9">
        <v>45184</v>
      </c>
      <c r="C278" s="4">
        <v>32843688.690000001</v>
      </c>
      <c r="D278" s="4">
        <f t="shared" si="49"/>
        <v>395421.24596677104</v>
      </c>
      <c r="E278" s="4">
        <v>83.06</v>
      </c>
      <c r="F278" s="4">
        <f t="shared" si="50"/>
        <v>3.9542124596677102</v>
      </c>
      <c r="G278" s="4">
        <f t="shared" si="43"/>
        <v>26.447429190999312</v>
      </c>
      <c r="H278" s="4">
        <f t="shared" si="44"/>
        <v>152.8948583819986</v>
      </c>
      <c r="I278" s="4">
        <f t="shared" si="47"/>
        <v>279.34228757299792</v>
      </c>
      <c r="J278" s="4">
        <f t="shared" si="48"/>
        <v>105.44566559113895</v>
      </c>
      <c r="K278" s="4">
        <f t="shared" si="51"/>
        <v>1.6309150000000001</v>
      </c>
      <c r="L278" s="4">
        <f t="shared" si="52"/>
        <v>4.3840420868040333</v>
      </c>
      <c r="M278" s="4">
        <f t="shared" si="45"/>
        <v>885.2411223147742</v>
      </c>
      <c r="N278" s="4">
        <v>7.15</v>
      </c>
      <c r="O278" s="4">
        <v>20192.349999999999</v>
      </c>
      <c r="P278" s="4">
        <v>4.47</v>
      </c>
      <c r="Q278" s="4">
        <f t="shared" si="53"/>
        <v>2.7659579131959671</v>
      </c>
      <c r="R278" s="4">
        <v>22.81</v>
      </c>
      <c r="S278" s="4">
        <v>4.33</v>
      </c>
      <c r="T278" s="7">
        <f t="shared" si="46"/>
        <v>2.8200000000000003</v>
      </c>
      <c r="U278" s="4">
        <v>105.32</v>
      </c>
      <c r="V278" s="7">
        <f t="shared" si="42"/>
        <v>1.5556419999999997</v>
      </c>
      <c r="W278" s="13">
        <v>6.8199999999999997E-2</v>
      </c>
      <c r="X278" s="15"/>
      <c r="Y278" s="15"/>
      <c r="Z278" s="15"/>
      <c r="AA278" s="15"/>
      <c r="AB278" s="15"/>
      <c r="AC278" s="15"/>
      <c r="AD278" s="15"/>
      <c r="AE278" s="15"/>
    </row>
    <row r="279" spans="1:31" x14ac:dyDescent="0.2">
      <c r="A279" s="14">
        <v>268</v>
      </c>
      <c r="B279" s="9">
        <v>45187</v>
      </c>
      <c r="C279" s="4">
        <v>32799762.710000001</v>
      </c>
      <c r="D279" s="4">
        <f t="shared" si="49"/>
        <v>393896.51387054165</v>
      </c>
      <c r="E279" s="4">
        <v>83.27</v>
      </c>
      <c r="F279" s="4">
        <f t="shared" si="50"/>
        <v>3.9389651387054165</v>
      </c>
      <c r="G279" s="4">
        <f t="shared" si="43"/>
        <v>26.936893928523165</v>
      </c>
      <c r="H279" s="4">
        <f t="shared" si="44"/>
        <v>153.87378785704632</v>
      </c>
      <c r="I279" s="4">
        <f t="shared" si="47"/>
        <v>280.8106817855695</v>
      </c>
      <c r="J279" s="4">
        <f t="shared" si="48"/>
        <v>105.03907036547777</v>
      </c>
      <c r="K279" s="4">
        <f t="shared" si="51"/>
        <v>1.6236360000000001</v>
      </c>
      <c r="L279" s="4">
        <f t="shared" si="52"/>
        <v>4.3975373790677219</v>
      </c>
      <c r="M279" s="4">
        <f t="shared" si="45"/>
        <v>885.36939313984169</v>
      </c>
      <c r="N279" s="4">
        <v>7.14</v>
      </c>
      <c r="O279" s="4">
        <v>20133.3</v>
      </c>
      <c r="P279" s="4">
        <v>4.46</v>
      </c>
      <c r="Q279" s="4">
        <f t="shared" si="53"/>
        <v>2.7424626209322778</v>
      </c>
      <c r="R279" s="4">
        <v>22.74</v>
      </c>
      <c r="S279" s="4">
        <v>4.3</v>
      </c>
      <c r="T279" s="7">
        <f t="shared" si="46"/>
        <v>2.84</v>
      </c>
      <c r="U279" s="4">
        <v>105.29</v>
      </c>
      <c r="V279" s="7">
        <f t="shared" si="42"/>
        <v>1.5531419999999998</v>
      </c>
      <c r="W279" s="13">
        <v>6.83E-2</v>
      </c>
      <c r="X279" s="15"/>
      <c r="Y279" s="15"/>
      <c r="Z279" s="15"/>
      <c r="AA279" s="15"/>
      <c r="AB279" s="15"/>
      <c r="AC279" s="15"/>
      <c r="AD279" s="15"/>
      <c r="AE279" s="15"/>
    </row>
    <row r="280" spans="1:31" x14ac:dyDescent="0.2">
      <c r="A280" s="14">
        <v>269</v>
      </c>
      <c r="B280" s="9">
        <v>45189</v>
      </c>
      <c r="C280" s="4">
        <v>32554363.690000001</v>
      </c>
      <c r="D280" s="4">
        <f t="shared" si="49"/>
        <v>392599.6585865895</v>
      </c>
      <c r="E280" s="4">
        <v>82.92</v>
      </c>
      <c r="F280" s="4">
        <f t="shared" si="50"/>
        <v>3.925996585865895</v>
      </c>
      <c r="G280" s="4">
        <f t="shared" si="43"/>
        <v>27.356198372679664</v>
      </c>
      <c r="H280" s="4">
        <f t="shared" si="44"/>
        <v>154.71239674535931</v>
      </c>
      <c r="I280" s="4">
        <f t="shared" si="47"/>
        <v>282.06859511803896</v>
      </c>
      <c r="J280" s="4">
        <f t="shared" si="48"/>
        <v>104.69324228975721</v>
      </c>
      <c r="K280" s="4">
        <f t="shared" si="51"/>
        <v>1.6073200000000003</v>
      </c>
      <c r="L280" s="4">
        <f t="shared" si="52"/>
        <v>4.4483985765124547</v>
      </c>
      <c r="M280" s="4">
        <f t="shared" si="45"/>
        <v>885.29359430604984</v>
      </c>
      <c r="N280" s="4">
        <v>7.15</v>
      </c>
      <c r="O280" s="4">
        <v>19901.400000000001</v>
      </c>
      <c r="P280" s="4">
        <v>4.41</v>
      </c>
      <c r="Q280" s="4">
        <f t="shared" si="53"/>
        <v>2.7016014234875456</v>
      </c>
      <c r="R280" s="4">
        <v>22.48</v>
      </c>
      <c r="S280" s="4">
        <v>4.3899999999999997</v>
      </c>
      <c r="T280" s="7">
        <f t="shared" si="46"/>
        <v>2.7600000000000007</v>
      </c>
      <c r="U280" s="4">
        <v>104.78</v>
      </c>
      <c r="V280" s="7">
        <f t="shared" si="42"/>
        <v>1.5421279999999999</v>
      </c>
      <c r="W280" s="13">
        <v>6.8599999999999994E-2</v>
      </c>
      <c r="X280" s="15"/>
      <c r="Y280" s="15"/>
      <c r="Z280" s="15"/>
      <c r="AA280" s="15"/>
      <c r="AB280" s="15"/>
      <c r="AC280" s="15"/>
      <c r="AD280" s="15"/>
      <c r="AE280" s="15"/>
    </row>
    <row r="281" spans="1:31" x14ac:dyDescent="0.2">
      <c r="A281" s="14">
        <v>270</v>
      </c>
      <c r="B281" s="9">
        <v>45190</v>
      </c>
      <c r="C281" s="4">
        <v>32292649.440000001</v>
      </c>
      <c r="D281" s="4">
        <f t="shared" si="49"/>
        <v>388599.87292418774</v>
      </c>
      <c r="E281" s="4">
        <v>83.1</v>
      </c>
      <c r="F281" s="4">
        <f t="shared" si="50"/>
        <v>3.8859987292418774</v>
      </c>
      <c r="G281" s="4">
        <f t="shared" si="43"/>
        <v>28.667051854014737</v>
      </c>
      <c r="H281" s="4">
        <f t="shared" si="44"/>
        <v>157.33410370802946</v>
      </c>
      <c r="I281" s="4">
        <f t="shared" si="47"/>
        <v>286.00115556204423</v>
      </c>
      <c r="J281" s="4">
        <f t="shared" si="48"/>
        <v>103.62663277978339</v>
      </c>
      <c r="K281" s="4">
        <f t="shared" si="51"/>
        <v>1.58999</v>
      </c>
      <c r="L281" s="4">
        <f t="shared" si="52"/>
        <v>4.4843049327354256</v>
      </c>
      <c r="M281" s="4">
        <f t="shared" si="45"/>
        <v>885.3071748878923</v>
      </c>
      <c r="N281" s="4">
        <v>7.13</v>
      </c>
      <c r="O281" s="4">
        <v>19742.349999999999</v>
      </c>
      <c r="P281" s="4">
        <v>4.37</v>
      </c>
      <c r="Q281" s="4">
        <f t="shared" si="53"/>
        <v>2.6456950672645743</v>
      </c>
      <c r="R281" s="4">
        <v>22.3</v>
      </c>
      <c r="S281" s="4">
        <v>4.49</v>
      </c>
      <c r="T281" s="7">
        <f t="shared" si="46"/>
        <v>2.6399999999999997</v>
      </c>
      <c r="U281" s="4">
        <v>105.04</v>
      </c>
      <c r="V281" s="7">
        <f t="shared" si="42"/>
        <v>1.5208599999999999</v>
      </c>
      <c r="W281" s="13">
        <v>6.8199999999999997E-2</v>
      </c>
      <c r="X281" s="15"/>
      <c r="Y281" s="15"/>
      <c r="Z281" s="15"/>
      <c r="AA281" s="15"/>
      <c r="AB281" s="15"/>
      <c r="AC281" s="15"/>
      <c r="AD281" s="15"/>
      <c r="AE281" s="15"/>
    </row>
    <row r="282" spans="1:31" x14ac:dyDescent="0.2">
      <c r="A282" s="14">
        <v>271</v>
      </c>
      <c r="B282" s="9">
        <v>45191</v>
      </c>
      <c r="C282" s="4">
        <v>32281453.239999998</v>
      </c>
      <c r="D282" s="4">
        <f t="shared" si="49"/>
        <v>389073.80065083766</v>
      </c>
      <c r="E282" s="4">
        <v>82.97</v>
      </c>
      <c r="F282" s="4">
        <f t="shared" si="50"/>
        <v>3.8907380065083768</v>
      </c>
      <c r="G282" s="4">
        <f t="shared" si="43"/>
        <v>28.510323533377573</v>
      </c>
      <c r="H282" s="4">
        <f t="shared" si="44"/>
        <v>157.02064706675515</v>
      </c>
      <c r="I282" s="4">
        <f t="shared" si="47"/>
        <v>285.53097060013272</v>
      </c>
      <c r="J282" s="4">
        <f t="shared" si="48"/>
        <v>103.75301350689006</v>
      </c>
      <c r="K282" s="4">
        <f t="shared" si="51"/>
        <v>1.5887300000000002</v>
      </c>
      <c r="L282" s="4">
        <f t="shared" si="52"/>
        <v>4.5004500450045004</v>
      </c>
      <c r="M282" s="4">
        <f t="shared" si="45"/>
        <v>885.42979297929799</v>
      </c>
      <c r="N282" s="4">
        <v>7.15</v>
      </c>
      <c r="O282" s="4">
        <v>19674.25</v>
      </c>
      <c r="P282" s="4">
        <v>4.3600000000000003</v>
      </c>
      <c r="Q282" s="4">
        <f t="shared" si="53"/>
        <v>2.6495499549954999</v>
      </c>
      <c r="R282" s="4">
        <v>22.22</v>
      </c>
      <c r="S282" s="4">
        <v>4.43</v>
      </c>
      <c r="T282" s="7">
        <f t="shared" si="46"/>
        <v>2.7200000000000006</v>
      </c>
      <c r="U282" s="4">
        <v>105.26</v>
      </c>
      <c r="V282" s="7">
        <f t="shared" si="42"/>
        <v>1.5131819999999998</v>
      </c>
      <c r="W282" s="13">
        <v>6.8099999999999994E-2</v>
      </c>
      <c r="X282" s="15"/>
      <c r="Y282" s="15"/>
      <c r="Z282" s="15"/>
      <c r="AA282" s="15"/>
      <c r="AB282" s="15"/>
      <c r="AC282" s="15"/>
      <c r="AD282" s="15"/>
      <c r="AE282" s="15"/>
    </row>
    <row r="283" spans="1:31" x14ac:dyDescent="0.2">
      <c r="A283" s="14">
        <v>272</v>
      </c>
      <c r="B283" s="9">
        <v>45194</v>
      </c>
      <c r="C283" s="4">
        <v>32296747.870000001</v>
      </c>
      <c r="D283" s="4">
        <f t="shared" si="49"/>
        <v>388508.93624443648</v>
      </c>
      <c r="E283" s="4">
        <v>83.13</v>
      </c>
      <c r="F283" s="4">
        <f t="shared" si="50"/>
        <v>3.885089362444365</v>
      </c>
      <c r="G283" s="4">
        <f t="shared" si="43"/>
        <v>28.697168418647944</v>
      </c>
      <c r="H283" s="4">
        <f t="shared" si="44"/>
        <v>157.3943368372959</v>
      </c>
      <c r="I283" s="4">
        <f t="shared" si="47"/>
        <v>286.09150525594384</v>
      </c>
      <c r="J283" s="4">
        <f t="shared" si="48"/>
        <v>103.6023829985164</v>
      </c>
      <c r="K283" s="4">
        <f t="shared" si="51"/>
        <v>1.5887299999999998</v>
      </c>
      <c r="L283" s="4">
        <f t="shared" si="52"/>
        <v>4.5004500450045013</v>
      </c>
      <c r="M283" s="4">
        <f t="shared" si="45"/>
        <v>885.443294329433</v>
      </c>
      <c r="N283" s="4">
        <v>7.15</v>
      </c>
      <c r="O283" s="4">
        <v>19674.55</v>
      </c>
      <c r="P283" s="4">
        <v>4.3600000000000003</v>
      </c>
      <c r="Q283" s="4">
        <f t="shared" si="53"/>
        <v>2.6495499549954991</v>
      </c>
      <c r="R283" s="4">
        <v>22.22</v>
      </c>
      <c r="S283" s="4">
        <v>4.53</v>
      </c>
      <c r="T283" s="7">
        <f t="shared" si="46"/>
        <v>2.62</v>
      </c>
      <c r="U283" s="4">
        <v>105.69</v>
      </c>
      <c r="V283" s="7">
        <f t="shared" si="42"/>
        <v>1.5176259999999999</v>
      </c>
      <c r="W283" s="13">
        <v>6.83E-2</v>
      </c>
      <c r="X283" s="15"/>
      <c r="Y283" s="15"/>
      <c r="Z283" s="15"/>
      <c r="AA283" s="15"/>
      <c r="AB283" s="15"/>
      <c r="AC283" s="15"/>
      <c r="AD283" s="15"/>
      <c r="AE283" s="15"/>
    </row>
    <row r="284" spans="1:31" x14ac:dyDescent="0.2">
      <c r="A284" s="14">
        <v>273</v>
      </c>
      <c r="B284" s="9">
        <v>45195</v>
      </c>
      <c r="C284" s="4">
        <v>32323103.75</v>
      </c>
      <c r="D284" s="4">
        <f t="shared" si="49"/>
        <v>388358.80992430612</v>
      </c>
      <c r="E284" s="4">
        <v>83.23</v>
      </c>
      <c r="F284" s="4">
        <f t="shared" si="50"/>
        <v>3.8835880992430614</v>
      </c>
      <c r="G284" s="4">
        <f t="shared" si="43"/>
        <v>28.746918371042877</v>
      </c>
      <c r="H284" s="4">
        <f t="shared" si="44"/>
        <v>157.49383674208576</v>
      </c>
      <c r="I284" s="4">
        <f t="shared" si="47"/>
        <v>286.24075511312867</v>
      </c>
      <c r="J284" s="4">
        <f t="shared" si="48"/>
        <v>103.56234931314829</v>
      </c>
      <c r="K284" s="4">
        <f t="shared" si="51"/>
        <v>1.5857939999999999</v>
      </c>
      <c r="L284" s="4">
        <f t="shared" si="52"/>
        <v>4.5024763619990997</v>
      </c>
      <c r="M284" s="4">
        <f t="shared" si="45"/>
        <v>885.39846915803696</v>
      </c>
      <c r="N284" s="4">
        <v>7.14</v>
      </c>
      <c r="O284" s="4">
        <v>19664.7</v>
      </c>
      <c r="P284" s="4">
        <v>4.3499999999999996</v>
      </c>
      <c r="Q284" s="4">
        <f t="shared" si="53"/>
        <v>2.6375236380009</v>
      </c>
      <c r="R284" s="4">
        <v>22.21</v>
      </c>
      <c r="S284" s="4">
        <v>4.55</v>
      </c>
      <c r="T284" s="7">
        <f t="shared" si="46"/>
        <v>2.59</v>
      </c>
      <c r="U284" s="4">
        <v>105.93</v>
      </c>
      <c r="V284" s="7">
        <f t="shared" si="42"/>
        <v>1.525827</v>
      </c>
      <c r="W284" s="13">
        <v>6.8699999999999997E-2</v>
      </c>
      <c r="X284" s="15"/>
      <c r="Y284" s="15"/>
      <c r="Z284" s="15"/>
      <c r="AA284" s="15"/>
      <c r="AB284" s="15"/>
      <c r="AC284" s="15"/>
      <c r="AD284" s="15"/>
      <c r="AE284" s="15"/>
    </row>
    <row r="285" spans="1:31" x14ac:dyDescent="0.2">
      <c r="A285" s="14">
        <v>274</v>
      </c>
      <c r="B285" s="9">
        <v>45196</v>
      </c>
      <c r="C285" s="4">
        <v>32466063.75</v>
      </c>
      <c r="D285" s="4">
        <f t="shared" si="49"/>
        <v>390310.93712430872</v>
      </c>
      <c r="E285" s="4">
        <v>83.18</v>
      </c>
      <c r="F285" s="4">
        <f t="shared" si="50"/>
        <v>3.9031093712430871</v>
      </c>
      <c r="G285" s="4">
        <f t="shared" si="43"/>
        <v>28.102994931130208</v>
      </c>
      <c r="H285" s="4">
        <f t="shared" si="44"/>
        <v>156.20598986226042</v>
      </c>
      <c r="I285" s="4">
        <f t="shared" si="47"/>
        <v>284.30898479339061</v>
      </c>
      <c r="J285" s="4">
        <f t="shared" si="48"/>
        <v>104.08291656648233</v>
      </c>
      <c r="K285" s="4">
        <f t="shared" si="51"/>
        <v>1.5967589999999998</v>
      </c>
      <c r="L285" s="4">
        <f t="shared" si="52"/>
        <v>4.4903457566232605</v>
      </c>
      <c r="M285" s="4">
        <f t="shared" si="45"/>
        <v>885.33677593174684</v>
      </c>
      <c r="N285" s="4">
        <v>7.17</v>
      </c>
      <c r="O285" s="4">
        <v>19716.45</v>
      </c>
      <c r="P285" s="4">
        <v>4.3600000000000003</v>
      </c>
      <c r="Q285" s="4">
        <f t="shared" si="53"/>
        <v>2.6796542433767394</v>
      </c>
      <c r="R285" s="4">
        <v>22.27</v>
      </c>
      <c r="S285" s="4">
        <v>4.5999999999999996</v>
      </c>
      <c r="T285" s="7">
        <f t="shared" si="46"/>
        <v>2.5700000000000003</v>
      </c>
      <c r="U285" s="4">
        <v>106.36</v>
      </c>
      <c r="V285" s="7">
        <f t="shared" si="42"/>
        <v>1.532176</v>
      </c>
      <c r="W285" s="13">
        <v>6.88E-2</v>
      </c>
      <c r="X285" s="15"/>
      <c r="Y285" s="15"/>
      <c r="Z285" s="15"/>
      <c r="AA285" s="15"/>
      <c r="AB285" s="15"/>
      <c r="AC285" s="15"/>
      <c r="AD285" s="15"/>
      <c r="AE285" s="15"/>
    </row>
    <row r="286" spans="1:31" x14ac:dyDescent="0.2">
      <c r="A286" s="14">
        <v>275</v>
      </c>
      <c r="B286" s="9">
        <v>45197</v>
      </c>
      <c r="C286" s="4">
        <v>32167882.460000001</v>
      </c>
      <c r="D286" s="4">
        <f t="shared" si="49"/>
        <v>386865.69404690317</v>
      </c>
      <c r="E286" s="4">
        <v>83.15</v>
      </c>
      <c r="F286" s="4">
        <f t="shared" si="50"/>
        <v>3.8686569404690316</v>
      </c>
      <c r="G286" s="4">
        <f t="shared" si="43"/>
        <v>29.243819675409256</v>
      </c>
      <c r="H286" s="4">
        <f t="shared" si="44"/>
        <v>158.48763935081848</v>
      </c>
      <c r="I286" s="4">
        <f t="shared" si="47"/>
        <v>287.73145902622775</v>
      </c>
      <c r="J286" s="4">
        <f t="shared" si="48"/>
        <v>103.16418507917417</v>
      </c>
      <c r="K286" s="4">
        <f t="shared" si="51"/>
        <v>1.5942150000000002</v>
      </c>
      <c r="L286" s="4">
        <f t="shared" si="52"/>
        <v>4.5351473922902494</v>
      </c>
      <c r="M286" s="4">
        <f t="shared" si="45"/>
        <v>885.4217687074829</v>
      </c>
      <c r="N286" s="4">
        <v>7.23</v>
      </c>
      <c r="O286" s="4">
        <v>19523.55</v>
      </c>
      <c r="P286" s="4">
        <v>4.3099999999999996</v>
      </c>
      <c r="Q286" s="4">
        <f t="shared" si="53"/>
        <v>2.694852607709751</v>
      </c>
      <c r="R286" s="4">
        <v>22.05</v>
      </c>
      <c r="S286" s="4">
        <v>4.57</v>
      </c>
      <c r="T286" s="7">
        <f t="shared" si="46"/>
        <v>2.66</v>
      </c>
      <c r="U286" s="4">
        <v>105.93</v>
      </c>
      <c r="V286" s="7">
        <f t="shared" si="42"/>
        <v>1.5192450000000002</v>
      </c>
      <c r="W286" s="13">
        <v>6.8900000000000003E-2</v>
      </c>
      <c r="X286" s="15"/>
      <c r="Y286" s="15"/>
      <c r="Z286" s="15"/>
      <c r="AA286" s="15"/>
      <c r="AB286" s="15"/>
      <c r="AC286" s="15"/>
      <c r="AD286" s="15"/>
      <c r="AE286" s="15"/>
    </row>
    <row r="287" spans="1:31" x14ac:dyDescent="0.2">
      <c r="A287" s="14">
        <v>276</v>
      </c>
      <c r="B287" s="9">
        <v>45198</v>
      </c>
      <c r="C287" s="4">
        <v>32411846.260000002</v>
      </c>
      <c r="D287" s="4">
        <f t="shared" si="49"/>
        <v>390363.0767192581</v>
      </c>
      <c r="E287" s="4">
        <v>83.03</v>
      </c>
      <c r="F287" s="4">
        <f t="shared" si="50"/>
        <v>3.9036307671925812</v>
      </c>
      <c r="G287" s="4">
        <f t="shared" si="43"/>
        <v>28.085884608290122</v>
      </c>
      <c r="H287" s="4">
        <f t="shared" si="44"/>
        <v>156.17176921658026</v>
      </c>
      <c r="I287" s="4">
        <f t="shared" si="47"/>
        <v>284.25765382487037</v>
      </c>
      <c r="J287" s="4">
        <f t="shared" si="48"/>
        <v>104.09682045846884</v>
      </c>
      <c r="K287" s="4">
        <f t="shared" si="51"/>
        <v>1.6013410000000001</v>
      </c>
      <c r="L287" s="4">
        <f t="shared" si="52"/>
        <v>4.5024763619990988</v>
      </c>
      <c r="M287" s="4">
        <f t="shared" si="45"/>
        <v>884.20981539846912</v>
      </c>
      <c r="N287" s="4">
        <v>7.21</v>
      </c>
      <c r="O287" s="4">
        <v>19638.3</v>
      </c>
      <c r="P287" s="4">
        <v>3.45</v>
      </c>
      <c r="Q287" s="4">
        <f t="shared" si="53"/>
        <v>2.7075236380009011</v>
      </c>
      <c r="R287" s="4">
        <v>22.21</v>
      </c>
      <c r="S287" s="4">
        <v>4.57</v>
      </c>
      <c r="T287" s="7">
        <f t="shared" si="46"/>
        <v>2.6399999999999997</v>
      </c>
      <c r="U287" s="4">
        <v>105.81</v>
      </c>
      <c r="V287" s="7">
        <f t="shared" ref="V287:V350" si="54">(R287*W287)</f>
        <v>1.5102800000000001</v>
      </c>
      <c r="W287" s="13">
        <v>6.8000000000000005E-2</v>
      </c>
      <c r="X287" s="15"/>
      <c r="Y287" s="15"/>
      <c r="Z287" s="15"/>
      <c r="AA287" s="15"/>
      <c r="AB287" s="15"/>
      <c r="AC287" s="15"/>
      <c r="AD287" s="15"/>
      <c r="AE287" s="15"/>
    </row>
    <row r="288" spans="1:31" x14ac:dyDescent="0.2">
      <c r="A288" s="14">
        <v>277</v>
      </c>
      <c r="B288" s="9">
        <v>45202</v>
      </c>
      <c r="C288" s="4">
        <v>32424277.559999999</v>
      </c>
      <c r="D288" s="4">
        <f t="shared" si="49"/>
        <v>389668.03941833915</v>
      </c>
      <c r="E288" s="4">
        <v>83.21</v>
      </c>
      <c r="F288" s="4">
        <f t="shared" si="50"/>
        <v>3.8966803941833916</v>
      </c>
      <c r="G288" s="4">
        <f t="shared" si="43"/>
        <v>28.314346936524302</v>
      </c>
      <c r="H288" s="4">
        <f t="shared" si="44"/>
        <v>156.6286938730486</v>
      </c>
      <c r="I288" s="4">
        <f t="shared" si="47"/>
        <v>284.94304080957289</v>
      </c>
      <c r="J288" s="4">
        <f t="shared" si="48"/>
        <v>103.91147717822378</v>
      </c>
      <c r="K288" s="4">
        <f t="shared" si="51"/>
        <v>1.5971070000000001</v>
      </c>
      <c r="L288" s="4">
        <f t="shared" si="52"/>
        <v>4.5269352648257133</v>
      </c>
      <c r="M288" s="4">
        <f t="shared" si="45"/>
        <v>884.05387052965148</v>
      </c>
      <c r="N288" s="4">
        <v>7.23</v>
      </c>
      <c r="O288" s="4">
        <v>19528.75</v>
      </c>
      <c r="P288" s="4">
        <v>3.43</v>
      </c>
      <c r="Q288" s="4">
        <f t="shared" si="53"/>
        <v>2.7030647351742871</v>
      </c>
      <c r="R288" s="4">
        <v>22.09</v>
      </c>
      <c r="S288" s="4">
        <v>4.79</v>
      </c>
      <c r="T288" s="7">
        <f t="shared" si="46"/>
        <v>2.4400000000000004</v>
      </c>
      <c r="U288" s="4">
        <v>106.71</v>
      </c>
      <c r="V288" s="7">
        <f t="shared" si="54"/>
        <v>1.5065379999999999</v>
      </c>
      <c r="W288" s="13">
        <v>6.8199999999999997E-2</v>
      </c>
      <c r="X288" s="15"/>
      <c r="Y288" s="15"/>
      <c r="Z288" s="15"/>
      <c r="AA288" s="15"/>
      <c r="AB288" s="15"/>
      <c r="AC288" s="15"/>
      <c r="AD288" s="15"/>
      <c r="AE288" s="15"/>
    </row>
    <row r="289" spans="1:31" x14ac:dyDescent="0.2">
      <c r="A289" s="14">
        <v>278</v>
      </c>
      <c r="B289" s="9">
        <v>45203</v>
      </c>
      <c r="C289" s="4">
        <v>32172597.620000001</v>
      </c>
      <c r="D289" s="4">
        <f t="shared" si="49"/>
        <v>386457.62906906911</v>
      </c>
      <c r="E289" s="4">
        <v>83.25</v>
      </c>
      <c r="F289" s="4">
        <f t="shared" si="50"/>
        <v>3.8645762906906911</v>
      </c>
      <c r="G289" s="4">
        <f t="shared" si="43"/>
        <v>29.380289685169647</v>
      </c>
      <c r="H289" s="4">
        <f t="shared" si="44"/>
        <v>158.76057937033931</v>
      </c>
      <c r="I289" s="4">
        <f t="shared" si="47"/>
        <v>288.14086905550897</v>
      </c>
      <c r="J289" s="4">
        <f t="shared" si="48"/>
        <v>103.05536775175177</v>
      </c>
      <c r="K289" s="4">
        <f t="shared" si="51"/>
        <v>1.5891540000000002</v>
      </c>
      <c r="L289" s="4">
        <f t="shared" si="52"/>
        <v>4.5495905368516834</v>
      </c>
      <c r="M289" s="4">
        <f t="shared" si="45"/>
        <v>884.26296633302991</v>
      </c>
      <c r="N289" s="4">
        <v>7.23</v>
      </c>
      <c r="O289" s="4">
        <v>19436.099999999999</v>
      </c>
      <c r="P289" s="4">
        <v>3.41</v>
      </c>
      <c r="Q289" s="4">
        <f t="shared" si="53"/>
        <v>2.6804094631483171</v>
      </c>
      <c r="R289" s="4">
        <v>21.98</v>
      </c>
      <c r="S289" s="4">
        <v>4.7300000000000004</v>
      </c>
      <c r="T289" s="7">
        <f t="shared" si="46"/>
        <v>2.5</v>
      </c>
      <c r="U289" s="4">
        <v>106.53</v>
      </c>
      <c r="V289" s="7">
        <f t="shared" si="54"/>
        <v>1.5034320000000001</v>
      </c>
      <c r="W289" s="13">
        <v>6.8400000000000002E-2</v>
      </c>
      <c r="X289" s="15"/>
      <c r="Y289" s="15"/>
      <c r="Z289" s="15"/>
      <c r="AA289" s="15"/>
      <c r="AB289" s="15"/>
      <c r="AC289" s="15"/>
      <c r="AD289" s="15"/>
      <c r="AE289" s="15"/>
    </row>
    <row r="290" spans="1:31" x14ac:dyDescent="0.2">
      <c r="A290" s="14">
        <v>279</v>
      </c>
      <c r="B290" s="9">
        <v>45204</v>
      </c>
      <c r="C290" s="4">
        <v>32290874.09</v>
      </c>
      <c r="D290" s="4">
        <f t="shared" si="49"/>
        <v>387924.9650408458</v>
      </c>
      <c r="E290" s="4">
        <v>83.24</v>
      </c>
      <c r="F290" s="4">
        <f t="shared" si="50"/>
        <v>3.8792496504084579</v>
      </c>
      <c r="G290" s="4">
        <f t="shared" si="43"/>
        <v>28.890905473782407</v>
      </c>
      <c r="H290" s="4">
        <f t="shared" si="44"/>
        <v>157.78181094756482</v>
      </c>
      <c r="I290" s="4">
        <f t="shared" si="47"/>
        <v>286.67271642134722</v>
      </c>
      <c r="J290" s="4">
        <f t="shared" si="48"/>
        <v>103.44665734422553</v>
      </c>
      <c r="K290" s="4">
        <f t="shared" si="51"/>
        <v>1.594131</v>
      </c>
      <c r="L290" s="4">
        <f t="shared" si="52"/>
        <v>4.522840343735866</v>
      </c>
      <c r="M290" s="4">
        <f t="shared" si="45"/>
        <v>884.02306648575302</v>
      </c>
      <c r="N290" s="4">
        <v>7.21</v>
      </c>
      <c r="O290" s="4">
        <v>19545.75</v>
      </c>
      <c r="P290" s="4">
        <v>3.43</v>
      </c>
      <c r="Q290" s="4">
        <f t="shared" si="53"/>
        <v>2.687159656264134</v>
      </c>
      <c r="R290" s="4">
        <v>22.11</v>
      </c>
      <c r="S290" s="4">
        <v>4.72</v>
      </c>
      <c r="T290" s="7">
        <f t="shared" si="46"/>
        <v>2.4900000000000002</v>
      </c>
      <c r="U290" s="4">
        <v>106.32</v>
      </c>
      <c r="V290" s="7">
        <f t="shared" si="54"/>
        <v>1.5145350000000002</v>
      </c>
      <c r="W290" s="13">
        <v>6.8500000000000005E-2</v>
      </c>
      <c r="X290" s="15"/>
      <c r="Y290" s="15"/>
      <c r="Z290" s="15"/>
      <c r="AA290" s="15"/>
      <c r="AB290" s="15"/>
      <c r="AC290" s="15"/>
      <c r="AD290" s="15"/>
      <c r="AE290" s="15"/>
    </row>
    <row r="291" spans="1:31" x14ac:dyDescent="0.2">
      <c r="A291" s="14">
        <v>280</v>
      </c>
      <c r="B291" s="9">
        <v>45205</v>
      </c>
      <c r="C291" s="4">
        <v>32498642.09</v>
      </c>
      <c r="D291" s="4">
        <f t="shared" si="49"/>
        <v>391031.66995548067</v>
      </c>
      <c r="E291" s="4">
        <v>83.11</v>
      </c>
      <c r="F291" s="4">
        <f t="shared" si="50"/>
        <v>3.9103166995548069</v>
      </c>
      <c r="G291" s="4">
        <f t="shared" si="43"/>
        <v>27.866880975887572</v>
      </c>
      <c r="H291" s="4">
        <f t="shared" si="44"/>
        <v>155.73376195177514</v>
      </c>
      <c r="I291" s="4">
        <f t="shared" si="47"/>
        <v>283.6006429276627</v>
      </c>
      <c r="J291" s="4">
        <f t="shared" si="48"/>
        <v>104.27511198812817</v>
      </c>
      <c r="K291" s="4">
        <f t="shared" si="51"/>
        <v>1.629459</v>
      </c>
      <c r="L291" s="4">
        <f t="shared" si="52"/>
        <v>4.4984255510571298</v>
      </c>
      <c r="M291" s="4">
        <f t="shared" si="45"/>
        <v>882.64507422402164</v>
      </c>
      <c r="N291" s="4">
        <v>7.33</v>
      </c>
      <c r="O291" s="4">
        <v>19621.2</v>
      </c>
      <c r="P291" s="4">
        <v>3.45</v>
      </c>
      <c r="Q291" s="4">
        <f t="shared" si="53"/>
        <v>2.8315744489428702</v>
      </c>
      <c r="R291" s="4">
        <v>22.23</v>
      </c>
      <c r="S291" s="4">
        <v>4.79</v>
      </c>
      <c r="T291" s="7">
        <f t="shared" si="46"/>
        <v>2.54</v>
      </c>
      <c r="U291" s="4">
        <v>105.78</v>
      </c>
      <c r="V291" s="7">
        <f t="shared" si="54"/>
        <v>1.520532</v>
      </c>
      <c r="W291" s="13">
        <v>6.8400000000000002E-2</v>
      </c>
      <c r="X291" s="15"/>
      <c r="Y291" s="15"/>
      <c r="Z291" s="15"/>
      <c r="AA291" s="15"/>
      <c r="AB291" s="15"/>
      <c r="AC291" s="15"/>
      <c r="AD291" s="15"/>
      <c r="AE291" s="15"/>
    </row>
    <row r="292" spans="1:31" x14ac:dyDescent="0.2">
      <c r="A292" s="14">
        <v>281</v>
      </c>
      <c r="B292" s="9">
        <v>45208</v>
      </c>
      <c r="C292" s="4">
        <v>32126509.280000001</v>
      </c>
      <c r="D292" s="4">
        <f t="shared" si="49"/>
        <v>385904.0153753754</v>
      </c>
      <c r="E292" s="4">
        <v>83.25</v>
      </c>
      <c r="F292" s="4">
        <f t="shared" si="50"/>
        <v>3.859040153753754</v>
      </c>
      <c r="G292" s="4">
        <f t="shared" si="43"/>
        <v>29.565897238369367</v>
      </c>
      <c r="H292" s="4">
        <f t="shared" si="44"/>
        <v>159.13179447673872</v>
      </c>
      <c r="I292" s="4">
        <f t="shared" si="47"/>
        <v>288.69769171510814</v>
      </c>
      <c r="J292" s="4">
        <f t="shared" si="48"/>
        <v>102.90773743343344</v>
      </c>
      <c r="K292" s="4">
        <f t="shared" si="51"/>
        <v>1.6287659999999999</v>
      </c>
      <c r="L292" s="4">
        <f t="shared" si="52"/>
        <v>4.5310376076121432</v>
      </c>
      <c r="M292" s="4">
        <f t="shared" si="45"/>
        <v>885.33982782057092</v>
      </c>
      <c r="N292" s="4">
        <v>7.38</v>
      </c>
      <c r="O292" s="4">
        <v>19539.45</v>
      </c>
      <c r="P292" s="4">
        <v>3.42</v>
      </c>
      <c r="Q292" s="4">
        <f t="shared" si="53"/>
        <v>2.8489623923878566</v>
      </c>
      <c r="R292" s="4">
        <v>22.07</v>
      </c>
      <c r="S292" s="4">
        <v>4.62</v>
      </c>
      <c r="T292" s="7">
        <f t="shared" si="46"/>
        <v>2.76</v>
      </c>
      <c r="U292" s="4">
        <v>105.81</v>
      </c>
      <c r="V292" s="7">
        <f t="shared" si="54"/>
        <v>1.5140019999999998</v>
      </c>
      <c r="W292" s="13">
        <v>6.8599999999999994E-2</v>
      </c>
      <c r="X292" s="15"/>
      <c r="Y292" s="15"/>
      <c r="Z292" s="15"/>
      <c r="AA292" s="15"/>
      <c r="AB292" s="15"/>
      <c r="AC292" s="15"/>
      <c r="AD292" s="15"/>
      <c r="AE292" s="15"/>
    </row>
    <row r="293" spans="1:31" x14ac:dyDescent="0.2">
      <c r="A293" s="14">
        <v>282</v>
      </c>
      <c r="B293" s="9">
        <v>45209</v>
      </c>
      <c r="C293" s="4">
        <v>32483676.460000001</v>
      </c>
      <c r="D293" s="4">
        <f t="shared" si="49"/>
        <v>390616.60004810005</v>
      </c>
      <c r="E293" s="4">
        <v>83.16</v>
      </c>
      <c r="F293" s="4">
        <f t="shared" si="50"/>
        <v>3.9061660004810004</v>
      </c>
      <c r="G293" s="4">
        <f t="shared" si="43"/>
        <v>28.002752555429193</v>
      </c>
      <c r="H293" s="4">
        <f t="shared" si="44"/>
        <v>156.00550511085837</v>
      </c>
      <c r="I293" s="4">
        <f t="shared" si="47"/>
        <v>284.00825766628753</v>
      </c>
      <c r="J293" s="4">
        <f t="shared" si="48"/>
        <v>104.16442667949335</v>
      </c>
      <c r="K293" s="4">
        <f t="shared" si="51"/>
        <v>1.6368450000000001</v>
      </c>
      <c r="L293" s="4">
        <f t="shared" si="52"/>
        <v>4.4903457566232596</v>
      </c>
      <c r="M293" s="4">
        <f t="shared" si="45"/>
        <v>878.56308935788047</v>
      </c>
      <c r="N293" s="4">
        <v>7.35</v>
      </c>
      <c r="O293" s="4">
        <v>19565.599999999999</v>
      </c>
      <c r="P293" s="4">
        <v>3.46</v>
      </c>
      <c r="Q293" s="4">
        <f t="shared" si="53"/>
        <v>2.85965424337674</v>
      </c>
      <c r="R293" s="4">
        <v>22.27</v>
      </c>
      <c r="S293" s="4">
        <v>4.6500000000000004</v>
      </c>
      <c r="T293" s="7">
        <f t="shared" si="46"/>
        <v>2.6999999999999993</v>
      </c>
      <c r="U293" s="4">
        <v>105.55</v>
      </c>
      <c r="V293" s="7">
        <f t="shared" si="54"/>
        <v>1.5232680000000001</v>
      </c>
      <c r="W293" s="13">
        <v>6.8400000000000002E-2</v>
      </c>
      <c r="X293" s="15"/>
      <c r="Y293" s="15"/>
      <c r="Z293" s="15"/>
      <c r="AA293" s="15"/>
      <c r="AB293" s="15"/>
      <c r="AC293" s="15"/>
      <c r="AD293" s="15"/>
      <c r="AE293" s="15"/>
    </row>
    <row r="294" spans="1:31" x14ac:dyDescent="0.2">
      <c r="A294" s="14">
        <v>283</v>
      </c>
      <c r="B294" s="9">
        <v>45210</v>
      </c>
      <c r="C294" s="4">
        <v>32678192.449999999</v>
      </c>
      <c r="D294" s="4">
        <f t="shared" si="49"/>
        <v>392955.65716690716</v>
      </c>
      <c r="E294" s="4">
        <v>83.16</v>
      </c>
      <c r="F294" s="4">
        <f t="shared" si="50"/>
        <v>3.9295565716690715</v>
      </c>
      <c r="G294" s="4">
        <f t="shared" ref="G294:G357" si="55">($D$1-F294)/F294*100</f>
        <v>27.240819894247249</v>
      </c>
      <c r="H294" s="4">
        <f t="shared" ref="H294:H357" si="56">($D$2-F294)/F294*100</f>
        <v>154.4816397884945</v>
      </c>
      <c r="I294" s="4">
        <f t="shared" si="47"/>
        <v>281.72245968274177</v>
      </c>
      <c r="J294" s="4">
        <f t="shared" si="48"/>
        <v>104.78817524450857</v>
      </c>
      <c r="K294" s="4">
        <f t="shared" si="51"/>
        <v>1.6359300000000001</v>
      </c>
      <c r="L294" s="4">
        <f t="shared" si="52"/>
        <v>4.4622936189201248</v>
      </c>
      <c r="M294" s="4">
        <f t="shared" ref="M294:M357" si="57">O294/R294</f>
        <v>882.06157965194109</v>
      </c>
      <c r="N294" s="4">
        <v>7.3</v>
      </c>
      <c r="O294" s="4">
        <v>19767</v>
      </c>
      <c r="P294" s="4">
        <v>3.48</v>
      </c>
      <c r="Q294" s="4">
        <f t="shared" si="53"/>
        <v>2.8377063810798751</v>
      </c>
      <c r="R294" s="4">
        <v>22.41</v>
      </c>
      <c r="S294" s="4">
        <v>4.55</v>
      </c>
      <c r="T294" s="7">
        <f t="shared" ref="T294:T357" si="58">N294-S294</f>
        <v>2.75</v>
      </c>
      <c r="U294" s="4">
        <v>105.56</v>
      </c>
      <c r="V294" s="7">
        <f t="shared" si="54"/>
        <v>1.537326</v>
      </c>
      <c r="W294" s="13">
        <v>6.8599999999999994E-2</v>
      </c>
      <c r="X294" s="15"/>
      <c r="Y294" s="15"/>
      <c r="Z294" s="15"/>
      <c r="AA294" s="15"/>
      <c r="AB294" s="15"/>
      <c r="AC294" s="15"/>
      <c r="AD294" s="15"/>
      <c r="AE294" s="15"/>
    </row>
    <row r="295" spans="1:31" x14ac:dyDescent="0.2">
      <c r="A295" s="14">
        <v>284</v>
      </c>
      <c r="B295" s="9">
        <v>45211</v>
      </c>
      <c r="C295" s="4">
        <v>32722637.239999998</v>
      </c>
      <c r="D295" s="4">
        <f t="shared" si="49"/>
        <v>392875.94237003237</v>
      </c>
      <c r="E295" s="4">
        <v>83.29</v>
      </c>
      <c r="F295" s="4">
        <f t="shared" si="50"/>
        <v>3.9287594237003236</v>
      </c>
      <c r="G295" s="4">
        <f t="shared" si="55"/>
        <v>27.266637143455391</v>
      </c>
      <c r="H295" s="4">
        <f t="shared" si="56"/>
        <v>154.53327428691077</v>
      </c>
      <c r="I295" s="4">
        <f t="shared" ref="I295:I358" si="59">($D$3-F295)/F295*100</f>
        <v>281.79991143036614</v>
      </c>
      <c r="J295" s="4">
        <f t="shared" si="48"/>
        <v>104.76691796534196</v>
      </c>
      <c r="K295" s="4">
        <f t="shared" si="51"/>
        <v>1.6344700000000001</v>
      </c>
      <c r="L295" s="4">
        <f t="shared" si="52"/>
        <v>4.4662795891022773</v>
      </c>
      <c r="M295" s="4">
        <f t="shared" si="57"/>
        <v>885.33720410897718</v>
      </c>
      <c r="N295" s="4">
        <v>7.3</v>
      </c>
      <c r="O295" s="4">
        <v>19822.7</v>
      </c>
      <c r="P295" s="4">
        <v>3.47</v>
      </c>
      <c r="Q295" s="4">
        <f t="shared" si="53"/>
        <v>2.8337204108977225</v>
      </c>
      <c r="R295" s="4">
        <v>22.39</v>
      </c>
      <c r="S295" s="4">
        <v>4.6900000000000004</v>
      </c>
      <c r="T295" s="7">
        <f t="shared" si="58"/>
        <v>2.6099999999999994</v>
      </c>
      <c r="U295" s="4">
        <v>106.36</v>
      </c>
      <c r="V295" s="7">
        <f t="shared" si="54"/>
        <v>1.5359539999999998</v>
      </c>
      <c r="W295" s="13">
        <v>6.8599999999999994E-2</v>
      </c>
      <c r="X295" s="15"/>
      <c r="Y295" s="15"/>
      <c r="Z295" s="15"/>
      <c r="AA295" s="15"/>
      <c r="AB295" s="15"/>
      <c r="AC295" s="15"/>
      <c r="AD295" s="15"/>
      <c r="AE295" s="15"/>
    </row>
    <row r="296" spans="1:31" x14ac:dyDescent="0.2">
      <c r="A296" s="14">
        <v>285</v>
      </c>
      <c r="B296" s="9">
        <v>45212</v>
      </c>
      <c r="C296" s="4">
        <v>32713519.940000001</v>
      </c>
      <c r="D296" s="4">
        <f t="shared" si="49"/>
        <v>392955.19447447447</v>
      </c>
      <c r="E296" s="4">
        <v>83.25</v>
      </c>
      <c r="F296" s="4">
        <f t="shared" si="50"/>
        <v>3.9295519447447447</v>
      </c>
      <c r="G296" s="4">
        <f t="shared" si="55"/>
        <v>27.240969716327019</v>
      </c>
      <c r="H296" s="4">
        <f t="shared" si="56"/>
        <v>154.48193943265406</v>
      </c>
      <c r="I296" s="4">
        <f t="shared" si="59"/>
        <v>281.72290914898105</v>
      </c>
      <c r="J296" s="4">
        <f t="shared" si="48"/>
        <v>104.78805185985986</v>
      </c>
      <c r="K296" s="4">
        <f t="shared" si="51"/>
        <v>1.6345560000000001</v>
      </c>
      <c r="L296" s="4">
        <f t="shared" si="52"/>
        <v>4.4782803403493059</v>
      </c>
      <c r="M296" s="4">
        <f t="shared" si="57"/>
        <v>880.18584863412457</v>
      </c>
      <c r="N296" s="4">
        <v>7.32</v>
      </c>
      <c r="O296" s="4">
        <v>19654.55</v>
      </c>
      <c r="P296" s="4">
        <v>3.47</v>
      </c>
      <c r="Q296" s="4">
        <f t="shared" si="53"/>
        <v>2.8417196596506944</v>
      </c>
      <c r="R296" s="4">
        <v>22.33</v>
      </c>
      <c r="S296" s="4">
        <v>4.6100000000000003</v>
      </c>
      <c r="T296" s="7">
        <f t="shared" si="58"/>
        <v>2.71</v>
      </c>
      <c r="U296" s="4">
        <v>106.43</v>
      </c>
      <c r="V296" s="7">
        <f t="shared" si="54"/>
        <v>1.5340709999999997</v>
      </c>
      <c r="W296" s="13">
        <v>6.8699999999999997E-2</v>
      </c>
      <c r="X296" s="15"/>
      <c r="Y296" s="15"/>
      <c r="Z296" s="15"/>
      <c r="AA296" s="15"/>
      <c r="AB296" s="15"/>
      <c r="AC296" s="15"/>
      <c r="AD296" s="15"/>
      <c r="AE296" s="15"/>
    </row>
    <row r="297" spans="1:31" x14ac:dyDescent="0.2">
      <c r="A297" s="14">
        <v>286</v>
      </c>
      <c r="B297" s="9">
        <v>45215</v>
      </c>
      <c r="C297" s="4">
        <v>32737764.93</v>
      </c>
      <c r="D297" s="4">
        <f t="shared" si="49"/>
        <v>393530.05084745761</v>
      </c>
      <c r="E297" s="4">
        <v>83.19</v>
      </c>
      <c r="F297" s="4">
        <f t="shared" si="50"/>
        <v>3.935300508474576</v>
      </c>
      <c r="G297" s="4">
        <f t="shared" si="55"/>
        <v>27.055100092931124</v>
      </c>
      <c r="H297" s="4">
        <f t="shared" si="56"/>
        <v>154.11020018586225</v>
      </c>
      <c r="I297" s="4">
        <f t="shared" si="59"/>
        <v>281.16530027879338</v>
      </c>
      <c r="J297" s="4">
        <f t="shared" si="48"/>
        <v>104.94134689265535</v>
      </c>
      <c r="K297" s="4">
        <f t="shared" si="51"/>
        <v>1.6338569999999999</v>
      </c>
      <c r="L297" s="4">
        <f t="shared" si="52"/>
        <v>4.4863167339614183</v>
      </c>
      <c r="M297" s="4">
        <f t="shared" si="57"/>
        <v>885.47554957379998</v>
      </c>
      <c r="N297" s="4">
        <v>7.33</v>
      </c>
      <c r="O297" s="4">
        <v>19737.25</v>
      </c>
      <c r="P297" s="4">
        <v>3.46</v>
      </c>
      <c r="Q297" s="4">
        <f t="shared" si="53"/>
        <v>2.8436832660385818</v>
      </c>
      <c r="R297" s="4">
        <v>22.29</v>
      </c>
      <c r="S297" s="4">
        <v>4.7</v>
      </c>
      <c r="T297" s="7">
        <f t="shared" si="58"/>
        <v>2.63</v>
      </c>
      <c r="U297" s="4">
        <v>106.03</v>
      </c>
      <c r="V297" s="7">
        <f t="shared" si="54"/>
        <v>1.5290939999999997</v>
      </c>
      <c r="W297" s="13">
        <v>6.8599999999999994E-2</v>
      </c>
      <c r="X297" s="15"/>
      <c r="Y297" s="15"/>
      <c r="Z297" s="15"/>
      <c r="AA297" s="15"/>
      <c r="AB297" s="15"/>
      <c r="AC297" s="15"/>
      <c r="AD297" s="15"/>
      <c r="AE297" s="15"/>
    </row>
    <row r="298" spans="1:31" x14ac:dyDescent="0.2">
      <c r="A298" s="14">
        <v>287</v>
      </c>
      <c r="B298" s="9">
        <v>45216</v>
      </c>
      <c r="C298" s="4">
        <v>32898741.34</v>
      </c>
      <c r="D298" s="4">
        <f t="shared" si="49"/>
        <v>395227.5509370495</v>
      </c>
      <c r="E298" s="4">
        <v>83.24</v>
      </c>
      <c r="F298" s="4">
        <f t="shared" si="50"/>
        <v>3.9522755093704949</v>
      </c>
      <c r="G298" s="4">
        <f t="shared" si="55"/>
        <v>26.509399158673101</v>
      </c>
      <c r="H298" s="4">
        <f t="shared" si="56"/>
        <v>153.01879831734621</v>
      </c>
      <c r="I298" s="4">
        <f t="shared" si="59"/>
        <v>279.52819747601933</v>
      </c>
      <c r="J298" s="4">
        <f t="shared" si="48"/>
        <v>105.39401358321318</v>
      </c>
      <c r="K298" s="4">
        <f t="shared" si="51"/>
        <v>1.6382160000000001</v>
      </c>
      <c r="L298" s="4">
        <f t="shared" si="52"/>
        <v>4.4682752457551382</v>
      </c>
      <c r="M298" s="4">
        <f t="shared" si="57"/>
        <v>886.64879356568372</v>
      </c>
      <c r="N298" s="4">
        <v>7.32</v>
      </c>
      <c r="O298" s="4">
        <v>19843.2</v>
      </c>
      <c r="P298" s="4">
        <v>3.48</v>
      </c>
      <c r="Q298" s="4">
        <f t="shared" si="53"/>
        <v>2.851724754244862</v>
      </c>
      <c r="R298" s="4">
        <v>22.38</v>
      </c>
      <c r="S298" s="4">
        <v>4.83</v>
      </c>
      <c r="T298" s="7">
        <f t="shared" si="58"/>
        <v>2.4900000000000002</v>
      </c>
      <c r="U298" s="4">
        <v>106.04</v>
      </c>
      <c r="V298" s="7">
        <f t="shared" si="54"/>
        <v>1.539744</v>
      </c>
      <c r="W298" s="13">
        <v>6.88E-2</v>
      </c>
      <c r="X298" s="15"/>
      <c r="Y298" s="15"/>
      <c r="Z298" s="15"/>
      <c r="AA298" s="15"/>
      <c r="AB298" s="15"/>
      <c r="AC298" s="15"/>
      <c r="AD298" s="15"/>
      <c r="AE298" s="15"/>
    </row>
    <row r="299" spans="1:31" x14ac:dyDescent="0.2">
      <c r="A299" s="14">
        <v>288</v>
      </c>
      <c r="B299" s="9">
        <v>45217</v>
      </c>
      <c r="C299" s="4">
        <v>32656293.760000002</v>
      </c>
      <c r="D299" s="4">
        <f t="shared" si="49"/>
        <v>392079.40641133388</v>
      </c>
      <c r="E299" s="4">
        <v>83.29</v>
      </c>
      <c r="F299" s="4">
        <f t="shared" si="50"/>
        <v>3.920794064113339</v>
      </c>
      <c r="G299" s="4">
        <f t="shared" si="55"/>
        <v>27.525187965482097</v>
      </c>
      <c r="H299" s="4">
        <f t="shared" si="56"/>
        <v>155.05037593096418</v>
      </c>
      <c r="I299" s="4">
        <f t="shared" si="59"/>
        <v>282.57556389644628</v>
      </c>
      <c r="J299" s="4">
        <f t="shared" ref="J299:J362" si="60">F299/$F$10*100</f>
        <v>104.55450837635571</v>
      </c>
      <c r="K299" s="4">
        <f t="shared" si="51"/>
        <v>1.6074450000000002</v>
      </c>
      <c r="L299" s="4">
        <f t="shared" si="52"/>
        <v>4.5724737082761768</v>
      </c>
      <c r="M299" s="4">
        <f t="shared" si="57"/>
        <v>906.28486511202561</v>
      </c>
      <c r="N299" s="4">
        <v>7.35</v>
      </c>
      <c r="O299" s="4">
        <v>19820.45</v>
      </c>
      <c r="P299" s="4">
        <v>3.45</v>
      </c>
      <c r="Q299" s="4">
        <f t="shared" si="53"/>
        <v>2.7775262917238228</v>
      </c>
      <c r="R299" s="4">
        <v>21.87</v>
      </c>
      <c r="S299" s="4">
        <v>4.91</v>
      </c>
      <c r="T299" s="7">
        <f t="shared" si="58"/>
        <v>2.4399999999999995</v>
      </c>
      <c r="U299" s="4">
        <v>106.35</v>
      </c>
      <c r="V299" s="7">
        <f t="shared" si="54"/>
        <v>1.5090300000000001</v>
      </c>
      <c r="W299" s="13">
        <v>6.9000000000000006E-2</v>
      </c>
      <c r="X299" s="15"/>
      <c r="Y299" s="15"/>
      <c r="Z299" s="15"/>
      <c r="AA299" s="15"/>
      <c r="AB299" s="15"/>
      <c r="AC299" s="15"/>
      <c r="AD299" s="15"/>
      <c r="AE299" s="15"/>
    </row>
    <row r="300" spans="1:31" x14ac:dyDescent="0.2">
      <c r="A300" s="14">
        <v>289</v>
      </c>
      <c r="B300" s="9">
        <v>45218</v>
      </c>
      <c r="C300" s="4">
        <v>32617075.989999998</v>
      </c>
      <c r="D300" s="4">
        <f t="shared" si="49"/>
        <v>392551.16127091105</v>
      </c>
      <c r="E300" s="4">
        <v>83.09</v>
      </c>
      <c r="F300" s="4">
        <f t="shared" si="50"/>
        <v>3.9255116127091103</v>
      </c>
      <c r="G300" s="4">
        <f t="shared" si="55"/>
        <v>27.371932458743991</v>
      </c>
      <c r="H300" s="4">
        <f t="shared" si="56"/>
        <v>154.74386491748797</v>
      </c>
      <c r="I300" s="4">
        <f t="shared" si="59"/>
        <v>282.11579737623197</v>
      </c>
      <c r="J300" s="4">
        <f t="shared" si="60"/>
        <v>104.68030967224293</v>
      </c>
      <c r="K300" s="4">
        <f t="shared" si="51"/>
        <v>1.6022720000000001</v>
      </c>
      <c r="L300" s="4">
        <f t="shared" si="52"/>
        <v>4.5934772622875517</v>
      </c>
      <c r="M300" s="4">
        <f t="shared" si="57"/>
        <v>897.80431786862664</v>
      </c>
      <c r="N300" s="4">
        <v>7.36</v>
      </c>
      <c r="O300" s="4">
        <v>19545.2</v>
      </c>
      <c r="P300" s="4">
        <v>3.44</v>
      </c>
      <c r="Q300" s="4">
        <f t="shared" si="53"/>
        <v>2.7665227377124486</v>
      </c>
      <c r="R300" s="4">
        <v>21.77</v>
      </c>
      <c r="S300" s="4">
        <v>4.99</v>
      </c>
      <c r="T300" s="7">
        <f t="shared" si="58"/>
        <v>2.37</v>
      </c>
      <c r="U300" s="4">
        <v>106.04</v>
      </c>
      <c r="V300" s="7">
        <f t="shared" si="54"/>
        <v>1.508661</v>
      </c>
      <c r="W300" s="13">
        <v>6.93E-2</v>
      </c>
      <c r="X300" s="15"/>
      <c r="Y300" s="15"/>
      <c r="Z300" s="15"/>
      <c r="AA300" s="15"/>
      <c r="AB300" s="15"/>
      <c r="AC300" s="15"/>
      <c r="AD300" s="15"/>
      <c r="AE300" s="15"/>
    </row>
    <row r="301" spans="1:31" x14ac:dyDescent="0.2">
      <c r="A301" s="14">
        <v>290</v>
      </c>
      <c r="B301" s="9">
        <v>45219</v>
      </c>
      <c r="C301" s="4">
        <v>32411799.25</v>
      </c>
      <c r="D301" s="4">
        <f t="shared" si="49"/>
        <v>389799.14912808174</v>
      </c>
      <c r="E301" s="4">
        <v>83.15</v>
      </c>
      <c r="F301" s="4">
        <f t="shared" si="50"/>
        <v>3.8979914912808176</v>
      </c>
      <c r="G301" s="4">
        <f t="shared" si="55"/>
        <v>28.271188153801745</v>
      </c>
      <c r="H301" s="4">
        <f t="shared" si="56"/>
        <v>156.54237630760349</v>
      </c>
      <c r="I301" s="4">
        <f t="shared" si="59"/>
        <v>284.81356446140518</v>
      </c>
      <c r="J301" s="4">
        <f t="shared" si="60"/>
        <v>103.94643976748847</v>
      </c>
      <c r="K301" s="4">
        <f t="shared" si="51"/>
        <v>1.595648</v>
      </c>
      <c r="L301" s="4">
        <f t="shared" si="52"/>
        <v>4.6125461254612548</v>
      </c>
      <c r="M301" s="4">
        <f t="shared" si="57"/>
        <v>901.4137453874539</v>
      </c>
      <c r="N301" s="4">
        <v>7.36</v>
      </c>
      <c r="O301" s="4">
        <v>19542.650000000001</v>
      </c>
      <c r="P301" s="4">
        <v>3.43</v>
      </c>
      <c r="Q301" s="4">
        <f t="shared" si="53"/>
        <v>2.7474538745387456</v>
      </c>
      <c r="R301" s="4">
        <v>21.68</v>
      </c>
      <c r="S301" s="4">
        <v>4.91</v>
      </c>
      <c r="T301" s="7">
        <f t="shared" si="58"/>
        <v>2.4500000000000002</v>
      </c>
      <c r="U301" s="4">
        <v>105.98</v>
      </c>
      <c r="V301" s="7">
        <f t="shared" si="54"/>
        <v>1.502424</v>
      </c>
      <c r="W301" s="13">
        <v>6.93E-2</v>
      </c>
      <c r="X301" s="15"/>
      <c r="Y301" s="15"/>
      <c r="Z301" s="15"/>
      <c r="AA301" s="15"/>
      <c r="AB301" s="15"/>
      <c r="AC301" s="15"/>
      <c r="AD301" s="15"/>
      <c r="AE301" s="15"/>
    </row>
    <row r="302" spans="1:31" x14ac:dyDescent="0.2">
      <c r="A302" s="14">
        <v>291</v>
      </c>
      <c r="B302" s="9">
        <v>45222</v>
      </c>
      <c r="C302" s="4">
        <v>31652964.620000001</v>
      </c>
      <c r="D302" s="4">
        <f t="shared" si="49"/>
        <v>381039.66076802701</v>
      </c>
      <c r="E302" s="4">
        <v>83.07</v>
      </c>
      <c r="F302" s="4">
        <f t="shared" si="50"/>
        <v>3.81039660768027</v>
      </c>
      <c r="G302" s="4">
        <f t="shared" si="55"/>
        <v>31.219936263903726</v>
      </c>
      <c r="H302" s="4">
        <f t="shared" si="56"/>
        <v>162.43987252780747</v>
      </c>
      <c r="I302" s="4">
        <f t="shared" si="59"/>
        <v>293.65980879171116</v>
      </c>
      <c r="J302" s="4">
        <f t="shared" si="60"/>
        <v>101.6105762048072</v>
      </c>
      <c r="K302" s="4">
        <f t="shared" si="51"/>
        <v>1.5763679999999998</v>
      </c>
      <c r="L302" s="4">
        <f t="shared" si="52"/>
        <v>4.6816479400749067</v>
      </c>
      <c r="M302" s="4">
        <f t="shared" si="57"/>
        <v>902.70365168539331</v>
      </c>
      <c r="N302" s="4">
        <v>7.38</v>
      </c>
      <c r="O302" s="4">
        <v>19281.75</v>
      </c>
      <c r="P302" s="4">
        <v>3.38</v>
      </c>
      <c r="Q302" s="4">
        <f t="shared" si="53"/>
        <v>2.6983520599250932</v>
      </c>
      <c r="R302" s="4">
        <v>21.36</v>
      </c>
      <c r="S302" s="4">
        <v>4.84</v>
      </c>
      <c r="T302" s="7">
        <f t="shared" si="58"/>
        <v>2.54</v>
      </c>
      <c r="U302" s="4">
        <v>105.33</v>
      </c>
      <c r="V302" s="7">
        <f t="shared" si="54"/>
        <v>1.4866559999999998</v>
      </c>
      <c r="W302" s="13">
        <v>6.9599999999999995E-2</v>
      </c>
      <c r="X302" s="15"/>
      <c r="Y302" s="15"/>
      <c r="Z302" s="15"/>
      <c r="AA302" s="15"/>
      <c r="AB302" s="15"/>
      <c r="AC302" s="15"/>
      <c r="AD302" s="15"/>
      <c r="AE302" s="15"/>
    </row>
    <row r="303" spans="1:31" x14ac:dyDescent="0.2">
      <c r="A303" s="14">
        <v>292</v>
      </c>
      <c r="B303" s="9">
        <v>45224</v>
      </c>
      <c r="C303" s="4">
        <v>31445741.359999999</v>
      </c>
      <c r="D303" s="4">
        <f t="shared" si="49"/>
        <v>378089.95262714918</v>
      </c>
      <c r="E303" s="4">
        <v>83.17</v>
      </c>
      <c r="F303" s="4">
        <f t="shared" si="50"/>
        <v>3.780899526271492</v>
      </c>
      <c r="G303" s="4">
        <f t="shared" si="55"/>
        <v>32.243662262316597</v>
      </c>
      <c r="H303" s="4">
        <f t="shared" si="56"/>
        <v>164.48732452463318</v>
      </c>
      <c r="I303" s="4">
        <f t="shared" si="59"/>
        <v>296.73098678694976</v>
      </c>
      <c r="J303" s="4">
        <f t="shared" si="60"/>
        <v>100.82398736723978</v>
      </c>
      <c r="K303" s="4">
        <f t="shared" si="51"/>
        <v>1.535528</v>
      </c>
      <c r="L303" s="4">
        <f t="shared" si="52"/>
        <v>4.7801147227533463</v>
      </c>
      <c r="M303" s="4">
        <f t="shared" si="57"/>
        <v>914.060707456979</v>
      </c>
      <c r="N303" s="4">
        <v>7.34</v>
      </c>
      <c r="O303" s="4">
        <v>19122.150000000001</v>
      </c>
      <c r="P303" s="4">
        <v>3.36</v>
      </c>
      <c r="Q303" s="4">
        <f t="shared" si="53"/>
        <v>2.5598852772466536</v>
      </c>
      <c r="R303" s="4">
        <v>20.92</v>
      </c>
      <c r="S303" s="4">
        <v>4.9400000000000004</v>
      </c>
      <c r="T303" s="7">
        <f t="shared" si="58"/>
        <v>2.3999999999999995</v>
      </c>
      <c r="U303" s="4">
        <v>106.35</v>
      </c>
      <c r="V303" s="7">
        <f t="shared" si="54"/>
        <v>1.4518480000000002</v>
      </c>
      <c r="W303" s="13">
        <v>6.9400000000000003E-2</v>
      </c>
      <c r="X303" s="15"/>
      <c r="Y303" s="15"/>
      <c r="Z303" s="15"/>
      <c r="AA303" s="15"/>
      <c r="AB303" s="15"/>
      <c r="AC303" s="15"/>
      <c r="AD303" s="15"/>
      <c r="AE303" s="15"/>
    </row>
    <row r="304" spans="1:31" x14ac:dyDescent="0.2">
      <c r="A304" s="14">
        <v>293</v>
      </c>
      <c r="B304" s="16">
        <v>45225</v>
      </c>
      <c r="C304" s="4">
        <v>31123990.879999999</v>
      </c>
      <c r="D304" s="4">
        <f t="shared" si="49"/>
        <v>373906.66602594906</v>
      </c>
      <c r="E304" s="4">
        <v>83.24</v>
      </c>
      <c r="F304" s="4">
        <f t="shared" si="50"/>
        <v>3.7390666602594904</v>
      </c>
      <c r="G304" s="4">
        <f t="shared" si="55"/>
        <v>33.723211012584656</v>
      </c>
      <c r="H304" s="4">
        <f t="shared" si="56"/>
        <v>167.44642202516928</v>
      </c>
      <c r="I304" s="4">
        <f t="shared" si="59"/>
        <v>301.1696330377539</v>
      </c>
      <c r="J304" s="4">
        <f t="shared" si="60"/>
        <v>99.708444273586423</v>
      </c>
      <c r="K304" s="4">
        <f t="shared" si="51"/>
        <v>1.5183679999999999</v>
      </c>
      <c r="L304" s="4">
        <f t="shared" si="52"/>
        <v>4.847309743092584</v>
      </c>
      <c r="M304" s="4">
        <f t="shared" si="57"/>
        <v>914.06931652932622</v>
      </c>
      <c r="N304" s="4">
        <v>7.36</v>
      </c>
      <c r="O304" s="4">
        <v>18857.25</v>
      </c>
      <c r="P304" s="4">
        <v>3.31</v>
      </c>
      <c r="Q304" s="4">
        <f t="shared" si="53"/>
        <v>2.5126902569074163</v>
      </c>
      <c r="R304" s="4">
        <v>20.63</v>
      </c>
      <c r="S304" s="4">
        <v>4.84</v>
      </c>
      <c r="T304" s="7">
        <f t="shared" si="58"/>
        <v>2.5200000000000005</v>
      </c>
      <c r="U304" s="4">
        <v>106.42</v>
      </c>
      <c r="V304" s="7">
        <f t="shared" si="54"/>
        <v>1.4255329999999997</v>
      </c>
      <c r="W304" s="13">
        <v>6.9099999999999995E-2</v>
      </c>
      <c r="X304" s="15"/>
      <c r="Y304" s="15"/>
      <c r="Z304" s="15"/>
      <c r="AA304" s="15"/>
      <c r="AB304" s="15"/>
      <c r="AC304" s="15"/>
      <c r="AD304" s="15"/>
      <c r="AE304" s="15"/>
    </row>
    <row r="305" spans="1:31" x14ac:dyDescent="0.2">
      <c r="A305" s="14">
        <v>294</v>
      </c>
      <c r="B305" s="9">
        <v>45226</v>
      </c>
      <c r="C305" s="4">
        <v>31570263.300000001</v>
      </c>
      <c r="D305" s="4">
        <f t="shared" si="49"/>
        <v>379176.8352149892</v>
      </c>
      <c r="E305" s="4">
        <v>83.26</v>
      </c>
      <c r="F305" s="4">
        <f t="shared" si="50"/>
        <v>3.7917683521498922</v>
      </c>
      <c r="G305" s="4">
        <f t="shared" si="55"/>
        <v>31.864595503706163</v>
      </c>
      <c r="H305" s="4">
        <f t="shared" si="56"/>
        <v>163.72919100741231</v>
      </c>
      <c r="I305" s="4">
        <f t="shared" si="59"/>
        <v>295.59378651111848</v>
      </c>
      <c r="J305" s="4">
        <f t="shared" si="60"/>
        <v>101.11382272399712</v>
      </c>
      <c r="K305" s="4">
        <f t="shared" si="51"/>
        <v>1.5317399999999999</v>
      </c>
      <c r="L305" s="4">
        <f t="shared" si="52"/>
        <v>4.7984644913627639</v>
      </c>
      <c r="M305" s="4">
        <f t="shared" si="57"/>
        <v>913.97552783109404</v>
      </c>
      <c r="N305" s="4">
        <v>7.35</v>
      </c>
      <c r="O305" s="4">
        <v>19047.25</v>
      </c>
      <c r="P305" s="4">
        <v>3.34</v>
      </c>
      <c r="Q305" s="4">
        <f t="shared" si="53"/>
        <v>2.5515355086372358</v>
      </c>
      <c r="R305" s="4">
        <v>20.84</v>
      </c>
      <c r="S305" s="4">
        <v>4.84</v>
      </c>
      <c r="T305" s="7">
        <f t="shared" si="58"/>
        <v>2.5099999999999998</v>
      </c>
      <c r="U305" s="4">
        <v>106.38</v>
      </c>
      <c r="V305" s="7">
        <f t="shared" si="54"/>
        <v>1.4421279999999999</v>
      </c>
      <c r="W305" s="13">
        <v>6.9199999999999998E-2</v>
      </c>
      <c r="X305" s="15"/>
      <c r="Y305" s="15"/>
      <c r="Z305" s="15"/>
      <c r="AA305" s="15"/>
      <c r="AB305" s="15"/>
      <c r="AC305" s="15"/>
      <c r="AD305" s="15"/>
      <c r="AE305" s="15"/>
    </row>
    <row r="306" spans="1:31" x14ac:dyDescent="0.2">
      <c r="A306" s="14">
        <v>295</v>
      </c>
      <c r="B306" s="9">
        <v>45229</v>
      </c>
      <c r="C306" s="4">
        <v>31671281.289999999</v>
      </c>
      <c r="D306" s="4">
        <f t="shared" si="49"/>
        <v>380435.81129129126</v>
      </c>
      <c r="E306" s="4">
        <v>83.25</v>
      </c>
      <c r="F306" s="4">
        <f t="shared" si="50"/>
        <v>3.8043581129129125</v>
      </c>
      <c r="G306" s="4">
        <f t="shared" si="55"/>
        <v>31.428216051185863</v>
      </c>
      <c r="H306" s="4">
        <f t="shared" si="56"/>
        <v>162.85643210237174</v>
      </c>
      <c r="I306" s="4">
        <f t="shared" si="59"/>
        <v>294.28464815355761</v>
      </c>
      <c r="J306" s="4">
        <f t="shared" si="60"/>
        <v>101.44954967767768</v>
      </c>
      <c r="K306" s="4">
        <f t="shared" si="51"/>
        <v>1.5382400000000001</v>
      </c>
      <c r="L306" s="4">
        <f t="shared" si="52"/>
        <v>4.7846889952153111</v>
      </c>
      <c r="M306" s="4">
        <f t="shared" si="57"/>
        <v>915.83253588516754</v>
      </c>
      <c r="N306" s="4">
        <v>7.36</v>
      </c>
      <c r="O306" s="4">
        <v>19140.900000000001</v>
      </c>
      <c r="P306" s="4">
        <v>3.36</v>
      </c>
      <c r="Q306" s="4">
        <f t="shared" si="53"/>
        <v>2.5753110047846892</v>
      </c>
      <c r="R306" s="4">
        <v>20.9</v>
      </c>
      <c r="S306" s="4">
        <v>4.88</v>
      </c>
      <c r="T306" s="7">
        <f t="shared" si="58"/>
        <v>2.4800000000000004</v>
      </c>
      <c r="U306" s="4">
        <v>105.93</v>
      </c>
      <c r="V306" s="7">
        <f t="shared" si="54"/>
        <v>1.4483699999999999</v>
      </c>
      <c r="W306" s="13">
        <v>6.93E-2</v>
      </c>
      <c r="X306" s="15"/>
      <c r="Y306" s="15"/>
      <c r="Z306" s="15"/>
      <c r="AA306" s="15"/>
      <c r="AB306" s="15"/>
      <c r="AC306" s="15"/>
      <c r="AD306" s="15"/>
      <c r="AE306" s="15"/>
    </row>
    <row r="307" spans="1:31" x14ac:dyDescent="0.2">
      <c r="A307" s="14">
        <v>296</v>
      </c>
      <c r="B307" s="9">
        <v>45230</v>
      </c>
      <c r="C307" s="4">
        <v>31667115.100000001</v>
      </c>
      <c r="D307" s="4">
        <f t="shared" si="49"/>
        <v>380385.76696696697</v>
      </c>
      <c r="E307" s="4">
        <v>83.25</v>
      </c>
      <c r="F307" s="4">
        <f t="shared" si="50"/>
        <v>3.8038576696696698</v>
      </c>
      <c r="G307" s="4">
        <f t="shared" si="55"/>
        <v>31.445507014309616</v>
      </c>
      <c r="H307" s="4">
        <f t="shared" si="56"/>
        <v>162.89101402861922</v>
      </c>
      <c r="I307" s="4">
        <f t="shared" si="59"/>
        <v>294.33652104292884</v>
      </c>
      <c r="J307" s="4">
        <f t="shared" si="60"/>
        <v>101.43620452452453</v>
      </c>
      <c r="K307" s="4">
        <f t="shared" si="51"/>
        <v>1.5030749999999997</v>
      </c>
      <c r="L307" s="4">
        <f t="shared" si="52"/>
        <v>4.8899755501222497</v>
      </c>
      <c r="M307" s="4">
        <f t="shared" si="57"/>
        <v>932.98777506112469</v>
      </c>
      <c r="N307" s="4">
        <v>7.35</v>
      </c>
      <c r="O307" s="4">
        <v>19079.599999999999</v>
      </c>
      <c r="P307" s="4">
        <v>3.35</v>
      </c>
      <c r="Q307" s="4">
        <f t="shared" si="53"/>
        <v>2.4600244498777499</v>
      </c>
      <c r="R307" s="4">
        <v>20.45</v>
      </c>
      <c r="S307" s="4">
        <v>4.92</v>
      </c>
      <c r="T307" s="7">
        <f t="shared" si="58"/>
        <v>2.4299999999999997</v>
      </c>
      <c r="U307" s="4">
        <v>106.49</v>
      </c>
      <c r="V307" s="7">
        <f t="shared" si="54"/>
        <v>1.41923</v>
      </c>
      <c r="W307" s="13">
        <v>6.9400000000000003E-2</v>
      </c>
      <c r="X307" s="15"/>
      <c r="Y307" s="15"/>
      <c r="Z307" s="15"/>
      <c r="AA307" s="15"/>
      <c r="AB307" s="15"/>
      <c r="AC307" s="15"/>
      <c r="AD307" s="15"/>
      <c r="AE307" s="15"/>
    </row>
    <row r="308" spans="1:31" x14ac:dyDescent="0.2">
      <c r="A308" s="14">
        <v>297</v>
      </c>
      <c r="B308" s="9">
        <v>45231</v>
      </c>
      <c r="C308" s="4">
        <v>31544789.550000001</v>
      </c>
      <c r="D308" s="4">
        <f t="shared" si="49"/>
        <v>379007.4438303496</v>
      </c>
      <c r="E308" s="4">
        <v>83.23</v>
      </c>
      <c r="F308" s="4">
        <f t="shared" si="50"/>
        <v>3.7900744383034959</v>
      </c>
      <c r="G308" s="4">
        <f t="shared" si="55"/>
        <v>31.923530299792425</v>
      </c>
      <c r="H308" s="4">
        <f t="shared" si="56"/>
        <v>163.84706059958486</v>
      </c>
      <c r="I308" s="4">
        <f t="shared" si="59"/>
        <v>295.77059089937728</v>
      </c>
      <c r="J308" s="4">
        <f t="shared" si="60"/>
        <v>101.06865168809323</v>
      </c>
      <c r="K308" s="4">
        <f t="shared" si="51"/>
        <v>1.4993999999999998</v>
      </c>
      <c r="L308" s="4">
        <f t="shared" si="52"/>
        <v>4.9019607843137258</v>
      </c>
      <c r="M308" s="4">
        <f t="shared" si="57"/>
        <v>930.84068627450995</v>
      </c>
      <c r="N308" s="4">
        <v>7.35</v>
      </c>
      <c r="O308" s="4">
        <v>18989.150000000001</v>
      </c>
      <c r="P308" s="4">
        <v>3.33</v>
      </c>
      <c r="Q308" s="4">
        <f t="shared" si="53"/>
        <v>2.4480392156862738</v>
      </c>
      <c r="R308" s="4">
        <v>20.399999999999999</v>
      </c>
      <c r="S308" s="4">
        <v>4.7300000000000004</v>
      </c>
      <c r="T308" s="7">
        <f t="shared" si="58"/>
        <v>2.6199999999999992</v>
      </c>
      <c r="U308" s="4">
        <v>106.71</v>
      </c>
      <c r="V308" s="7">
        <f t="shared" si="54"/>
        <v>1.4116799999999998</v>
      </c>
      <c r="W308" s="13">
        <v>6.9199999999999998E-2</v>
      </c>
      <c r="X308" s="15"/>
      <c r="Y308" s="15"/>
      <c r="Z308" s="15"/>
      <c r="AA308" s="15"/>
      <c r="AB308" s="15"/>
      <c r="AC308" s="15"/>
      <c r="AD308" s="15"/>
      <c r="AE308" s="15"/>
    </row>
    <row r="309" spans="1:31" x14ac:dyDescent="0.2">
      <c r="A309" s="14">
        <v>298</v>
      </c>
      <c r="B309" s="9">
        <v>45232</v>
      </c>
      <c r="C309" s="4">
        <v>31778049.300000001</v>
      </c>
      <c r="D309" s="4">
        <f t="shared" si="49"/>
        <v>381810.03604469541</v>
      </c>
      <c r="E309" s="4">
        <v>83.23</v>
      </c>
      <c r="F309" s="4">
        <f t="shared" si="50"/>
        <v>3.8181003604469543</v>
      </c>
      <c r="G309" s="4">
        <f t="shared" si="55"/>
        <v>30.955174772165762</v>
      </c>
      <c r="H309" s="4">
        <f t="shared" si="56"/>
        <v>161.91034954433152</v>
      </c>
      <c r="I309" s="4">
        <f t="shared" si="59"/>
        <v>292.86552431649727</v>
      </c>
      <c r="J309" s="4">
        <f t="shared" si="60"/>
        <v>101.81600961191879</v>
      </c>
      <c r="K309" s="4">
        <f t="shared" si="51"/>
        <v>1.5203639999999998</v>
      </c>
      <c r="L309" s="4">
        <f t="shared" si="52"/>
        <v>4.8146364949446321</v>
      </c>
      <c r="M309" s="4">
        <f t="shared" si="57"/>
        <v>921.19643716899373</v>
      </c>
      <c r="N309" s="4">
        <v>7.32</v>
      </c>
      <c r="O309" s="4">
        <v>19133.25</v>
      </c>
      <c r="P309" s="4">
        <v>3.36</v>
      </c>
      <c r="Q309" s="4">
        <f t="shared" si="53"/>
        <v>2.5053635050553682</v>
      </c>
      <c r="R309" s="4">
        <v>20.77</v>
      </c>
      <c r="S309" s="4">
        <v>4.66</v>
      </c>
      <c r="T309" s="7">
        <f t="shared" si="58"/>
        <v>2.66</v>
      </c>
      <c r="U309" s="4">
        <v>105.97</v>
      </c>
      <c r="V309" s="7">
        <f t="shared" si="54"/>
        <v>1.437284</v>
      </c>
      <c r="W309" s="13">
        <v>6.9199999999999998E-2</v>
      </c>
      <c r="X309" s="15"/>
      <c r="Y309" s="15"/>
      <c r="Z309" s="15"/>
      <c r="AA309" s="15"/>
      <c r="AB309" s="15"/>
      <c r="AC309" s="15"/>
      <c r="AD309" s="15"/>
      <c r="AE309" s="15"/>
    </row>
    <row r="310" spans="1:31" x14ac:dyDescent="0.2">
      <c r="A310" s="14">
        <v>299</v>
      </c>
      <c r="B310" s="9">
        <v>45233</v>
      </c>
      <c r="C310" s="4">
        <v>32047271.530000001</v>
      </c>
      <c r="D310" s="4">
        <f t="shared" si="49"/>
        <v>385461.5291075295</v>
      </c>
      <c r="E310" s="4">
        <v>83.14</v>
      </c>
      <c r="F310" s="4">
        <f t="shared" si="50"/>
        <v>3.8546152910752949</v>
      </c>
      <c r="G310" s="4">
        <f t="shared" si="55"/>
        <v>29.714630966588246</v>
      </c>
      <c r="H310" s="4">
        <f t="shared" si="56"/>
        <v>159.42926193317649</v>
      </c>
      <c r="I310" s="4">
        <f t="shared" si="59"/>
        <v>289.14389289976469</v>
      </c>
      <c r="J310" s="4">
        <f t="shared" si="60"/>
        <v>102.7897410953412</v>
      </c>
      <c r="K310" s="4">
        <f t="shared" si="51"/>
        <v>1.5263279999999997</v>
      </c>
      <c r="L310" s="4">
        <f t="shared" si="52"/>
        <v>4.7892720306513414</v>
      </c>
      <c r="M310" s="4">
        <f t="shared" si="57"/>
        <v>921.00574712643675</v>
      </c>
      <c r="N310" s="4">
        <v>7.31</v>
      </c>
      <c r="O310" s="4">
        <v>19230.599999999999</v>
      </c>
      <c r="P310" s="4">
        <v>3.37</v>
      </c>
      <c r="Q310" s="4">
        <f t="shared" si="53"/>
        <v>2.5207279693486582</v>
      </c>
      <c r="R310" s="4">
        <v>20.88</v>
      </c>
      <c r="S310" s="4">
        <v>4.57</v>
      </c>
      <c r="T310" s="7">
        <f t="shared" si="58"/>
        <v>2.7399999999999993</v>
      </c>
      <c r="U310" s="4">
        <v>104.85</v>
      </c>
      <c r="V310" s="7">
        <f t="shared" si="54"/>
        <v>1.4428079999999999</v>
      </c>
      <c r="W310" s="13">
        <v>6.9099999999999995E-2</v>
      </c>
      <c r="X310" s="15"/>
      <c r="Y310" s="15"/>
      <c r="Z310" s="15"/>
      <c r="AA310" s="15"/>
      <c r="AB310" s="15"/>
      <c r="AC310" s="15"/>
      <c r="AD310" s="15"/>
      <c r="AE310" s="15"/>
    </row>
    <row r="311" spans="1:31" x14ac:dyDescent="0.2">
      <c r="A311" s="14">
        <v>300</v>
      </c>
      <c r="B311" s="9">
        <v>45236</v>
      </c>
      <c r="C311" s="4">
        <v>32337406.350000001</v>
      </c>
      <c r="D311" s="4">
        <f t="shared" si="49"/>
        <v>388624.0397788728</v>
      </c>
      <c r="E311" s="4">
        <v>83.21</v>
      </c>
      <c r="F311" s="4">
        <f t="shared" si="50"/>
        <v>3.8862403977887281</v>
      </c>
      <c r="G311" s="4">
        <f t="shared" si="55"/>
        <v>28.65905060440938</v>
      </c>
      <c r="H311" s="4">
        <f t="shared" si="56"/>
        <v>157.31810120881875</v>
      </c>
      <c r="I311" s="4">
        <f t="shared" si="59"/>
        <v>285.97715181322809</v>
      </c>
      <c r="J311" s="4">
        <f t="shared" si="60"/>
        <v>103.63307727436609</v>
      </c>
      <c r="K311" s="4">
        <f t="shared" si="51"/>
        <v>1.5300800000000001</v>
      </c>
      <c r="L311" s="4">
        <f t="shared" si="52"/>
        <v>4.7709923664122131</v>
      </c>
      <c r="M311" s="4">
        <f t="shared" si="57"/>
        <v>926.13311068702285</v>
      </c>
      <c r="N311" s="4">
        <v>7.3</v>
      </c>
      <c r="O311" s="4">
        <v>19411.75</v>
      </c>
      <c r="P311" s="4">
        <v>3.41</v>
      </c>
      <c r="Q311" s="4">
        <f t="shared" si="53"/>
        <v>2.5290076335877867</v>
      </c>
      <c r="R311" s="4">
        <v>20.96</v>
      </c>
      <c r="S311" s="4">
        <v>4.6399999999999997</v>
      </c>
      <c r="T311" s="7">
        <f t="shared" si="58"/>
        <v>2.66</v>
      </c>
      <c r="U311" s="4">
        <v>105.04</v>
      </c>
      <c r="V311" s="7">
        <f t="shared" si="54"/>
        <v>1.4483359999999998</v>
      </c>
      <c r="W311" s="13">
        <v>6.9099999999999995E-2</v>
      </c>
      <c r="X311" s="15"/>
      <c r="Y311" s="15"/>
      <c r="Z311" s="15"/>
      <c r="AA311" s="15"/>
      <c r="AB311" s="15"/>
      <c r="AC311" s="15"/>
      <c r="AD311" s="15"/>
      <c r="AE311" s="15"/>
    </row>
    <row r="312" spans="1:31" x14ac:dyDescent="0.2">
      <c r="A312" s="14">
        <v>301</v>
      </c>
      <c r="B312" s="9">
        <v>45237</v>
      </c>
      <c r="C312" s="4">
        <v>32424777.489999998</v>
      </c>
      <c r="D312" s="4">
        <f t="shared" si="49"/>
        <v>389580.40958788892</v>
      </c>
      <c r="E312" s="4">
        <v>83.23</v>
      </c>
      <c r="F312" s="4">
        <f t="shared" si="50"/>
        <v>3.8958040958788893</v>
      </c>
      <c r="G312" s="4">
        <f t="shared" si="55"/>
        <v>28.343209179567463</v>
      </c>
      <c r="H312" s="4">
        <f t="shared" si="56"/>
        <v>156.68641835913496</v>
      </c>
      <c r="I312" s="4">
        <f t="shared" si="59"/>
        <v>285.02962753870241</v>
      </c>
      <c r="J312" s="4">
        <f t="shared" si="60"/>
        <v>103.88810922343706</v>
      </c>
      <c r="K312" s="4">
        <f t="shared" si="51"/>
        <v>1.5229760000000003</v>
      </c>
      <c r="L312" s="4">
        <f t="shared" si="52"/>
        <v>4.7801147227533454</v>
      </c>
      <c r="M312" s="4">
        <f t="shared" si="57"/>
        <v>927.66252390057355</v>
      </c>
      <c r="N312" s="4">
        <v>7.28</v>
      </c>
      <c r="O312" s="4">
        <v>19406.7</v>
      </c>
      <c r="P312" s="4">
        <v>3.41</v>
      </c>
      <c r="Q312" s="4">
        <f t="shared" si="53"/>
        <v>2.4998852772466549</v>
      </c>
      <c r="R312" s="4">
        <v>20.92</v>
      </c>
      <c r="S312" s="4">
        <v>4.5599999999999996</v>
      </c>
      <c r="T312" s="7">
        <f t="shared" si="58"/>
        <v>2.7200000000000006</v>
      </c>
      <c r="U312" s="4">
        <v>105.37</v>
      </c>
      <c r="V312" s="7">
        <f t="shared" si="54"/>
        <v>1.4476640000000001</v>
      </c>
      <c r="W312" s="13">
        <v>6.9199999999999998E-2</v>
      </c>
      <c r="X312" s="15"/>
      <c r="Y312" s="15"/>
      <c r="Z312" s="15"/>
      <c r="AA312" s="15"/>
      <c r="AB312" s="15"/>
      <c r="AC312" s="15"/>
      <c r="AD312" s="15"/>
      <c r="AE312" s="15"/>
    </row>
    <row r="313" spans="1:31" x14ac:dyDescent="0.2">
      <c r="A313" s="14">
        <v>302</v>
      </c>
      <c r="B313" s="9">
        <v>45238</v>
      </c>
      <c r="C313" s="4">
        <v>32581055.530000001</v>
      </c>
      <c r="D313" s="4">
        <f t="shared" si="49"/>
        <v>391552.16356207192</v>
      </c>
      <c r="E313" s="4">
        <v>83.21</v>
      </c>
      <c r="F313" s="4">
        <f t="shared" si="50"/>
        <v>3.9155216356207192</v>
      </c>
      <c r="G313" s="4">
        <f t="shared" si="55"/>
        <v>27.696906448260776</v>
      </c>
      <c r="H313" s="4">
        <f t="shared" si="56"/>
        <v>155.39381289652155</v>
      </c>
      <c r="I313" s="4">
        <f t="shared" si="59"/>
        <v>283.09071934478231</v>
      </c>
      <c r="J313" s="4">
        <f t="shared" si="60"/>
        <v>104.41391028321918</v>
      </c>
      <c r="K313" s="4">
        <f t="shared" si="51"/>
        <v>1.5224219999999997</v>
      </c>
      <c r="L313" s="4">
        <f t="shared" si="52"/>
        <v>4.768717215069147</v>
      </c>
      <c r="M313" s="4">
        <f t="shared" si="57"/>
        <v>927.20553171196957</v>
      </c>
      <c r="N313" s="4">
        <v>7.26</v>
      </c>
      <c r="O313" s="4">
        <v>19443.5</v>
      </c>
      <c r="P313" s="4">
        <v>3.41</v>
      </c>
      <c r="Q313" s="4">
        <f t="shared" si="53"/>
        <v>2.4912827849308528</v>
      </c>
      <c r="R313" s="4">
        <v>20.97</v>
      </c>
      <c r="S313" s="4">
        <v>4.49</v>
      </c>
      <c r="T313" s="7">
        <f t="shared" si="58"/>
        <v>2.7699999999999996</v>
      </c>
      <c r="U313" s="4">
        <v>105.44</v>
      </c>
      <c r="V313" s="7">
        <f t="shared" si="54"/>
        <v>1.4490269999999998</v>
      </c>
      <c r="W313" s="13">
        <v>6.9099999999999995E-2</v>
      </c>
      <c r="X313" s="15"/>
      <c r="Y313" s="15"/>
      <c r="Z313" s="15"/>
      <c r="AA313" s="15"/>
      <c r="AB313" s="15"/>
      <c r="AC313" s="15"/>
      <c r="AD313" s="15"/>
      <c r="AE313" s="15"/>
    </row>
    <row r="314" spans="1:31" x14ac:dyDescent="0.2">
      <c r="A314" s="14">
        <v>303</v>
      </c>
      <c r="B314" s="9">
        <v>45239</v>
      </c>
      <c r="C314" s="4">
        <v>32496397.030000001</v>
      </c>
      <c r="D314" s="4">
        <f t="shared" si="49"/>
        <v>390065.98283519386</v>
      </c>
      <c r="E314" s="4">
        <v>83.31</v>
      </c>
      <c r="F314" s="4">
        <f t="shared" si="50"/>
        <v>3.9006598283519387</v>
      </c>
      <c r="G314" s="4">
        <f t="shared" si="55"/>
        <v>28.183441264411453</v>
      </c>
      <c r="H314" s="4">
        <f t="shared" si="56"/>
        <v>156.36688252882288</v>
      </c>
      <c r="I314" s="4">
        <f t="shared" si="59"/>
        <v>284.55032379323433</v>
      </c>
      <c r="J314" s="4">
        <f t="shared" si="60"/>
        <v>104.01759542271836</v>
      </c>
      <c r="K314" s="4">
        <f t="shared" si="51"/>
        <v>1.5180659999999999</v>
      </c>
      <c r="L314" s="4">
        <f t="shared" si="52"/>
        <v>4.7824007651841223</v>
      </c>
      <c r="M314" s="4">
        <f t="shared" si="57"/>
        <v>927.56097560975604</v>
      </c>
      <c r="N314" s="4">
        <v>7.26</v>
      </c>
      <c r="O314" s="4">
        <v>19395.3</v>
      </c>
      <c r="P314" s="4">
        <v>3.4</v>
      </c>
      <c r="Q314" s="4">
        <f t="shared" si="53"/>
        <v>2.4775992348158775</v>
      </c>
      <c r="R314" s="4">
        <v>20.91</v>
      </c>
      <c r="S314" s="4">
        <v>4.63</v>
      </c>
      <c r="T314" s="7">
        <f t="shared" si="58"/>
        <v>2.63</v>
      </c>
      <c r="U314" s="4">
        <v>105.78</v>
      </c>
      <c r="V314" s="7">
        <f t="shared" si="54"/>
        <v>1.4469719999999999</v>
      </c>
      <c r="W314" s="13">
        <v>6.9199999999999998E-2</v>
      </c>
      <c r="X314" s="15"/>
      <c r="Y314" s="15"/>
      <c r="Z314" s="15"/>
      <c r="AA314" s="15"/>
      <c r="AB314" s="15"/>
      <c r="AC314" s="15"/>
      <c r="AD314" s="15"/>
      <c r="AE314" s="15"/>
    </row>
    <row r="315" spans="1:31" x14ac:dyDescent="0.2">
      <c r="A315" s="14">
        <v>304</v>
      </c>
      <c r="B315" s="9">
        <v>45240</v>
      </c>
      <c r="C315" s="5">
        <v>32560054.649999999</v>
      </c>
      <c r="D315" s="4">
        <f t="shared" si="49"/>
        <v>390877.00660264108</v>
      </c>
      <c r="E315" s="4">
        <v>83.3</v>
      </c>
      <c r="F315" s="4">
        <f t="shared" si="50"/>
        <v>3.9087700660264106</v>
      </c>
      <c r="G315" s="4">
        <f t="shared" si="55"/>
        <v>27.917475715907621</v>
      </c>
      <c r="H315" s="4">
        <f t="shared" si="56"/>
        <v>155.83495143181523</v>
      </c>
      <c r="I315" s="4">
        <f t="shared" si="59"/>
        <v>283.75242714772287</v>
      </c>
      <c r="J315" s="4">
        <f t="shared" si="60"/>
        <v>104.23386842737095</v>
      </c>
      <c r="K315" s="4">
        <f t="shared" si="51"/>
        <v>1.52935</v>
      </c>
      <c r="L315" s="4">
        <f t="shared" si="52"/>
        <v>4.7732696897374698</v>
      </c>
      <c r="M315" s="4">
        <f t="shared" si="57"/>
        <v>927.22434367541757</v>
      </c>
      <c r="N315" s="4">
        <v>7.3</v>
      </c>
      <c r="O315" s="4">
        <v>19425.349999999999</v>
      </c>
      <c r="P315" s="4">
        <v>3.41</v>
      </c>
      <c r="Q315" s="4">
        <f t="shared" si="53"/>
        <v>2.52673031026253</v>
      </c>
      <c r="R315" s="4">
        <v>20.95</v>
      </c>
      <c r="S315" s="4">
        <v>4.6399999999999997</v>
      </c>
      <c r="T315" s="7">
        <f t="shared" si="58"/>
        <v>2.66</v>
      </c>
      <c r="U315" s="4">
        <v>105.72</v>
      </c>
      <c r="V315" s="7">
        <f t="shared" si="54"/>
        <v>1.4497399999999998</v>
      </c>
      <c r="W315" s="13">
        <v>6.9199999999999998E-2</v>
      </c>
      <c r="X315" s="15"/>
      <c r="Y315" s="15"/>
      <c r="Z315" s="15"/>
      <c r="AA315" s="15"/>
      <c r="AB315" s="15"/>
      <c r="AC315" s="15"/>
      <c r="AD315" s="15"/>
      <c r="AE315" s="15"/>
    </row>
    <row r="316" spans="1:31" x14ac:dyDescent="0.2">
      <c r="A316" s="14">
        <v>305</v>
      </c>
      <c r="B316" s="9">
        <v>45242</v>
      </c>
      <c r="C316" s="5">
        <v>32712347.030000001</v>
      </c>
      <c r="D316" s="4">
        <f t="shared" si="49"/>
        <v>392752.39560571493</v>
      </c>
      <c r="E316" s="4">
        <v>83.29</v>
      </c>
      <c r="F316" s="4">
        <f t="shared" si="50"/>
        <v>3.9275239560571493</v>
      </c>
      <c r="G316" s="4">
        <f t="shared" si="55"/>
        <v>27.306670969857354</v>
      </c>
      <c r="H316" s="4">
        <f t="shared" si="56"/>
        <v>154.61334193971473</v>
      </c>
      <c r="I316" s="4">
        <f t="shared" si="59"/>
        <v>281.92001290957205</v>
      </c>
      <c r="J316" s="4">
        <f t="shared" si="60"/>
        <v>104.73397216152398</v>
      </c>
      <c r="K316" s="4">
        <f t="shared" si="51"/>
        <v>1.5366500000000001</v>
      </c>
      <c r="L316" s="4">
        <f t="shared" si="52"/>
        <v>4.7505938242280283</v>
      </c>
      <c r="M316" s="4">
        <f t="shared" si="57"/>
        <v>927.57957244655574</v>
      </c>
      <c r="N316" s="4">
        <v>7.3</v>
      </c>
      <c r="O316" s="4">
        <v>19525.55</v>
      </c>
      <c r="P316" s="4">
        <v>3.43</v>
      </c>
      <c r="Q316" s="4">
        <f t="shared" si="53"/>
        <v>2.5494061757719715</v>
      </c>
      <c r="R316" s="4">
        <v>21.05</v>
      </c>
      <c r="S316" s="4">
        <v>4.6500000000000004</v>
      </c>
      <c r="T316" s="7">
        <f t="shared" si="58"/>
        <v>2.6499999999999995</v>
      </c>
      <c r="U316" s="4">
        <v>105.64</v>
      </c>
      <c r="V316" s="7">
        <f t="shared" si="54"/>
        <v>1.4566600000000001</v>
      </c>
      <c r="W316" s="13">
        <v>6.9199999999999998E-2</v>
      </c>
      <c r="X316" s="15"/>
      <c r="Y316" s="15"/>
      <c r="Z316" s="15"/>
      <c r="AA316" s="15"/>
      <c r="AB316" s="15"/>
      <c r="AC316" s="15"/>
      <c r="AD316" s="15"/>
      <c r="AE316" s="15"/>
    </row>
    <row r="317" spans="1:31" x14ac:dyDescent="0.2">
      <c r="A317" s="14">
        <v>306</v>
      </c>
      <c r="B317" s="9">
        <v>45243</v>
      </c>
      <c r="C317" s="4">
        <v>32740562.899999999</v>
      </c>
      <c r="D317" s="4">
        <f t="shared" si="49"/>
        <v>393610.99903823028</v>
      </c>
      <c r="E317" s="4">
        <v>83.18</v>
      </c>
      <c r="F317" s="4">
        <f t="shared" si="50"/>
        <v>3.9361099903823029</v>
      </c>
      <c r="G317" s="4">
        <f t="shared" si="55"/>
        <v>27.028970537339191</v>
      </c>
      <c r="H317" s="4">
        <f t="shared" si="56"/>
        <v>154.05794107467838</v>
      </c>
      <c r="I317" s="4">
        <f t="shared" si="59"/>
        <v>281.08691161201762</v>
      </c>
      <c r="J317" s="4">
        <f t="shared" si="60"/>
        <v>104.96293307686142</v>
      </c>
      <c r="K317" s="4">
        <f t="shared" si="51"/>
        <v>1.5258880000000004</v>
      </c>
      <c r="L317" s="4">
        <f t="shared" si="52"/>
        <v>4.7709923664122131</v>
      </c>
      <c r="M317" s="4">
        <f t="shared" si="57"/>
        <v>927.65028625954187</v>
      </c>
      <c r="N317" s="4">
        <v>7.28</v>
      </c>
      <c r="O317" s="4">
        <v>19443.55</v>
      </c>
      <c r="P317" s="4">
        <v>3.41</v>
      </c>
      <c r="Q317" s="4">
        <f t="shared" si="53"/>
        <v>2.5090076335877871</v>
      </c>
      <c r="R317" s="4">
        <v>20.96</v>
      </c>
      <c r="S317" s="4">
        <v>4.63</v>
      </c>
      <c r="T317" s="7">
        <f t="shared" si="58"/>
        <v>2.6500000000000004</v>
      </c>
      <c r="U317" s="4">
        <v>105.5</v>
      </c>
      <c r="V317" s="7">
        <f t="shared" si="54"/>
        <v>1.4504319999999999</v>
      </c>
      <c r="W317" s="13">
        <v>6.9199999999999998E-2</v>
      </c>
      <c r="X317" s="15"/>
      <c r="Y317" s="15"/>
      <c r="Z317" s="15"/>
      <c r="AA317" s="15"/>
      <c r="AB317" s="15"/>
      <c r="AC317" s="15"/>
      <c r="AD317" s="15"/>
      <c r="AE317" s="15"/>
    </row>
    <row r="318" spans="1:31" x14ac:dyDescent="0.2">
      <c r="A318" s="14">
        <v>308</v>
      </c>
      <c r="B318" s="9">
        <v>45245</v>
      </c>
      <c r="C318" s="4">
        <v>33075584.699999999</v>
      </c>
      <c r="D318" s="4">
        <f t="shared" si="49"/>
        <v>397638.67155566235</v>
      </c>
      <c r="E318" s="4">
        <v>83.18</v>
      </c>
      <c r="F318" s="4">
        <f t="shared" si="50"/>
        <v>3.9763867155566235</v>
      </c>
      <c r="G318" s="4">
        <f t="shared" si="55"/>
        <v>25.742297157334932</v>
      </c>
      <c r="H318" s="4">
        <f t="shared" si="56"/>
        <v>151.48459431466986</v>
      </c>
      <c r="I318" s="4">
        <f t="shared" si="59"/>
        <v>277.22689147200481</v>
      </c>
      <c r="J318" s="4">
        <f t="shared" si="60"/>
        <v>106.03697908150995</v>
      </c>
      <c r="K318" s="4">
        <f t="shared" si="51"/>
        <v>1.5198100000000001</v>
      </c>
      <c r="L318" s="4">
        <f t="shared" si="52"/>
        <v>4.7505938242280283</v>
      </c>
      <c r="M318" s="4">
        <f t="shared" si="57"/>
        <v>934.70071258907365</v>
      </c>
      <c r="N318" s="4">
        <v>7.22</v>
      </c>
      <c r="O318" s="4">
        <v>19675.45</v>
      </c>
      <c r="P318" s="4">
        <v>3.45</v>
      </c>
      <c r="Q318" s="4">
        <f t="shared" si="53"/>
        <v>2.4694061757719714</v>
      </c>
      <c r="R318" s="4">
        <v>21.05</v>
      </c>
      <c r="S318" s="4">
        <v>4.53</v>
      </c>
      <c r="T318" s="7">
        <f t="shared" si="58"/>
        <v>2.6899999999999995</v>
      </c>
      <c r="U318" s="4">
        <v>104.26</v>
      </c>
      <c r="V318" s="7">
        <f t="shared" si="54"/>
        <v>1.4587650000000001</v>
      </c>
      <c r="W318" s="13">
        <v>6.93E-2</v>
      </c>
      <c r="X318" s="15"/>
      <c r="Y318" s="15"/>
      <c r="Z318" s="15"/>
      <c r="AA318" s="15"/>
      <c r="AB318" s="15"/>
      <c r="AC318" s="15"/>
      <c r="AD318" s="15"/>
      <c r="AE318" s="15"/>
    </row>
    <row r="319" spans="1:31" x14ac:dyDescent="0.2">
      <c r="A319" s="14">
        <v>309</v>
      </c>
      <c r="B319" s="9">
        <v>45246</v>
      </c>
      <c r="C319" s="4">
        <v>33240904.43</v>
      </c>
      <c r="D319" s="4">
        <f t="shared" si="49"/>
        <v>399770.34792543593</v>
      </c>
      <c r="E319" s="4">
        <v>83.15</v>
      </c>
      <c r="F319" s="4">
        <f t="shared" si="50"/>
        <v>3.9977034792543593</v>
      </c>
      <c r="G319" s="4">
        <f t="shared" si="55"/>
        <v>25.071807500154719</v>
      </c>
      <c r="H319" s="4">
        <f t="shared" si="56"/>
        <v>150.14361500030944</v>
      </c>
      <c r="I319" s="4">
        <f t="shared" si="59"/>
        <v>275.21542250046423</v>
      </c>
      <c r="J319" s="4">
        <f t="shared" si="60"/>
        <v>106.60542611344958</v>
      </c>
      <c r="K319" s="4">
        <f t="shared" si="51"/>
        <v>1.5276990000000001</v>
      </c>
      <c r="L319" s="4">
        <f t="shared" si="52"/>
        <v>4.7326076668244204</v>
      </c>
      <c r="M319" s="4">
        <f t="shared" si="57"/>
        <v>935.40937056318035</v>
      </c>
      <c r="N319" s="4">
        <v>7.23</v>
      </c>
      <c r="O319" s="4">
        <v>19765.2</v>
      </c>
      <c r="P319" s="4">
        <v>3.47</v>
      </c>
      <c r="Q319" s="4">
        <f t="shared" si="53"/>
        <v>2.4973923331755801</v>
      </c>
      <c r="R319" s="4">
        <v>21.13</v>
      </c>
      <c r="S319" s="4">
        <v>4.4400000000000004</v>
      </c>
      <c r="T319" s="7">
        <f t="shared" si="58"/>
        <v>2.79</v>
      </c>
      <c r="U319" s="4">
        <v>104.23</v>
      </c>
      <c r="V319" s="7">
        <f t="shared" si="54"/>
        <v>1.472761</v>
      </c>
      <c r="W319" s="13">
        <v>6.9699999999999998E-2</v>
      </c>
      <c r="X319" s="15"/>
      <c r="Y319" s="15"/>
      <c r="Z319" s="15"/>
      <c r="AA319" s="15"/>
      <c r="AB319" s="15"/>
      <c r="AC319" s="15"/>
      <c r="AD319" s="15"/>
      <c r="AE319" s="15"/>
    </row>
    <row r="320" spans="1:31" x14ac:dyDescent="0.2">
      <c r="A320" s="14">
        <v>310</v>
      </c>
      <c r="B320" s="9">
        <v>45247</v>
      </c>
      <c r="C320" s="4">
        <v>33291901.359999999</v>
      </c>
      <c r="D320" s="4">
        <f t="shared" si="49"/>
        <v>399950.76117251324</v>
      </c>
      <c r="E320" s="4">
        <v>83.24</v>
      </c>
      <c r="F320" s="4">
        <f t="shared" si="50"/>
        <v>3.9995076117251323</v>
      </c>
      <c r="G320" s="4">
        <f t="shared" si="55"/>
        <v>25.01538902793385</v>
      </c>
      <c r="H320" s="4">
        <f t="shared" si="56"/>
        <v>150.0307780558677</v>
      </c>
      <c r="I320" s="4">
        <f t="shared" si="59"/>
        <v>275.04616708380155</v>
      </c>
      <c r="J320" s="4">
        <f t="shared" si="60"/>
        <v>106.65353631267018</v>
      </c>
      <c r="K320" s="4">
        <f t="shared" si="51"/>
        <v>1.5213099999999999</v>
      </c>
      <c r="L320" s="4">
        <f t="shared" si="52"/>
        <v>4.7393364928909953</v>
      </c>
      <c r="M320" s="4">
        <f t="shared" si="57"/>
        <v>935.15639810426535</v>
      </c>
      <c r="N320" s="4">
        <v>7.21</v>
      </c>
      <c r="O320" s="4">
        <v>19731.8</v>
      </c>
      <c r="P320" s="4">
        <v>3.46</v>
      </c>
      <c r="Q320" s="4">
        <f t="shared" si="53"/>
        <v>2.4706635071090046</v>
      </c>
      <c r="R320" s="4">
        <v>21.1</v>
      </c>
      <c r="S320" s="4">
        <v>4.43</v>
      </c>
      <c r="T320" s="7">
        <f t="shared" si="58"/>
        <v>2.7800000000000002</v>
      </c>
      <c r="U320" s="4">
        <v>103.79</v>
      </c>
      <c r="V320" s="7">
        <f t="shared" si="54"/>
        <v>1.4601200000000001</v>
      </c>
      <c r="W320" s="13">
        <v>6.9199999999999998E-2</v>
      </c>
      <c r="X320" s="15"/>
      <c r="Y320" s="15"/>
      <c r="Z320" s="15"/>
      <c r="AA320" s="15"/>
      <c r="AB320" s="15"/>
      <c r="AC320" s="15"/>
      <c r="AD320" s="15"/>
      <c r="AE320" s="15"/>
    </row>
    <row r="321" spans="1:31" x14ac:dyDescent="0.2">
      <c r="A321" s="14">
        <v>313</v>
      </c>
      <c r="B321" s="9">
        <v>45250</v>
      </c>
      <c r="C321" s="4">
        <v>33266426.870000001</v>
      </c>
      <c r="D321" s="4">
        <f t="shared" si="49"/>
        <v>399308.92894010321</v>
      </c>
      <c r="E321" s="4">
        <v>83.31</v>
      </c>
      <c r="F321" s="4">
        <f t="shared" si="50"/>
        <v>3.9930892894010324</v>
      </c>
      <c r="G321" s="4">
        <f t="shared" si="55"/>
        <v>25.216333460702682</v>
      </c>
      <c r="H321" s="4">
        <f t="shared" si="56"/>
        <v>150.43266692140537</v>
      </c>
      <c r="I321" s="4">
        <f t="shared" si="59"/>
        <v>275.64900038210806</v>
      </c>
      <c r="J321" s="4">
        <f t="shared" si="60"/>
        <v>106.48238105069419</v>
      </c>
      <c r="K321" s="4">
        <f t="shared" si="51"/>
        <v>1.52685</v>
      </c>
      <c r="L321" s="4">
        <f t="shared" si="52"/>
        <v>4.7483380816714149</v>
      </c>
      <c r="M321" s="4">
        <f t="shared" si="57"/>
        <v>935.13770180436848</v>
      </c>
      <c r="N321" s="4">
        <v>7.25</v>
      </c>
      <c r="O321" s="4">
        <v>19694</v>
      </c>
      <c r="P321" s="4">
        <v>3.46</v>
      </c>
      <c r="Q321" s="4">
        <f t="shared" si="53"/>
        <v>2.5016619183285851</v>
      </c>
      <c r="R321" s="4">
        <v>21.06</v>
      </c>
      <c r="S321" s="4">
        <v>4.42</v>
      </c>
      <c r="T321" s="7">
        <f t="shared" si="58"/>
        <v>2.83</v>
      </c>
      <c r="U321" s="4">
        <v>103.31</v>
      </c>
      <c r="V321" s="7">
        <f t="shared" si="54"/>
        <v>1.4531400000000001</v>
      </c>
      <c r="W321" s="13">
        <v>6.9000000000000006E-2</v>
      </c>
      <c r="X321" s="15"/>
      <c r="Y321" s="15"/>
      <c r="Z321" s="15"/>
      <c r="AA321" s="15"/>
      <c r="AB321" s="15"/>
      <c r="AC321" s="15"/>
      <c r="AD321" s="15"/>
      <c r="AE321" s="15"/>
    </row>
    <row r="322" spans="1:31" x14ac:dyDescent="0.2">
      <c r="A322" s="14">
        <v>314</v>
      </c>
      <c r="B322" s="9">
        <v>45251</v>
      </c>
      <c r="C322" s="4">
        <v>33349955.75</v>
      </c>
      <c r="D322" s="4">
        <f t="shared" si="49"/>
        <v>400359.61284513806</v>
      </c>
      <c r="E322" s="4">
        <v>83.3</v>
      </c>
      <c r="F322" s="4">
        <f t="shared" si="50"/>
        <v>4.003596128451381</v>
      </c>
      <c r="G322" s="4">
        <f t="shared" si="55"/>
        <v>24.8877219274871</v>
      </c>
      <c r="H322" s="4">
        <f t="shared" si="56"/>
        <v>149.77544385497421</v>
      </c>
      <c r="I322" s="4">
        <f t="shared" si="59"/>
        <v>274.66316578246131</v>
      </c>
      <c r="J322" s="4">
        <f t="shared" si="60"/>
        <v>106.76256342537016</v>
      </c>
      <c r="K322" s="4">
        <f t="shared" si="51"/>
        <v>1.5347639999999998</v>
      </c>
      <c r="L322" s="4">
        <f t="shared" si="52"/>
        <v>4.7303689687795654</v>
      </c>
      <c r="M322" s="4">
        <f t="shared" si="57"/>
        <v>935.82781456953649</v>
      </c>
      <c r="N322" s="4">
        <v>7.26</v>
      </c>
      <c r="O322" s="4">
        <v>19783.400000000001</v>
      </c>
      <c r="P322" s="4">
        <v>3.47</v>
      </c>
      <c r="Q322" s="4">
        <f t="shared" si="53"/>
        <v>2.5296310312204344</v>
      </c>
      <c r="R322" s="4">
        <v>21.14</v>
      </c>
      <c r="S322" s="4">
        <v>4.3899999999999997</v>
      </c>
      <c r="T322" s="7">
        <f t="shared" si="58"/>
        <v>2.87</v>
      </c>
      <c r="U322" s="4">
        <v>103.44</v>
      </c>
      <c r="V322" s="7">
        <f t="shared" si="54"/>
        <v>1.4650020000000001</v>
      </c>
      <c r="W322" s="13">
        <v>6.93E-2</v>
      </c>
      <c r="X322" s="15"/>
      <c r="Y322" s="15"/>
      <c r="Z322" s="15"/>
      <c r="AA322" s="15"/>
      <c r="AB322" s="15"/>
      <c r="AC322" s="15"/>
      <c r="AD322" s="15"/>
      <c r="AE322" s="15"/>
    </row>
    <row r="323" spans="1:31" x14ac:dyDescent="0.2">
      <c r="A323" s="14">
        <v>315</v>
      </c>
      <c r="B323" s="9">
        <v>45252</v>
      </c>
      <c r="C323" s="4">
        <v>33326537.609999999</v>
      </c>
      <c r="D323" s="4">
        <f t="shared" si="49"/>
        <v>400174.56304034579</v>
      </c>
      <c r="E323" s="4">
        <v>83.28</v>
      </c>
      <c r="F323" s="4">
        <f t="shared" si="50"/>
        <v>4.001745630403458</v>
      </c>
      <c r="G323" s="4">
        <f t="shared" si="55"/>
        <v>24.945472845956417</v>
      </c>
      <c r="H323" s="4">
        <f t="shared" si="56"/>
        <v>149.89094569191283</v>
      </c>
      <c r="I323" s="4">
        <f t="shared" si="59"/>
        <v>274.83641853786924</v>
      </c>
      <c r="J323" s="4">
        <f t="shared" si="60"/>
        <v>106.71321681075887</v>
      </c>
      <c r="K323" s="4">
        <f t="shared" si="51"/>
        <v>1.5327080000000002</v>
      </c>
      <c r="L323" s="4">
        <f t="shared" si="52"/>
        <v>4.7236655644780345</v>
      </c>
      <c r="M323" s="4">
        <f t="shared" si="57"/>
        <v>935.84553613604146</v>
      </c>
      <c r="N323" s="4">
        <v>7.24</v>
      </c>
      <c r="O323" s="4">
        <v>19811.849999999999</v>
      </c>
      <c r="P323" s="4">
        <v>3.47</v>
      </c>
      <c r="Q323" s="4">
        <f t="shared" si="53"/>
        <v>2.5163344355219657</v>
      </c>
      <c r="R323" s="4">
        <v>21.17</v>
      </c>
      <c r="S323" s="4">
        <v>4.4000000000000004</v>
      </c>
      <c r="T323" s="7">
        <f t="shared" si="58"/>
        <v>2.84</v>
      </c>
      <c r="U323" s="4">
        <v>103.82</v>
      </c>
      <c r="V323" s="7">
        <f t="shared" si="54"/>
        <v>1.4649640000000002</v>
      </c>
      <c r="W323" s="13">
        <v>6.9199999999999998E-2</v>
      </c>
      <c r="X323" s="15"/>
      <c r="Y323" s="15"/>
      <c r="Z323" s="15"/>
      <c r="AA323" s="15"/>
      <c r="AB323" s="15"/>
      <c r="AC323" s="15"/>
      <c r="AD323" s="15"/>
      <c r="AE323" s="15"/>
    </row>
    <row r="324" spans="1:31" x14ac:dyDescent="0.2">
      <c r="A324" s="14">
        <v>316</v>
      </c>
      <c r="B324" s="9">
        <v>45253</v>
      </c>
      <c r="C324" s="4">
        <v>33363383.760000002</v>
      </c>
      <c r="D324" s="4">
        <f t="shared" si="49"/>
        <v>400520.81344537821</v>
      </c>
      <c r="E324" s="4">
        <v>83.3</v>
      </c>
      <c r="F324" s="4">
        <f t="shared" si="50"/>
        <v>4.005208134453782</v>
      </c>
      <c r="G324" s="4">
        <f t="shared" si="55"/>
        <v>24.837457434203593</v>
      </c>
      <c r="H324" s="4">
        <f t="shared" si="56"/>
        <v>149.67491486840717</v>
      </c>
      <c r="I324" s="4">
        <f t="shared" si="59"/>
        <v>274.51237230261086</v>
      </c>
      <c r="J324" s="4">
        <f t="shared" si="60"/>
        <v>106.80555025210086</v>
      </c>
      <c r="K324" s="4">
        <f t="shared" si="51"/>
        <v>1.5341</v>
      </c>
      <c r="L324" s="4">
        <f t="shared" si="52"/>
        <v>4.7258979206049148</v>
      </c>
      <c r="M324" s="4">
        <f t="shared" si="57"/>
        <v>935.82230623818521</v>
      </c>
      <c r="N324" s="4">
        <v>7.25</v>
      </c>
      <c r="O324" s="4">
        <v>19802</v>
      </c>
      <c r="P324" s="4">
        <v>3.47</v>
      </c>
      <c r="Q324" s="4">
        <f t="shared" si="53"/>
        <v>2.5241020793950852</v>
      </c>
      <c r="R324" s="4">
        <v>21.16</v>
      </c>
      <c r="S324" s="4">
        <v>4.45</v>
      </c>
      <c r="T324" s="7">
        <f t="shared" si="58"/>
        <v>2.8</v>
      </c>
      <c r="U324" s="4">
        <v>103.82</v>
      </c>
      <c r="V324" s="7">
        <f t="shared" si="54"/>
        <v>1.468504</v>
      </c>
      <c r="W324" s="13">
        <v>6.9400000000000003E-2</v>
      </c>
      <c r="X324" s="15"/>
      <c r="Y324" s="15"/>
      <c r="Z324" s="15"/>
      <c r="AA324" s="15"/>
      <c r="AB324" s="15"/>
      <c r="AC324" s="15"/>
      <c r="AD324" s="15"/>
      <c r="AE324" s="15"/>
    </row>
    <row r="325" spans="1:31" x14ac:dyDescent="0.2">
      <c r="A325" s="14">
        <v>317</v>
      </c>
      <c r="B325" s="9">
        <v>45254</v>
      </c>
      <c r="C325" s="4">
        <v>33403473.02</v>
      </c>
      <c r="D325" s="4">
        <f t="shared" si="49"/>
        <v>400809.61147108232</v>
      </c>
      <c r="E325" s="4">
        <v>83.34</v>
      </c>
      <c r="F325" s="4">
        <f t="shared" si="50"/>
        <v>4.0080961147108232</v>
      </c>
      <c r="G325" s="4">
        <f t="shared" si="55"/>
        <v>24.747507467413637</v>
      </c>
      <c r="H325" s="4">
        <f t="shared" si="56"/>
        <v>149.49501493482725</v>
      </c>
      <c r="I325" s="4">
        <f t="shared" si="59"/>
        <v>274.24252240224092</v>
      </c>
      <c r="J325" s="4">
        <f t="shared" si="60"/>
        <v>106.8825630589553</v>
      </c>
      <c r="K325" s="4">
        <f t="shared" si="51"/>
        <v>1.5376049999999997</v>
      </c>
      <c r="L325" s="4">
        <f t="shared" si="52"/>
        <v>4.7281323877068564</v>
      </c>
      <c r="M325" s="4">
        <f t="shared" si="57"/>
        <v>935.91962174940909</v>
      </c>
      <c r="N325" s="4">
        <v>7.27</v>
      </c>
      <c r="O325" s="4">
        <v>19794.7</v>
      </c>
      <c r="P325" s="4">
        <v>3.47</v>
      </c>
      <c r="Q325" s="4">
        <f t="shared" si="53"/>
        <v>2.5418676122931432</v>
      </c>
      <c r="R325" s="4">
        <v>21.15</v>
      </c>
      <c r="S325" s="4">
        <v>4.47</v>
      </c>
      <c r="T325" s="7">
        <f t="shared" si="58"/>
        <v>2.8</v>
      </c>
      <c r="U325" s="4">
        <v>103.3</v>
      </c>
      <c r="V325" s="7">
        <f t="shared" si="54"/>
        <v>1.4699249999999999</v>
      </c>
      <c r="W325" s="13">
        <v>6.9500000000000006E-2</v>
      </c>
      <c r="X325" s="15"/>
      <c r="Y325" s="15"/>
      <c r="Z325" s="15"/>
      <c r="AA325" s="15"/>
      <c r="AB325" s="15"/>
      <c r="AC325" s="15"/>
      <c r="AD325" s="15"/>
      <c r="AE325" s="15"/>
    </row>
    <row r="326" spans="1:31" x14ac:dyDescent="0.2">
      <c r="A326" s="14">
        <v>321</v>
      </c>
      <c r="B326" s="9">
        <v>45258</v>
      </c>
      <c r="C326" s="4">
        <v>33632282.710000001</v>
      </c>
      <c r="D326" s="4">
        <f t="shared" si="49"/>
        <v>403555.10811135109</v>
      </c>
      <c r="E326" s="4">
        <v>83.34</v>
      </c>
      <c r="F326" s="4">
        <f t="shared" si="50"/>
        <v>4.0355510811135105</v>
      </c>
      <c r="G326" s="4">
        <f t="shared" si="55"/>
        <v>23.89881578751752</v>
      </c>
      <c r="H326" s="4">
        <f t="shared" si="56"/>
        <v>147.79763157503504</v>
      </c>
      <c r="I326" s="4">
        <f t="shared" si="59"/>
        <v>271.69644736255253</v>
      </c>
      <c r="J326" s="4">
        <f t="shared" si="60"/>
        <v>107.61469549636027</v>
      </c>
      <c r="K326" s="4">
        <f t="shared" si="51"/>
        <v>1.5456019999999997</v>
      </c>
      <c r="L326" s="4">
        <f t="shared" si="52"/>
        <v>4.7036688617121358</v>
      </c>
      <c r="M326" s="4">
        <f t="shared" si="57"/>
        <v>935.54562558795863</v>
      </c>
      <c r="N326" s="4">
        <v>7.27</v>
      </c>
      <c r="O326" s="4">
        <v>19889.7</v>
      </c>
      <c r="P326" s="4">
        <v>3.49</v>
      </c>
      <c r="Q326" s="4">
        <f t="shared" si="53"/>
        <v>2.5663311382878637</v>
      </c>
      <c r="R326" s="4">
        <v>21.26</v>
      </c>
      <c r="S326" s="4">
        <v>4.32</v>
      </c>
      <c r="T326" s="7">
        <f t="shared" si="58"/>
        <v>2.9499999999999993</v>
      </c>
      <c r="U326" s="4">
        <v>102.64</v>
      </c>
      <c r="V326" s="7">
        <f t="shared" si="54"/>
        <v>1.4882000000000002</v>
      </c>
      <c r="W326" s="13">
        <v>7.0000000000000007E-2</v>
      </c>
      <c r="X326" s="15"/>
      <c r="Y326" s="15"/>
      <c r="Z326" s="15"/>
      <c r="AA326" s="15"/>
      <c r="AB326" s="15"/>
      <c r="AC326" s="15"/>
      <c r="AD326" s="15"/>
      <c r="AE326" s="15"/>
    </row>
    <row r="327" spans="1:31" x14ac:dyDescent="0.2">
      <c r="A327" s="14">
        <v>322</v>
      </c>
      <c r="B327" s="9">
        <v>45259</v>
      </c>
      <c r="C327" s="4">
        <v>33867590.560000002</v>
      </c>
      <c r="D327" s="4">
        <f t="shared" si="49"/>
        <v>406329.82075584889</v>
      </c>
      <c r="E327" s="4">
        <v>83.35</v>
      </c>
      <c r="F327" s="4">
        <f t="shared" si="50"/>
        <v>4.0632982075584891</v>
      </c>
      <c r="G327" s="4">
        <f t="shared" si="55"/>
        <v>23.052745444552201</v>
      </c>
      <c r="H327" s="4">
        <f t="shared" si="56"/>
        <v>146.1054908891044</v>
      </c>
      <c r="I327" s="4">
        <f t="shared" si="59"/>
        <v>269.15823633365659</v>
      </c>
      <c r="J327" s="4">
        <f t="shared" si="60"/>
        <v>108.35461886822637</v>
      </c>
      <c r="K327" s="4">
        <f t="shared" si="51"/>
        <v>1.5572999999999999</v>
      </c>
      <c r="L327" s="4">
        <f t="shared" si="52"/>
        <v>4.655493482309125</v>
      </c>
      <c r="M327" s="4">
        <f t="shared" si="57"/>
        <v>935.59590316573554</v>
      </c>
      <c r="N327" s="4">
        <v>7.25</v>
      </c>
      <c r="O327" s="4">
        <v>20096.599999999999</v>
      </c>
      <c r="P327" s="4">
        <v>3.52</v>
      </c>
      <c r="Q327" s="4">
        <f t="shared" si="53"/>
        <v>2.594506517690875</v>
      </c>
      <c r="R327" s="4">
        <v>21.48</v>
      </c>
      <c r="S327" s="4">
        <v>4.25</v>
      </c>
      <c r="T327" s="7">
        <f t="shared" si="58"/>
        <v>3</v>
      </c>
      <c r="U327" s="4">
        <v>102.67</v>
      </c>
      <c r="V327" s="7">
        <f t="shared" si="54"/>
        <v>1.501452</v>
      </c>
      <c r="W327" s="13">
        <v>6.9900000000000004E-2</v>
      </c>
      <c r="X327" s="15"/>
      <c r="Y327" s="15"/>
      <c r="Z327" s="15"/>
      <c r="AA327" s="15"/>
      <c r="AB327" s="15"/>
      <c r="AC327" s="15"/>
      <c r="AD327" s="15"/>
      <c r="AE327" s="15"/>
    </row>
    <row r="328" spans="1:31" x14ac:dyDescent="0.2">
      <c r="A328" s="14">
        <v>323</v>
      </c>
      <c r="B328" s="9">
        <v>45260</v>
      </c>
      <c r="C328" s="4">
        <v>34093304.469999999</v>
      </c>
      <c r="D328" s="4">
        <f t="shared" si="49"/>
        <v>409037.84607078583</v>
      </c>
      <c r="E328" s="4">
        <v>83.35</v>
      </c>
      <c r="F328" s="4">
        <f t="shared" si="50"/>
        <v>4.0903784607078579</v>
      </c>
      <c r="G328" s="4">
        <f t="shared" si="55"/>
        <v>22.238077674962334</v>
      </c>
      <c r="H328" s="4">
        <f t="shared" si="56"/>
        <v>144.47615534992465</v>
      </c>
      <c r="I328" s="4">
        <f t="shared" si="59"/>
        <v>266.71423302488699</v>
      </c>
      <c r="J328" s="4">
        <f t="shared" si="60"/>
        <v>109.07675895220954</v>
      </c>
      <c r="K328" s="4">
        <f t="shared" si="51"/>
        <v>1.5645040000000001</v>
      </c>
      <c r="L328" s="4">
        <f t="shared" si="52"/>
        <v>4.6468401486988844</v>
      </c>
      <c r="M328" s="4">
        <f t="shared" si="57"/>
        <v>935.55529739776955</v>
      </c>
      <c r="N328" s="4">
        <v>7.27</v>
      </c>
      <c r="O328" s="4">
        <v>20133.150000000001</v>
      </c>
      <c r="P328" s="4">
        <v>3.53</v>
      </c>
      <c r="Q328" s="4">
        <f t="shared" si="53"/>
        <v>2.6231598513011152</v>
      </c>
      <c r="R328" s="4">
        <v>21.52</v>
      </c>
      <c r="S328" s="4">
        <v>4.33</v>
      </c>
      <c r="T328" s="7">
        <f t="shared" si="58"/>
        <v>2.9399999999999995</v>
      </c>
      <c r="U328" s="4">
        <v>103.42</v>
      </c>
      <c r="V328" s="7">
        <f t="shared" si="54"/>
        <v>1.5064000000000002</v>
      </c>
      <c r="W328" s="13">
        <v>7.0000000000000007E-2</v>
      </c>
      <c r="X328" s="15"/>
      <c r="Y328" s="15"/>
      <c r="Z328" s="15"/>
      <c r="AA328" s="15"/>
      <c r="AB328" s="15"/>
      <c r="AC328" s="15"/>
      <c r="AD328" s="15"/>
      <c r="AE328" s="15"/>
    </row>
    <row r="329" spans="1:31" x14ac:dyDescent="0.2">
      <c r="A329" s="14">
        <v>324</v>
      </c>
      <c r="B329" s="9">
        <v>45261</v>
      </c>
      <c r="C329" s="4">
        <v>34305305.420000002</v>
      </c>
      <c r="D329" s="4">
        <f t="shared" si="49"/>
        <v>412026.24813836173</v>
      </c>
      <c r="E329" s="4">
        <v>83.26</v>
      </c>
      <c r="F329" s="4">
        <f t="shared" si="50"/>
        <v>4.1202624813836168</v>
      </c>
      <c r="G329" s="4">
        <f t="shared" si="55"/>
        <v>21.351492109817244</v>
      </c>
      <c r="H329" s="4">
        <f t="shared" si="56"/>
        <v>142.70298421963449</v>
      </c>
      <c r="I329" s="4">
        <f t="shared" si="59"/>
        <v>264.05447632945175</v>
      </c>
      <c r="J329" s="4">
        <f t="shared" si="60"/>
        <v>109.87366617022978</v>
      </c>
      <c r="K329" s="4">
        <f t="shared" si="51"/>
        <v>1.5790140000000001</v>
      </c>
      <c r="L329" s="4">
        <f t="shared" si="52"/>
        <v>4.6168051708217908</v>
      </c>
      <c r="M329" s="4">
        <f t="shared" si="57"/>
        <v>935.72945521698989</v>
      </c>
      <c r="N329" s="4">
        <v>7.29</v>
      </c>
      <c r="O329" s="4">
        <v>20267.900000000001</v>
      </c>
      <c r="P329" s="4">
        <v>3.55</v>
      </c>
      <c r="Q329" s="4">
        <f t="shared" si="53"/>
        <v>2.6731948291782093</v>
      </c>
      <c r="R329" s="4">
        <v>21.66</v>
      </c>
      <c r="S329" s="4">
        <v>4.2</v>
      </c>
      <c r="T329" s="7">
        <f t="shared" si="58"/>
        <v>3.09</v>
      </c>
      <c r="U329" s="4">
        <v>103.2</v>
      </c>
      <c r="V329" s="7">
        <f t="shared" si="54"/>
        <v>1.5183659999999999</v>
      </c>
      <c r="W329" s="13">
        <v>7.0099999999999996E-2</v>
      </c>
      <c r="X329" s="15"/>
      <c r="Y329" s="15"/>
      <c r="Z329" s="15"/>
      <c r="AA329" s="15"/>
      <c r="AB329" s="15"/>
      <c r="AC329" s="15"/>
      <c r="AD329" s="15"/>
      <c r="AE329" s="15"/>
    </row>
    <row r="330" spans="1:31" x14ac:dyDescent="0.2">
      <c r="A330" s="14">
        <v>327</v>
      </c>
      <c r="B330" s="9">
        <v>45264</v>
      </c>
      <c r="C330" s="4">
        <v>34884134.670000002</v>
      </c>
      <c r="D330" s="4">
        <f t="shared" si="49"/>
        <v>418174.71433708945</v>
      </c>
      <c r="E330" s="4">
        <v>83.42</v>
      </c>
      <c r="F330" s="4">
        <f t="shared" si="50"/>
        <v>4.1817471433708944</v>
      </c>
      <c r="G330" s="4">
        <f t="shared" si="55"/>
        <v>19.56724853453273</v>
      </c>
      <c r="H330" s="4">
        <f t="shared" si="56"/>
        <v>139.13449706906547</v>
      </c>
      <c r="I330" s="4">
        <f t="shared" si="59"/>
        <v>258.70174560359817</v>
      </c>
      <c r="J330" s="4">
        <f t="shared" si="60"/>
        <v>111.51325715655717</v>
      </c>
      <c r="K330" s="4">
        <f t="shared" si="51"/>
        <v>1.607397</v>
      </c>
      <c r="L330" s="4">
        <f t="shared" si="52"/>
        <v>4.522840343735866</v>
      </c>
      <c r="M330" s="4">
        <f t="shared" si="57"/>
        <v>935.63093622795111</v>
      </c>
      <c r="N330" s="4">
        <v>7.27</v>
      </c>
      <c r="O330" s="4">
        <v>20686.8</v>
      </c>
      <c r="P330" s="4">
        <v>3.63</v>
      </c>
      <c r="Q330" s="4">
        <f t="shared" si="53"/>
        <v>2.7471596562641336</v>
      </c>
      <c r="R330" s="4">
        <v>22.11</v>
      </c>
      <c r="S330" s="4">
        <v>4.25</v>
      </c>
      <c r="T330" s="7">
        <f t="shared" si="58"/>
        <v>3.0199999999999996</v>
      </c>
      <c r="U330" s="4">
        <v>103.64</v>
      </c>
      <c r="V330" s="7">
        <f t="shared" si="54"/>
        <v>1.541067</v>
      </c>
      <c r="W330" s="13">
        <v>6.9699999999999998E-2</v>
      </c>
      <c r="X330" s="15"/>
      <c r="Y330" s="15"/>
      <c r="Z330" s="15"/>
      <c r="AA330" s="15"/>
      <c r="AB330" s="15"/>
      <c r="AC330" s="15"/>
      <c r="AD330" s="15"/>
      <c r="AE330" s="15"/>
    </row>
    <row r="331" spans="1:31" x14ac:dyDescent="0.2">
      <c r="A331" s="14">
        <v>328</v>
      </c>
      <c r="B331" s="9">
        <v>45265</v>
      </c>
      <c r="C331" s="4">
        <v>35185533.920000002</v>
      </c>
      <c r="D331" s="4">
        <f t="shared" si="49"/>
        <v>422293.97407585219</v>
      </c>
      <c r="E331" s="4">
        <v>83.32</v>
      </c>
      <c r="F331" s="4">
        <f t="shared" si="50"/>
        <v>4.2229397407585223</v>
      </c>
      <c r="G331" s="4">
        <f t="shared" si="55"/>
        <v>18.400931742916665</v>
      </c>
      <c r="H331" s="4">
        <f t="shared" si="56"/>
        <v>136.80186348583334</v>
      </c>
      <c r="I331" s="4">
        <f t="shared" si="59"/>
        <v>255.20279522874998</v>
      </c>
      <c r="J331" s="4">
        <f t="shared" si="60"/>
        <v>112.61172642022726</v>
      </c>
      <c r="K331" s="4">
        <f t="shared" si="51"/>
        <v>1.6182539999999996</v>
      </c>
      <c r="L331" s="4">
        <f t="shared" si="52"/>
        <v>4.4863167339614183</v>
      </c>
      <c r="M331" s="4">
        <f t="shared" si="57"/>
        <v>935.62584118438758</v>
      </c>
      <c r="N331" s="4">
        <v>7.26</v>
      </c>
      <c r="O331" s="4">
        <v>20855.099999999999</v>
      </c>
      <c r="P331" s="4">
        <v>3.66</v>
      </c>
      <c r="Q331" s="4">
        <f t="shared" si="53"/>
        <v>2.7736832660385815</v>
      </c>
      <c r="R331" s="4">
        <v>22.29</v>
      </c>
      <c r="S331" s="4">
        <v>4.16</v>
      </c>
      <c r="T331" s="7">
        <f t="shared" si="58"/>
        <v>3.0999999999999996</v>
      </c>
      <c r="U331" s="4">
        <v>103.99</v>
      </c>
      <c r="V331" s="7">
        <f t="shared" si="54"/>
        <v>1.5513839999999999</v>
      </c>
      <c r="W331" s="13">
        <v>6.9599999999999995E-2</v>
      </c>
      <c r="X331" s="15"/>
      <c r="Y331" s="15"/>
      <c r="Z331" s="15"/>
      <c r="AA331" s="15"/>
      <c r="AB331" s="15"/>
      <c r="AC331" s="15"/>
      <c r="AD331" s="15"/>
      <c r="AE331" s="15"/>
    </row>
    <row r="332" spans="1:31" x14ac:dyDescent="0.2">
      <c r="A332" s="14">
        <v>329</v>
      </c>
      <c r="B332" s="9">
        <v>45266</v>
      </c>
      <c r="C332" s="4">
        <v>35424796.439999998</v>
      </c>
      <c r="D332" s="4">
        <f t="shared" ref="D332:D395" si="61">C332/E332</f>
        <v>425114.56186247448</v>
      </c>
      <c r="E332" s="4">
        <v>83.33</v>
      </c>
      <c r="F332" s="4">
        <f t="shared" ref="F332:F395" si="62">D332/100000</f>
        <v>4.2511456186247445</v>
      </c>
      <c r="G332" s="4">
        <f t="shared" si="55"/>
        <v>17.615354743305915</v>
      </c>
      <c r="H332" s="4">
        <f t="shared" si="56"/>
        <v>135.23070948661183</v>
      </c>
      <c r="I332" s="4">
        <f t="shared" si="59"/>
        <v>252.84606422991777</v>
      </c>
      <c r="J332" s="4">
        <f t="shared" si="60"/>
        <v>113.36388316332653</v>
      </c>
      <c r="K332" s="4">
        <f t="shared" si="51"/>
        <v>1.6203119999999998</v>
      </c>
      <c r="L332" s="4">
        <f t="shared" si="52"/>
        <v>4.4682752457551391</v>
      </c>
      <c r="M332" s="4">
        <f t="shared" si="57"/>
        <v>935.55406613047376</v>
      </c>
      <c r="N332" s="4">
        <v>7.24</v>
      </c>
      <c r="O332" s="4">
        <v>20937.7</v>
      </c>
      <c r="P332" s="4">
        <v>3.67</v>
      </c>
      <c r="Q332" s="4">
        <f t="shared" si="53"/>
        <v>2.7717247542448611</v>
      </c>
      <c r="R332" s="4">
        <v>22.38</v>
      </c>
      <c r="S332" s="4">
        <v>4.1100000000000003</v>
      </c>
      <c r="T332" s="7">
        <f t="shared" si="58"/>
        <v>3.13</v>
      </c>
      <c r="U332" s="4">
        <v>104.1</v>
      </c>
      <c r="V332" s="7">
        <f t="shared" si="54"/>
        <v>1.5576479999999999</v>
      </c>
      <c r="W332" s="13">
        <v>6.9599999999999995E-2</v>
      </c>
      <c r="X332" s="15"/>
      <c r="Y332" s="15"/>
      <c r="Z332" s="15"/>
      <c r="AA332" s="15"/>
      <c r="AB332" s="15"/>
      <c r="AC332" s="15"/>
      <c r="AD332" s="15"/>
      <c r="AE332" s="15"/>
    </row>
    <row r="333" spans="1:31" x14ac:dyDescent="0.2">
      <c r="A333" s="14">
        <v>330</v>
      </c>
      <c r="B333" s="9">
        <v>45267</v>
      </c>
      <c r="C333" s="4">
        <v>35548642.880000003</v>
      </c>
      <c r="D333" s="4">
        <f t="shared" si="61"/>
        <v>426549.59059275262</v>
      </c>
      <c r="E333" s="4">
        <v>83.34</v>
      </c>
      <c r="F333" s="4">
        <f t="shared" si="62"/>
        <v>4.2654959059275264</v>
      </c>
      <c r="G333" s="4">
        <f t="shared" si="55"/>
        <v>17.219664729997124</v>
      </c>
      <c r="H333" s="4">
        <f t="shared" si="56"/>
        <v>134.43932945999427</v>
      </c>
      <c r="I333" s="4">
        <f t="shared" si="59"/>
        <v>251.65899418999138</v>
      </c>
      <c r="J333" s="4">
        <f t="shared" si="60"/>
        <v>113.74655749140071</v>
      </c>
      <c r="K333" s="4">
        <f t="shared" si="51"/>
        <v>1.6151820000000001</v>
      </c>
      <c r="L333" s="4">
        <f t="shared" si="52"/>
        <v>4.476275738585497</v>
      </c>
      <c r="M333" s="4">
        <f t="shared" si="57"/>
        <v>935.59310653536261</v>
      </c>
      <c r="N333" s="4">
        <v>7.23</v>
      </c>
      <c r="O333" s="4">
        <v>20901.150000000001</v>
      </c>
      <c r="P333" s="4">
        <v>3.67</v>
      </c>
      <c r="Q333" s="4">
        <f t="shared" si="53"/>
        <v>2.7537242614145034</v>
      </c>
      <c r="R333" s="4">
        <v>22.34</v>
      </c>
      <c r="S333" s="4">
        <v>4.1399999999999997</v>
      </c>
      <c r="T333" s="7">
        <f t="shared" si="58"/>
        <v>3.0900000000000007</v>
      </c>
      <c r="U333" s="4">
        <v>103.5</v>
      </c>
      <c r="V333" s="7">
        <f t="shared" si="54"/>
        <v>1.5503960000000001</v>
      </c>
      <c r="W333" s="13">
        <v>6.9400000000000003E-2</v>
      </c>
      <c r="X333" s="15"/>
      <c r="Y333" s="15"/>
      <c r="Z333" s="15"/>
      <c r="AA333" s="15"/>
      <c r="AB333" s="15"/>
      <c r="AC333" s="15"/>
      <c r="AD333" s="15"/>
      <c r="AE333" s="15"/>
    </row>
    <row r="334" spans="1:31" x14ac:dyDescent="0.2">
      <c r="A334" s="14">
        <v>331</v>
      </c>
      <c r="B334" s="9">
        <v>45268</v>
      </c>
      <c r="C334" s="4">
        <v>35460198.259999998</v>
      </c>
      <c r="D334" s="4">
        <f t="shared" si="61"/>
        <v>425080.29561256291</v>
      </c>
      <c r="E334" s="4">
        <v>83.42</v>
      </c>
      <c r="F334" s="4">
        <f t="shared" si="62"/>
        <v>4.2508029561256295</v>
      </c>
      <c r="G334" s="4">
        <f t="shared" si="55"/>
        <v>17.624835862945336</v>
      </c>
      <c r="H334" s="4">
        <f t="shared" si="56"/>
        <v>135.24967172589066</v>
      </c>
      <c r="I334" s="4">
        <f t="shared" si="59"/>
        <v>252.87450758883602</v>
      </c>
      <c r="J334" s="4">
        <f t="shared" si="60"/>
        <v>113.35474549668345</v>
      </c>
      <c r="K334" s="4">
        <f t="shared" si="51"/>
        <v>1.6269659999999999</v>
      </c>
      <c r="L334" s="4">
        <f t="shared" si="52"/>
        <v>4.4622936189201248</v>
      </c>
      <c r="M334" s="4">
        <f t="shared" si="57"/>
        <v>935.71619812583674</v>
      </c>
      <c r="N334" s="4">
        <v>7.26</v>
      </c>
      <c r="O334" s="4">
        <v>20969.400000000001</v>
      </c>
      <c r="P334" s="4">
        <v>3.68</v>
      </c>
      <c r="Q334" s="4">
        <f t="shared" si="53"/>
        <v>2.797706381079875</v>
      </c>
      <c r="R334" s="4">
        <v>22.41</v>
      </c>
      <c r="S334" s="4">
        <v>4.22</v>
      </c>
      <c r="T334" s="7">
        <f t="shared" si="58"/>
        <v>3.04</v>
      </c>
      <c r="U334" s="4">
        <v>103.98</v>
      </c>
      <c r="V334" s="7">
        <f t="shared" si="54"/>
        <v>1.5552540000000001</v>
      </c>
      <c r="W334" s="13">
        <v>6.9400000000000003E-2</v>
      </c>
      <c r="X334" s="15"/>
      <c r="Y334" s="15"/>
      <c r="Z334" s="15"/>
      <c r="AA334" s="15"/>
      <c r="AB334" s="15"/>
      <c r="AC334" s="15"/>
      <c r="AD334" s="15"/>
      <c r="AE334" s="15"/>
    </row>
    <row r="335" spans="1:31" x14ac:dyDescent="0.2">
      <c r="A335" s="14">
        <v>332</v>
      </c>
      <c r="B335" s="9">
        <v>45271</v>
      </c>
      <c r="C335" s="4">
        <v>35639463.539999999</v>
      </c>
      <c r="D335" s="4">
        <f t="shared" si="61"/>
        <v>427588.04487102584</v>
      </c>
      <c r="E335" s="4">
        <v>83.35</v>
      </c>
      <c r="F335" s="4">
        <f t="shared" si="62"/>
        <v>4.2758804487102582</v>
      </c>
      <c r="G335" s="4">
        <f t="shared" si="55"/>
        <v>16.934981227273539</v>
      </c>
      <c r="H335" s="4">
        <f t="shared" si="56"/>
        <v>133.86996245454708</v>
      </c>
      <c r="I335" s="4">
        <f t="shared" si="59"/>
        <v>250.80494368182062</v>
      </c>
      <c r="J335" s="4">
        <f t="shared" si="60"/>
        <v>114.02347863227355</v>
      </c>
      <c r="K335" s="4">
        <f t="shared" si="51"/>
        <v>1.6336320000000002</v>
      </c>
      <c r="L335" s="4">
        <f t="shared" si="52"/>
        <v>4.4563279857397502</v>
      </c>
      <c r="M335" s="4">
        <f t="shared" si="57"/>
        <v>935.69964349376107</v>
      </c>
      <c r="N335" s="4">
        <v>7.28</v>
      </c>
      <c r="O335" s="4">
        <v>20997.1</v>
      </c>
      <c r="P335" s="4">
        <v>3.68</v>
      </c>
      <c r="Q335" s="4">
        <f t="shared" si="53"/>
        <v>2.8236720142602501</v>
      </c>
      <c r="R335" s="4">
        <v>22.44</v>
      </c>
      <c r="S335" s="4">
        <v>4.2300000000000004</v>
      </c>
      <c r="T335" s="7">
        <f t="shared" si="58"/>
        <v>3.05</v>
      </c>
      <c r="U335" s="4">
        <v>103.7</v>
      </c>
      <c r="V335" s="7">
        <f t="shared" si="54"/>
        <v>1.5595800000000002</v>
      </c>
      <c r="W335" s="13">
        <v>6.9500000000000006E-2</v>
      </c>
      <c r="X335" s="15"/>
      <c r="Y335" s="15"/>
      <c r="Z335" s="15"/>
      <c r="AA335" s="15"/>
      <c r="AB335" s="15"/>
      <c r="AC335" s="15"/>
      <c r="AD335" s="15"/>
      <c r="AE335" s="15"/>
    </row>
    <row r="336" spans="1:31" x14ac:dyDescent="0.2">
      <c r="A336" s="14">
        <v>333</v>
      </c>
      <c r="B336" s="9">
        <v>45272</v>
      </c>
      <c r="C336" s="4">
        <v>35510493.43</v>
      </c>
      <c r="D336" s="4">
        <f t="shared" si="61"/>
        <v>425836.35244034056</v>
      </c>
      <c r="E336" s="4">
        <v>83.39</v>
      </c>
      <c r="F336" s="4">
        <f t="shared" si="62"/>
        <v>4.2583635244034053</v>
      </c>
      <c r="G336" s="4">
        <f t="shared" si="55"/>
        <v>17.415997280328423</v>
      </c>
      <c r="H336" s="4">
        <f t="shared" si="56"/>
        <v>134.83199456065685</v>
      </c>
      <c r="I336" s="4">
        <f t="shared" si="59"/>
        <v>252.24799184098526</v>
      </c>
      <c r="J336" s="4">
        <f t="shared" si="60"/>
        <v>113.55636065075747</v>
      </c>
      <c r="K336" s="4">
        <f t="shared" si="51"/>
        <v>1.624118</v>
      </c>
      <c r="L336" s="4">
        <f t="shared" si="52"/>
        <v>4.476275738585497</v>
      </c>
      <c r="M336" s="4">
        <f t="shared" si="57"/>
        <v>935.82811101163838</v>
      </c>
      <c r="N336" s="4">
        <v>7.27</v>
      </c>
      <c r="O336" s="4">
        <v>20906.400000000001</v>
      </c>
      <c r="P336" s="4">
        <v>3.67</v>
      </c>
      <c r="Q336" s="4">
        <f t="shared" si="53"/>
        <v>2.7937242614145026</v>
      </c>
      <c r="R336" s="4">
        <v>22.34</v>
      </c>
      <c r="S336" s="4">
        <v>4.21</v>
      </c>
      <c r="T336" s="7">
        <f t="shared" si="58"/>
        <v>3.0599999999999996</v>
      </c>
      <c r="U336" s="4">
        <v>103.46</v>
      </c>
      <c r="V336" s="7">
        <f t="shared" si="54"/>
        <v>1.561566</v>
      </c>
      <c r="W336" s="13">
        <v>6.9900000000000004E-2</v>
      </c>
      <c r="X336" s="15"/>
      <c r="Y336" s="15"/>
      <c r="Z336" s="15"/>
      <c r="AA336" s="15"/>
      <c r="AB336" s="15"/>
      <c r="AC336" s="15"/>
      <c r="AD336" s="15"/>
      <c r="AE336" s="15"/>
    </row>
    <row r="337" spans="1:31" x14ac:dyDescent="0.2">
      <c r="A337" s="14">
        <v>334</v>
      </c>
      <c r="B337" s="9">
        <v>45273</v>
      </c>
      <c r="C337" s="4">
        <v>35653070.670000002</v>
      </c>
      <c r="D337" s="4">
        <f t="shared" si="61"/>
        <v>427751.29778044397</v>
      </c>
      <c r="E337" s="4">
        <v>83.35</v>
      </c>
      <c r="F337" s="4">
        <f t="shared" si="62"/>
        <v>4.2775129778044398</v>
      </c>
      <c r="G337" s="4">
        <f t="shared" si="55"/>
        <v>16.890352547016654</v>
      </c>
      <c r="H337" s="4">
        <f t="shared" si="56"/>
        <v>133.78070509403329</v>
      </c>
      <c r="I337" s="4">
        <f t="shared" si="59"/>
        <v>250.67105764104997</v>
      </c>
      <c r="J337" s="4">
        <f t="shared" si="60"/>
        <v>114.06701274145172</v>
      </c>
      <c r="K337" s="4">
        <f t="shared" ref="K337:K400" si="63">N337/L337</f>
        <v>1.6210999999999998</v>
      </c>
      <c r="L337" s="4">
        <f t="shared" ref="L337:L400" si="64">(M337/O337)*100</f>
        <v>4.4722719141323797</v>
      </c>
      <c r="M337" s="4">
        <f t="shared" si="57"/>
        <v>935.88327370304114</v>
      </c>
      <c r="N337" s="4">
        <v>7.25</v>
      </c>
      <c r="O337" s="4">
        <v>20926.349999999999</v>
      </c>
      <c r="P337" s="4">
        <v>3.67</v>
      </c>
      <c r="Q337" s="4">
        <f t="shared" ref="Q337:Q400" si="65">N337-L337</f>
        <v>2.7777280858676203</v>
      </c>
      <c r="R337" s="4">
        <v>22.36</v>
      </c>
      <c r="S337" s="4">
        <v>4.0199999999999996</v>
      </c>
      <c r="T337" s="7">
        <f t="shared" si="58"/>
        <v>3.2300000000000004</v>
      </c>
      <c r="U337" s="4">
        <v>102.47</v>
      </c>
      <c r="V337" s="7">
        <f t="shared" si="54"/>
        <v>1.558492</v>
      </c>
      <c r="W337" s="13">
        <v>6.9699999999999998E-2</v>
      </c>
      <c r="X337" s="15"/>
      <c r="Y337" s="15"/>
      <c r="Z337" s="15"/>
      <c r="AA337" s="15"/>
      <c r="AB337" s="15"/>
      <c r="AC337" s="15"/>
      <c r="AD337" s="15"/>
      <c r="AE337" s="15"/>
    </row>
    <row r="338" spans="1:31" x14ac:dyDescent="0.2">
      <c r="A338" s="14">
        <v>335</v>
      </c>
      <c r="B338" s="9">
        <v>45274</v>
      </c>
      <c r="C338" s="4">
        <v>36035345.740000002</v>
      </c>
      <c r="D338" s="4">
        <f t="shared" si="61"/>
        <v>432597.18775510206</v>
      </c>
      <c r="E338" s="4">
        <v>83.3</v>
      </c>
      <c r="F338" s="4">
        <f t="shared" si="62"/>
        <v>4.3259718775510203</v>
      </c>
      <c r="G338" s="4">
        <f t="shared" si="55"/>
        <v>15.580964036006501</v>
      </c>
      <c r="H338" s="4">
        <f t="shared" si="56"/>
        <v>131.16192807201301</v>
      </c>
      <c r="I338" s="4">
        <f t="shared" si="59"/>
        <v>246.74289210801953</v>
      </c>
      <c r="J338" s="4">
        <f t="shared" si="60"/>
        <v>115.35925006802721</v>
      </c>
      <c r="K338" s="4">
        <f t="shared" si="63"/>
        <v>1.6270970000000002</v>
      </c>
      <c r="L338" s="4">
        <f t="shared" si="64"/>
        <v>4.4189129474149356</v>
      </c>
      <c r="M338" s="4">
        <f t="shared" si="57"/>
        <v>936.04507291206369</v>
      </c>
      <c r="N338" s="4">
        <v>7.19</v>
      </c>
      <c r="O338" s="4">
        <v>21182.7</v>
      </c>
      <c r="P338" s="4">
        <v>3.71</v>
      </c>
      <c r="Q338" s="4">
        <f t="shared" si="65"/>
        <v>2.7710870525850648</v>
      </c>
      <c r="R338" s="4">
        <v>22.63</v>
      </c>
      <c r="S338" s="4">
        <v>3.92</v>
      </c>
      <c r="T338" s="7">
        <f t="shared" si="58"/>
        <v>3.2700000000000005</v>
      </c>
      <c r="U338" s="4">
        <v>101.57</v>
      </c>
      <c r="V338" s="7">
        <f t="shared" si="54"/>
        <v>1.5727850000000001</v>
      </c>
      <c r="W338" s="13">
        <v>6.9500000000000006E-2</v>
      </c>
      <c r="X338" s="15"/>
      <c r="Y338" s="15"/>
      <c r="Z338" s="15"/>
      <c r="AA338" s="15"/>
      <c r="AB338" s="15"/>
      <c r="AC338" s="15"/>
      <c r="AD338" s="15"/>
      <c r="AE338" s="15"/>
    </row>
    <row r="339" spans="1:31" x14ac:dyDescent="0.2">
      <c r="A339" s="14">
        <v>336</v>
      </c>
      <c r="B339" s="9">
        <v>45275</v>
      </c>
      <c r="C339" s="4">
        <v>36323869.189999998</v>
      </c>
      <c r="D339" s="4">
        <f t="shared" si="61"/>
        <v>437426.17039980728</v>
      </c>
      <c r="E339" s="4">
        <v>83.04</v>
      </c>
      <c r="F339" s="4">
        <f t="shared" si="62"/>
        <v>4.3742617039980729</v>
      </c>
      <c r="G339" s="4">
        <f t="shared" si="55"/>
        <v>14.305003640500125</v>
      </c>
      <c r="H339" s="4">
        <f t="shared" si="56"/>
        <v>128.61000728100024</v>
      </c>
      <c r="I339" s="4">
        <f t="shared" si="59"/>
        <v>242.91501092150037</v>
      </c>
      <c r="J339" s="4">
        <f t="shared" si="60"/>
        <v>116.64697877328194</v>
      </c>
      <c r="K339" s="4">
        <f t="shared" si="63"/>
        <v>1.6410720000000003</v>
      </c>
      <c r="L339" s="4">
        <f t="shared" si="64"/>
        <v>4.3630017452006973</v>
      </c>
      <c r="M339" s="4">
        <f t="shared" si="57"/>
        <v>936.15401396160553</v>
      </c>
      <c r="N339" s="4">
        <v>7.16</v>
      </c>
      <c r="O339" s="4">
        <v>21456.65</v>
      </c>
      <c r="P339" s="4">
        <v>3.76</v>
      </c>
      <c r="Q339" s="4">
        <f t="shared" si="65"/>
        <v>2.7969982547993029</v>
      </c>
      <c r="R339" s="4">
        <v>22.92</v>
      </c>
      <c r="S339" s="4">
        <v>3.91</v>
      </c>
      <c r="T339" s="7">
        <f t="shared" si="58"/>
        <v>3.25</v>
      </c>
      <c r="U339" s="4">
        <v>102.54</v>
      </c>
      <c r="V339" s="7">
        <f t="shared" si="54"/>
        <v>1.5883560000000001</v>
      </c>
      <c r="W339" s="13">
        <v>6.93E-2</v>
      </c>
      <c r="X339" s="15"/>
      <c r="Y339" s="15"/>
      <c r="Z339" s="15"/>
      <c r="AA339" s="15"/>
      <c r="AB339" s="15"/>
      <c r="AC339" s="15"/>
      <c r="AD339" s="15"/>
      <c r="AE339" s="15"/>
    </row>
    <row r="340" spans="1:31" x14ac:dyDescent="0.2">
      <c r="A340" s="14">
        <v>337</v>
      </c>
      <c r="B340" s="9">
        <v>45278</v>
      </c>
      <c r="C340" s="5">
        <v>36409498.479999997</v>
      </c>
      <c r="D340" s="4">
        <f t="shared" si="61"/>
        <v>437929.97931200382</v>
      </c>
      <c r="E340" s="4">
        <v>83.14</v>
      </c>
      <c r="F340" s="4">
        <f t="shared" si="62"/>
        <v>4.3792997931200386</v>
      </c>
      <c r="G340" s="4">
        <f t="shared" si="55"/>
        <v>14.173503441237182</v>
      </c>
      <c r="H340" s="4">
        <f t="shared" si="56"/>
        <v>128.34700688247435</v>
      </c>
      <c r="I340" s="4">
        <f t="shared" si="59"/>
        <v>242.52051032371153</v>
      </c>
      <c r="J340" s="4">
        <f t="shared" si="60"/>
        <v>116.78132781653436</v>
      </c>
      <c r="K340" s="4">
        <f t="shared" si="63"/>
        <v>1.63592</v>
      </c>
      <c r="L340" s="4">
        <f t="shared" si="64"/>
        <v>4.3706293706293708</v>
      </c>
      <c r="M340" s="4">
        <f t="shared" si="57"/>
        <v>936.12980769230785</v>
      </c>
      <c r="N340" s="4">
        <v>7.15</v>
      </c>
      <c r="O340" s="4">
        <v>21418.65</v>
      </c>
      <c r="P340" s="4">
        <v>3.76</v>
      </c>
      <c r="Q340" s="4">
        <f t="shared" si="65"/>
        <v>2.7793706293706295</v>
      </c>
      <c r="R340" s="4">
        <v>22.88</v>
      </c>
      <c r="S340" s="4">
        <v>3.93</v>
      </c>
      <c r="T340" s="7">
        <f t="shared" si="58"/>
        <v>3.22</v>
      </c>
      <c r="U340" s="4">
        <v>102.53</v>
      </c>
      <c r="V340" s="7">
        <f t="shared" si="54"/>
        <v>1.5832959999999998</v>
      </c>
      <c r="W340" s="13">
        <v>6.9199999999999998E-2</v>
      </c>
      <c r="X340" s="15"/>
      <c r="Y340" s="15"/>
      <c r="Z340" s="15"/>
      <c r="AA340" s="15"/>
      <c r="AB340" s="15"/>
      <c r="AC340" s="15"/>
      <c r="AD340" s="15"/>
      <c r="AE340" s="15"/>
    </row>
    <row r="341" spans="1:31" x14ac:dyDescent="0.2">
      <c r="A341" s="14">
        <v>338</v>
      </c>
      <c r="B341" s="9">
        <v>45279</v>
      </c>
      <c r="C341" s="5">
        <v>36448416.609999999</v>
      </c>
      <c r="D341" s="4">
        <f t="shared" si="61"/>
        <v>438609.10481347778</v>
      </c>
      <c r="E341" s="4">
        <v>83.1</v>
      </c>
      <c r="F341" s="4">
        <f t="shared" si="62"/>
        <v>4.3860910481347775</v>
      </c>
      <c r="G341" s="4">
        <f t="shared" si="55"/>
        <v>13.996721571165116</v>
      </c>
      <c r="H341" s="4">
        <f t="shared" si="56"/>
        <v>127.99344314233024</v>
      </c>
      <c r="I341" s="4">
        <f t="shared" si="59"/>
        <v>241.99016471349535</v>
      </c>
      <c r="J341" s="4">
        <f t="shared" si="60"/>
        <v>116.96242795026073</v>
      </c>
      <c r="K341" s="4">
        <f t="shared" si="63"/>
        <v>1.6433640000000003</v>
      </c>
      <c r="L341" s="4">
        <f t="shared" si="64"/>
        <v>4.3630017452006973</v>
      </c>
      <c r="M341" s="4">
        <f t="shared" si="57"/>
        <v>935.99912739965077</v>
      </c>
      <c r="N341" s="4">
        <v>7.17</v>
      </c>
      <c r="O341" s="4">
        <v>21453.1</v>
      </c>
      <c r="P341" s="4">
        <v>3.76</v>
      </c>
      <c r="Q341" s="4">
        <f t="shared" si="65"/>
        <v>2.8069982547993027</v>
      </c>
      <c r="R341" s="4">
        <v>22.92</v>
      </c>
      <c r="S341" s="4">
        <v>3.93</v>
      </c>
      <c r="T341" s="7">
        <f t="shared" si="58"/>
        <v>3.2399999999999998</v>
      </c>
      <c r="U341" s="4">
        <v>101.76</v>
      </c>
      <c r="V341" s="7">
        <f t="shared" si="54"/>
        <v>1.5883560000000001</v>
      </c>
      <c r="W341" s="13">
        <v>6.93E-2</v>
      </c>
      <c r="X341" s="15"/>
      <c r="Y341" s="15"/>
      <c r="Z341" s="15"/>
      <c r="AA341" s="15"/>
      <c r="AB341" s="15"/>
      <c r="AC341" s="15"/>
      <c r="AD341" s="15"/>
      <c r="AE341" s="15"/>
    </row>
    <row r="342" spans="1:31" x14ac:dyDescent="0.2">
      <c r="A342" s="14">
        <v>339</v>
      </c>
      <c r="B342" s="9">
        <v>45280</v>
      </c>
      <c r="C342" s="5">
        <v>35559532.990000002</v>
      </c>
      <c r="D342" s="4">
        <f t="shared" si="61"/>
        <v>427758.12570672447</v>
      </c>
      <c r="E342" s="4">
        <v>83.13</v>
      </c>
      <c r="F342" s="4">
        <f t="shared" si="62"/>
        <v>4.2775812570672445</v>
      </c>
      <c r="G342" s="4">
        <f t="shared" si="55"/>
        <v>16.888486729251603</v>
      </c>
      <c r="H342" s="4">
        <f t="shared" si="56"/>
        <v>133.77697345850322</v>
      </c>
      <c r="I342" s="4">
        <f t="shared" si="59"/>
        <v>250.66546018775483</v>
      </c>
      <c r="J342" s="4">
        <f t="shared" si="60"/>
        <v>114.06883352179318</v>
      </c>
      <c r="K342" s="4">
        <f t="shared" si="63"/>
        <v>1.62042</v>
      </c>
      <c r="L342" s="4">
        <f t="shared" si="64"/>
        <v>4.4247787610619467</v>
      </c>
      <c r="M342" s="4">
        <f t="shared" si="57"/>
        <v>935.84734513274338</v>
      </c>
      <c r="N342" s="4">
        <v>7.17</v>
      </c>
      <c r="O342" s="4">
        <v>21150.15</v>
      </c>
      <c r="P342" s="4">
        <v>3.71</v>
      </c>
      <c r="Q342" s="4">
        <f t="shared" si="65"/>
        <v>2.7452212389380533</v>
      </c>
      <c r="R342" s="4">
        <v>22.6</v>
      </c>
      <c r="S342" s="4">
        <v>3.85</v>
      </c>
      <c r="T342" s="7">
        <f t="shared" si="58"/>
        <v>3.32</v>
      </c>
      <c r="U342" s="4">
        <v>102.04</v>
      </c>
      <c r="V342" s="7">
        <f t="shared" si="54"/>
        <v>1.5707000000000002</v>
      </c>
      <c r="W342" s="13">
        <v>6.9500000000000006E-2</v>
      </c>
      <c r="X342" s="15"/>
      <c r="Y342" s="15"/>
      <c r="Z342" s="15"/>
      <c r="AA342" s="15"/>
      <c r="AB342" s="15"/>
      <c r="AC342" s="15"/>
      <c r="AD342" s="15"/>
      <c r="AE342" s="15"/>
    </row>
    <row r="343" spans="1:31" x14ac:dyDescent="0.2">
      <c r="A343" s="14">
        <v>340</v>
      </c>
      <c r="B343" s="9">
        <v>45281</v>
      </c>
      <c r="C343" s="5">
        <v>35943299.57</v>
      </c>
      <c r="D343" s="4">
        <f t="shared" si="61"/>
        <v>431958.89400312467</v>
      </c>
      <c r="E343" s="4">
        <v>83.21</v>
      </c>
      <c r="F343" s="4">
        <f t="shared" si="62"/>
        <v>4.319588940031247</v>
      </c>
      <c r="G343" s="4">
        <f t="shared" si="55"/>
        <v>15.75175484090926</v>
      </c>
      <c r="H343" s="4">
        <f t="shared" si="56"/>
        <v>131.50350968181851</v>
      </c>
      <c r="I343" s="4">
        <f t="shared" si="59"/>
        <v>247.25526452272777</v>
      </c>
      <c r="J343" s="4">
        <f t="shared" si="60"/>
        <v>115.18903840083325</v>
      </c>
      <c r="K343" s="4">
        <f t="shared" si="63"/>
        <v>1.6305780000000003</v>
      </c>
      <c r="L343" s="4">
        <f t="shared" si="64"/>
        <v>4.4033465433729626</v>
      </c>
      <c r="M343" s="4">
        <f t="shared" si="57"/>
        <v>935.93350946719499</v>
      </c>
      <c r="N343" s="4">
        <v>7.18</v>
      </c>
      <c r="O343" s="4">
        <v>21255.05</v>
      </c>
      <c r="P343" s="4">
        <v>3.73</v>
      </c>
      <c r="Q343" s="4">
        <f t="shared" si="65"/>
        <v>2.7766534566270371</v>
      </c>
      <c r="R343" s="4">
        <v>22.71</v>
      </c>
      <c r="S343" s="4">
        <v>3.89</v>
      </c>
      <c r="T343" s="7">
        <f t="shared" si="58"/>
        <v>3.2899999999999996</v>
      </c>
      <c r="U343" s="4">
        <v>101.47</v>
      </c>
      <c r="V343" s="7">
        <f t="shared" si="54"/>
        <v>1.5760740000000002</v>
      </c>
      <c r="W343" s="13">
        <v>6.9400000000000003E-2</v>
      </c>
      <c r="X343" s="15"/>
      <c r="Y343" s="15"/>
      <c r="Z343" s="15"/>
      <c r="AA343" s="15"/>
      <c r="AB343" s="15"/>
      <c r="AC343" s="15"/>
      <c r="AD343" s="15"/>
      <c r="AE343" s="15"/>
    </row>
    <row r="344" spans="1:31" x14ac:dyDescent="0.2">
      <c r="A344" s="14">
        <v>341</v>
      </c>
      <c r="B344" s="9">
        <v>45282</v>
      </c>
      <c r="C344" s="5">
        <v>36215715.630000003</v>
      </c>
      <c r="D344" s="4">
        <f t="shared" si="61"/>
        <v>435494.41594516602</v>
      </c>
      <c r="E344" s="4">
        <v>83.16</v>
      </c>
      <c r="F344" s="4">
        <f t="shared" si="62"/>
        <v>4.3549441594516605</v>
      </c>
      <c r="G344" s="4">
        <f t="shared" si="55"/>
        <v>14.812034711130712</v>
      </c>
      <c r="H344" s="4">
        <f t="shared" si="56"/>
        <v>129.62406942226141</v>
      </c>
      <c r="I344" s="4">
        <f t="shared" si="59"/>
        <v>244.43610413339215</v>
      </c>
      <c r="J344" s="4">
        <f t="shared" si="60"/>
        <v>116.13184425204427</v>
      </c>
      <c r="K344" s="4">
        <f t="shared" si="63"/>
        <v>1.637758</v>
      </c>
      <c r="L344" s="4">
        <f t="shared" si="64"/>
        <v>4.3840420868040333</v>
      </c>
      <c r="M344" s="4">
        <f t="shared" si="57"/>
        <v>935.96668128014039</v>
      </c>
      <c r="N344" s="4">
        <v>7.18</v>
      </c>
      <c r="O344" s="4">
        <v>21349.4</v>
      </c>
      <c r="P344" s="4">
        <v>3.74</v>
      </c>
      <c r="Q344" s="4">
        <f t="shared" si="65"/>
        <v>2.7959579131959664</v>
      </c>
      <c r="R344" s="4">
        <v>22.81</v>
      </c>
      <c r="S344" s="4">
        <v>3.9</v>
      </c>
      <c r="T344" s="7">
        <f t="shared" si="58"/>
        <v>3.28</v>
      </c>
      <c r="U344" s="4">
        <v>101.33</v>
      </c>
      <c r="V344" s="7">
        <f t="shared" si="54"/>
        <v>1.5830139999999999</v>
      </c>
      <c r="W344" s="13">
        <v>6.9400000000000003E-2</v>
      </c>
      <c r="X344" s="15"/>
      <c r="Y344" s="15"/>
      <c r="Z344" s="15"/>
      <c r="AA344" s="15"/>
      <c r="AB344" s="15"/>
      <c r="AC344" s="15"/>
      <c r="AD344" s="15"/>
      <c r="AE344" s="15"/>
    </row>
    <row r="345" spans="1:31" x14ac:dyDescent="0.2">
      <c r="A345" s="14">
        <v>342</v>
      </c>
      <c r="B345" s="9">
        <v>45286</v>
      </c>
      <c r="C345" s="5">
        <v>36422360.829999998</v>
      </c>
      <c r="D345" s="4">
        <f t="shared" si="61"/>
        <v>437979.32696007699</v>
      </c>
      <c r="E345" s="4">
        <v>83.16</v>
      </c>
      <c r="F345" s="4">
        <f t="shared" si="62"/>
        <v>4.3797932696007695</v>
      </c>
      <c r="G345" s="4">
        <f t="shared" si="55"/>
        <v>14.160639377752277</v>
      </c>
      <c r="H345" s="4">
        <f t="shared" si="56"/>
        <v>128.32127875550455</v>
      </c>
      <c r="I345" s="4">
        <f t="shared" si="59"/>
        <v>242.48191813325684</v>
      </c>
      <c r="J345" s="4">
        <f t="shared" si="60"/>
        <v>116.79448718935386</v>
      </c>
      <c r="K345" s="4">
        <f t="shared" si="63"/>
        <v>1.6449380000000002</v>
      </c>
      <c r="L345" s="4">
        <f t="shared" si="64"/>
        <v>4.3649061545176773</v>
      </c>
      <c r="M345" s="4">
        <f t="shared" si="57"/>
        <v>935.89480576167603</v>
      </c>
      <c r="N345" s="4">
        <v>7.18</v>
      </c>
      <c r="O345" s="4">
        <v>21441.35</v>
      </c>
      <c r="P345" s="4">
        <v>3.76</v>
      </c>
      <c r="Q345" s="4">
        <f t="shared" si="65"/>
        <v>2.8150938454823224</v>
      </c>
      <c r="R345" s="4">
        <v>22.91</v>
      </c>
      <c r="S345" s="4">
        <v>3.89</v>
      </c>
      <c r="T345" s="7">
        <f t="shared" si="58"/>
        <v>3.2899999999999996</v>
      </c>
      <c r="U345" s="4">
        <v>101.1</v>
      </c>
      <c r="V345" s="7">
        <f t="shared" si="54"/>
        <v>1.5922450000000001</v>
      </c>
      <c r="W345" s="13">
        <v>6.9500000000000006E-2</v>
      </c>
      <c r="X345" s="15"/>
      <c r="Y345" s="15"/>
      <c r="Z345" s="15"/>
      <c r="AA345" s="15"/>
      <c r="AB345" s="15"/>
      <c r="AC345" s="15"/>
      <c r="AD345" s="15"/>
      <c r="AE345" s="15"/>
    </row>
    <row r="346" spans="1:31" x14ac:dyDescent="0.2">
      <c r="A346" s="14">
        <v>343</v>
      </c>
      <c r="B346" s="9">
        <v>45287</v>
      </c>
      <c r="C346" s="5">
        <v>36670847.640000001</v>
      </c>
      <c r="D346" s="4">
        <f t="shared" si="61"/>
        <v>441020.41659651231</v>
      </c>
      <c r="E346" s="4">
        <v>83.15</v>
      </c>
      <c r="F346" s="4">
        <f t="shared" si="62"/>
        <v>4.4102041659651228</v>
      </c>
      <c r="G346" s="4">
        <f t="shared" si="55"/>
        <v>13.373436055103975</v>
      </c>
      <c r="H346" s="4">
        <f t="shared" si="56"/>
        <v>126.74687211020795</v>
      </c>
      <c r="I346" s="4">
        <f t="shared" si="59"/>
        <v>240.12030816531191</v>
      </c>
      <c r="J346" s="4">
        <f t="shared" si="60"/>
        <v>117.60544442573662</v>
      </c>
      <c r="K346" s="4">
        <f t="shared" si="63"/>
        <v>1.66608</v>
      </c>
      <c r="L346" s="4">
        <f t="shared" si="64"/>
        <v>4.3215211754537597</v>
      </c>
      <c r="M346" s="4">
        <f t="shared" si="57"/>
        <v>935.81460674157302</v>
      </c>
      <c r="N346" s="4">
        <v>7.2</v>
      </c>
      <c r="O346" s="4">
        <v>21654.75</v>
      </c>
      <c r="P346" s="4">
        <v>3.8</v>
      </c>
      <c r="Q346" s="4">
        <f t="shared" si="65"/>
        <v>2.8784788245462405</v>
      </c>
      <c r="R346" s="4">
        <v>23.14</v>
      </c>
      <c r="S346" s="4">
        <v>3.78</v>
      </c>
      <c r="T346" s="7">
        <f t="shared" si="58"/>
        <v>3.4200000000000004</v>
      </c>
      <c r="U346" s="4">
        <v>100.65</v>
      </c>
      <c r="V346" s="7">
        <f t="shared" si="54"/>
        <v>1.6151720000000001</v>
      </c>
      <c r="W346" s="13">
        <v>6.9800000000000001E-2</v>
      </c>
      <c r="X346" s="15"/>
      <c r="Y346" s="15"/>
      <c r="Z346" s="15"/>
      <c r="AA346" s="15"/>
      <c r="AB346" s="15"/>
      <c r="AC346" s="15"/>
      <c r="AD346" s="15"/>
      <c r="AE346" s="15"/>
    </row>
    <row r="347" spans="1:31" x14ac:dyDescent="0.2">
      <c r="A347" s="14">
        <v>344</v>
      </c>
      <c r="B347" s="9">
        <v>45288</v>
      </c>
      <c r="C347" s="5">
        <v>36835140.850000001</v>
      </c>
      <c r="D347" s="4">
        <f t="shared" si="61"/>
        <v>442411.01189046359</v>
      </c>
      <c r="E347" s="4">
        <v>83.26</v>
      </c>
      <c r="F347" s="4">
        <f t="shared" si="62"/>
        <v>4.4241101189046361</v>
      </c>
      <c r="G347" s="4">
        <f t="shared" si="55"/>
        <v>13.017078364178428</v>
      </c>
      <c r="H347" s="4">
        <f t="shared" si="56"/>
        <v>126.03415672835685</v>
      </c>
      <c r="I347" s="4">
        <f t="shared" si="59"/>
        <v>239.05123509253531</v>
      </c>
      <c r="J347" s="4">
        <f t="shared" si="60"/>
        <v>117.97626983745697</v>
      </c>
      <c r="K347" s="4">
        <f t="shared" si="63"/>
        <v>1.67544</v>
      </c>
      <c r="L347" s="4">
        <f t="shared" si="64"/>
        <v>4.2973785990545768</v>
      </c>
      <c r="M347" s="4">
        <f t="shared" si="57"/>
        <v>935.91319295229914</v>
      </c>
      <c r="N347" s="4">
        <v>7.2</v>
      </c>
      <c r="O347" s="4">
        <v>21778.7</v>
      </c>
      <c r="P347" s="4">
        <v>3.82</v>
      </c>
      <c r="Q347" s="4">
        <f t="shared" si="65"/>
        <v>2.9026214009454234</v>
      </c>
      <c r="R347" s="4">
        <v>23.27</v>
      </c>
      <c r="S347" s="4">
        <v>3.84</v>
      </c>
      <c r="T347" s="7">
        <f t="shared" si="58"/>
        <v>3.3600000000000003</v>
      </c>
      <c r="U347" s="4">
        <v>100.91</v>
      </c>
      <c r="V347" s="7">
        <f t="shared" si="54"/>
        <v>1.6242460000000001</v>
      </c>
      <c r="W347" s="13">
        <v>6.9800000000000001E-2</v>
      </c>
      <c r="X347" s="15"/>
      <c r="Y347" s="15"/>
      <c r="Z347" s="15"/>
      <c r="AA347" s="15"/>
      <c r="AB347" s="15"/>
      <c r="AC347" s="15"/>
      <c r="AD347" s="15"/>
      <c r="AE347" s="15"/>
    </row>
    <row r="348" spans="1:31" x14ac:dyDescent="0.2">
      <c r="A348" s="14">
        <v>345</v>
      </c>
      <c r="B348" s="9">
        <v>45289</v>
      </c>
      <c r="C348" s="4">
        <v>36937725.799999997</v>
      </c>
      <c r="D348" s="4">
        <f t="shared" si="61"/>
        <v>444016.41783868254</v>
      </c>
      <c r="E348" s="4">
        <v>83.19</v>
      </c>
      <c r="F348" s="4">
        <f t="shared" si="62"/>
        <v>4.4401641783868255</v>
      </c>
      <c r="G348" s="4">
        <f t="shared" si="55"/>
        <v>12.608448677151635</v>
      </c>
      <c r="H348" s="4">
        <f t="shared" si="56"/>
        <v>125.21689735430328</v>
      </c>
      <c r="I348" s="4">
        <f t="shared" si="59"/>
        <v>237.82534603145487</v>
      </c>
      <c r="J348" s="4">
        <f t="shared" si="60"/>
        <v>118.40437809031535</v>
      </c>
      <c r="K348" s="4">
        <f t="shared" si="63"/>
        <v>1.661289</v>
      </c>
      <c r="L348" s="4">
        <f t="shared" si="64"/>
        <v>4.3159257660768233</v>
      </c>
      <c r="M348" s="4">
        <f t="shared" si="57"/>
        <v>937.91109192921886</v>
      </c>
      <c r="N348" s="4">
        <v>7.17</v>
      </c>
      <c r="O348" s="4">
        <v>21731.4</v>
      </c>
      <c r="P348" s="4">
        <v>3.81</v>
      </c>
      <c r="Q348" s="4">
        <f t="shared" si="65"/>
        <v>2.8540742339231766</v>
      </c>
      <c r="R348" s="4">
        <v>23.17</v>
      </c>
      <c r="S348" s="4">
        <v>3.86</v>
      </c>
      <c r="T348" s="7">
        <f t="shared" si="58"/>
        <v>3.31</v>
      </c>
      <c r="U348" s="4">
        <v>101.02</v>
      </c>
      <c r="V348" s="7">
        <f t="shared" si="54"/>
        <v>1.6172660000000001</v>
      </c>
      <c r="W348" s="13">
        <v>6.9800000000000001E-2</v>
      </c>
      <c r="X348" s="15"/>
      <c r="Y348" s="15"/>
      <c r="Z348" s="15"/>
      <c r="AA348" s="15"/>
      <c r="AB348" s="15"/>
      <c r="AC348" s="15"/>
      <c r="AD348" s="15"/>
      <c r="AE348" s="15"/>
    </row>
    <row r="349" spans="1:31" x14ac:dyDescent="0.2">
      <c r="A349" s="14">
        <v>346</v>
      </c>
      <c r="B349" s="9">
        <v>45292</v>
      </c>
      <c r="C349" s="5">
        <v>37094900.159999996</v>
      </c>
      <c r="D349" s="4">
        <f t="shared" si="61"/>
        <v>445691.45932956861</v>
      </c>
      <c r="E349" s="4">
        <v>83.23</v>
      </c>
      <c r="F349" s="4">
        <f t="shared" si="62"/>
        <v>4.4569145932956857</v>
      </c>
      <c r="G349" s="4">
        <f t="shared" si="55"/>
        <v>12.185232526583537</v>
      </c>
      <c r="H349" s="4">
        <f t="shared" si="56"/>
        <v>124.37046505316707</v>
      </c>
      <c r="I349" s="4">
        <f t="shared" si="59"/>
        <v>236.55569757975061</v>
      </c>
      <c r="J349" s="4">
        <f t="shared" si="60"/>
        <v>118.85105582121828</v>
      </c>
      <c r="K349" s="4">
        <f t="shared" si="63"/>
        <v>1.6666420000000002</v>
      </c>
      <c r="L349" s="4">
        <f t="shared" si="64"/>
        <v>4.3140638481449525</v>
      </c>
      <c r="M349" s="4">
        <f t="shared" si="57"/>
        <v>937.95944779982756</v>
      </c>
      <c r="N349" s="4">
        <v>7.19</v>
      </c>
      <c r="O349" s="4">
        <v>21741.9</v>
      </c>
      <c r="P349" s="4">
        <v>3.81</v>
      </c>
      <c r="Q349" s="4">
        <f t="shared" si="65"/>
        <v>2.8759361518550479</v>
      </c>
      <c r="R349" s="4">
        <v>23.18</v>
      </c>
      <c r="S349" s="4">
        <v>3.89</v>
      </c>
      <c r="T349" s="7">
        <f t="shared" si="58"/>
        <v>3.3000000000000003</v>
      </c>
      <c r="U349" s="4">
        <v>101.02</v>
      </c>
      <c r="V349" s="7">
        <f t="shared" si="54"/>
        <v>1.6040559999999999</v>
      </c>
      <c r="W349" s="13">
        <v>6.9199999999999998E-2</v>
      </c>
      <c r="X349" s="15"/>
      <c r="Y349" s="15"/>
      <c r="Z349" s="15"/>
      <c r="AA349" s="15"/>
      <c r="AB349" s="15"/>
      <c r="AC349" s="15"/>
      <c r="AD349" s="15"/>
      <c r="AE349" s="15"/>
    </row>
    <row r="350" spans="1:31" x14ac:dyDescent="0.2">
      <c r="A350" s="14">
        <v>347</v>
      </c>
      <c r="B350" s="9">
        <v>45293</v>
      </c>
      <c r="C350" s="5">
        <v>37029723.619999997</v>
      </c>
      <c r="D350" s="4">
        <f t="shared" si="61"/>
        <v>444694.65137504501</v>
      </c>
      <c r="E350" s="4">
        <v>83.27</v>
      </c>
      <c r="F350" s="4">
        <f t="shared" si="62"/>
        <v>4.4469465137504498</v>
      </c>
      <c r="G350" s="4">
        <f t="shared" si="55"/>
        <v>12.436702005284923</v>
      </c>
      <c r="H350" s="4">
        <f t="shared" si="56"/>
        <v>124.87340401056986</v>
      </c>
      <c r="I350" s="4">
        <f t="shared" si="59"/>
        <v>237.31010601585476</v>
      </c>
      <c r="J350" s="4">
        <f t="shared" si="60"/>
        <v>118.58524036667866</v>
      </c>
      <c r="K350" s="4">
        <f t="shared" si="63"/>
        <v>1.6632</v>
      </c>
      <c r="L350" s="4">
        <f t="shared" si="64"/>
        <v>4.329004329004329</v>
      </c>
      <c r="M350" s="4">
        <f t="shared" si="57"/>
        <v>937.91341991341983</v>
      </c>
      <c r="N350" s="4">
        <v>7.2</v>
      </c>
      <c r="O350" s="4">
        <v>21665.8</v>
      </c>
      <c r="P350" s="4">
        <v>3.79</v>
      </c>
      <c r="Q350" s="4">
        <f t="shared" si="65"/>
        <v>2.8709956709956712</v>
      </c>
      <c r="R350" s="4">
        <v>23.1</v>
      </c>
      <c r="S350" s="4">
        <v>3.94</v>
      </c>
      <c r="T350" s="7">
        <f t="shared" si="58"/>
        <v>3.2600000000000002</v>
      </c>
      <c r="U350" s="4">
        <v>101.89</v>
      </c>
      <c r="V350" s="7">
        <f t="shared" si="54"/>
        <v>1.5985199999999999</v>
      </c>
      <c r="W350" s="13">
        <v>6.9199999999999998E-2</v>
      </c>
      <c r="X350" s="15"/>
      <c r="Y350" s="15"/>
      <c r="Z350" s="15"/>
      <c r="AA350" s="15"/>
      <c r="AB350" s="15"/>
      <c r="AC350" s="15"/>
      <c r="AD350" s="15"/>
      <c r="AE350" s="15"/>
    </row>
    <row r="351" spans="1:31" x14ac:dyDescent="0.2">
      <c r="A351" s="14">
        <v>348</v>
      </c>
      <c r="B351" s="9">
        <v>45294</v>
      </c>
      <c r="C351" s="5">
        <v>37019528.829999998</v>
      </c>
      <c r="D351" s="4">
        <f t="shared" si="61"/>
        <v>444518.83801633044</v>
      </c>
      <c r="E351" s="4">
        <v>83.28</v>
      </c>
      <c r="F351" s="4">
        <f t="shared" si="62"/>
        <v>4.4451883801633043</v>
      </c>
      <c r="G351" s="4">
        <f t="shared" si="55"/>
        <v>12.481172278604612</v>
      </c>
      <c r="H351" s="4">
        <f t="shared" si="56"/>
        <v>124.96234455720922</v>
      </c>
      <c r="I351" s="4">
        <f t="shared" si="59"/>
        <v>237.44351683581382</v>
      </c>
      <c r="J351" s="4">
        <f t="shared" si="60"/>
        <v>118.53835680435478</v>
      </c>
      <c r="K351" s="4">
        <f t="shared" si="63"/>
        <v>1.6539740000000001</v>
      </c>
      <c r="L351" s="4">
        <f t="shared" si="64"/>
        <v>4.3591979075850045</v>
      </c>
      <c r="M351" s="4">
        <f t="shared" si="57"/>
        <v>937.98387096774184</v>
      </c>
      <c r="N351" s="4">
        <v>7.21</v>
      </c>
      <c r="O351" s="4">
        <v>21517.35</v>
      </c>
      <c r="P351" s="4">
        <v>3.77</v>
      </c>
      <c r="Q351" s="4">
        <f t="shared" si="65"/>
        <v>2.8508020924149955</v>
      </c>
      <c r="R351" s="4">
        <v>22.94</v>
      </c>
      <c r="S351" s="4">
        <v>3.92</v>
      </c>
      <c r="T351" s="7">
        <f t="shared" si="58"/>
        <v>3.29</v>
      </c>
      <c r="U351" s="4">
        <v>102.19</v>
      </c>
      <c r="V351" s="7">
        <f t="shared" ref="V351:V414" si="66">(R351*W351)</f>
        <v>1.585154</v>
      </c>
      <c r="W351" s="13">
        <v>6.9099999999999995E-2</v>
      </c>
      <c r="X351" s="15"/>
      <c r="Y351" s="15"/>
      <c r="Z351" s="15"/>
      <c r="AA351" s="15"/>
      <c r="AB351" s="15"/>
      <c r="AC351" s="15"/>
      <c r="AD351" s="15"/>
      <c r="AE351" s="15"/>
    </row>
    <row r="352" spans="1:31" x14ac:dyDescent="0.2">
      <c r="A352" s="14">
        <v>349</v>
      </c>
      <c r="B352" s="9">
        <v>45295</v>
      </c>
      <c r="C352" s="5">
        <v>37346699.18</v>
      </c>
      <c r="D352" s="4">
        <f t="shared" si="61"/>
        <v>448662.89259971172</v>
      </c>
      <c r="E352" s="4">
        <v>83.24</v>
      </c>
      <c r="F352" s="4">
        <f t="shared" si="62"/>
        <v>4.4866289259971168</v>
      </c>
      <c r="G352" s="4">
        <f t="shared" si="55"/>
        <v>11.442245001101593</v>
      </c>
      <c r="H352" s="4">
        <f t="shared" si="56"/>
        <v>122.88449000220318</v>
      </c>
      <c r="I352" s="4">
        <f t="shared" si="59"/>
        <v>234.32673500330478</v>
      </c>
      <c r="J352" s="4">
        <f t="shared" si="60"/>
        <v>119.64343802658979</v>
      </c>
      <c r="K352" s="4">
        <f t="shared" si="63"/>
        <v>1.6670980000000002</v>
      </c>
      <c r="L352" s="4">
        <f t="shared" si="64"/>
        <v>4.3308791684711991</v>
      </c>
      <c r="M352" s="4">
        <f t="shared" si="57"/>
        <v>938.00779558250315</v>
      </c>
      <c r="N352" s="4">
        <v>7.22</v>
      </c>
      <c r="O352" s="4">
        <v>21658.6</v>
      </c>
      <c r="P352" s="4">
        <v>3.79</v>
      </c>
      <c r="Q352" s="4">
        <f t="shared" si="65"/>
        <v>2.8891208315288006</v>
      </c>
      <c r="R352" s="4">
        <v>23.09</v>
      </c>
      <c r="S352" s="10">
        <v>4</v>
      </c>
      <c r="T352" s="7">
        <f t="shared" si="58"/>
        <v>3.2199999999999998</v>
      </c>
      <c r="U352" s="4">
        <v>102.13</v>
      </c>
      <c r="V352" s="7">
        <f t="shared" si="66"/>
        <v>1.59321</v>
      </c>
      <c r="W352" s="13">
        <v>6.9000000000000006E-2</v>
      </c>
      <c r="X352" s="15"/>
      <c r="Y352" s="15"/>
      <c r="Z352" s="15"/>
      <c r="AA352" s="15"/>
      <c r="AB352" s="15"/>
      <c r="AC352" s="15"/>
      <c r="AD352" s="15"/>
      <c r="AE352" s="15"/>
    </row>
    <row r="353" spans="1:31" x14ac:dyDescent="0.2">
      <c r="A353" s="14">
        <v>350</v>
      </c>
      <c r="B353" s="9">
        <v>45296</v>
      </c>
      <c r="C353" s="5">
        <v>37448192.140000001</v>
      </c>
      <c r="D353" s="4">
        <f t="shared" si="61"/>
        <v>450640.097954272</v>
      </c>
      <c r="E353" s="4">
        <v>83.1</v>
      </c>
      <c r="F353" s="4">
        <f t="shared" si="62"/>
        <v>4.50640097954272</v>
      </c>
      <c r="G353" s="4">
        <f t="shared" si="55"/>
        <v>10.953286729210838</v>
      </c>
      <c r="H353" s="4">
        <f t="shared" si="56"/>
        <v>121.90657345842169</v>
      </c>
      <c r="I353" s="4">
        <f t="shared" si="59"/>
        <v>232.85986018763251</v>
      </c>
      <c r="J353" s="4">
        <f t="shared" si="60"/>
        <v>120.17069278780588</v>
      </c>
      <c r="K353" s="4">
        <f t="shared" si="63"/>
        <v>1.6737449999999998</v>
      </c>
      <c r="L353" s="4">
        <f t="shared" si="64"/>
        <v>4.3196544276457889</v>
      </c>
      <c r="M353" s="4">
        <f t="shared" si="57"/>
        <v>937.83153347732184</v>
      </c>
      <c r="N353" s="4">
        <v>7.23</v>
      </c>
      <c r="O353" s="4">
        <v>21710.799999999999</v>
      </c>
      <c r="P353" s="4">
        <v>3.8</v>
      </c>
      <c r="Q353" s="4">
        <f t="shared" si="65"/>
        <v>2.9103455723542115</v>
      </c>
      <c r="R353" s="4">
        <v>23.15</v>
      </c>
      <c r="S353" s="4">
        <v>4.05</v>
      </c>
      <c r="T353" s="7">
        <f t="shared" si="58"/>
        <v>3.1800000000000006</v>
      </c>
      <c r="U353" s="4">
        <v>102.12</v>
      </c>
      <c r="V353" s="7">
        <f t="shared" si="66"/>
        <v>1.59735</v>
      </c>
      <c r="W353" s="13">
        <v>6.9000000000000006E-2</v>
      </c>
      <c r="X353" s="15"/>
      <c r="Y353" s="15"/>
      <c r="Z353" s="15"/>
      <c r="AA353" s="15"/>
      <c r="AB353" s="15"/>
      <c r="AC353" s="15"/>
      <c r="AD353" s="15"/>
      <c r="AE353" s="15"/>
    </row>
    <row r="354" spans="1:31" x14ac:dyDescent="0.2">
      <c r="A354" s="14">
        <v>351</v>
      </c>
      <c r="B354" s="9">
        <v>45299</v>
      </c>
      <c r="C354" s="5">
        <v>37150868.549999997</v>
      </c>
      <c r="D354" s="4">
        <f t="shared" si="61"/>
        <v>447385.21856936411</v>
      </c>
      <c r="E354" s="4">
        <v>83.04</v>
      </c>
      <c r="F354" s="4">
        <f t="shared" si="62"/>
        <v>4.4738521856936408</v>
      </c>
      <c r="G354" s="4">
        <f t="shared" si="55"/>
        <v>11.760509566875275</v>
      </c>
      <c r="H354" s="4">
        <f t="shared" si="56"/>
        <v>123.52101913375056</v>
      </c>
      <c r="I354" s="4">
        <f t="shared" si="59"/>
        <v>235.28152870062584</v>
      </c>
      <c r="J354" s="4">
        <f t="shared" si="60"/>
        <v>119.30272495183043</v>
      </c>
      <c r="K354" s="4">
        <f t="shared" si="63"/>
        <v>1.6516800000000003</v>
      </c>
      <c r="L354" s="4">
        <f t="shared" si="64"/>
        <v>4.3591979075850036</v>
      </c>
      <c r="M354" s="4">
        <f t="shared" si="57"/>
        <v>937.79424585876188</v>
      </c>
      <c r="N354" s="4">
        <v>7.2</v>
      </c>
      <c r="O354" s="4">
        <v>21513</v>
      </c>
      <c r="P354" s="4">
        <v>3.77</v>
      </c>
      <c r="Q354" s="4">
        <f t="shared" si="65"/>
        <v>2.8408020924149966</v>
      </c>
      <c r="R354" s="4">
        <v>22.94</v>
      </c>
      <c r="S354" s="4">
        <v>4.0199999999999996</v>
      </c>
      <c r="T354" s="7">
        <f t="shared" si="58"/>
        <v>3.1800000000000006</v>
      </c>
      <c r="U354" s="4">
        <v>101.92</v>
      </c>
      <c r="V354" s="7">
        <f t="shared" si="66"/>
        <v>1.587448</v>
      </c>
      <c r="W354" s="13">
        <v>6.9199999999999998E-2</v>
      </c>
      <c r="X354" s="15"/>
      <c r="Y354" s="15"/>
      <c r="Z354" s="15"/>
      <c r="AA354" s="15"/>
      <c r="AB354" s="15"/>
      <c r="AC354" s="15"/>
      <c r="AD354" s="15"/>
      <c r="AE354" s="15"/>
    </row>
    <row r="355" spans="1:31" x14ac:dyDescent="0.2">
      <c r="A355" s="14">
        <v>352</v>
      </c>
      <c r="B355" s="9">
        <v>45300</v>
      </c>
      <c r="C355" s="5">
        <v>37265202.840000004</v>
      </c>
      <c r="D355" s="4">
        <f t="shared" si="61"/>
        <v>448438.06064981956</v>
      </c>
      <c r="E355" s="4">
        <v>83.1</v>
      </c>
      <c r="F355" s="4">
        <f t="shared" si="62"/>
        <v>4.4843806064981955</v>
      </c>
      <c r="G355" s="4">
        <f t="shared" si="55"/>
        <v>11.498118441477386</v>
      </c>
      <c r="H355" s="4">
        <f t="shared" si="56"/>
        <v>122.99623688295478</v>
      </c>
      <c r="I355" s="4">
        <f t="shared" si="59"/>
        <v>234.49435532443218</v>
      </c>
      <c r="J355" s="4">
        <f t="shared" si="60"/>
        <v>119.58348283995188</v>
      </c>
      <c r="K355" s="4">
        <f t="shared" si="63"/>
        <v>1.6492459999999998</v>
      </c>
      <c r="L355" s="4">
        <f t="shared" si="64"/>
        <v>4.3535045711798004</v>
      </c>
      <c r="M355" s="4">
        <f t="shared" si="57"/>
        <v>937.9560296038311</v>
      </c>
      <c r="N355" s="4">
        <v>7.18</v>
      </c>
      <c r="O355" s="4">
        <v>21544.85</v>
      </c>
      <c r="P355" s="4">
        <v>3.77</v>
      </c>
      <c r="Q355" s="4">
        <f t="shared" si="65"/>
        <v>2.8264954288201993</v>
      </c>
      <c r="R355" s="4">
        <v>22.97</v>
      </c>
      <c r="S355" s="4">
        <v>4.01</v>
      </c>
      <c r="T355" s="7">
        <f t="shared" si="58"/>
        <v>3.17</v>
      </c>
      <c r="U355" s="4">
        <v>102.28</v>
      </c>
      <c r="V355" s="7">
        <f t="shared" si="66"/>
        <v>1.5918209999999999</v>
      </c>
      <c r="W355" s="13">
        <v>6.93E-2</v>
      </c>
      <c r="X355" s="15"/>
      <c r="Y355" s="15"/>
      <c r="Z355" s="15"/>
      <c r="AA355" s="15"/>
      <c r="AB355" s="15"/>
      <c r="AC355" s="15"/>
      <c r="AD355" s="15"/>
      <c r="AE355" s="15"/>
    </row>
    <row r="356" spans="1:31" x14ac:dyDescent="0.2">
      <c r="A356" s="14">
        <v>353</v>
      </c>
      <c r="B356" s="9">
        <v>45301</v>
      </c>
      <c r="C356" s="5">
        <v>37392677.149999999</v>
      </c>
      <c r="D356" s="4">
        <f t="shared" si="61"/>
        <v>450405.65104794025</v>
      </c>
      <c r="E356" s="4">
        <v>83.02</v>
      </c>
      <c r="F356" s="4">
        <f t="shared" si="62"/>
        <v>4.5040565104794021</v>
      </c>
      <c r="G356" s="4">
        <f t="shared" si="55"/>
        <v>11.011040566802539</v>
      </c>
      <c r="H356" s="4">
        <f t="shared" si="56"/>
        <v>122.02208113360508</v>
      </c>
      <c r="I356" s="4">
        <f t="shared" si="59"/>
        <v>233.03312170040761</v>
      </c>
      <c r="J356" s="4">
        <f t="shared" si="60"/>
        <v>120.10817361278406</v>
      </c>
      <c r="K356" s="4">
        <f t="shared" si="63"/>
        <v>1.652685</v>
      </c>
      <c r="L356" s="4">
        <f t="shared" si="64"/>
        <v>4.3383947939262475</v>
      </c>
      <c r="M356" s="4">
        <f t="shared" si="57"/>
        <v>937.90455531453358</v>
      </c>
      <c r="N356" s="4">
        <v>7.17</v>
      </c>
      <c r="O356" s="4">
        <v>21618.7</v>
      </c>
      <c r="P356" s="4">
        <v>3.79</v>
      </c>
      <c r="Q356" s="4">
        <f t="shared" si="65"/>
        <v>2.8316052060737524</v>
      </c>
      <c r="R356" s="4">
        <v>23.05</v>
      </c>
      <c r="S356" s="4">
        <v>4.03</v>
      </c>
      <c r="T356" s="7">
        <f t="shared" si="58"/>
        <v>3.1399999999999997</v>
      </c>
      <c r="U356" s="4">
        <v>102.08</v>
      </c>
      <c r="V356" s="7">
        <f t="shared" si="66"/>
        <v>1.5950599999999999</v>
      </c>
      <c r="W356" s="13">
        <v>6.9199999999999998E-2</v>
      </c>
      <c r="X356" s="15"/>
      <c r="Y356" s="15"/>
      <c r="Z356" s="15"/>
      <c r="AA356" s="15"/>
      <c r="AB356" s="15"/>
      <c r="AC356" s="15"/>
      <c r="AD356" s="15"/>
      <c r="AE356" s="15"/>
    </row>
    <row r="357" spans="1:31" x14ac:dyDescent="0.2">
      <c r="A357" s="14">
        <v>354</v>
      </c>
      <c r="B357" s="9">
        <v>45302</v>
      </c>
      <c r="C357" s="5">
        <v>37565219.020000003</v>
      </c>
      <c r="D357" s="4">
        <f t="shared" si="61"/>
        <v>452266.06091981701</v>
      </c>
      <c r="E357" s="4">
        <v>83.06</v>
      </c>
      <c r="F357" s="4">
        <f t="shared" si="62"/>
        <v>4.5226606091981703</v>
      </c>
      <c r="G357" s="4">
        <f t="shared" si="55"/>
        <v>10.554393354898634</v>
      </c>
      <c r="H357" s="4">
        <f t="shared" si="56"/>
        <v>121.10878670979727</v>
      </c>
      <c r="I357" s="4">
        <f t="shared" si="59"/>
        <v>231.66318006469589</v>
      </c>
      <c r="J357" s="4">
        <f t="shared" si="60"/>
        <v>120.6042829119512</v>
      </c>
      <c r="K357" s="4">
        <f t="shared" si="63"/>
        <v>1.652528</v>
      </c>
      <c r="L357" s="4">
        <f t="shared" si="64"/>
        <v>4.3327556325823222</v>
      </c>
      <c r="M357" s="4">
        <f t="shared" si="57"/>
        <v>937.92027729636061</v>
      </c>
      <c r="N357" s="4">
        <v>7.16</v>
      </c>
      <c r="O357" s="4">
        <v>21647.200000000001</v>
      </c>
      <c r="P357" s="4">
        <v>3.79</v>
      </c>
      <c r="Q357" s="4">
        <f t="shared" si="65"/>
        <v>2.8272443674176779</v>
      </c>
      <c r="R357" s="4">
        <v>23.08</v>
      </c>
      <c r="S357" s="4">
        <v>3.97</v>
      </c>
      <c r="T357" s="7">
        <f t="shared" si="58"/>
        <v>3.19</v>
      </c>
      <c r="U357" s="4">
        <v>102.02</v>
      </c>
      <c r="V357" s="7">
        <f t="shared" si="66"/>
        <v>1.5948279999999997</v>
      </c>
      <c r="W357" s="13">
        <v>6.9099999999999995E-2</v>
      </c>
      <c r="X357" s="15"/>
      <c r="Y357" s="15"/>
      <c r="Z357" s="15"/>
      <c r="AA357" s="15"/>
      <c r="AB357" s="15"/>
      <c r="AC357" s="15"/>
      <c r="AD357" s="15"/>
      <c r="AE357" s="15"/>
    </row>
    <row r="358" spans="1:31" x14ac:dyDescent="0.2">
      <c r="A358" s="14">
        <v>355</v>
      </c>
      <c r="B358" s="9">
        <v>45303</v>
      </c>
      <c r="C358" s="5">
        <v>37846544.380000003</v>
      </c>
      <c r="D358" s="4">
        <f t="shared" si="61"/>
        <v>456808.01907060959</v>
      </c>
      <c r="E358" s="4">
        <v>82.85</v>
      </c>
      <c r="F358" s="4">
        <f t="shared" si="62"/>
        <v>4.5680801907060955</v>
      </c>
      <c r="G358" s="4">
        <f t="shared" ref="G358:G421" si="67">($D$1-F358)/F358*100</f>
        <v>9.4551713468747565</v>
      </c>
      <c r="H358" s="4">
        <f t="shared" ref="H358:H421" si="68">($D$2-F358)/F358*100</f>
        <v>118.91034269374951</v>
      </c>
      <c r="I358" s="4">
        <f t="shared" si="59"/>
        <v>228.3655140406243</v>
      </c>
      <c r="J358" s="4">
        <f t="shared" si="60"/>
        <v>121.81547175216254</v>
      </c>
      <c r="K358" s="4">
        <f t="shared" si="63"/>
        <v>1.673478</v>
      </c>
      <c r="L358" s="4">
        <f t="shared" si="64"/>
        <v>4.284490145672665</v>
      </c>
      <c r="M358" s="4">
        <f t="shared" ref="M358:M421" si="69">O358/R358</f>
        <v>938.06983718937443</v>
      </c>
      <c r="N358" s="4">
        <v>7.17</v>
      </c>
      <c r="O358" s="4">
        <v>21894.55</v>
      </c>
      <c r="P358" s="4">
        <v>3.83</v>
      </c>
      <c r="Q358" s="4">
        <f t="shared" si="65"/>
        <v>2.885509854327335</v>
      </c>
      <c r="R358" s="4">
        <v>23.34</v>
      </c>
      <c r="S358" s="4">
        <v>3.93</v>
      </c>
      <c r="T358" s="7">
        <f t="shared" ref="T358:T421" si="70">N358-S358</f>
        <v>3.2399999999999998</v>
      </c>
      <c r="U358" s="4">
        <v>102.15</v>
      </c>
      <c r="V358" s="7">
        <f t="shared" si="66"/>
        <v>1.617462</v>
      </c>
      <c r="W358" s="13">
        <v>6.93E-2</v>
      </c>
      <c r="X358" s="15"/>
      <c r="Y358" s="15"/>
      <c r="Z358" s="15"/>
      <c r="AA358" s="15"/>
      <c r="AB358" s="15"/>
      <c r="AC358" s="15"/>
      <c r="AD358" s="15"/>
      <c r="AE358" s="15"/>
    </row>
    <row r="359" spans="1:31" x14ac:dyDescent="0.2">
      <c r="A359" s="14">
        <v>356</v>
      </c>
      <c r="B359" s="9">
        <v>45306</v>
      </c>
      <c r="C359" s="5">
        <v>38129439.270000003</v>
      </c>
      <c r="D359" s="4">
        <f t="shared" si="61"/>
        <v>460389.2691378895</v>
      </c>
      <c r="E359" s="4">
        <v>82.82</v>
      </c>
      <c r="F359" s="4">
        <f t="shared" si="62"/>
        <v>4.6038926913788947</v>
      </c>
      <c r="G359" s="4">
        <f t="shared" si="67"/>
        <v>8.6037476364912564</v>
      </c>
      <c r="H359" s="4">
        <f t="shared" si="68"/>
        <v>117.20749527298251</v>
      </c>
      <c r="I359" s="4">
        <f t="shared" ref="I359:I422" si="71">($D$3-F359)/F359*100</f>
        <v>225.81124290947378</v>
      </c>
      <c r="J359" s="4">
        <f t="shared" si="60"/>
        <v>122.77047177010385</v>
      </c>
      <c r="K359" s="4">
        <f t="shared" si="63"/>
        <v>1.684326</v>
      </c>
      <c r="L359" s="4">
        <f t="shared" si="64"/>
        <v>4.2390843577787196</v>
      </c>
      <c r="M359" s="4">
        <f t="shared" si="69"/>
        <v>936.72954641797378</v>
      </c>
      <c r="N359" s="4">
        <v>7.14</v>
      </c>
      <c r="O359" s="4">
        <v>22097.45</v>
      </c>
      <c r="P359" s="4">
        <v>3.87</v>
      </c>
      <c r="Q359" s="4">
        <f t="shared" si="65"/>
        <v>2.9009156422212801</v>
      </c>
      <c r="R359" s="4">
        <v>23.59</v>
      </c>
      <c r="S359" s="4">
        <v>3.98</v>
      </c>
      <c r="T359" s="7">
        <f t="shared" si="70"/>
        <v>3.1599999999999997</v>
      </c>
      <c r="U359" s="4">
        <v>102.15</v>
      </c>
      <c r="V359" s="7">
        <f t="shared" si="66"/>
        <v>1.6395050000000002</v>
      </c>
      <c r="W359" s="13">
        <v>6.9500000000000006E-2</v>
      </c>
      <c r="X359" s="15"/>
      <c r="Y359" s="15"/>
      <c r="Z359" s="15"/>
      <c r="AA359" s="15"/>
      <c r="AB359" s="15"/>
      <c r="AC359" s="15"/>
      <c r="AD359" s="15"/>
      <c r="AE359" s="15"/>
    </row>
    <row r="360" spans="1:31" x14ac:dyDescent="0.2">
      <c r="A360" s="14">
        <v>357</v>
      </c>
      <c r="B360" s="9">
        <v>45307</v>
      </c>
      <c r="C360" s="5">
        <v>38021747.039999999</v>
      </c>
      <c r="D360" s="4">
        <f t="shared" si="61"/>
        <v>457652.22725084255</v>
      </c>
      <c r="E360" s="4">
        <v>83.08</v>
      </c>
      <c r="F360" s="4">
        <f t="shared" si="62"/>
        <v>4.5765222725084254</v>
      </c>
      <c r="G360" s="4">
        <f t="shared" si="67"/>
        <v>9.253264865232774</v>
      </c>
      <c r="H360" s="4">
        <f t="shared" si="68"/>
        <v>118.50652973046553</v>
      </c>
      <c r="I360" s="4">
        <f t="shared" si="71"/>
        <v>227.75979459569831</v>
      </c>
      <c r="J360" s="4">
        <f t="shared" si="60"/>
        <v>122.04059393355801</v>
      </c>
      <c r="K360" s="4">
        <f t="shared" si="63"/>
        <v>1.6793280000000002</v>
      </c>
      <c r="L360" s="4">
        <f t="shared" si="64"/>
        <v>4.2517006802721085</v>
      </c>
      <c r="M360" s="4">
        <f t="shared" si="69"/>
        <v>936.74744897959181</v>
      </c>
      <c r="N360" s="4">
        <v>7.14</v>
      </c>
      <c r="O360" s="4">
        <v>22032.3</v>
      </c>
      <c r="P360" s="4">
        <v>3.86</v>
      </c>
      <c r="Q360" s="4">
        <f t="shared" si="65"/>
        <v>2.8882993197278912</v>
      </c>
      <c r="R360" s="4">
        <v>23.52</v>
      </c>
      <c r="S360" s="4">
        <v>4.05</v>
      </c>
      <c r="T360" s="7">
        <f t="shared" si="70"/>
        <v>3.09</v>
      </c>
      <c r="U360" s="4">
        <v>103.11</v>
      </c>
      <c r="V360" s="7">
        <f t="shared" si="66"/>
        <v>1.6346400000000001</v>
      </c>
      <c r="W360" s="13">
        <v>6.9500000000000006E-2</v>
      </c>
      <c r="X360" s="15"/>
      <c r="Y360" s="15"/>
      <c r="Z360" s="15"/>
      <c r="AA360" s="15"/>
      <c r="AB360" s="15"/>
      <c r="AC360" s="15"/>
      <c r="AD360" s="15"/>
      <c r="AE360" s="15"/>
    </row>
    <row r="361" spans="1:31" x14ac:dyDescent="0.2">
      <c r="A361" s="14">
        <v>358</v>
      </c>
      <c r="B361" s="9">
        <v>45308</v>
      </c>
      <c r="C361" s="5">
        <v>37557740.270000003</v>
      </c>
      <c r="D361" s="4">
        <f t="shared" si="61"/>
        <v>451523.68682375574</v>
      </c>
      <c r="E361" s="4">
        <v>83.18</v>
      </c>
      <c r="F361" s="4">
        <f t="shared" si="62"/>
        <v>4.5152368682375572</v>
      </c>
      <c r="G361" s="4">
        <f t="shared" si="67"/>
        <v>10.736161709976059</v>
      </c>
      <c r="H361" s="4">
        <f t="shared" si="68"/>
        <v>121.4723234199521</v>
      </c>
      <c r="I361" s="4">
        <f t="shared" si="71"/>
        <v>232.20848512992816</v>
      </c>
      <c r="J361" s="4">
        <f t="shared" si="60"/>
        <v>120.40631648633486</v>
      </c>
      <c r="K361" s="4">
        <f t="shared" si="63"/>
        <v>1.6489479999999999</v>
      </c>
      <c r="L361" s="4">
        <f t="shared" si="64"/>
        <v>4.3421623968736434</v>
      </c>
      <c r="M361" s="4">
        <f t="shared" si="69"/>
        <v>936.68910117238386</v>
      </c>
      <c r="N361" s="4">
        <v>7.16</v>
      </c>
      <c r="O361" s="4">
        <v>21571.95</v>
      </c>
      <c r="P361" s="4">
        <v>3.78</v>
      </c>
      <c r="Q361" s="4">
        <f t="shared" si="65"/>
        <v>2.8178376031263568</v>
      </c>
      <c r="R361" s="4">
        <v>23.03</v>
      </c>
      <c r="S361" s="4">
        <v>4.0999999999999996</v>
      </c>
      <c r="T361" s="7">
        <f t="shared" si="70"/>
        <v>3.0600000000000005</v>
      </c>
      <c r="U361" s="4">
        <v>103.2</v>
      </c>
      <c r="V361" s="7">
        <f t="shared" si="66"/>
        <v>1.5982820000000002</v>
      </c>
      <c r="W361" s="13">
        <v>6.9400000000000003E-2</v>
      </c>
      <c r="X361" s="15"/>
      <c r="Y361" s="15"/>
      <c r="Z361" s="15"/>
      <c r="AA361" s="15"/>
      <c r="AB361" s="15"/>
      <c r="AC361" s="15"/>
      <c r="AD361" s="15"/>
      <c r="AE361" s="15"/>
    </row>
    <row r="362" spans="1:31" x14ac:dyDescent="0.2">
      <c r="A362" s="14">
        <v>359</v>
      </c>
      <c r="B362" s="9">
        <v>45309</v>
      </c>
      <c r="C362" s="4">
        <v>37470481.82</v>
      </c>
      <c r="D362" s="4">
        <f t="shared" si="61"/>
        <v>450582.99446849449</v>
      </c>
      <c r="E362" s="4">
        <v>83.16</v>
      </c>
      <c r="F362" s="4">
        <f t="shared" si="62"/>
        <v>4.5058299446849448</v>
      </c>
      <c r="G362" s="4">
        <f t="shared" si="67"/>
        <v>10.967348110817538</v>
      </c>
      <c r="H362" s="4">
        <f t="shared" si="68"/>
        <v>121.93469622163508</v>
      </c>
      <c r="I362" s="4">
        <f t="shared" si="71"/>
        <v>232.90204433245262</v>
      </c>
      <c r="J362" s="4">
        <f t="shared" si="60"/>
        <v>120.15546519159852</v>
      </c>
      <c r="K362" s="4">
        <f t="shared" si="63"/>
        <v>1.6232879999999998</v>
      </c>
      <c r="L362" s="4">
        <f t="shared" si="64"/>
        <v>4.4169611307420498</v>
      </c>
      <c r="M362" s="4">
        <f t="shared" si="69"/>
        <v>947.97924028268551</v>
      </c>
      <c r="N362" s="4">
        <v>7.17</v>
      </c>
      <c r="O362" s="4">
        <v>21462.25</v>
      </c>
      <c r="P362" s="4">
        <v>3.76</v>
      </c>
      <c r="Q362" s="4">
        <f t="shared" si="65"/>
        <v>2.7530388692579502</v>
      </c>
      <c r="R362" s="4">
        <v>22.64</v>
      </c>
      <c r="S362" s="4">
        <v>4.1399999999999997</v>
      </c>
      <c r="T362" s="7">
        <f t="shared" si="70"/>
        <v>3.0300000000000002</v>
      </c>
      <c r="U362" s="4">
        <v>103.31</v>
      </c>
      <c r="V362" s="7">
        <f t="shared" si="66"/>
        <v>1.5825360000000002</v>
      </c>
      <c r="W362" s="13">
        <v>6.9900000000000004E-2</v>
      </c>
      <c r="X362" s="15"/>
      <c r="Y362" s="15"/>
      <c r="Z362" s="15"/>
      <c r="AA362" s="15"/>
      <c r="AB362" s="15"/>
      <c r="AC362" s="15"/>
      <c r="AD362" s="15"/>
      <c r="AE362" s="15"/>
    </row>
    <row r="363" spans="1:31" x14ac:dyDescent="0.2">
      <c r="A363" s="14">
        <v>360</v>
      </c>
      <c r="B363" s="9">
        <v>45310</v>
      </c>
      <c r="C363" s="4">
        <v>37887479.170000002</v>
      </c>
      <c r="D363" s="4">
        <f t="shared" si="61"/>
        <v>456036.0997833414</v>
      </c>
      <c r="E363" s="4">
        <v>83.08</v>
      </c>
      <c r="F363" s="4">
        <f t="shared" si="62"/>
        <v>4.5603609978334143</v>
      </c>
      <c r="G363" s="4">
        <f t="shared" si="67"/>
        <v>9.6404429907074061</v>
      </c>
      <c r="H363" s="4">
        <f t="shared" si="68"/>
        <v>119.28088598141483</v>
      </c>
      <c r="I363" s="4">
        <f t="shared" si="71"/>
        <v>228.92132897212224</v>
      </c>
      <c r="J363" s="4">
        <f t="shared" ref="J363:J426" si="72">F363/$F$10*100</f>
        <v>121.60962660889105</v>
      </c>
      <c r="K363" s="4">
        <f t="shared" si="63"/>
        <v>1.6363219999999998</v>
      </c>
      <c r="L363" s="4">
        <f t="shared" si="64"/>
        <v>4.3878894251864855</v>
      </c>
      <c r="M363" s="4">
        <f t="shared" si="69"/>
        <v>948.76700307152271</v>
      </c>
      <c r="N363" s="4">
        <v>7.18</v>
      </c>
      <c r="O363" s="4">
        <v>21622.400000000001</v>
      </c>
      <c r="P363" s="4">
        <v>3.79</v>
      </c>
      <c r="Q363" s="4">
        <f t="shared" si="65"/>
        <v>2.7921105748135142</v>
      </c>
      <c r="R363" s="4">
        <v>22.79</v>
      </c>
      <c r="S363" s="4">
        <v>4.13</v>
      </c>
      <c r="T363" s="7">
        <f t="shared" si="70"/>
        <v>3.05</v>
      </c>
      <c r="U363" s="4">
        <v>103.06</v>
      </c>
      <c r="V363" s="7">
        <f t="shared" si="66"/>
        <v>1.5975789999999999</v>
      </c>
      <c r="W363" s="13">
        <v>7.0099999999999996E-2</v>
      </c>
      <c r="X363" s="15"/>
      <c r="Y363" s="15"/>
      <c r="Z363" s="15"/>
      <c r="AA363" s="15"/>
      <c r="AB363" s="15"/>
      <c r="AC363" s="15"/>
      <c r="AD363" s="15"/>
      <c r="AE363" s="15"/>
    </row>
    <row r="364" spans="1:31" x14ac:dyDescent="0.2">
      <c r="A364" s="14">
        <v>361</v>
      </c>
      <c r="B364" s="9">
        <v>45311</v>
      </c>
      <c r="C364" s="4">
        <v>37973156.969999999</v>
      </c>
      <c r="D364" s="4">
        <f t="shared" si="61"/>
        <v>456957.36425992782</v>
      </c>
      <c r="E364" s="4">
        <v>83.1</v>
      </c>
      <c r="F364" s="4">
        <f t="shared" si="62"/>
        <v>4.5695736425992779</v>
      </c>
      <c r="G364" s="4">
        <f t="shared" si="67"/>
        <v>9.419398636847129</v>
      </c>
      <c r="H364" s="4">
        <f t="shared" si="68"/>
        <v>118.83879727369427</v>
      </c>
      <c r="I364" s="4">
        <f t="shared" si="71"/>
        <v>228.25819591054142</v>
      </c>
      <c r="J364" s="4">
        <f t="shared" si="72"/>
        <v>121.85529713598073</v>
      </c>
      <c r="K364" s="4">
        <f t="shared" si="63"/>
        <v>1.6320140000000001</v>
      </c>
      <c r="L364" s="4">
        <f t="shared" si="64"/>
        <v>4.3994720633523974</v>
      </c>
      <c r="M364" s="4">
        <f t="shared" si="69"/>
        <v>949.04531456225243</v>
      </c>
      <c r="N364" s="4">
        <v>7.18</v>
      </c>
      <c r="O364" s="4">
        <v>21571.8</v>
      </c>
      <c r="P364" s="4">
        <v>3.78</v>
      </c>
      <c r="Q364" s="4">
        <f t="shared" si="65"/>
        <v>2.7805279366476023</v>
      </c>
      <c r="R364" s="4">
        <v>22.73</v>
      </c>
      <c r="S364" s="4">
        <v>4.0999999999999996</v>
      </c>
      <c r="T364" s="7">
        <f t="shared" si="70"/>
        <v>3.08</v>
      </c>
      <c r="U364" s="4">
        <v>103.11</v>
      </c>
      <c r="V364" s="7">
        <f t="shared" si="66"/>
        <v>1.5933729999999999</v>
      </c>
      <c r="W364" s="13">
        <v>7.0099999999999996E-2</v>
      </c>
      <c r="X364" s="15"/>
      <c r="Y364" s="15"/>
      <c r="Z364" s="15"/>
      <c r="AA364" s="15"/>
      <c r="AB364" s="15"/>
      <c r="AC364" s="15"/>
      <c r="AD364" s="15"/>
      <c r="AE364" s="15"/>
    </row>
    <row r="365" spans="1:31" x14ac:dyDescent="0.2">
      <c r="A365" s="14">
        <v>362</v>
      </c>
      <c r="B365" s="9">
        <v>45314</v>
      </c>
      <c r="C365" s="4">
        <v>37116565.619999997</v>
      </c>
      <c r="D365" s="4">
        <f t="shared" si="61"/>
        <v>446380.8252555622</v>
      </c>
      <c r="E365" s="4">
        <v>83.15</v>
      </c>
      <c r="F365" s="4">
        <f t="shared" si="62"/>
        <v>4.463808252555622</v>
      </c>
      <c r="G365" s="4">
        <f t="shared" si="67"/>
        <v>12.011979841145669</v>
      </c>
      <c r="H365" s="4">
        <f t="shared" si="68"/>
        <v>124.02395968229133</v>
      </c>
      <c r="I365" s="4">
        <f t="shared" si="71"/>
        <v>236.03593952343701</v>
      </c>
      <c r="J365" s="4">
        <f t="shared" si="72"/>
        <v>119.0348867348166</v>
      </c>
      <c r="K365" s="4">
        <f t="shared" si="63"/>
        <v>1.5996269999999997</v>
      </c>
      <c r="L365" s="4">
        <f t="shared" si="64"/>
        <v>4.482294935006724</v>
      </c>
      <c r="M365" s="4">
        <f t="shared" si="69"/>
        <v>951.98565665620799</v>
      </c>
      <c r="N365" s="4">
        <v>7.17</v>
      </c>
      <c r="O365" s="4">
        <v>21238.799999999999</v>
      </c>
      <c r="P365" s="4">
        <v>3.72</v>
      </c>
      <c r="Q365" s="4">
        <f t="shared" si="65"/>
        <v>2.6877050649932759</v>
      </c>
      <c r="R365" s="4">
        <v>22.31</v>
      </c>
      <c r="S365" s="4">
        <v>4.13</v>
      </c>
      <c r="T365" s="7">
        <f t="shared" si="70"/>
        <v>3.04</v>
      </c>
      <c r="U365" s="4">
        <v>103.4</v>
      </c>
      <c r="V365" s="7">
        <f t="shared" si="66"/>
        <v>1.5572379999999999</v>
      </c>
      <c r="W365" s="13">
        <v>6.9800000000000001E-2</v>
      </c>
      <c r="X365" s="15"/>
      <c r="Y365" s="15"/>
      <c r="Z365" s="15"/>
      <c r="AA365" s="15"/>
      <c r="AB365" s="15"/>
      <c r="AC365" s="15"/>
      <c r="AD365" s="15"/>
      <c r="AE365" s="15"/>
    </row>
    <row r="366" spans="1:31" x14ac:dyDescent="0.2">
      <c r="A366" s="14">
        <v>363</v>
      </c>
      <c r="B366" s="9">
        <v>45315</v>
      </c>
      <c r="C366" s="4">
        <v>37627993.439999998</v>
      </c>
      <c r="D366" s="4">
        <f t="shared" si="61"/>
        <v>452640.36376759293</v>
      </c>
      <c r="E366" s="4">
        <v>83.13</v>
      </c>
      <c r="F366" s="4">
        <f t="shared" si="62"/>
        <v>4.5264036376759291</v>
      </c>
      <c r="G366" s="4">
        <f t="shared" si="67"/>
        <v>10.462972377939273</v>
      </c>
      <c r="H366" s="4">
        <f t="shared" si="68"/>
        <v>120.92594475587855</v>
      </c>
      <c r="I366" s="4">
        <f t="shared" si="71"/>
        <v>231.38891713381778</v>
      </c>
      <c r="J366" s="4">
        <f t="shared" si="72"/>
        <v>120.70409700469145</v>
      </c>
      <c r="K366" s="4">
        <f t="shared" si="63"/>
        <v>1.6076020000000002</v>
      </c>
      <c r="L366" s="4">
        <f t="shared" si="64"/>
        <v>4.4662795891022773</v>
      </c>
      <c r="M366" s="4">
        <f t="shared" si="69"/>
        <v>958.19338990620815</v>
      </c>
      <c r="N366" s="4">
        <v>7.18</v>
      </c>
      <c r="O366" s="4">
        <v>21453.95</v>
      </c>
      <c r="P366" s="4">
        <v>3.76</v>
      </c>
      <c r="Q366" s="4">
        <f t="shared" si="65"/>
        <v>2.7137204108977224</v>
      </c>
      <c r="R366" s="4">
        <v>22.39</v>
      </c>
      <c r="S366" s="4">
        <v>4.18</v>
      </c>
      <c r="T366" s="7">
        <f t="shared" si="70"/>
        <v>3</v>
      </c>
      <c r="U366" s="4">
        <v>103.03</v>
      </c>
      <c r="V366" s="7">
        <f t="shared" si="66"/>
        <v>1.5673000000000001</v>
      </c>
      <c r="W366" s="13">
        <v>7.0000000000000007E-2</v>
      </c>
      <c r="X366" s="15"/>
      <c r="Y366" s="15"/>
      <c r="Z366" s="15"/>
      <c r="AA366" s="15"/>
      <c r="AB366" s="15"/>
      <c r="AC366" s="15"/>
      <c r="AD366" s="15"/>
      <c r="AE366" s="15"/>
    </row>
    <row r="367" spans="1:31" x14ac:dyDescent="0.2">
      <c r="A367" s="5">
        <v>364</v>
      </c>
      <c r="B367" s="8">
        <v>45316</v>
      </c>
      <c r="C367" s="4">
        <v>37636886.590000004</v>
      </c>
      <c r="D367" s="4">
        <f t="shared" si="61"/>
        <v>452692.88657685835</v>
      </c>
      <c r="E367" s="4">
        <v>83.14</v>
      </c>
      <c r="F367" s="4">
        <f t="shared" si="62"/>
        <v>4.5269288657685838</v>
      </c>
      <c r="G367" s="4">
        <f t="shared" si="67"/>
        <v>10.450156127008151</v>
      </c>
      <c r="H367" s="4">
        <f t="shared" si="68"/>
        <v>120.9003122540163</v>
      </c>
      <c r="I367" s="4">
        <f t="shared" si="71"/>
        <v>231.35046838102446</v>
      </c>
      <c r="J367" s="4">
        <f t="shared" si="72"/>
        <v>120.71810308716225</v>
      </c>
      <c r="K367" s="4">
        <f t="shared" si="63"/>
        <v>1.5967589999999998</v>
      </c>
      <c r="L367" s="4">
        <f t="shared" si="64"/>
        <v>4.4903457566232605</v>
      </c>
      <c r="M367" s="4">
        <f t="shared" si="69"/>
        <v>958.80556802873821</v>
      </c>
      <c r="N367" s="4">
        <v>7.17</v>
      </c>
      <c r="O367" s="4">
        <v>21352.6</v>
      </c>
      <c r="P367" s="4">
        <v>3.74</v>
      </c>
      <c r="Q367" s="4">
        <f t="shared" si="65"/>
        <v>2.6796542433767394</v>
      </c>
      <c r="R367" s="4">
        <v>22.27</v>
      </c>
      <c r="S367" s="4">
        <v>4.12</v>
      </c>
      <c r="T367" s="7">
        <f t="shared" si="70"/>
        <v>3.05</v>
      </c>
      <c r="U367" s="4">
        <v>103.37</v>
      </c>
      <c r="V367" s="7">
        <f t="shared" si="66"/>
        <v>1.5678080000000001</v>
      </c>
      <c r="W367" s="13">
        <v>7.0400000000000004E-2</v>
      </c>
      <c r="X367" s="15"/>
      <c r="Y367" s="15"/>
      <c r="Z367" s="15"/>
      <c r="AA367" s="15"/>
      <c r="AB367" s="15"/>
      <c r="AC367" s="15"/>
      <c r="AD367" s="15"/>
      <c r="AE367" s="15"/>
    </row>
    <row r="368" spans="1:31" x14ac:dyDescent="0.2">
      <c r="A368" s="14">
        <v>365</v>
      </c>
      <c r="B368" s="9">
        <v>45320</v>
      </c>
      <c r="C368" s="4">
        <v>38240643.810000002</v>
      </c>
      <c r="D368" s="4">
        <f t="shared" si="61"/>
        <v>460010.15048718877</v>
      </c>
      <c r="E368" s="4">
        <v>83.13</v>
      </c>
      <c r="F368" s="4">
        <f t="shared" si="62"/>
        <v>4.6001015048718878</v>
      </c>
      <c r="G368" s="4">
        <f t="shared" si="67"/>
        <v>8.6932537185230938</v>
      </c>
      <c r="H368" s="4">
        <f t="shared" si="68"/>
        <v>117.38650743704619</v>
      </c>
      <c r="I368" s="4">
        <f t="shared" si="71"/>
        <v>226.07976115556929</v>
      </c>
      <c r="J368" s="4">
        <f t="shared" si="72"/>
        <v>122.66937346325035</v>
      </c>
      <c r="K368" s="4">
        <f t="shared" si="63"/>
        <v>1.618986</v>
      </c>
      <c r="L368" s="4">
        <f t="shared" si="64"/>
        <v>4.4286979627989371</v>
      </c>
      <c r="M368" s="4">
        <f t="shared" si="69"/>
        <v>962.69264836138177</v>
      </c>
      <c r="N368" s="4">
        <v>7.17</v>
      </c>
      <c r="O368" s="4">
        <v>21737.599999999999</v>
      </c>
      <c r="P368" s="4">
        <v>3.81</v>
      </c>
      <c r="Q368" s="4">
        <f t="shared" si="65"/>
        <v>2.7413020372010628</v>
      </c>
      <c r="R368" s="4">
        <v>22.58</v>
      </c>
      <c r="S368" s="4">
        <v>4.07</v>
      </c>
      <c r="T368" s="7">
        <f t="shared" si="70"/>
        <v>3.0999999999999996</v>
      </c>
      <c r="U368" s="4">
        <v>103.42</v>
      </c>
      <c r="V368" s="7">
        <f t="shared" si="66"/>
        <v>1.5851159999999997</v>
      </c>
      <c r="W368" s="13">
        <v>7.0199999999999999E-2</v>
      </c>
      <c r="X368" s="15"/>
      <c r="Y368" s="15"/>
      <c r="Z368" s="15"/>
      <c r="AA368" s="15"/>
      <c r="AB368" s="15"/>
      <c r="AC368" s="15"/>
      <c r="AD368" s="15"/>
      <c r="AE368" s="15"/>
    </row>
    <row r="369" spans="1:31" x14ac:dyDescent="0.2">
      <c r="A369" s="14">
        <v>366</v>
      </c>
      <c r="B369" s="9">
        <v>45321</v>
      </c>
      <c r="C369" s="4">
        <v>38053566.520000003</v>
      </c>
      <c r="D369" s="4">
        <f t="shared" si="61"/>
        <v>457814.80413859483</v>
      </c>
      <c r="E369" s="4">
        <v>83.12</v>
      </c>
      <c r="F369" s="4">
        <f t="shared" si="62"/>
        <v>4.5781480413859486</v>
      </c>
      <c r="G369" s="4">
        <f t="shared" si="67"/>
        <v>9.2144673959984846</v>
      </c>
      <c r="H369" s="4">
        <f t="shared" si="68"/>
        <v>118.42893479199697</v>
      </c>
      <c r="I369" s="4">
        <f t="shared" si="71"/>
        <v>227.64340218799549</v>
      </c>
      <c r="J369" s="4">
        <f t="shared" si="72"/>
        <v>122.08394777029197</v>
      </c>
      <c r="K369" s="4">
        <f t="shared" si="63"/>
        <v>1.5951649999999999</v>
      </c>
      <c r="L369" s="4">
        <f t="shared" si="64"/>
        <v>4.482294935006724</v>
      </c>
      <c r="M369" s="4">
        <f t="shared" si="69"/>
        <v>964.68399820708203</v>
      </c>
      <c r="N369" s="4">
        <v>7.15</v>
      </c>
      <c r="O369" s="4">
        <v>21522.1</v>
      </c>
      <c r="P369" s="4">
        <v>3.77</v>
      </c>
      <c r="Q369" s="4">
        <f t="shared" si="65"/>
        <v>2.6677050649932763</v>
      </c>
      <c r="R369" s="4">
        <v>22.31</v>
      </c>
      <c r="S369" s="4">
        <v>4.03</v>
      </c>
      <c r="T369" s="7">
        <f t="shared" si="70"/>
        <v>3.12</v>
      </c>
      <c r="U369" s="4">
        <v>103.21</v>
      </c>
      <c r="V369" s="7">
        <f t="shared" si="66"/>
        <v>1.5683929999999999</v>
      </c>
      <c r="W369" s="13">
        <v>7.0300000000000001E-2</v>
      </c>
      <c r="X369" s="15"/>
      <c r="Y369" s="15"/>
      <c r="Z369" s="15"/>
      <c r="AA369" s="15"/>
      <c r="AB369" s="15"/>
      <c r="AC369" s="15"/>
      <c r="AD369" s="15"/>
      <c r="AE369" s="15"/>
    </row>
    <row r="370" spans="1:31" x14ac:dyDescent="0.2">
      <c r="A370" s="5">
        <v>367</v>
      </c>
      <c r="B370" s="9">
        <v>45322</v>
      </c>
      <c r="C370" s="4">
        <v>38511922.899999999</v>
      </c>
      <c r="D370" s="4">
        <f t="shared" si="61"/>
        <v>463496.48453484173</v>
      </c>
      <c r="E370" s="4">
        <v>83.09</v>
      </c>
      <c r="F370" s="4">
        <f t="shared" si="62"/>
        <v>4.6349648453484171</v>
      </c>
      <c r="G370" s="4">
        <f t="shared" si="67"/>
        <v>7.8756833510382886</v>
      </c>
      <c r="H370" s="4">
        <f t="shared" si="68"/>
        <v>115.75136670207658</v>
      </c>
      <c r="I370" s="4">
        <f t="shared" si="71"/>
        <v>223.62705005311489</v>
      </c>
      <c r="J370" s="4">
        <f t="shared" si="72"/>
        <v>123.59906254262445</v>
      </c>
      <c r="K370" s="4">
        <f t="shared" si="63"/>
        <v>1.6036440000000001</v>
      </c>
      <c r="L370" s="4">
        <f t="shared" si="64"/>
        <v>4.4523597506678536</v>
      </c>
      <c r="M370" s="4">
        <f t="shared" si="69"/>
        <v>967.3063223508459</v>
      </c>
      <c r="N370" s="4">
        <v>7.14</v>
      </c>
      <c r="O370" s="4">
        <v>21725.7</v>
      </c>
      <c r="P370" s="4">
        <v>3.81</v>
      </c>
      <c r="Q370" s="4">
        <f t="shared" si="65"/>
        <v>2.6876402493321461</v>
      </c>
      <c r="R370" s="4">
        <v>22.46</v>
      </c>
      <c r="S370" s="4">
        <v>3.91</v>
      </c>
      <c r="T370" s="7">
        <f t="shared" si="70"/>
        <v>3.2299999999999995</v>
      </c>
      <c r="U370" s="4">
        <v>103.08</v>
      </c>
      <c r="V370" s="7">
        <f t="shared" si="66"/>
        <v>1.5789380000000002</v>
      </c>
      <c r="W370" s="13">
        <v>7.0300000000000001E-2</v>
      </c>
      <c r="X370" s="15"/>
      <c r="Y370" s="15"/>
      <c r="Z370" s="15"/>
      <c r="AA370" s="15"/>
      <c r="AB370" s="15"/>
      <c r="AC370" s="15"/>
      <c r="AD370" s="15"/>
      <c r="AE370" s="15"/>
    </row>
    <row r="371" spans="1:31" x14ac:dyDescent="0.2">
      <c r="A371" s="14">
        <v>368</v>
      </c>
      <c r="B371" s="9">
        <v>45323</v>
      </c>
      <c r="C371" s="4">
        <v>38475305.82</v>
      </c>
      <c r="D371" s="4">
        <f t="shared" si="61"/>
        <v>463893.24596093566</v>
      </c>
      <c r="E371" s="4">
        <v>82.94</v>
      </c>
      <c r="F371" s="4">
        <f t="shared" si="62"/>
        <v>4.6389324596093564</v>
      </c>
      <c r="G371" s="4">
        <f t="shared" si="67"/>
        <v>7.7834187829725163</v>
      </c>
      <c r="H371" s="4">
        <f t="shared" si="68"/>
        <v>115.56683756594504</v>
      </c>
      <c r="I371" s="4">
        <f t="shared" si="71"/>
        <v>223.35025634891755</v>
      </c>
      <c r="J371" s="4">
        <f t="shared" si="72"/>
        <v>123.70486558958285</v>
      </c>
      <c r="K371" s="4">
        <f t="shared" si="63"/>
        <v>1.580028</v>
      </c>
      <c r="L371" s="4">
        <f t="shared" si="64"/>
        <v>4.4682752457551382</v>
      </c>
      <c r="M371" s="4">
        <f t="shared" si="69"/>
        <v>969.50178731009839</v>
      </c>
      <c r="N371" s="4">
        <v>7.06</v>
      </c>
      <c r="O371" s="4">
        <v>21697.45</v>
      </c>
      <c r="P371" s="4">
        <v>3.8</v>
      </c>
      <c r="Q371" s="4">
        <f t="shared" si="65"/>
        <v>2.5917247542448614</v>
      </c>
      <c r="R371" s="4">
        <v>22.38</v>
      </c>
      <c r="S371" s="4">
        <v>3.88</v>
      </c>
      <c r="T371" s="7">
        <f t="shared" si="70"/>
        <v>3.1799999999999997</v>
      </c>
      <c r="U371" s="4">
        <v>102.87</v>
      </c>
      <c r="V371" s="7">
        <f t="shared" si="66"/>
        <v>1.5666</v>
      </c>
      <c r="W371" s="13">
        <v>7.0000000000000007E-2</v>
      </c>
      <c r="X371" s="15"/>
      <c r="Y371" s="15"/>
      <c r="Z371" s="15"/>
      <c r="AA371" s="15"/>
      <c r="AB371" s="15"/>
      <c r="AC371" s="15"/>
      <c r="AD371" s="15"/>
      <c r="AE371" s="15"/>
    </row>
    <row r="372" spans="1:31" x14ac:dyDescent="0.2">
      <c r="A372" s="14">
        <v>369</v>
      </c>
      <c r="B372" s="9">
        <v>45324</v>
      </c>
      <c r="C372" s="4">
        <v>38809851.850000001</v>
      </c>
      <c r="D372" s="4">
        <f t="shared" si="61"/>
        <v>467644.91926738166</v>
      </c>
      <c r="E372" s="4">
        <v>82.99</v>
      </c>
      <c r="F372" s="4">
        <f t="shared" si="62"/>
        <v>4.6764491926738163</v>
      </c>
      <c r="G372" s="4">
        <f t="shared" si="67"/>
        <v>6.9187281630913988</v>
      </c>
      <c r="H372" s="4">
        <f t="shared" si="68"/>
        <v>113.8374563261828</v>
      </c>
      <c r="I372" s="4">
        <f t="shared" si="71"/>
        <v>220.7561844892742</v>
      </c>
      <c r="J372" s="4">
        <f t="shared" si="72"/>
        <v>124.70531180463512</v>
      </c>
      <c r="K372" s="4">
        <f t="shared" si="63"/>
        <v>1.5869550000000001</v>
      </c>
      <c r="L372" s="4">
        <f t="shared" si="64"/>
        <v>4.4424700133274095</v>
      </c>
      <c r="M372" s="4">
        <f t="shared" si="69"/>
        <v>970.84851177254541</v>
      </c>
      <c r="N372" s="4">
        <v>7.05</v>
      </c>
      <c r="O372" s="4">
        <v>21853.8</v>
      </c>
      <c r="P372" s="4">
        <v>3.83</v>
      </c>
      <c r="Q372" s="4">
        <f t="shared" si="65"/>
        <v>2.6075299866725903</v>
      </c>
      <c r="R372" s="4">
        <v>22.51</v>
      </c>
      <c r="S372" s="4">
        <v>4.0199999999999996</v>
      </c>
      <c r="T372" s="7">
        <f t="shared" si="70"/>
        <v>3.0300000000000002</v>
      </c>
      <c r="U372" s="4">
        <v>103.78</v>
      </c>
      <c r="V372" s="7">
        <f t="shared" si="66"/>
        <v>1.5757000000000003</v>
      </c>
      <c r="W372" s="13">
        <v>7.0000000000000007E-2</v>
      </c>
      <c r="X372" s="15"/>
      <c r="Y372" s="15"/>
      <c r="Z372" s="15"/>
      <c r="AA372" s="15"/>
      <c r="AB372" s="15"/>
      <c r="AC372" s="15"/>
      <c r="AD372" s="15"/>
      <c r="AE372" s="15"/>
    </row>
    <row r="373" spans="1:31" x14ac:dyDescent="0.2">
      <c r="A373" s="5">
        <v>370</v>
      </c>
      <c r="B373" s="9">
        <v>45327</v>
      </c>
      <c r="C373" s="4">
        <v>38787779.530000001</v>
      </c>
      <c r="D373" s="4">
        <f t="shared" si="61"/>
        <v>467153.79417078168</v>
      </c>
      <c r="E373" s="4">
        <v>83.03</v>
      </c>
      <c r="F373" s="4">
        <f t="shared" si="62"/>
        <v>4.6715379417078164</v>
      </c>
      <c r="G373" s="4">
        <f t="shared" si="67"/>
        <v>7.0311332668338489</v>
      </c>
      <c r="H373" s="4">
        <f t="shared" si="68"/>
        <v>114.0622665336677</v>
      </c>
      <c r="I373" s="4">
        <f t="shared" si="71"/>
        <v>221.09339980050154</v>
      </c>
      <c r="J373" s="4">
        <f t="shared" si="72"/>
        <v>124.57434511220843</v>
      </c>
      <c r="K373" s="4">
        <f t="shared" si="63"/>
        <v>1.5874510000000002</v>
      </c>
      <c r="L373" s="4">
        <f t="shared" si="64"/>
        <v>4.4662795891022773</v>
      </c>
      <c r="M373" s="4">
        <f t="shared" si="69"/>
        <v>972.38499330058062</v>
      </c>
      <c r="N373" s="4">
        <v>7.09</v>
      </c>
      <c r="O373" s="4">
        <v>21771.7</v>
      </c>
      <c r="P373" s="4">
        <v>3.81</v>
      </c>
      <c r="Q373" s="4">
        <f t="shared" si="65"/>
        <v>2.6237204108977226</v>
      </c>
      <c r="R373" s="4">
        <v>22.39</v>
      </c>
      <c r="S373" s="4">
        <v>4.16</v>
      </c>
      <c r="T373" s="7">
        <f t="shared" si="70"/>
        <v>2.9299999999999997</v>
      </c>
      <c r="U373" s="4">
        <v>104.31</v>
      </c>
      <c r="V373" s="7">
        <f t="shared" si="66"/>
        <v>1.5673000000000001</v>
      </c>
      <c r="W373" s="13">
        <v>7.0000000000000007E-2</v>
      </c>
      <c r="X373" s="15"/>
      <c r="Y373" s="15"/>
      <c r="Z373" s="15"/>
      <c r="AA373" s="15"/>
      <c r="AB373" s="15"/>
      <c r="AC373" s="15"/>
      <c r="AD373" s="15"/>
      <c r="AE373" s="15"/>
    </row>
    <row r="374" spans="1:31" x14ac:dyDescent="0.2">
      <c r="A374" s="14">
        <v>371</v>
      </c>
      <c r="B374" s="9">
        <v>45328</v>
      </c>
      <c r="C374" s="4">
        <v>39221464.840000004</v>
      </c>
      <c r="D374" s="4">
        <f t="shared" si="61"/>
        <v>472263.27320891037</v>
      </c>
      <c r="E374" s="4">
        <v>83.05</v>
      </c>
      <c r="F374" s="4">
        <f t="shared" si="62"/>
        <v>4.7226327320891039</v>
      </c>
      <c r="G374" s="4">
        <f t="shared" si="67"/>
        <v>5.8731492293748593</v>
      </c>
      <c r="H374" s="4">
        <f t="shared" si="68"/>
        <v>111.74629845874972</v>
      </c>
      <c r="I374" s="4">
        <f t="shared" si="71"/>
        <v>217.61944768812458</v>
      </c>
      <c r="J374" s="4">
        <f t="shared" si="72"/>
        <v>125.93687285570945</v>
      </c>
      <c r="K374" s="4">
        <f t="shared" si="63"/>
        <v>1.604328</v>
      </c>
      <c r="L374" s="4">
        <f t="shared" si="64"/>
        <v>4.4130626654898499</v>
      </c>
      <c r="M374" s="4">
        <f t="shared" si="69"/>
        <v>967.75816416593125</v>
      </c>
      <c r="N374" s="4">
        <v>7.08</v>
      </c>
      <c r="O374" s="4">
        <v>21929.4</v>
      </c>
      <c r="P374" s="4">
        <v>3.84</v>
      </c>
      <c r="Q374" s="4">
        <f t="shared" si="65"/>
        <v>2.6669373345101501</v>
      </c>
      <c r="R374" s="4">
        <v>22.66</v>
      </c>
      <c r="S374" s="4">
        <v>4.1500000000000004</v>
      </c>
      <c r="T374" s="7">
        <f t="shared" si="70"/>
        <v>2.9299999999999997</v>
      </c>
      <c r="U374" s="4">
        <v>104.36</v>
      </c>
      <c r="V374" s="7">
        <f t="shared" si="66"/>
        <v>1.5929980000000001</v>
      </c>
      <c r="W374" s="13">
        <v>7.0300000000000001E-2</v>
      </c>
      <c r="X374" s="15"/>
      <c r="Y374" s="15"/>
      <c r="Z374" s="15"/>
      <c r="AA374" s="15"/>
      <c r="AB374" s="15"/>
      <c r="AC374" s="15"/>
      <c r="AD374" s="15"/>
      <c r="AE374" s="15"/>
    </row>
    <row r="375" spans="1:31" x14ac:dyDescent="0.2">
      <c r="A375" s="14">
        <v>372</v>
      </c>
      <c r="B375" s="9">
        <v>45329</v>
      </c>
      <c r="C375" s="4">
        <v>39466513.909999996</v>
      </c>
      <c r="D375" s="4">
        <f t="shared" si="61"/>
        <v>475672.09726407129</v>
      </c>
      <c r="E375" s="4">
        <v>82.97</v>
      </c>
      <c r="F375" s="4">
        <f t="shared" si="62"/>
        <v>4.7567209726407125</v>
      </c>
      <c r="G375" s="4">
        <f t="shared" si="67"/>
        <v>5.1144271181462679</v>
      </c>
      <c r="H375" s="4">
        <f t="shared" si="68"/>
        <v>110.22885423629253</v>
      </c>
      <c r="I375" s="4">
        <f t="shared" si="71"/>
        <v>215.34328135443877</v>
      </c>
      <c r="J375" s="4">
        <f t="shared" si="72"/>
        <v>126.84589260375235</v>
      </c>
      <c r="K375" s="4">
        <f t="shared" si="63"/>
        <v>1.6020620000000001</v>
      </c>
      <c r="L375" s="4">
        <f t="shared" si="64"/>
        <v>4.4130626654898499</v>
      </c>
      <c r="M375" s="4">
        <f t="shared" si="69"/>
        <v>967.80670785525149</v>
      </c>
      <c r="N375" s="4">
        <v>7.07</v>
      </c>
      <c r="O375" s="4">
        <v>21930.5</v>
      </c>
      <c r="P375" s="4">
        <v>3.84</v>
      </c>
      <c r="Q375" s="4">
        <f t="shared" si="65"/>
        <v>2.6569373345101504</v>
      </c>
      <c r="R375" s="4">
        <v>22.66</v>
      </c>
      <c r="S375" s="4">
        <v>4.1100000000000003</v>
      </c>
      <c r="T375" s="7">
        <f t="shared" si="70"/>
        <v>2.96</v>
      </c>
      <c r="U375" s="4">
        <v>103.91</v>
      </c>
      <c r="V375" s="7">
        <f t="shared" si="66"/>
        <v>1.5884659999999999</v>
      </c>
      <c r="W375" s="13">
        <v>7.0099999999999996E-2</v>
      </c>
      <c r="X375" s="15"/>
      <c r="Y375" s="15"/>
      <c r="Z375" s="15"/>
      <c r="AA375" s="15"/>
      <c r="AB375" s="15"/>
      <c r="AC375" s="15"/>
      <c r="AD375" s="15"/>
      <c r="AE375" s="15"/>
    </row>
    <row r="376" spans="1:31" x14ac:dyDescent="0.2">
      <c r="A376" s="14">
        <v>373</v>
      </c>
      <c r="B376" s="9">
        <v>45330</v>
      </c>
      <c r="C376" s="4">
        <v>39356397.240000002</v>
      </c>
      <c r="D376" s="4">
        <f t="shared" si="61"/>
        <v>474344.91069061111</v>
      </c>
      <c r="E376" s="4">
        <v>82.97</v>
      </c>
      <c r="F376" s="4">
        <f t="shared" si="62"/>
        <v>4.7434491069061115</v>
      </c>
      <c r="G376" s="4">
        <f t="shared" si="67"/>
        <v>5.4085305294067414</v>
      </c>
      <c r="H376" s="4">
        <f t="shared" si="68"/>
        <v>110.81706105881348</v>
      </c>
      <c r="I376" s="4">
        <f t="shared" si="71"/>
        <v>216.2255915882202</v>
      </c>
      <c r="J376" s="4">
        <f t="shared" si="72"/>
        <v>126.49197618416297</v>
      </c>
      <c r="K376" s="4">
        <f t="shared" si="63"/>
        <v>1.5894600000000001</v>
      </c>
      <c r="L376" s="4">
        <f t="shared" si="64"/>
        <v>4.4543429844097995</v>
      </c>
      <c r="M376" s="4">
        <f t="shared" si="69"/>
        <v>967.39198218262811</v>
      </c>
      <c r="N376" s="4">
        <v>7.08</v>
      </c>
      <c r="O376" s="4">
        <v>21717.95</v>
      </c>
      <c r="P376" s="4">
        <v>3.8</v>
      </c>
      <c r="Q376" s="4">
        <f t="shared" si="65"/>
        <v>2.6256570155902006</v>
      </c>
      <c r="R376" s="4">
        <v>22.45</v>
      </c>
      <c r="S376" s="4">
        <v>4.1500000000000004</v>
      </c>
      <c r="T376" s="7">
        <f t="shared" si="70"/>
        <v>2.9299999999999997</v>
      </c>
      <c r="U376" s="4">
        <v>104.03</v>
      </c>
      <c r="V376" s="7">
        <f t="shared" si="66"/>
        <v>1.5737449999999999</v>
      </c>
      <c r="W376" s="13">
        <v>7.0099999999999996E-2</v>
      </c>
      <c r="X376" s="15"/>
      <c r="Y376" s="15"/>
      <c r="Z376" s="15"/>
      <c r="AA376" s="15"/>
      <c r="AB376" s="15"/>
      <c r="AC376" s="15"/>
      <c r="AD376" s="15"/>
      <c r="AE376" s="15"/>
    </row>
    <row r="377" spans="1:31" x14ac:dyDescent="0.2">
      <c r="A377" s="5">
        <v>374</v>
      </c>
      <c r="B377" s="9">
        <v>45331</v>
      </c>
      <c r="C377" s="4">
        <v>39177108.079999998</v>
      </c>
      <c r="D377" s="4">
        <f t="shared" si="61"/>
        <v>472013.35036144574</v>
      </c>
      <c r="E377" s="4">
        <v>83</v>
      </c>
      <c r="F377" s="4">
        <f t="shared" si="62"/>
        <v>4.7201335036144574</v>
      </c>
      <c r="G377" s="4">
        <f t="shared" si="67"/>
        <v>5.9292072177880977</v>
      </c>
      <c r="H377" s="4">
        <f t="shared" si="68"/>
        <v>111.85841443557621</v>
      </c>
      <c r="I377" s="4">
        <f t="shared" si="71"/>
        <v>217.78762165336428</v>
      </c>
      <c r="J377" s="4">
        <f t="shared" si="72"/>
        <v>125.8702267630522</v>
      </c>
      <c r="K377" s="4">
        <f t="shared" si="63"/>
        <v>1.6004610000000004</v>
      </c>
      <c r="L377" s="4">
        <f t="shared" si="64"/>
        <v>4.4424700133274095</v>
      </c>
      <c r="M377" s="4">
        <f t="shared" si="69"/>
        <v>967.68103065304308</v>
      </c>
      <c r="N377" s="4">
        <v>7.11</v>
      </c>
      <c r="O377" s="4">
        <v>21782.5</v>
      </c>
      <c r="P377" s="4">
        <v>3.82</v>
      </c>
      <c r="Q377" s="4">
        <f t="shared" si="65"/>
        <v>2.6675299866725908</v>
      </c>
      <c r="R377" s="4">
        <v>22.51</v>
      </c>
      <c r="S377" s="4">
        <v>4.17</v>
      </c>
      <c r="T377" s="7">
        <f t="shared" si="70"/>
        <v>2.9400000000000004</v>
      </c>
      <c r="U377" s="4">
        <v>103.99</v>
      </c>
      <c r="V377" s="7">
        <f t="shared" si="66"/>
        <v>1.5757000000000003</v>
      </c>
      <c r="W377" s="13">
        <v>7.0000000000000007E-2</v>
      </c>
      <c r="X377" s="15"/>
      <c r="Y377" s="15"/>
      <c r="Z377" s="15"/>
      <c r="AA377" s="15"/>
      <c r="AB377" s="15"/>
      <c r="AC377" s="15"/>
      <c r="AD377" s="15"/>
      <c r="AE377" s="15"/>
    </row>
    <row r="378" spans="1:31" x14ac:dyDescent="0.2">
      <c r="A378" s="14">
        <v>375</v>
      </c>
      <c r="B378" s="9">
        <v>45334</v>
      </c>
      <c r="C378" s="4">
        <v>38419004.969999999</v>
      </c>
      <c r="D378" s="4">
        <f t="shared" si="61"/>
        <v>463046.9443172231</v>
      </c>
      <c r="E378" s="4">
        <v>82.97</v>
      </c>
      <c r="F378" s="4">
        <f t="shared" si="62"/>
        <v>4.6304694431722311</v>
      </c>
      <c r="G378" s="4">
        <f t="shared" si="67"/>
        <v>7.9804123828665583</v>
      </c>
      <c r="H378" s="4">
        <f t="shared" si="68"/>
        <v>115.96082476573312</v>
      </c>
      <c r="I378" s="4">
        <f t="shared" si="71"/>
        <v>223.94123714859967</v>
      </c>
      <c r="J378" s="4">
        <f t="shared" si="72"/>
        <v>123.47918515125949</v>
      </c>
      <c r="K378" s="4">
        <f t="shared" si="63"/>
        <v>1.5867420000000001</v>
      </c>
      <c r="L378" s="4">
        <f t="shared" si="64"/>
        <v>4.4682752457551382</v>
      </c>
      <c r="M378" s="4">
        <f t="shared" si="69"/>
        <v>965.86461126005361</v>
      </c>
      <c r="N378" s="4">
        <v>7.09</v>
      </c>
      <c r="O378" s="4">
        <v>21616.05</v>
      </c>
      <c r="P378" s="4">
        <v>3.79</v>
      </c>
      <c r="Q378" s="4">
        <f t="shared" si="65"/>
        <v>2.6217247542448616</v>
      </c>
      <c r="R378" s="4">
        <v>22.38</v>
      </c>
      <c r="S378" s="4">
        <v>4.17</v>
      </c>
      <c r="T378" s="7">
        <f t="shared" si="70"/>
        <v>2.92</v>
      </c>
      <c r="U378" s="4">
        <v>104.04</v>
      </c>
      <c r="V378" s="7">
        <f t="shared" si="66"/>
        <v>1.5710759999999999</v>
      </c>
      <c r="W378" s="13">
        <v>7.0199999999999999E-2</v>
      </c>
      <c r="X378" s="15"/>
      <c r="Y378" s="15"/>
      <c r="Z378" s="15"/>
      <c r="AA378" s="15"/>
      <c r="AB378" s="15"/>
      <c r="AC378" s="15"/>
      <c r="AD378" s="15"/>
      <c r="AE378" s="15"/>
    </row>
    <row r="379" spans="1:31" x14ac:dyDescent="0.2">
      <c r="A379" s="14">
        <v>376</v>
      </c>
      <c r="B379" s="9">
        <v>45335</v>
      </c>
      <c r="C379" s="4">
        <v>38612008.490000002</v>
      </c>
      <c r="D379" s="4">
        <f t="shared" si="61"/>
        <v>464701.02888434229</v>
      </c>
      <c r="E379" s="4">
        <v>83.09</v>
      </c>
      <c r="F379" s="4">
        <f t="shared" si="62"/>
        <v>4.6470102888434228</v>
      </c>
      <c r="G379" s="4">
        <f t="shared" si="67"/>
        <v>7.5960604607232636</v>
      </c>
      <c r="H379" s="4">
        <f t="shared" si="68"/>
        <v>115.19212092144653</v>
      </c>
      <c r="I379" s="4">
        <f t="shared" si="71"/>
        <v>222.7881813821698</v>
      </c>
      <c r="J379" s="4">
        <f t="shared" si="72"/>
        <v>123.92027436915794</v>
      </c>
      <c r="K379" s="4">
        <f t="shared" si="63"/>
        <v>1.5952499999999998</v>
      </c>
      <c r="L379" s="4">
        <f t="shared" si="64"/>
        <v>4.4444444444444446</v>
      </c>
      <c r="M379" s="4">
        <f t="shared" si="69"/>
        <v>966.36666666666667</v>
      </c>
      <c r="N379" s="4">
        <v>7.09</v>
      </c>
      <c r="O379" s="4">
        <v>21743.25</v>
      </c>
      <c r="P379" s="4">
        <v>3.81</v>
      </c>
      <c r="Q379" s="4">
        <f t="shared" si="65"/>
        <v>2.6455555555555552</v>
      </c>
      <c r="R379" s="4">
        <v>22.5</v>
      </c>
      <c r="S379" s="4">
        <v>4.32</v>
      </c>
      <c r="T379" s="7">
        <f t="shared" si="70"/>
        <v>2.7699999999999996</v>
      </c>
      <c r="U379" s="4">
        <v>104.85</v>
      </c>
      <c r="V379" s="7">
        <f t="shared" si="66"/>
        <v>1.5794999999999999</v>
      </c>
      <c r="W379" s="13">
        <v>7.0199999999999999E-2</v>
      </c>
      <c r="X379" s="15"/>
      <c r="Y379" s="15"/>
      <c r="Z379" s="15"/>
      <c r="AA379" s="15"/>
      <c r="AB379" s="15"/>
      <c r="AC379" s="15"/>
      <c r="AD379" s="15"/>
      <c r="AE379" s="15"/>
    </row>
    <row r="380" spans="1:31" x14ac:dyDescent="0.2">
      <c r="A380" s="14">
        <v>377</v>
      </c>
      <c r="B380" s="9">
        <v>45336</v>
      </c>
      <c r="C380" s="4">
        <v>39013295.219999999</v>
      </c>
      <c r="D380" s="4">
        <f t="shared" si="61"/>
        <v>469869.86896302539</v>
      </c>
      <c r="E380" s="4">
        <v>83.03</v>
      </c>
      <c r="F380" s="4">
        <f t="shared" si="62"/>
        <v>4.6986986896302536</v>
      </c>
      <c r="G380" s="4">
        <f t="shared" si="67"/>
        <v>6.4124416199468239</v>
      </c>
      <c r="H380" s="4">
        <f t="shared" si="68"/>
        <v>112.82488323989364</v>
      </c>
      <c r="I380" s="4">
        <f t="shared" si="71"/>
        <v>219.2373248598405</v>
      </c>
      <c r="J380" s="4">
        <f t="shared" si="72"/>
        <v>125.29863172347342</v>
      </c>
      <c r="K380" s="4">
        <f t="shared" si="63"/>
        <v>1.606149</v>
      </c>
      <c r="L380" s="4">
        <f t="shared" si="64"/>
        <v>4.426737494466578</v>
      </c>
      <c r="M380" s="4">
        <f t="shared" si="69"/>
        <v>966.80168216024788</v>
      </c>
      <c r="N380" s="4">
        <v>7.11</v>
      </c>
      <c r="O380" s="4">
        <v>21840.05</v>
      </c>
      <c r="P380" s="4">
        <v>3.83</v>
      </c>
      <c r="Q380" s="4">
        <f t="shared" si="65"/>
        <v>2.6832625055334223</v>
      </c>
      <c r="R380" s="4">
        <v>22.59</v>
      </c>
      <c r="S380" s="4">
        <v>4.26</v>
      </c>
      <c r="T380" s="7">
        <f t="shared" si="70"/>
        <v>2.8500000000000005</v>
      </c>
      <c r="U380" s="4">
        <v>104.61</v>
      </c>
      <c r="V380" s="7">
        <f t="shared" si="66"/>
        <v>1.5925949999999998</v>
      </c>
      <c r="W380" s="13">
        <v>7.0499999999999993E-2</v>
      </c>
      <c r="X380" s="15"/>
      <c r="Y380" s="15"/>
      <c r="Z380" s="15"/>
      <c r="AA380" s="15"/>
      <c r="AB380" s="15"/>
      <c r="AC380" s="15"/>
      <c r="AD380" s="15"/>
      <c r="AE380" s="15"/>
    </row>
    <row r="381" spans="1:31" x14ac:dyDescent="0.2">
      <c r="A381" s="5">
        <v>378</v>
      </c>
      <c r="B381" s="9">
        <v>45337</v>
      </c>
      <c r="C381" s="4">
        <v>39273480.189999998</v>
      </c>
      <c r="D381" s="4">
        <f t="shared" si="61"/>
        <v>472718.82751564757</v>
      </c>
      <c r="E381" s="4">
        <v>83.08</v>
      </c>
      <c r="F381" s="4">
        <f t="shared" si="62"/>
        <v>4.7271882751564753</v>
      </c>
      <c r="G381" s="4">
        <f t="shared" si="67"/>
        <v>5.7711203566245581</v>
      </c>
      <c r="H381" s="4">
        <f t="shared" si="68"/>
        <v>111.54224071324911</v>
      </c>
      <c r="I381" s="4">
        <f t="shared" si="71"/>
        <v>217.31336106987368</v>
      </c>
      <c r="J381" s="4">
        <f t="shared" si="72"/>
        <v>126.05835400417267</v>
      </c>
      <c r="K381" s="4">
        <f t="shared" si="63"/>
        <v>1.601496</v>
      </c>
      <c r="L381" s="4">
        <f t="shared" si="64"/>
        <v>4.4208664898320071</v>
      </c>
      <c r="M381" s="4">
        <f t="shared" si="69"/>
        <v>968.64500442086648</v>
      </c>
      <c r="N381" s="4">
        <v>7.08</v>
      </c>
      <c r="O381" s="4">
        <v>21910.75</v>
      </c>
      <c r="P381" s="4">
        <v>3.84</v>
      </c>
      <c r="Q381" s="4">
        <f t="shared" si="65"/>
        <v>2.6591335101679929</v>
      </c>
      <c r="R381" s="4">
        <v>22.62</v>
      </c>
      <c r="S381" s="4">
        <v>4.22</v>
      </c>
      <c r="T381" s="7">
        <f t="shared" si="70"/>
        <v>2.8600000000000003</v>
      </c>
      <c r="U381" s="4">
        <v>104.52</v>
      </c>
      <c r="V381" s="7">
        <f t="shared" si="66"/>
        <v>1.5901860000000001</v>
      </c>
      <c r="W381" s="13">
        <v>7.0300000000000001E-2</v>
      </c>
      <c r="X381" s="15"/>
      <c r="Y381" s="15"/>
      <c r="Z381" s="15"/>
      <c r="AA381" s="15"/>
      <c r="AB381" s="15"/>
      <c r="AC381" s="15"/>
      <c r="AD381" s="15"/>
      <c r="AE381" s="15"/>
    </row>
    <row r="382" spans="1:31" x14ac:dyDescent="0.2">
      <c r="A382" s="14">
        <v>379</v>
      </c>
      <c r="B382" s="9">
        <v>45338</v>
      </c>
      <c r="C382" s="4">
        <v>39495674.890000001</v>
      </c>
      <c r="D382" s="4">
        <f t="shared" si="61"/>
        <v>475794.18009878328</v>
      </c>
      <c r="E382" s="4">
        <v>83.01</v>
      </c>
      <c r="F382" s="4">
        <f t="shared" si="62"/>
        <v>4.7579418009878331</v>
      </c>
      <c r="G382" s="4">
        <f t="shared" si="67"/>
        <v>5.0874560710665113</v>
      </c>
      <c r="H382" s="4">
        <f t="shared" si="68"/>
        <v>110.17491214213302</v>
      </c>
      <c r="I382" s="4">
        <f t="shared" si="71"/>
        <v>215.26236821319955</v>
      </c>
      <c r="J382" s="4">
        <f t="shared" si="72"/>
        <v>126.87844802634223</v>
      </c>
      <c r="K382" s="4">
        <f t="shared" si="63"/>
        <v>1.6136840000000001</v>
      </c>
      <c r="L382" s="4">
        <f t="shared" si="64"/>
        <v>4.3936731107205622</v>
      </c>
      <c r="M382" s="4">
        <f t="shared" si="69"/>
        <v>968.39630931458692</v>
      </c>
      <c r="N382" s="4">
        <v>7.09</v>
      </c>
      <c r="O382" s="4">
        <v>22040.7</v>
      </c>
      <c r="P382" s="4">
        <v>3.86</v>
      </c>
      <c r="Q382" s="4">
        <f t="shared" si="65"/>
        <v>2.6963268892794376</v>
      </c>
      <c r="R382" s="4">
        <v>22.76</v>
      </c>
      <c r="S382" s="4">
        <v>4.2699999999999996</v>
      </c>
      <c r="T382" s="7">
        <f t="shared" si="70"/>
        <v>2.8200000000000003</v>
      </c>
      <c r="U382" s="4">
        <v>104.29</v>
      </c>
      <c r="V382" s="7">
        <f t="shared" si="66"/>
        <v>1.6023040000000002</v>
      </c>
      <c r="W382" s="13">
        <v>7.0400000000000004E-2</v>
      </c>
      <c r="X382" s="15"/>
      <c r="Y382" s="15"/>
      <c r="Z382" s="15"/>
      <c r="AA382" s="15"/>
      <c r="AB382" s="15"/>
      <c r="AC382" s="15"/>
      <c r="AD382" s="15"/>
      <c r="AE382" s="15"/>
    </row>
    <row r="383" spans="1:31" x14ac:dyDescent="0.2">
      <c r="A383" s="14">
        <v>380</v>
      </c>
      <c r="B383" s="9">
        <v>45341</v>
      </c>
      <c r="C383" s="4">
        <v>39706844.159999996</v>
      </c>
      <c r="D383" s="4">
        <f t="shared" si="61"/>
        <v>478280.46446639363</v>
      </c>
      <c r="E383" s="4">
        <v>83.02</v>
      </c>
      <c r="F383" s="4">
        <f t="shared" si="62"/>
        <v>4.7828046446639361</v>
      </c>
      <c r="G383" s="4">
        <f t="shared" si="67"/>
        <v>4.5411713727087664</v>
      </c>
      <c r="H383" s="4">
        <f t="shared" si="68"/>
        <v>109.08234274541752</v>
      </c>
      <c r="I383" s="4">
        <f t="shared" si="71"/>
        <v>213.62351411812628</v>
      </c>
      <c r="J383" s="4">
        <f t="shared" si="72"/>
        <v>127.54145719103829</v>
      </c>
      <c r="K383" s="4">
        <f t="shared" si="63"/>
        <v>1.619356</v>
      </c>
      <c r="L383" s="4">
        <f t="shared" si="64"/>
        <v>4.3782837127845884</v>
      </c>
      <c r="M383" s="4">
        <f t="shared" si="69"/>
        <v>968.5748686514886</v>
      </c>
      <c r="N383" s="4">
        <v>7.09</v>
      </c>
      <c r="O383" s="4">
        <v>22122.25</v>
      </c>
      <c r="P383" s="4">
        <v>3.88</v>
      </c>
      <c r="Q383" s="4">
        <f t="shared" si="65"/>
        <v>2.7117162872154115</v>
      </c>
      <c r="R383" s="4">
        <v>22.84</v>
      </c>
      <c r="S383" s="4">
        <v>4.3099999999999996</v>
      </c>
      <c r="T383" s="7">
        <f t="shared" si="70"/>
        <v>2.7800000000000002</v>
      </c>
      <c r="U383" s="4">
        <v>104.18</v>
      </c>
      <c r="V383" s="7">
        <f t="shared" si="66"/>
        <v>1.607936</v>
      </c>
      <c r="W383" s="13">
        <v>7.0400000000000004E-2</v>
      </c>
      <c r="X383" s="15"/>
      <c r="Y383" s="15"/>
      <c r="Z383" s="15"/>
      <c r="AA383" s="15"/>
      <c r="AB383" s="15"/>
      <c r="AC383" s="15"/>
      <c r="AD383" s="15"/>
      <c r="AE383" s="15"/>
    </row>
    <row r="384" spans="1:31" x14ac:dyDescent="0.2">
      <c r="A384" s="5">
        <v>381</v>
      </c>
      <c r="B384" s="9">
        <v>45342</v>
      </c>
      <c r="C384" s="4">
        <v>39695109.5</v>
      </c>
      <c r="D384" s="4">
        <f t="shared" si="61"/>
        <v>479293.76358367549</v>
      </c>
      <c r="E384" s="4">
        <v>82.82</v>
      </c>
      <c r="F384" s="4">
        <f t="shared" si="62"/>
        <v>4.792937635836755</v>
      </c>
      <c r="G384" s="4">
        <f t="shared" si="67"/>
        <v>4.3201556101010246</v>
      </c>
      <c r="H384" s="4">
        <f t="shared" si="68"/>
        <v>108.64031122020205</v>
      </c>
      <c r="I384" s="4">
        <f t="shared" si="71"/>
        <v>212.96046683030306</v>
      </c>
      <c r="J384" s="4">
        <f t="shared" si="72"/>
        <v>127.81167028898012</v>
      </c>
      <c r="K384" s="4">
        <f t="shared" si="63"/>
        <v>1.6181520000000003</v>
      </c>
      <c r="L384" s="4">
        <f t="shared" si="64"/>
        <v>4.3630017452006973</v>
      </c>
      <c r="M384" s="4">
        <f t="shared" si="69"/>
        <v>968.45331588132626</v>
      </c>
      <c r="N384" s="4">
        <v>7.06</v>
      </c>
      <c r="O384" s="4">
        <v>22196.95</v>
      </c>
      <c r="P384" s="4">
        <v>3.89</v>
      </c>
      <c r="Q384" s="4">
        <f t="shared" si="65"/>
        <v>2.6969982547993023</v>
      </c>
      <c r="R384" s="4">
        <v>22.92</v>
      </c>
      <c r="S384" s="4">
        <v>4.2699999999999996</v>
      </c>
      <c r="T384" s="7">
        <f t="shared" si="70"/>
        <v>2.79</v>
      </c>
      <c r="U384" s="4">
        <v>103.96</v>
      </c>
      <c r="V384" s="7">
        <f t="shared" si="66"/>
        <v>1.606692</v>
      </c>
      <c r="W384" s="13">
        <v>7.0099999999999996E-2</v>
      </c>
      <c r="X384" s="15"/>
      <c r="Y384" s="15"/>
      <c r="Z384" s="15"/>
      <c r="AA384" s="15"/>
      <c r="AB384" s="15"/>
      <c r="AC384" s="15"/>
      <c r="AD384" s="15"/>
      <c r="AE384" s="15"/>
    </row>
    <row r="385" spans="1:31" x14ac:dyDescent="0.2">
      <c r="A385" s="14">
        <v>382</v>
      </c>
      <c r="B385" s="9">
        <v>45343</v>
      </c>
      <c r="C385" s="4">
        <v>39432876.060000002</v>
      </c>
      <c r="D385" s="4">
        <f t="shared" si="61"/>
        <v>475495.91293862293</v>
      </c>
      <c r="E385" s="4">
        <v>82.93</v>
      </c>
      <c r="F385" s="4">
        <f t="shared" si="62"/>
        <v>4.7549591293862292</v>
      </c>
      <c r="G385" s="4">
        <f t="shared" si="67"/>
        <v>5.1533749070394359</v>
      </c>
      <c r="H385" s="4">
        <f t="shared" si="68"/>
        <v>110.30674981407887</v>
      </c>
      <c r="I385" s="4">
        <f t="shared" si="71"/>
        <v>215.46012472111832</v>
      </c>
      <c r="J385" s="4">
        <f t="shared" si="72"/>
        <v>126.79891011696611</v>
      </c>
      <c r="K385" s="4">
        <f t="shared" si="63"/>
        <v>1.603008</v>
      </c>
      <c r="L385" s="4">
        <f t="shared" si="64"/>
        <v>4.391743522178305</v>
      </c>
      <c r="M385" s="4">
        <f t="shared" si="69"/>
        <v>968.60122968818621</v>
      </c>
      <c r="N385" s="4">
        <v>7.04</v>
      </c>
      <c r="O385" s="4">
        <v>22055.05</v>
      </c>
      <c r="P385" s="4">
        <v>3.86</v>
      </c>
      <c r="Q385" s="4">
        <f t="shared" si="65"/>
        <v>2.648256477821695</v>
      </c>
      <c r="R385" s="4">
        <v>22.77</v>
      </c>
      <c r="S385" s="4">
        <v>4.3099999999999996</v>
      </c>
      <c r="T385" s="7">
        <f t="shared" si="70"/>
        <v>2.7300000000000004</v>
      </c>
      <c r="U385" s="4">
        <v>103.91</v>
      </c>
      <c r="V385" s="7">
        <f t="shared" si="66"/>
        <v>1.5939000000000001</v>
      </c>
      <c r="W385" s="13">
        <v>7.0000000000000007E-2</v>
      </c>
      <c r="X385" s="15"/>
      <c r="Y385" s="15"/>
      <c r="Z385" s="15"/>
      <c r="AA385" s="15"/>
      <c r="AB385" s="15"/>
      <c r="AC385" s="15"/>
      <c r="AD385" s="15"/>
      <c r="AE385" s="15"/>
    </row>
    <row r="386" spans="1:31" x14ac:dyDescent="0.2">
      <c r="A386" s="14">
        <v>383</v>
      </c>
      <c r="B386" s="9">
        <v>45344</v>
      </c>
      <c r="C386" s="4">
        <v>39762271.880000003</v>
      </c>
      <c r="D386" s="4">
        <f t="shared" si="61"/>
        <v>480046.74489919114</v>
      </c>
      <c r="E386" s="4">
        <v>82.83</v>
      </c>
      <c r="F386" s="4">
        <f t="shared" si="62"/>
        <v>4.8004674489919115</v>
      </c>
      <c r="G386" s="4">
        <f t="shared" si="67"/>
        <v>4.1565233621152862</v>
      </c>
      <c r="H386" s="4">
        <f t="shared" si="68"/>
        <v>108.31304672423056</v>
      </c>
      <c r="I386" s="4">
        <f t="shared" si="71"/>
        <v>212.46957008634584</v>
      </c>
      <c r="J386" s="4">
        <f t="shared" si="72"/>
        <v>128.01246530645096</v>
      </c>
      <c r="K386" s="4">
        <f t="shared" si="63"/>
        <v>1.6195640000000002</v>
      </c>
      <c r="L386" s="4">
        <f t="shared" si="64"/>
        <v>4.3591979075850036</v>
      </c>
      <c r="M386" s="4">
        <f t="shared" si="69"/>
        <v>968.50261551874451</v>
      </c>
      <c r="N386" s="4">
        <v>7.06</v>
      </c>
      <c r="O386" s="4">
        <v>22217.45</v>
      </c>
      <c r="P386" s="4">
        <v>3.89</v>
      </c>
      <c r="Q386" s="4">
        <f t="shared" si="65"/>
        <v>2.700802092414996</v>
      </c>
      <c r="R386" s="4">
        <v>22.94</v>
      </c>
      <c r="S386" s="4">
        <v>4.33</v>
      </c>
      <c r="T386" s="7">
        <f t="shared" si="70"/>
        <v>2.7299999999999995</v>
      </c>
      <c r="U386" s="4">
        <v>103.87</v>
      </c>
      <c r="V386" s="7">
        <f t="shared" si="66"/>
        <v>1.5989180000000001</v>
      </c>
      <c r="W386" s="13">
        <v>6.9699999999999998E-2</v>
      </c>
      <c r="X386" s="15"/>
      <c r="Y386" s="15"/>
      <c r="Z386" s="15"/>
      <c r="AA386" s="15"/>
      <c r="AB386" s="15"/>
      <c r="AC386" s="15"/>
      <c r="AD386" s="15"/>
      <c r="AE386" s="15"/>
    </row>
    <row r="387" spans="1:31" x14ac:dyDescent="0.2">
      <c r="A387" s="5">
        <v>384</v>
      </c>
      <c r="B387" s="9">
        <v>45345</v>
      </c>
      <c r="C387" s="4">
        <v>39851982.100000001</v>
      </c>
      <c r="D387" s="4">
        <f t="shared" si="61"/>
        <v>481013.66445383226</v>
      </c>
      <c r="E387" s="4">
        <v>82.85</v>
      </c>
      <c r="F387" s="4">
        <f t="shared" si="62"/>
        <v>4.8101366445383222</v>
      </c>
      <c r="G387" s="4">
        <f t="shared" si="67"/>
        <v>3.9471509749574043</v>
      </c>
      <c r="H387" s="4">
        <f t="shared" si="68"/>
        <v>107.89430194991481</v>
      </c>
      <c r="I387" s="4">
        <f t="shared" si="71"/>
        <v>211.84145292487221</v>
      </c>
      <c r="J387" s="4">
        <f t="shared" si="72"/>
        <v>128.27031052102194</v>
      </c>
      <c r="K387" s="4">
        <f t="shared" si="63"/>
        <v>1.621151</v>
      </c>
      <c r="L387" s="4">
        <f t="shared" si="64"/>
        <v>4.3610989969472307</v>
      </c>
      <c r="M387" s="4">
        <f t="shared" si="69"/>
        <v>968.71783689489757</v>
      </c>
      <c r="N387" s="4">
        <v>7.07</v>
      </c>
      <c r="O387" s="4">
        <v>22212.7</v>
      </c>
      <c r="P387" s="4">
        <v>3.89</v>
      </c>
      <c r="Q387" s="4">
        <f t="shared" si="65"/>
        <v>2.7089010030527696</v>
      </c>
      <c r="R387" s="4">
        <v>22.93</v>
      </c>
      <c r="S387" s="4">
        <v>4.24</v>
      </c>
      <c r="T387" s="7">
        <f t="shared" si="70"/>
        <v>2.83</v>
      </c>
      <c r="U387" s="4">
        <v>103.85</v>
      </c>
      <c r="V387" s="7">
        <f t="shared" si="66"/>
        <v>1.5982209999999999</v>
      </c>
      <c r="W387" s="13">
        <v>6.9699999999999998E-2</v>
      </c>
      <c r="X387" s="15"/>
      <c r="Y387" s="15"/>
      <c r="Z387" s="15"/>
      <c r="AA387" s="15"/>
      <c r="AB387" s="15"/>
      <c r="AC387" s="15"/>
      <c r="AD387" s="15"/>
      <c r="AE387" s="15"/>
    </row>
    <row r="388" spans="1:31" x14ac:dyDescent="0.2">
      <c r="A388" s="14">
        <v>385</v>
      </c>
      <c r="B388" s="9">
        <v>45348</v>
      </c>
      <c r="C388" s="4">
        <v>39741568.380000003</v>
      </c>
      <c r="D388" s="4">
        <f t="shared" si="61"/>
        <v>479738.87469821342</v>
      </c>
      <c r="E388" s="4">
        <v>82.84</v>
      </c>
      <c r="F388" s="4">
        <f t="shared" si="62"/>
        <v>4.7973887469821346</v>
      </c>
      <c r="G388" s="4">
        <f t="shared" si="67"/>
        <v>4.2233653285929957</v>
      </c>
      <c r="H388" s="4">
        <f t="shared" si="68"/>
        <v>108.446730657186</v>
      </c>
      <c r="I388" s="4">
        <f t="shared" si="71"/>
        <v>212.67009598577897</v>
      </c>
      <c r="J388" s="4">
        <f t="shared" si="72"/>
        <v>127.93036658619026</v>
      </c>
      <c r="K388" s="4">
        <f t="shared" si="63"/>
        <v>1.6125039999999999</v>
      </c>
      <c r="L388" s="4">
        <f t="shared" si="64"/>
        <v>4.3782837127845884</v>
      </c>
      <c r="M388" s="4">
        <f t="shared" si="69"/>
        <v>968.56611208406298</v>
      </c>
      <c r="N388" s="4">
        <v>7.06</v>
      </c>
      <c r="O388" s="4">
        <v>22122.05</v>
      </c>
      <c r="P388" s="4">
        <v>3.87</v>
      </c>
      <c r="Q388" s="4">
        <f t="shared" si="65"/>
        <v>2.6817162872154112</v>
      </c>
      <c r="R388" s="4">
        <v>22.84</v>
      </c>
      <c r="S388" s="4">
        <v>4.28</v>
      </c>
      <c r="T388" s="7">
        <f t="shared" si="70"/>
        <v>2.7799999999999994</v>
      </c>
      <c r="U388" s="4">
        <v>103.75</v>
      </c>
      <c r="V388" s="7">
        <f t="shared" si="66"/>
        <v>1.5873800000000002</v>
      </c>
      <c r="W388" s="13">
        <v>6.9500000000000006E-2</v>
      </c>
      <c r="X388" s="15"/>
      <c r="Y388" s="15"/>
      <c r="Z388" s="15"/>
      <c r="AA388" s="15"/>
      <c r="AB388" s="15"/>
      <c r="AC388" s="15"/>
      <c r="AD388" s="15"/>
      <c r="AE388" s="15"/>
    </row>
    <row r="389" spans="1:31" x14ac:dyDescent="0.2">
      <c r="A389" s="14">
        <v>386</v>
      </c>
      <c r="B389" s="9">
        <v>45349</v>
      </c>
      <c r="C389" s="4">
        <v>39746429.939999998</v>
      </c>
      <c r="D389" s="4">
        <f t="shared" si="61"/>
        <v>479623.86798600212</v>
      </c>
      <c r="E389" s="4">
        <v>82.87</v>
      </c>
      <c r="F389" s="4">
        <f t="shared" si="62"/>
        <v>4.7962386798600214</v>
      </c>
      <c r="G389" s="4">
        <f t="shared" si="67"/>
        <v>4.2483565506361618</v>
      </c>
      <c r="H389" s="4">
        <f t="shared" si="68"/>
        <v>108.49671310127233</v>
      </c>
      <c r="I389" s="4">
        <f t="shared" si="71"/>
        <v>212.74506965190847</v>
      </c>
      <c r="J389" s="4">
        <f t="shared" si="72"/>
        <v>127.89969812960058</v>
      </c>
      <c r="K389" s="4">
        <f t="shared" si="63"/>
        <v>1.6181520000000003</v>
      </c>
      <c r="L389" s="4">
        <f t="shared" si="64"/>
        <v>4.3630017452006973</v>
      </c>
      <c r="M389" s="4">
        <f t="shared" si="69"/>
        <v>968.51439790575898</v>
      </c>
      <c r="N389" s="4">
        <v>7.06</v>
      </c>
      <c r="O389" s="4">
        <v>22198.35</v>
      </c>
      <c r="P389" s="4">
        <v>3.89</v>
      </c>
      <c r="Q389" s="4">
        <f t="shared" si="65"/>
        <v>2.6969982547993023</v>
      </c>
      <c r="R389" s="4">
        <v>22.92</v>
      </c>
      <c r="S389" s="4">
        <v>4.3</v>
      </c>
      <c r="T389" s="7">
        <f t="shared" si="70"/>
        <v>2.76</v>
      </c>
      <c r="U389" s="4">
        <v>103.75</v>
      </c>
      <c r="V389" s="7">
        <f t="shared" si="66"/>
        <v>1.5883560000000001</v>
      </c>
      <c r="W389" s="13">
        <v>6.93E-2</v>
      </c>
      <c r="X389" s="15"/>
      <c r="Y389" s="15"/>
      <c r="Z389" s="15"/>
      <c r="AA389" s="15"/>
      <c r="AB389" s="15"/>
      <c r="AC389" s="15"/>
      <c r="AD389" s="15"/>
      <c r="AE389" s="15"/>
    </row>
    <row r="390" spans="1:31" x14ac:dyDescent="0.2">
      <c r="A390" s="5">
        <v>387</v>
      </c>
      <c r="B390" s="9">
        <v>45350</v>
      </c>
      <c r="C390" s="4">
        <v>39148154.530000001</v>
      </c>
      <c r="D390" s="4">
        <f t="shared" si="61"/>
        <v>472233.46839565737</v>
      </c>
      <c r="E390" s="4">
        <v>82.9</v>
      </c>
      <c r="F390" s="4">
        <f t="shared" si="62"/>
        <v>4.7223346839565741</v>
      </c>
      <c r="G390" s="4">
        <f t="shared" si="67"/>
        <v>5.879831367877256</v>
      </c>
      <c r="H390" s="4">
        <f t="shared" si="68"/>
        <v>111.7596627357545</v>
      </c>
      <c r="I390" s="4">
        <f t="shared" si="71"/>
        <v>217.63949410363176</v>
      </c>
      <c r="J390" s="4">
        <f t="shared" si="72"/>
        <v>125.92892490550864</v>
      </c>
      <c r="K390" s="4">
        <f t="shared" si="63"/>
        <v>1.599796</v>
      </c>
      <c r="L390" s="4">
        <f t="shared" si="64"/>
        <v>4.4130626654898499</v>
      </c>
      <c r="M390" s="4">
        <f t="shared" si="69"/>
        <v>968.71800529567531</v>
      </c>
      <c r="N390" s="4">
        <v>7.06</v>
      </c>
      <c r="O390" s="4">
        <v>21951.15</v>
      </c>
      <c r="P390" s="4">
        <v>3.84</v>
      </c>
      <c r="Q390" s="4">
        <f t="shared" si="65"/>
        <v>2.6469373345101497</v>
      </c>
      <c r="R390" s="4">
        <v>22.66</v>
      </c>
      <c r="S390" s="4">
        <v>4.26</v>
      </c>
      <c r="T390" s="7">
        <f t="shared" si="70"/>
        <v>2.8</v>
      </c>
      <c r="U390" s="4">
        <v>103.9</v>
      </c>
      <c r="V390" s="7">
        <f t="shared" si="66"/>
        <v>1.570338</v>
      </c>
      <c r="W390" s="13">
        <v>6.93E-2</v>
      </c>
      <c r="X390" s="15"/>
      <c r="Y390" s="15"/>
      <c r="Z390" s="15"/>
      <c r="AA390" s="15"/>
      <c r="AB390" s="15"/>
      <c r="AC390" s="15"/>
      <c r="AD390" s="15"/>
      <c r="AE390" s="15"/>
    </row>
    <row r="391" spans="1:31" x14ac:dyDescent="0.2">
      <c r="A391" s="14">
        <v>388</v>
      </c>
      <c r="B391" s="9">
        <v>45351</v>
      </c>
      <c r="C391" s="4">
        <v>39329609.600000001</v>
      </c>
      <c r="D391" s="4">
        <f t="shared" si="61"/>
        <v>474422.31121833535</v>
      </c>
      <c r="E391" s="4">
        <v>82.9</v>
      </c>
      <c r="F391" s="4">
        <f t="shared" si="62"/>
        <v>4.7442231121833531</v>
      </c>
      <c r="G391" s="4">
        <f t="shared" si="67"/>
        <v>5.3913334547821261</v>
      </c>
      <c r="H391" s="4">
        <f t="shared" si="68"/>
        <v>110.78266690956424</v>
      </c>
      <c r="I391" s="4">
        <f t="shared" si="71"/>
        <v>216.17400036434637</v>
      </c>
      <c r="J391" s="4">
        <f t="shared" si="72"/>
        <v>126.51261632488942</v>
      </c>
      <c r="K391" s="4">
        <f t="shared" si="63"/>
        <v>1.6048899999999999</v>
      </c>
      <c r="L391" s="4">
        <f t="shared" si="64"/>
        <v>4.4052863436123353</v>
      </c>
      <c r="M391" s="4">
        <f t="shared" si="69"/>
        <v>968.40528634361237</v>
      </c>
      <c r="N391" s="4">
        <v>7.07</v>
      </c>
      <c r="O391" s="4">
        <v>21982.799999999999</v>
      </c>
      <c r="P391" s="4">
        <v>3.85</v>
      </c>
      <c r="Q391" s="4">
        <f t="shared" si="65"/>
        <v>2.664713656387665</v>
      </c>
      <c r="R391" s="4">
        <v>22.7</v>
      </c>
      <c r="S391" s="4">
        <v>4.25</v>
      </c>
      <c r="T391" s="7">
        <f t="shared" si="70"/>
        <v>2.8200000000000003</v>
      </c>
      <c r="U391" s="4">
        <v>104.09</v>
      </c>
      <c r="V391" s="7">
        <f t="shared" si="66"/>
        <v>1.5663</v>
      </c>
      <c r="W391" s="13">
        <v>6.9000000000000006E-2</v>
      </c>
      <c r="X391" s="15"/>
      <c r="Y391" s="15"/>
      <c r="Z391" s="15"/>
      <c r="AA391" s="15"/>
      <c r="AB391" s="15"/>
      <c r="AC391" s="15"/>
      <c r="AD391" s="15"/>
      <c r="AE391" s="15"/>
    </row>
    <row r="392" spans="1:31" x14ac:dyDescent="0.2">
      <c r="A392" s="14">
        <v>389</v>
      </c>
      <c r="B392" s="9">
        <v>45352</v>
      </c>
      <c r="C392" s="4">
        <v>39763870.909999996</v>
      </c>
      <c r="D392" s="4">
        <f t="shared" si="61"/>
        <v>480008.09886528243</v>
      </c>
      <c r="E392" s="4">
        <v>82.84</v>
      </c>
      <c r="F392" s="4">
        <f t="shared" si="62"/>
        <v>4.800080988652824</v>
      </c>
      <c r="G392" s="4">
        <f t="shared" si="67"/>
        <v>4.1649091300704217</v>
      </c>
      <c r="H392" s="4">
        <f t="shared" si="68"/>
        <v>108.32981826014085</v>
      </c>
      <c r="I392" s="4">
        <f t="shared" si="71"/>
        <v>212.49472739021127</v>
      </c>
      <c r="J392" s="4">
        <f t="shared" si="72"/>
        <v>128.00215969740864</v>
      </c>
      <c r="K392" s="4">
        <f t="shared" si="63"/>
        <v>1.6280359999999996</v>
      </c>
      <c r="L392" s="4">
        <f t="shared" si="64"/>
        <v>4.3365134431916745</v>
      </c>
      <c r="M392" s="4">
        <f t="shared" si="69"/>
        <v>968.72289679098014</v>
      </c>
      <c r="N392" s="4">
        <v>7.06</v>
      </c>
      <c r="O392" s="4">
        <v>22338.75</v>
      </c>
      <c r="P392" s="4">
        <v>3.91</v>
      </c>
      <c r="Q392" s="4">
        <f t="shared" si="65"/>
        <v>2.7234865568083251</v>
      </c>
      <c r="R392" s="4">
        <v>23.06</v>
      </c>
      <c r="S392" s="4">
        <v>4.18</v>
      </c>
      <c r="T392" s="7">
        <f t="shared" si="70"/>
        <v>2.88</v>
      </c>
      <c r="U392" s="4">
        <v>103.79</v>
      </c>
      <c r="V392" s="7">
        <f t="shared" si="66"/>
        <v>1.59114</v>
      </c>
      <c r="W392" s="13">
        <v>6.9000000000000006E-2</v>
      </c>
      <c r="X392" s="7">
        <v>17974.650000000001</v>
      </c>
      <c r="Y392" s="7">
        <v>27.17</v>
      </c>
      <c r="Z392" s="7">
        <f t="shared" ref="Z392:Z455" si="73">X392/Y392</f>
        <v>661.5623849834376</v>
      </c>
      <c r="AA392" s="7">
        <f t="shared" ref="AA392:AA455" si="74">(Z392/X392)*100</f>
        <v>3.6805299963194695</v>
      </c>
      <c r="AB392" s="7">
        <v>15061.35</v>
      </c>
      <c r="AC392" s="7">
        <v>29.03</v>
      </c>
      <c r="AD392" s="7">
        <f t="shared" ref="AD392:AD455" si="75">AB392/AC392</f>
        <v>518.82018601446782</v>
      </c>
      <c r="AE392" s="7">
        <f t="shared" ref="AE392:AE455" si="76">(AD392/AB392)*100</f>
        <v>3.444712366517396</v>
      </c>
    </row>
    <row r="393" spans="1:31" x14ac:dyDescent="0.2">
      <c r="A393" s="5">
        <v>390</v>
      </c>
      <c r="B393" s="9">
        <v>45353</v>
      </c>
      <c r="C393" s="4">
        <v>39922379.450000003</v>
      </c>
      <c r="D393" s="4">
        <f t="shared" si="61"/>
        <v>481921.52885079675</v>
      </c>
      <c r="E393" s="4">
        <v>82.84</v>
      </c>
      <c r="F393" s="4">
        <f t="shared" si="62"/>
        <v>4.8192152885079675</v>
      </c>
      <c r="G393" s="4">
        <f t="shared" si="67"/>
        <v>3.751330884161507</v>
      </c>
      <c r="H393" s="4">
        <f t="shared" si="68"/>
        <v>107.50266176832301</v>
      </c>
      <c r="I393" s="4">
        <f t="shared" si="71"/>
        <v>211.25399265248453</v>
      </c>
      <c r="J393" s="4">
        <f t="shared" si="72"/>
        <v>128.51240769354578</v>
      </c>
      <c r="K393" s="4">
        <f t="shared" si="63"/>
        <v>1.63086</v>
      </c>
      <c r="L393" s="4">
        <f t="shared" si="64"/>
        <v>4.329004329004329</v>
      </c>
      <c r="M393" s="4">
        <f t="shared" si="69"/>
        <v>968.76190476190482</v>
      </c>
      <c r="N393" s="4">
        <v>7.06</v>
      </c>
      <c r="O393" s="4">
        <v>22378.400000000001</v>
      </c>
      <c r="P393" s="4">
        <v>3.92</v>
      </c>
      <c r="Q393" s="4">
        <f t="shared" si="65"/>
        <v>2.7309956709956706</v>
      </c>
      <c r="R393" s="4">
        <v>23.1</v>
      </c>
      <c r="S393" s="4">
        <v>4.18</v>
      </c>
      <c r="T393" s="7">
        <f t="shared" si="70"/>
        <v>2.88</v>
      </c>
      <c r="U393" s="4">
        <v>103.79</v>
      </c>
      <c r="V393" s="7">
        <f t="shared" si="66"/>
        <v>1.5939000000000003</v>
      </c>
      <c r="W393" s="13">
        <v>6.9000000000000006E-2</v>
      </c>
      <c r="X393" s="7">
        <v>18093</v>
      </c>
      <c r="Y393" s="7">
        <v>27.35</v>
      </c>
      <c r="Z393" s="7">
        <f t="shared" si="73"/>
        <v>661.53564899451555</v>
      </c>
      <c r="AA393" s="7">
        <f t="shared" si="74"/>
        <v>3.6563071297989032</v>
      </c>
      <c r="AB393" s="7">
        <v>15168.15</v>
      </c>
      <c r="AC393" s="7">
        <v>29.24</v>
      </c>
      <c r="AD393" s="7">
        <f t="shared" si="75"/>
        <v>518.74658002735976</v>
      </c>
      <c r="AE393" s="7">
        <f t="shared" si="76"/>
        <v>3.4199726402188784</v>
      </c>
    </row>
    <row r="394" spans="1:31" x14ac:dyDescent="0.2">
      <c r="A394" s="14">
        <v>391</v>
      </c>
      <c r="B394" s="9">
        <v>45355</v>
      </c>
      <c r="C394" s="4">
        <v>39889768.109999999</v>
      </c>
      <c r="D394" s="4">
        <f t="shared" si="61"/>
        <v>481121.31359305274</v>
      </c>
      <c r="E394" s="4">
        <v>82.91</v>
      </c>
      <c r="F394" s="4">
        <f t="shared" si="62"/>
        <v>4.8112131359305277</v>
      </c>
      <c r="G394" s="4">
        <f t="shared" si="67"/>
        <v>3.9238931790320573</v>
      </c>
      <c r="H394" s="4">
        <f t="shared" si="68"/>
        <v>107.84778635806411</v>
      </c>
      <c r="I394" s="4">
        <f t="shared" si="71"/>
        <v>211.77167953709616</v>
      </c>
      <c r="J394" s="4">
        <f t="shared" si="72"/>
        <v>128.2990169581474</v>
      </c>
      <c r="K394" s="4">
        <f t="shared" si="63"/>
        <v>1.6329779999999996</v>
      </c>
      <c r="L394" s="4">
        <f t="shared" si="64"/>
        <v>4.3233895373973201</v>
      </c>
      <c r="M394" s="4">
        <f t="shared" si="69"/>
        <v>968.68136619109384</v>
      </c>
      <c r="N394" s="4">
        <v>7.06</v>
      </c>
      <c r="O394" s="4">
        <v>22405.599999999999</v>
      </c>
      <c r="P394" s="4">
        <v>3.92</v>
      </c>
      <c r="Q394" s="4">
        <f t="shared" si="65"/>
        <v>2.7366104626026795</v>
      </c>
      <c r="R394" s="4">
        <v>23.13</v>
      </c>
      <c r="S394" s="4">
        <v>4.21</v>
      </c>
      <c r="T394" s="7">
        <f t="shared" si="70"/>
        <v>2.8499999999999996</v>
      </c>
      <c r="U394" s="4">
        <v>103.77</v>
      </c>
      <c r="V394" s="7">
        <f t="shared" si="66"/>
        <v>1.5959700000000001</v>
      </c>
      <c r="W394" s="13">
        <v>6.9000000000000006E-2</v>
      </c>
      <c r="X394" s="7">
        <v>18110.05</v>
      </c>
      <c r="Y394" s="7">
        <v>27.38</v>
      </c>
      <c r="Z394" s="7">
        <f t="shared" si="73"/>
        <v>661.43352812271735</v>
      </c>
      <c r="AA394" s="7">
        <f t="shared" si="74"/>
        <v>3.6523009495982475</v>
      </c>
      <c r="AB394" s="7">
        <v>15077.1</v>
      </c>
      <c r="AC394" s="7">
        <v>29.06</v>
      </c>
      <c r="AD394" s="7">
        <f t="shared" si="75"/>
        <v>518.82656572608403</v>
      </c>
      <c r="AE394" s="7">
        <f t="shared" si="76"/>
        <v>3.4411562284927739</v>
      </c>
    </row>
    <row r="395" spans="1:31" x14ac:dyDescent="0.2">
      <c r="A395" s="14">
        <v>392</v>
      </c>
      <c r="B395" s="9">
        <v>45356</v>
      </c>
      <c r="C395" s="4">
        <v>39810301.899999999</v>
      </c>
      <c r="D395" s="4">
        <f t="shared" si="61"/>
        <v>480278.70551333087</v>
      </c>
      <c r="E395" s="4">
        <v>82.89</v>
      </c>
      <c r="F395" s="4">
        <f t="shared" si="62"/>
        <v>4.8027870551333089</v>
      </c>
      <c r="G395" s="4">
        <f t="shared" si="67"/>
        <v>4.1062187976022413</v>
      </c>
      <c r="H395" s="4">
        <f t="shared" si="68"/>
        <v>108.21243759520449</v>
      </c>
      <c r="I395" s="4">
        <f t="shared" si="71"/>
        <v>212.31865639280673</v>
      </c>
      <c r="J395" s="4">
        <f t="shared" si="72"/>
        <v>128.07432147022158</v>
      </c>
      <c r="K395" s="4">
        <f t="shared" si="63"/>
        <v>1.62714</v>
      </c>
      <c r="L395" s="4">
        <f t="shared" si="64"/>
        <v>4.3327556325823222</v>
      </c>
      <c r="M395" s="4">
        <f t="shared" si="69"/>
        <v>968.64384748700172</v>
      </c>
      <c r="N395" s="4">
        <v>7.05</v>
      </c>
      <c r="O395" s="4">
        <v>22356.3</v>
      </c>
      <c r="P395" s="4">
        <v>3.92</v>
      </c>
      <c r="Q395" s="4">
        <f t="shared" si="65"/>
        <v>2.7172443674176776</v>
      </c>
      <c r="R395" s="4">
        <v>23.08</v>
      </c>
      <c r="S395" s="4">
        <v>4.1500000000000004</v>
      </c>
      <c r="T395" s="7">
        <f t="shared" si="70"/>
        <v>2.8999999999999995</v>
      </c>
      <c r="U395" s="4">
        <v>103.75</v>
      </c>
      <c r="V395" s="7">
        <f t="shared" si="66"/>
        <v>1.587904</v>
      </c>
      <c r="W395" s="13">
        <v>6.88E-2</v>
      </c>
      <c r="X395" s="7">
        <v>18065.2</v>
      </c>
      <c r="Y395" s="7">
        <v>27.31</v>
      </c>
      <c r="Z395" s="7">
        <f t="shared" si="73"/>
        <v>661.48663493225934</v>
      </c>
      <c r="AA395" s="7">
        <f t="shared" si="74"/>
        <v>3.6616623947272067</v>
      </c>
      <c r="AB395" s="7">
        <v>14979.6</v>
      </c>
      <c r="AC395" s="7">
        <v>28.87</v>
      </c>
      <c r="AD395" s="7">
        <f t="shared" si="75"/>
        <v>518.8638725320402</v>
      </c>
      <c r="AE395" s="7">
        <f t="shared" si="76"/>
        <v>3.4638032559750607</v>
      </c>
    </row>
    <row r="396" spans="1:31" x14ac:dyDescent="0.2">
      <c r="A396" s="5">
        <v>393</v>
      </c>
      <c r="B396" s="9">
        <v>45357</v>
      </c>
      <c r="C396" s="4">
        <v>39640109.439999998</v>
      </c>
      <c r="D396" s="4">
        <f t="shared" ref="D396:D459" si="77">C396/E396</f>
        <v>478860.94998791977</v>
      </c>
      <c r="E396" s="4">
        <v>82.78</v>
      </c>
      <c r="F396" s="4">
        <f t="shared" ref="F396:F459" si="78">D396/100000</f>
        <v>4.7886094998791977</v>
      </c>
      <c r="G396" s="4">
        <f t="shared" si="67"/>
        <v>4.4144443209690634</v>
      </c>
      <c r="H396" s="4">
        <f t="shared" si="68"/>
        <v>108.82888864193812</v>
      </c>
      <c r="I396" s="4">
        <f t="shared" si="71"/>
        <v>213.24333296290723</v>
      </c>
      <c r="J396" s="4">
        <f t="shared" si="72"/>
        <v>127.69625333011194</v>
      </c>
      <c r="K396" s="4">
        <f t="shared" si="63"/>
        <v>1.6355999999999997</v>
      </c>
      <c r="L396" s="4">
        <f t="shared" si="64"/>
        <v>4.3103448275862073</v>
      </c>
      <c r="M396" s="4">
        <f t="shared" si="69"/>
        <v>968.70905172413791</v>
      </c>
      <c r="N396" s="4">
        <v>7.05</v>
      </c>
      <c r="O396" s="4">
        <v>22474.05</v>
      </c>
      <c r="P396" s="4">
        <v>3.94</v>
      </c>
      <c r="Q396" s="4">
        <f t="shared" si="65"/>
        <v>2.7396551724137925</v>
      </c>
      <c r="R396" s="4">
        <v>23.2</v>
      </c>
      <c r="S396" s="4">
        <v>4.0999999999999996</v>
      </c>
      <c r="T396" s="7">
        <f t="shared" si="70"/>
        <v>2.95</v>
      </c>
      <c r="U396" s="4">
        <v>103.32</v>
      </c>
      <c r="V396" s="7">
        <f t="shared" si="66"/>
        <v>1.6008</v>
      </c>
      <c r="W396" s="13">
        <v>6.9000000000000006E-2</v>
      </c>
      <c r="X396" s="7">
        <v>17950</v>
      </c>
      <c r="Y396" s="7">
        <v>27.14</v>
      </c>
      <c r="Z396" s="7">
        <f t="shared" si="73"/>
        <v>661.38540899042005</v>
      </c>
      <c r="AA396" s="7">
        <f t="shared" si="74"/>
        <v>3.6845983787767134</v>
      </c>
      <c r="AB396" s="7">
        <v>14684.2</v>
      </c>
      <c r="AC396" s="7">
        <v>28.3</v>
      </c>
      <c r="AD396" s="7">
        <f t="shared" si="75"/>
        <v>518.87632508833929</v>
      </c>
      <c r="AE396" s="7">
        <f t="shared" si="76"/>
        <v>3.5335689045936398</v>
      </c>
    </row>
    <row r="397" spans="1:31" x14ac:dyDescent="0.2">
      <c r="A397" s="14">
        <v>394</v>
      </c>
      <c r="B397" s="9">
        <v>45358</v>
      </c>
      <c r="C397" s="4">
        <v>39790010.479999997</v>
      </c>
      <c r="D397" s="4">
        <f t="shared" si="77"/>
        <v>481136.76517533249</v>
      </c>
      <c r="E397" s="4">
        <v>82.7</v>
      </c>
      <c r="F397" s="4">
        <f t="shared" si="78"/>
        <v>4.8113676517533248</v>
      </c>
      <c r="G397" s="4">
        <f t="shared" si="67"/>
        <v>3.9205556901879053</v>
      </c>
      <c r="H397" s="4">
        <f t="shared" si="68"/>
        <v>107.84111138037582</v>
      </c>
      <c r="I397" s="4">
        <f t="shared" si="71"/>
        <v>211.76166707056373</v>
      </c>
      <c r="J397" s="4">
        <f t="shared" si="72"/>
        <v>128.30313738008869</v>
      </c>
      <c r="K397" s="4">
        <f t="shared" si="63"/>
        <v>1.6323659999999998</v>
      </c>
      <c r="L397" s="4">
        <f t="shared" si="64"/>
        <v>4.3066322136089585</v>
      </c>
      <c r="M397" s="4">
        <f t="shared" si="69"/>
        <v>968.71447028423779</v>
      </c>
      <c r="N397" s="4">
        <v>7.03</v>
      </c>
      <c r="O397" s="4">
        <v>22493.55</v>
      </c>
      <c r="P397" s="4">
        <v>3.94</v>
      </c>
      <c r="Q397" s="4">
        <f t="shared" si="65"/>
        <v>2.7233677863910417</v>
      </c>
      <c r="R397" s="4">
        <v>23.22</v>
      </c>
      <c r="S397" s="4">
        <v>4.08</v>
      </c>
      <c r="T397" s="7">
        <f t="shared" si="70"/>
        <v>2.95</v>
      </c>
      <c r="U397" s="4">
        <v>102.77</v>
      </c>
      <c r="V397" s="7">
        <f t="shared" si="66"/>
        <v>1.6045019999999999</v>
      </c>
      <c r="W397" s="13">
        <v>6.9099999999999995E-2</v>
      </c>
      <c r="X397" s="7">
        <v>17995.7</v>
      </c>
      <c r="Y397" s="7">
        <v>27.21</v>
      </c>
      <c r="Z397" s="7">
        <f t="shared" si="73"/>
        <v>661.36346931275273</v>
      </c>
      <c r="AA397" s="7">
        <f t="shared" si="74"/>
        <v>3.6751194413818453</v>
      </c>
      <c r="AB397" s="7">
        <v>14803.2</v>
      </c>
      <c r="AC397" s="7">
        <v>28.53</v>
      </c>
      <c r="AD397" s="7">
        <f t="shared" si="75"/>
        <v>518.8643533123028</v>
      </c>
      <c r="AE397" s="7">
        <f t="shared" si="76"/>
        <v>3.505082369435681</v>
      </c>
    </row>
    <row r="398" spans="1:31" x14ac:dyDescent="0.2">
      <c r="A398" s="14">
        <v>395</v>
      </c>
      <c r="B398" s="9">
        <v>45362</v>
      </c>
      <c r="C398" s="4">
        <v>39468166.369999997</v>
      </c>
      <c r="D398" s="4">
        <f t="shared" si="77"/>
        <v>477071.99770337238</v>
      </c>
      <c r="E398" s="4">
        <v>82.73</v>
      </c>
      <c r="F398" s="4">
        <f t="shared" si="78"/>
        <v>4.7707199770337239</v>
      </c>
      <c r="G398" s="4">
        <f t="shared" si="67"/>
        <v>4.8059836685035302</v>
      </c>
      <c r="H398" s="4">
        <f t="shared" si="68"/>
        <v>109.61196733700706</v>
      </c>
      <c r="I398" s="4">
        <f t="shared" si="71"/>
        <v>214.41795100551056</v>
      </c>
      <c r="J398" s="4">
        <f t="shared" si="72"/>
        <v>127.21919938756596</v>
      </c>
      <c r="K398" s="4">
        <f t="shared" si="63"/>
        <v>1.6165059999999998</v>
      </c>
      <c r="L398" s="4">
        <f t="shared" si="64"/>
        <v>4.3365134431916745</v>
      </c>
      <c r="M398" s="4">
        <f t="shared" si="69"/>
        <v>968.45836947094551</v>
      </c>
      <c r="N398" s="4">
        <v>7.01</v>
      </c>
      <c r="O398" s="4">
        <v>22332.65</v>
      </c>
      <c r="P398" s="4">
        <v>3.91</v>
      </c>
      <c r="Q398" s="4">
        <f t="shared" si="65"/>
        <v>2.6734865568083253</v>
      </c>
      <c r="R398" s="4">
        <v>23.06</v>
      </c>
      <c r="S398" s="4">
        <v>4.09</v>
      </c>
      <c r="T398" s="7">
        <f t="shared" si="70"/>
        <v>2.92</v>
      </c>
      <c r="U398" s="4">
        <v>102.46</v>
      </c>
      <c r="V398" s="7">
        <f t="shared" si="66"/>
        <v>1.59114</v>
      </c>
      <c r="W398" s="13">
        <v>6.9000000000000006E-2</v>
      </c>
      <c r="X398" s="7">
        <v>17911.75</v>
      </c>
      <c r="Y398" s="7">
        <v>27.08</v>
      </c>
      <c r="Z398" s="7">
        <f t="shared" si="73"/>
        <v>661.43833087149187</v>
      </c>
      <c r="AA398" s="7">
        <f t="shared" si="74"/>
        <v>3.6927621861152145</v>
      </c>
      <c r="AB398" s="7">
        <v>14507.15</v>
      </c>
      <c r="AC398" s="7">
        <v>27.96</v>
      </c>
      <c r="AD398" s="7">
        <f t="shared" si="75"/>
        <v>518.85371959942768</v>
      </c>
      <c r="AE398" s="7">
        <f t="shared" si="76"/>
        <v>3.5765379113018594</v>
      </c>
    </row>
    <row r="399" spans="1:31" x14ac:dyDescent="0.2">
      <c r="A399" s="5">
        <v>396</v>
      </c>
      <c r="B399" s="9">
        <v>45363</v>
      </c>
      <c r="C399" s="4">
        <v>39069312.740000002</v>
      </c>
      <c r="D399" s="4">
        <f t="shared" si="77"/>
        <v>471965.60449383908</v>
      </c>
      <c r="E399" s="4">
        <v>82.78</v>
      </c>
      <c r="F399" s="4">
        <f t="shared" si="78"/>
        <v>4.7196560449383904</v>
      </c>
      <c r="G399" s="4">
        <f t="shared" si="67"/>
        <v>5.9399234264595471</v>
      </c>
      <c r="H399" s="4">
        <f t="shared" si="68"/>
        <v>111.8798468529191</v>
      </c>
      <c r="I399" s="4">
        <f t="shared" si="71"/>
        <v>217.81977027937867</v>
      </c>
      <c r="J399" s="4">
        <f t="shared" si="72"/>
        <v>125.85749453169042</v>
      </c>
      <c r="K399" s="4">
        <f t="shared" si="63"/>
        <v>1.6188119999999997</v>
      </c>
      <c r="L399" s="4">
        <f t="shared" si="64"/>
        <v>4.3365134431916745</v>
      </c>
      <c r="M399" s="4">
        <f t="shared" si="69"/>
        <v>968.59063313096283</v>
      </c>
      <c r="N399" s="4">
        <v>7.02</v>
      </c>
      <c r="O399" s="4">
        <v>22335.7</v>
      </c>
      <c r="P399" s="4">
        <v>3.91</v>
      </c>
      <c r="Q399" s="4">
        <f t="shared" si="65"/>
        <v>2.683486556808325</v>
      </c>
      <c r="R399" s="4">
        <v>23.06</v>
      </c>
      <c r="S399" s="4">
        <v>4.1500000000000004</v>
      </c>
      <c r="T399" s="7">
        <f t="shared" si="70"/>
        <v>2.8699999999999992</v>
      </c>
      <c r="U399" s="4">
        <v>102.54</v>
      </c>
      <c r="V399" s="7">
        <f t="shared" si="66"/>
        <v>1.57961</v>
      </c>
      <c r="W399" s="13">
        <v>6.8500000000000005E-2</v>
      </c>
      <c r="X399" s="7">
        <v>17685.599999999999</v>
      </c>
      <c r="Y399" s="7">
        <v>26.74</v>
      </c>
      <c r="Z399" s="7">
        <f t="shared" si="73"/>
        <v>661.39117427075541</v>
      </c>
      <c r="AA399" s="7">
        <f t="shared" si="74"/>
        <v>3.7397157816005984</v>
      </c>
      <c r="AB399" s="7">
        <v>14208.65</v>
      </c>
      <c r="AC399" s="7">
        <v>27.39</v>
      </c>
      <c r="AD399" s="7">
        <f t="shared" si="75"/>
        <v>518.75319459656805</v>
      </c>
      <c r="AE399" s="7">
        <f t="shared" si="76"/>
        <v>3.6509675063891933</v>
      </c>
    </row>
    <row r="400" spans="1:31" x14ac:dyDescent="0.2">
      <c r="A400" s="14">
        <v>397</v>
      </c>
      <c r="B400" s="9">
        <v>45364</v>
      </c>
      <c r="C400" s="4">
        <v>37715421.049999997</v>
      </c>
      <c r="D400" s="4">
        <f t="shared" si="77"/>
        <v>455390.25658053608</v>
      </c>
      <c r="E400" s="4">
        <v>82.82</v>
      </c>
      <c r="F400" s="4">
        <f t="shared" si="78"/>
        <v>4.5539025658053607</v>
      </c>
      <c r="G400" s="4">
        <f t="shared" si="67"/>
        <v>9.7959371714345558</v>
      </c>
      <c r="H400" s="4">
        <f t="shared" si="68"/>
        <v>119.5918743428691</v>
      </c>
      <c r="I400" s="4">
        <f t="shared" si="71"/>
        <v>229.38781151430368</v>
      </c>
      <c r="J400" s="4">
        <f t="shared" si="72"/>
        <v>121.43740175480961</v>
      </c>
      <c r="K400" s="4">
        <f t="shared" si="63"/>
        <v>1.5965130000000001</v>
      </c>
      <c r="L400" s="4">
        <f t="shared" si="64"/>
        <v>4.4033465433729635</v>
      </c>
      <c r="M400" s="4">
        <f t="shared" si="69"/>
        <v>968.63496257155441</v>
      </c>
      <c r="N400" s="4">
        <v>7.03</v>
      </c>
      <c r="O400" s="4">
        <v>21997.7</v>
      </c>
      <c r="P400" s="4">
        <v>3.85</v>
      </c>
      <c r="Q400" s="4">
        <f t="shared" si="65"/>
        <v>2.6266534566270368</v>
      </c>
      <c r="R400" s="4">
        <v>22.71</v>
      </c>
      <c r="S400" s="4">
        <v>4.18</v>
      </c>
      <c r="T400" s="7">
        <f t="shared" si="70"/>
        <v>2.8500000000000005</v>
      </c>
      <c r="U400" s="4">
        <v>102.39</v>
      </c>
      <c r="V400" s="7">
        <f t="shared" si="66"/>
        <v>1.5601769999999999</v>
      </c>
      <c r="W400" s="13">
        <v>6.8699999999999997E-2</v>
      </c>
      <c r="X400" s="7">
        <v>16948.25</v>
      </c>
      <c r="Y400" s="7">
        <v>25.62</v>
      </c>
      <c r="Z400" s="7">
        <f t="shared" si="73"/>
        <v>661.524199843872</v>
      </c>
      <c r="AA400" s="7">
        <f t="shared" si="74"/>
        <v>3.9032006245121003</v>
      </c>
      <c r="AB400" s="7">
        <v>13473.2</v>
      </c>
      <c r="AC400" s="7">
        <v>25.97</v>
      </c>
      <c r="AD400" s="7">
        <f t="shared" si="75"/>
        <v>518.79861378513669</v>
      </c>
      <c r="AE400" s="7">
        <f t="shared" si="76"/>
        <v>3.8505968425105888</v>
      </c>
    </row>
    <row r="401" spans="1:31" x14ac:dyDescent="0.2">
      <c r="A401" s="14">
        <v>398</v>
      </c>
      <c r="B401" s="9">
        <v>45365</v>
      </c>
      <c r="C401" s="4">
        <v>38493522.270000003</v>
      </c>
      <c r="D401" s="4">
        <f t="shared" si="77"/>
        <v>464280.81377397181</v>
      </c>
      <c r="E401" s="4">
        <v>82.91</v>
      </c>
      <c r="F401" s="4">
        <f t="shared" si="78"/>
        <v>4.6428081377397179</v>
      </c>
      <c r="G401" s="4">
        <f t="shared" si="67"/>
        <v>7.6934443910528598</v>
      </c>
      <c r="H401" s="4">
        <f t="shared" si="68"/>
        <v>115.38688878210573</v>
      </c>
      <c r="I401" s="4">
        <f t="shared" si="71"/>
        <v>223.08033317315861</v>
      </c>
      <c r="J401" s="4">
        <f t="shared" si="72"/>
        <v>123.80821700639248</v>
      </c>
      <c r="K401" s="4">
        <f t="shared" ref="K401:K464" si="79">N401/L401</f>
        <v>1.6093439999999999</v>
      </c>
      <c r="L401" s="4">
        <f t="shared" ref="L401:L464" si="80">(M401/O401)*100</f>
        <v>4.3744531933508313</v>
      </c>
      <c r="M401" s="4">
        <f t="shared" si="69"/>
        <v>968.79483814523189</v>
      </c>
      <c r="N401" s="4">
        <v>7.04</v>
      </c>
      <c r="O401" s="4">
        <v>22146.65</v>
      </c>
      <c r="P401" s="4">
        <v>3.88</v>
      </c>
      <c r="Q401" s="4">
        <f t="shared" ref="Q401:Q464" si="81">N401-L401</f>
        <v>2.6655468066491688</v>
      </c>
      <c r="R401" s="4">
        <v>22.86</v>
      </c>
      <c r="S401" s="4">
        <v>4.29</v>
      </c>
      <c r="T401" s="7">
        <f t="shared" si="70"/>
        <v>2.75</v>
      </c>
      <c r="U401" s="4">
        <v>102.99</v>
      </c>
      <c r="V401" s="7">
        <f t="shared" si="66"/>
        <v>1.5636240000000001</v>
      </c>
      <c r="W401" s="13">
        <v>6.8400000000000002E-2</v>
      </c>
      <c r="X401" s="7">
        <v>17308.75</v>
      </c>
      <c r="Y401" s="7">
        <v>26.17</v>
      </c>
      <c r="Z401" s="7">
        <f t="shared" si="73"/>
        <v>661.39663737103547</v>
      </c>
      <c r="AA401" s="7">
        <f t="shared" si="74"/>
        <v>3.8211692777990058</v>
      </c>
      <c r="AB401" s="7">
        <v>13892.7</v>
      </c>
      <c r="AC401" s="7">
        <v>26.78</v>
      </c>
      <c r="AD401" s="7">
        <f t="shared" si="75"/>
        <v>518.77147124719943</v>
      </c>
      <c r="AE401" s="7">
        <f t="shared" si="76"/>
        <v>3.7341299477221805</v>
      </c>
    </row>
    <row r="402" spans="1:31" x14ac:dyDescent="0.2">
      <c r="A402" s="5">
        <v>399</v>
      </c>
      <c r="B402" s="8">
        <v>45366</v>
      </c>
      <c r="C402" s="4">
        <v>38347978.079999998</v>
      </c>
      <c r="D402" s="4">
        <f t="shared" si="77"/>
        <v>462692.78571428574</v>
      </c>
      <c r="E402" s="4">
        <v>82.88</v>
      </c>
      <c r="F402" s="4">
        <f t="shared" si="78"/>
        <v>4.6269278571428574</v>
      </c>
      <c r="G402" s="4">
        <f t="shared" si="67"/>
        <v>8.0630637514957026</v>
      </c>
      <c r="H402" s="4">
        <f t="shared" si="68"/>
        <v>116.12612750299141</v>
      </c>
      <c r="I402" s="4">
        <f t="shared" si="71"/>
        <v>224.1891912544871</v>
      </c>
      <c r="J402" s="4">
        <f t="shared" si="72"/>
        <v>123.38474285714287</v>
      </c>
      <c r="K402" s="4">
        <f t="shared" si="79"/>
        <v>1.6054439999999999</v>
      </c>
      <c r="L402" s="4">
        <f t="shared" si="80"/>
        <v>4.3975373790677219</v>
      </c>
      <c r="M402" s="4">
        <f t="shared" si="69"/>
        <v>968.48504837291114</v>
      </c>
      <c r="N402" s="4">
        <v>7.06</v>
      </c>
      <c r="O402" s="4">
        <v>22023.35</v>
      </c>
      <c r="P402" s="4">
        <v>3.86</v>
      </c>
      <c r="Q402" s="4">
        <f t="shared" si="81"/>
        <v>2.6624626209322777</v>
      </c>
      <c r="R402" s="4">
        <v>22.74</v>
      </c>
      <c r="S402" s="4">
        <v>4.3</v>
      </c>
      <c r="T402" s="7">
        <f t="shared" si="70"/>
        <v>2.76</v>
      </c>
      <c r="U402" s="4">
        <v>103.06</v>
      </c>
      <c r="V402" s="7">
        <f t="shared" si="66"/>
        <v>1.55769</v>
      </c>
      <c r="W402" s="13">
        <v>6.8500000000000005E-2</v>
      </c>
      <c r="X402" s="7">
        <v>17254.2</v>
      </c>
      <c r="Y402" s="7">
        <v>26.09</v>
      </c>
      <c r="Z402" s="7">
        <f t="shared" si="73"/>
        <v>661.33384438482176</v>
      </c>
      <c r="AA402" s="7">
        <f t="shared" si="74"/>
        <v>3.8328861632809503</v>
      </c>
      <c r="AB402" s="7">
        <v>13922.35</v>
      </c>
      <c r="AC402" s="7">
        <v>26.84</v>
      </c>
      <c r="AD402" s="7">
        <f t="shared" si="75"/>
        <v>518.71646795827121</v>
      </c>
      <c r="AE402" s="7">
        <f t="shared" si="76"/>
        <v>3.7257824143070044</v>
      </c>
    </row>
    <row r="403" spans="1:31" x14ac:dyDescent="0.2">
      <c r="A403" s="5">
        <v>402</v>
      </c>
      <c r="B403" s="9">
        <v>45369</v>
      </c>
      <c r="C403" s="4">
        <v>38383634.310000002</v>
      </c>
      <c r="D403" s="4">
        <f t="shared" si="77"/>
        <v>463011.27032569359</v>
      </c>
      <c r="E403" s="4">
        <v>82.9</v>
      </c>
      <c r="F403" s="4">
        <f t="shared" si="78"/>
        <v>4.6301127032569358</v>
      </c>
      <c r="G403" s="4">
        <f t="shared" si="67"/>
        <v>7.9887320341657411</v>
      </c>
      <c r="H403" s="4">
        <f t="shared" si="68"/>
        <v>115.9774640683315</v>
      </c>
      <c r="I403" s="4">
        <f t="shared" si="71"/>
        <v>223.96619610249724</v>
      </c>
      <c r="J403" s="4">
        <f t="shared" si="72"/>
        <v>123.46967208685162</v>
      </c>
      <c r="K403" s="4">
        <f t="shared" si="79"/>
        <v>1.6121159999999999</v>
      </c>
      <c r="L403" s="4">
        <f t="shared" si="80"/>
        <v>4.391743522178305</v>
      </c>
      <c r="M403" s="4">
        <f t="shared" si="69"/>
        <v>968.62977602108037</v>
      </c>
      <c r="N403" s="4">
        <v>7.08</v>
      </c>
      <c r="O403" s="4">
        <v>22055.7</v>
      </c>
      <c r="P403" s="4">
        <v>3.88</v>
      </c>
      <c r="Q403" s="4">
        <f t="shared" si="81"/>
        <v>2.6882564778216951</v>
      </c>
      <c r="R403" s="4">
        <v>22.77</v>
      </c>
      <c r="S403" s="4">
        <v>4.32</v>
      </c>
      <c r="T403" s="7">
        <f t="shared" si="70"/>
        <v>2.76</v>
      </c>
      <c r="U403" s="4">
        <v>103.46</v>
      </c>
      <c r="V403" s="4">
        <f t="shared" si="66"/>
        <v>1.5642989999999999</v>
      </c>
      <c r="W403" s="6">
        <v>6.8699999999999997E-2</v>
      </c>
      <c r="X403" s="4">
        <v>17215.849999999999</v>
      </c>
      <c r="Y403" s="4">
        <v>26.03</v>
      </c>
      <c r="Z403" s="7">
        <f t="shared" si="73"/>
        <v>661.384940453323</v>
      </c>
      <c r="AA403" s="7">
        <f t="shared" si="74"/>
        <v>3.8417210910487896</v>
      </c>
      <c r="AB403" s="7">
        <v>13882.25</v>
      </c>
      <c r="AC403" s="7">
        <v>26.76</v>
      </c>
      <c r="AD403" s="7">
        <f t="shared" si="75"/>
        <v>518.76868460388641</v>
      </c>
      <c r="AE403" s="7">
        <f t="shared" si="76"/>
        <v>3.7369207772795217</v>
      </c>
    </row>
    <row r="404" spans="1:31" x14ac:dyDescent="0.2">
      <c r="A404" s="5">
        <v>403</v>
      </c>
      <c r="B404" s="9">
        <v>45370</v>
      </c>
      <c r="C404" s="4">
        <v>37895639.799999997</v>
      </c>
      <c r="D404" s="4">
        <f t="shared" si="77"/>
        <v>456573.97349397588</v>
      </c>
      <c r="E404" s="4">
        <v>83</v>
      </c>
      <c r="F404" s="4">
        <f t="shared" si="78"/>
        <v>4.5657397349397586</v>
      </c>
      <c r="G404" s="4">
        <f t="shared" si="67"/>
        <v>9.5112794480382519</v>
      </c>
      <c r="H404" s="4">
        <f t="shared" si="68"/>
        <v>119.02255889607652</v>
      </c>
      <c r="I404" s="4">
        <f t="shared" si="71"/>
        <v>228.53383834411477</v>
      </c>
      <c r="J404" s="4">
        <f t="shared" si="72"/>
        <v>121.75305959839355</v>
      </c>
      <c r="K404" s="4">
        <f t="shared" si="79"/>
        <v>1.596668</v>
      </c>
      <c r="L404" s="4">
        <f t="shared" si="80"/>
        <v>4.4404973357015987</v>
      </c>
      <c r="M404" s="4">
        <f t="shared" si="69"/>
        <v>968.80328596802849</v>
      </c>
      <c r="N404" s="4">
        <v>7.09</v>
      </c>
      <c r="O404" s="4">
        <v>21817.45</v>
      </c>
      <c r="P404" s="4">
        <v>3.84</v>
      </c>
      <c r="Q404" s="4">
        <f t="shared" si="81"/>
        <v>2.6495026642984012</v>
      </c>
      <c r="R404" s="4">
        <v>22.52</v>
      </c>
      <c r="S404" s="4">
        <v>4.29</v>
      </c>
      <c r="T404" s="7">
        <f t="shared" si="70"/>
        <v>2.8</v>
      </c>
      <c r="U404" s="4">
        <v>103.48</v>
      </c>
      <c r="V404" s="4">
        <f t="shared" si="66"/>
        <v>1.551628</v>
      </c>
      <c r="W404" s="6">
        <v>6.8900000000000003E-2</v>
      </c>
      <c r="X404" s="4">
        <v>17022.650000000001</v>
      </c>
      <c r="Y404" s="4">
        <v>25.74</v>
      </c>
      <c r="Z404" s="7">
        <f t="shared" si="73"/>
        <v>661.33061383061397</v>
      </c>
      <c r="AA404" s="7">
        <f t="shared" si="74"/>
        <v>3.8850038850038855</v>
      </c>
      <c r="AB404" s="7">
        <v>13718.4</v>
      </c>
      <c r="AC404" s="7">
        <v>26.44</v>
      </c>
      <c r="AD404" s="7">
        <f t="shared" si="75"/>
        <v>518.85022692889561</v>
      </c>
      <c r="AE404" s="7">
        <f t="shared" si="76"/>
        <v>3.7821482602118004</v>
      </c>
    </row>
    <row r="405" spans="1:31" x14ac:dyDescent="0.2">
      <c r="A405" s="5">
        <v>404</v>
      </c>
      <c r="B405" s="8">
        <v>45371</v>
      </c>
      <c r="C405" s="4">
        <v>37923765.920000002</v>
      </c>
      <c r="D405" s="4">
        <f t="shared" si="77"/>
        <v>455978.90970301791</v>
      </c>
      <c r="E405" s="4">
        <v>83.17</v>
      </c>
      <c r="F405" s="4">
        <f t="shared" si="78"/>
        <v>4.5597890970301789</v>
      </c>
      <c r="G405" s="4">
        <f t="shared" si="67"/>
        <v>9.6541943849230538</v>
      </c>
      <c r="H405" s="4">
        <f t="shared" si="68"/>
        <v>119.3083887698461</v>
      </c>
      <c r="I405" s="4">
        <f t="shared" si="71"/>
        <v>228.96258315476916</v>
      </c>
      <c r="J405" s="4">
        <f t="shared" si="72"/>
        <v>121.59437592080478</v>
      </c>
      <c r="K405" s="4">
        <f t="shared" si="79"/>
        <v>1.598795</v>
      </c>
      <c r="L405" s="4">
        <f t="shared" si="80"/>
        <v>4.434589800443459</v>
      </c>
      <c r="M405" s="4">
        <f t="shared" si="69"/>
        <v>968.47450110864736</v>
      </c>
      <c r="N405" s="4">
        <v>7.09</v>
      </c>
      <c r="O405" s="4">
        <v>21839.1</v>
      </c>
      <c r="P405" s="4">
        <v>3.85</v>
      </c>
      <c r="Q405" s="4">
        <f t="shared" si="81"/>
        <v>2.6554101995565409</v>
      </c>
      <c r="R405" s="4">
        <v>22.55</v>
      </c>
      <c r="S405" s="4">
        <v>4.2699999999999996</v>
      </c>
      <c r="T405" s="7">
        <f t="shared" si="70"/>
        <v>2.8200000000000003</v>
      </c>
      <c r="U405" s="4">
        <v>103.04</v>
      </c>
      <c r="V405" s="4">
        <f t="shared" si="66"/>
        <v>1.56046</v>
      </c>
      <c r="W405" s="6">
        <v>6.9199999999999998E-2</v>
      </c>
      <c r="X405" s="4">
        <v>17011.75</v>
      </c>
      <c r="Y405" s="4">
        <v>25.72</v>
      </c>
      <c r="Z405" s="7">
        <f t="shared" si="73"/>
        <v>661.42107309486789</v>
      </c>
      <c r="AA405" s="7">
        <f t="shared" si="74"/>
        <v>3.8880248833592543</v>
      </c>
      <c r="AB405" s="7">
        <v>13733.55</v>
      </c>
      <c r="AC405" s="7">
        <v>26.47</v>
      </c>
      <c r="AD405" s="7">
        <f t="shared" si="75"/>
        <v>518.83452965621461</v>
      </c>
      <c r="AE405" s="7">
        <f t="shared" si="76"/>
        <v>3.777861730260673</v>
      </c>
    </row>
    <row r="406" spans="1:31" x14ac:dyDescent="0.2">
      <c r="A406" s="5">
        <v>405</v>
      </c>
      <c r="B406" s="9">
        <v>45372</v>
      </c>
      <c r="C406" s="12">
        <v>38493731.82</v>
      </c>
      <c r="D406" s="4">
        <f t="shared" si="77"/>
        <v>462831.932427558</v>
      </c>
      <c r="E406" s="4">
        <v>83.17</v>
      </c>
      <c r="F406" s="4">
        <f t="shared" si="78"/>
        <v>4.62831932427558</v>
      </c>
      <c r="G406" s="4">
        <f t="shared" si="67"/>
        <v>8.0305754569472168</v>
      </c>
      <c r="H406" s="4">
        <f t="shared" si="68"/>
        <v>116.06115091389444</v>
      </c>
      <c r="I406" s="4">
        <f t="shared" si="71"/>
        <v>224.09172637084166</v>
      </c>
      <c r="J406" s="4">
        <f t="shared" si="72"/>
        <v>123.4218486473488</v>
      </c>
      <c r="K406" s="4">
        <f t="shared" si="79"/>
        <v>1.602465</v>
      </c>
      <c r="L406" s="4">
        <f t="shared" si="80"/>
        <v>4.3994720633523974</v>
      </c>
      <c r="M406" s="4">
        <f t="shared" si="69"/>
        <v>968.40959084909809</v>
      </c>
      <c r="N406" s="4">
        <v>7.05</v>
      </c>
      <c r="O406" s="4">
        <v>22011.95</v>
      </c>
      <c r="P406" s="4">
        <v>3.88</v>
      </c>
      <c r="Q406" s="4">
        <f t="shared" si="81"/>
        <v>2.6505279366476024</v>
      </c>
      <c r="R406" s="4">
        <v>22.73</v>
      </c>
      <c r="S406" s="4">
        <v>4.26</v>
      </c>
      <c r="T406" s="7">
        <f t="shared" si="70"/>
        <v>2.79</v>
      </c>
      <c r="U406" s="4">
        <v>103.66</v>
      </c>
      <c r="V406" s="4">
        <f t="shared" si="66"/>
        <v>1.5660970000000001</v>
      </c>
      <c r="W406" s="6">
        <v>6.8900000000000003E-2</v>
      </c>
      <c r="X406" s="4">
        <v>17396.3</v>
      </c>
      <c r="Y406" s="4">
        <v>26.3</v>
      </c>
      <c r="Z406" s="7">
        <f t="shared" si="73"/>
        <v>661.45627376425853</v>
      </c>
      <c r="AA406" s="7">
        <f t="shared" si="74"/>
        <v>3.8022813688212929</v>
      </c>
      <c r="AB406" s="7">
        <v>14047.3</v>
      </c>
      <c r="AC406" s="7">
        <v>27.07</v>
      </c>
      <c r="AD406" s="7">
        <f t="shared" si="75"/>
        <v>518.92500923531577</v>
      </c>
      <c r="AE406" s="7">
        <f t="shared" si="76"/>
        <v>3.6941263391207979</v>
      </c>
    </row>
    <row r="407" spans="1:31" x14ac:dyDescent="0.2">
      <c r="A407" s="5">
        <v>406</v>
      </c>
      <c r="B407" s="9">
        <v>45373</v>
      </c>
      <c r="C407" s="4">
        <v>38742636.969999999</v>
      </c>
      <c r="D407" s="4">
        <f t="shared" si="77"/>
        <v>463539.56652309163</v>
      </c>
      <c r="E407" s="4">
        <v>83.58</v>
      </c>
      <c r="F407" s="4">
        <f t="shared" si="78"/>
        <v>4.6353956652309165</v>
      </c>
      <c r="G407" s="4">
        <f t="shared" si="67"/>
        <v>7.8656572405221077</v>
      </c>
      <c r="H407" s="4">
        <f t="shared" si="68"/>
        <v>115.73131448104421</v>
      </c>
      <c r="I407" s="4">
        <f t="shared" si="71"/>
        <v>223.59697172156632</v>
      </c>
      <c r="J407" s="4">
        <f t="shared" si="72"/>
        <v>123.61055107282444</v>
      </c>
      <c r="K407" s="4">
        <f t="shared" si="79"/>
        <v>1.6149479999999996</v>
      </c>
      <c r="L407" s="4">
        <f t="shared" si="80"/>
        <v>4.3840420868040342</v>
      </c>
      <c r="M407" s="4">
        <f t="shared" si="69"/>
        <v>968.73081981587029</v>
      </c>
      <c r="N407" s="4">
        <v>7.08</v>
      </c>
      <c r="O407" s="4">
        <v>22096.75</v>
      </c>
      <c r="P407" s="4">
        <v>3.89</v>
      </c>
      <c r="Q407" s="4">
        <f t="shared" si="81"/>
        <v>2.6959579131959659</v>
      </c>
      <c r="R407" s="4">
        <v>22.81</v>
      </c>
      <c r="S407" s="4">
        <v>4.2</v>
      </c>
      <c r="T407" s="7">
        <f t="shared" si="70"/>
        <v>2.88</v>
      </c>
      <c r="U407" s="4">
        <v>104.17</v>
      </c>
      <c r="V407" s="4">
        <f t="shared" si="66"/>
        <v>1.578452</v>
      </c>
      <c r="W407" s="6">
        <v>6.9199999999999998E-2</v>
      </c>
      <c r="X407" s="4">
        <v>17502.8</v>
      </c>
      <c r="Y407" s="4">
        <v>26.46</v>
      </c>
      <c r="Z407" s="7">
        <f t="shared" si="73"/>
        <v>661.48148148148141</v>
      </c>
      <c r="AA407" s="7">
        <f t="shared" si="74"/>
        <v>3.7792894935752073</v>
      </c>
      <c r="AB407" s="7">
        <v>14161.4</v>
      </c>
      <c r="AC407" s="7">
        <v>27.29</v>
      </c>
      <c r="AD407" s="7">
        <f t="shared" si="75"/>
        <v>518.92268230120919</v>
      </c>
      <c r="AE407" s="7">
        <f t="shared" si="76"/>
        <v>3.6643459142543056</v>
      </c>
    </row>
    <row r="408" spans="1:31" x14ac:dyDescent="0.2">
      <c r="A408" s="5">
        <v>410</v>
      </c>
      <c r="B408" s="9">
        <v>45377</v>
      </c>
      <c r="C408" s="4">
        <v>38760537.560000002</v>
      </c>
      <c r="D408" s="4">
        <f t="shared" si="77"/>
        <v>465312.57575030014</v>
      </c>
      <c r="E408" s="4">
        <v>83.3</v>
      </c>
      <c r="F408" s="4">
        <f t="shared" si="78"/>
        <v>4.6531257575030009</v>
      </c>
      <c r="G408" s="4">
        <f t="shared" si="67"/>
        <v>7.4546500690998219</v>
      </c>
      <c r="H408" s="4">
        <f t="shared" si="68"/>
        <v>114.90930013819964</v>
      </c>
      <c r="I408" s="4">
        <f t="shared" si="71"/>
        <v>222.36395020729947</v>
      </c>
      <c r="J408" s="4">
        <f t="shared" si="72"/>
        <v>124.08335353341336</v>
      </c>
      <c r="K408" s="4">
        <f t="shared" si="79"/>
        <v>1.6085759999999998</v>
      </c>
      <c r="L408" s="4">
        <f t="shared" si="80"/>
        <v>4.4014084507042259</v>
      </c>
      <c r="M408" s="4">
        <f t="shared" si="69"/>
        <v>968.51672535211276</v>
      </c>
      <c r="N408" s="4">
        <v>7.08</v>
      </c>
      <c r="O408" s="4">
        <v>22004.7</v>
      </c>
      <c r="P408" s="4">
        <v>3.87</v>
      </c>
      <c r="Q408" s="4">
        <f t="shared" si="81"/>
        <v>2.6785915492957741</v>
      </c>
      <c r="R408" s="4">
        <v>22.72</v>
      </c>
      <c r="S408" s="4">
        <v>4.2300000000000004</v>
      </c>
      <c r="T408" s="7">
        <f t="shared" si="70"/>
        <v>2.8499999999999996</v>
      </c>
      <c r="U408" s="4">
        <v>103.99</v>
      </c>
      <c r="V408" s="4">
        <f t="shared" si="66"/>
        <v>1.6108480000000001</v>
      </c>
      <c r="W408" s="6">
        <v>7.0900000000000005E-2</v>
      </c>
      <c r="X408" s="4">
        <v>17664.349999999999</v>
      </c>
      <c r="Y408" s="4">
        <v>26.71</v>
      </c>
      <c r="Z408" s="7">
        <f t="shared" si="73"/>
        <v>661.33845001871953</v>
      </c>
      <c r="AA408" s="7">
        <f t="shared" si="74"/>
        <v>3.7439161362785476</v>
      </c>
      <c r="AB408" s="7">
        <v>14167.85</v>
      </c>
      <c r="AC408" s="7">
        <v>27.3</v>
      </c>
      <c r="AD408" s="7">
        <f t="shared" si="75"/>
        <v>518.96886446886447</v>
      </c>
      <c r="AE408" s="7">
        <f t="shared" si="76"/>
        <v>3.6630036630036633</v>
      </c>
    </row>
    <row r="409" spans="1:31" x14ac:dyDescent="0.2">
      <c r="A409" s="5">
        <v>411</v>
      </c>
      <c r="B409" s="9">
        <v>45378</v>
      </c>
      <c r="C409" s="4">
        <v>38870992.020000003</v>
      </c>
      <c r="D409" s="4">
        <f t="shared" si="77"/>
        <v>466694.58542442071</v>
      </c>
      <c r="E409" s="4">
        <v>83.29</v>
      </c>
      <c r="F409" s="4">
        <f t="shared" si="78"/>
        <v>4.666945854244207</v>
      </c>
      <c r="G409" s="4">
        <f t="shared" si="67"/>
        <v>7.1364476074413279</v>
      </c>
      <c r="H409" s="4">
        <f t="shared" si="68"/>
        <v>114.27289521488267</v>
      </c>
      <c r="I409" s="4">
        <f t="shared" si="71"/>
        <v>221.40934282232396</v>
      </c>
      <c r="J409" s="4">
        <f t="shared" si="72"/>
        <v>124.4518894465122</v>
      </c>
      <c r="K409" s="4">
        <f t="shared" si="79"/>
        <v>1.6147880000000001</v>
      </c>
      <c r="L409" s="4">
        <f t="shared" si="80"/>
        <v>4.3782837127845884</v>
      </c>
      <c r="M409" s="4">
        <f t="shared" si="69"/>
        <v>968.63616462346772</v>
      </c>
      <c r="N409" s="4">
        <v>7.07</v>
      </c>
      <c r="O409" s="4">
        <v>22123.65</v>
      </c>
      <c r="P409" s="4">
        <v>3.9</v>
      </c>
      <c r="Q409" s="4">
        <f t="shared" si="81"/>
        <v>2.6917162872154119</v>
      </c>
      <c r="R409" s="4">
        <v>22.84</v>
      </c>
      <c r="S409" s="4">
        <v>4.18</v>
      </c>
      <c r="T409" s="7">
        <f t="shared" si="70"/>
        <v>2.8900000000000006</v>
      </c>
      <c r="U409" s="4">
        <v>104.06</v>
      </c>
      <c r="V409" s="4">
        <f t="shared" si="66"/>
        <v>1.6033679999999999</v>
      </c>
      <c r="W409" s="6">
        <v>7.0199999999999999E-2</v>
      </c>
      <c r="X409" s="4">
        <v>17685.849999999999</v>
      </c>
      <c r="Y409" s="4">
        <v>26.74</v>
      </c>
      <c r="Z409" s="7">
        <f t="shared" si="73"/>
        <v>661.40052356020942</v>
      </c>
      <c r="AA409" s="7">
        <f t="shared" si="74"/>
        <v>3.7397157816005984</v>
      </c>
      <c r="AB409" s="7">
        <v>14283.6</v>
      </c>
      <c r="AC409" s="7">
        <v>27.53</v>
      </c>
      <c r="AD409" s="7">
        <f t="shared" si="75"/>
        <v>518.83763167453685</v>
      </c>
      <c r="AE409" s="7">
        <f t="shared" si="76"/>
        <v>3.6324010170722842</v>
      </c>
    </row>
    <row r="410" spans="1:31" x14ac:dyDescent="0.2">
      <c r="A410" s="5">
        <v>412</v>
      </c>
      <c r="B410" s="8">
        <v>45379</v>
      </c>
      <c r="C410" s="4">
        <v>38697657.520000003</v>
      </c>
      <c r="D410" s="4">
        <f t="shared" si="77"/>
        <v>464279.03443311347</v>
      </c>
      <c r="E410" s="4">
        <v>83.35</v>
      </c>
      <c r="F410" s="4">
        <f t="shared" si="78"/>
        <v>4.6427903443311349</v>
      </c>
      <c r="G410" s="4">
        <f t="shared" si="67"/>
        <v>7.6938571241972937</v>
      </c>
      <c r="H410" s="4">
        <f t="shared" si="68"/>
        <v>115.38771424839457</v>
      </c>
      <c r="I410" s="4">
        <f t="shared" si="71"/>
        <v>223.08157137259187</v>
      </c>
      <c r="J410" s="4">
        <f t="shared" si="72"/>
        <v>123.80774251549693</v>
      </c>
      <c r="K410" s="4">
        <f t="shared" si="79"/>
        <v>1.6130399999999998</v>
      </c>
      <c r="L410" s="4">
        <f t="shared" si="80"/>
        <v>4.3706293706293708</v>
      </c>
      <c r="M410" s="4">
        <f t="shared" si="69"/>
        <v>975.82604895104907</v>
      </c>
      <c r="N410" s="4">
        <v>7.05</v>
      </c>
      <c r="O410" s="4">
        <v>22326.9</v>
      </c>
      <c r="P410" s="4">
        <v>3.94</v>
      </c>
      <c r="Q410" s="4">
        <f t="shared" si="81"/>
        <v>2.679370629370629</v>
      </c>
      <c r="R410" s="4">
        <v>22.88</v>
      </c>
      <c r="S410" s="4">
        <v>4.2</v>
      </c>
      <c r="T410" s="7">
        <f t="shared" si="70"/>
        <v>2.8499999999999996</v>
      </c>
      <c r="U410" s="4">
        <v>104.26</v>
      </c>
      <c r="V410" s="4">
        <f t="shared" si="66"/>
        <v>1.5855839999999999</v>
      </c>
      <c r="W410" s="6">
        <v>6.93E-2</v>
      </c>
      <c r="X410" s="4">
        <v>17766</v>
      </c>
      <c r="Y410" s="4">
        <v>33.630000000000003</v>
      </c>
      <c r="Z410" s="7">
        <f t="shared" si="73"/>
        <v>528.27832292595895</v>
      </c>
      <c r="AA410" s="7">
        <f t="shared" si="74"/>
        <v>2.9735355337496281</v>
      </c>
      <c r="AB410" s="7">
        <v>14330.5</v>
      </c>
      <c r="AC410" s="7">
        <v>26.6</v>
      </c>
      <c r="AD410" s="7">
        <f t="shared" si="75"/>
        <v>538.74060150375942</v>
      </c>
      <c r="AE410" s="7">
        <f t="shared" si="76"/>
        <v>3.759398496240602</v>
      </c>
    </row>
    <row r="411" spans="1:31" x14ac:dyDescent="0.2">
      <c r="A411" s="5">
        <v>416</v>
      </c>
      <c r="B411" s="8">
        <v>45383</v>
      </c>
      <c r="C411" s="4">
        <v>39320089.740000002</v>
      </c>
      <c r="D411" s="4">
        <f t="shared" si="77"/>
        <v>471690.13603646838</v>
      </c>
      <c r="E411" s="4">
        <v>83.36</v>
      </c>
      <c r="F411" s="4">
        <f t="shared" si="78"/>
        <v>4.7169013603646839</v>
      </c>
      <c r="G411" s="4">
        <f t="shared" si="67"/>
        <v>6.0017926602015814</v>
      </c>
      <c r="H411" s="4">
        <f t="shared" si="68"/>
        <v>112.00358532040315</v>
      </c>
      <c r="I411" s="4">
        <f t="shared" si="71"/>
        <v>218.00537798060472</v>
      </c>
      <c r="J411" s="4">
        <f t="shared" si="72"/>
        <v>125.78403627639156</v>
      </c>
      <c r="K411" s="4">
        <f t="shared" si="79"/>
        <v>1.6344199999999995</v>
      </c>
      <c r="L411" s="4">
        <f t="shared" si="80"/>
        <v>4.3440486533449185</v>
      </c>
      <c r="M411" s="4">
        <f t="shared" si="69"/>
        <v>975.76020851433543</v>
      </c>
      <c r="N411" s="4">
        <v>7.1</v>
      </c>
      <c r="O411" s="4">
        <v>22462</v>
      </c>
      <c r="P411" s="4">
        <v>3.96</v>
      </c>
      <c r="Q411" s="4">
        <f t="shared" si="81"/>
        <v>2.7559513466550811</v>
      </c>
      <c r="R411" s="4">
        <v>23.02</v>
      </c>
      <c r="S411" s="4">
        <v>4.3099999999999996</v>
      </c>
      <c r="T411" s="7">
        <f t="shared" si="70"/>
        <v>2.79</v>
      </c>
      <c r="U411" s="4">
        <v>104.76</v>
      </c>
      <c r="V411" s="4">
        <f t="shared" si="66"/>
        <v>1.595286</v>
      </c>
      <c r="W411" s="6">
        <v>6.93E-2</v>
      </c>
      <c r="X411" s="4">
        <v>18084.7</v>
      </c>
      <c r="Y411" s="4">
        <v>34.24</v>
      </c>
      <c r="Z411" s="7">
        <f t="shared" si="73"/>
        <v>528.1746495327103</v>
      </c>
      <c r="AA411" s="7">
        <f t="shared" si="74"/>
        <v>2.9205607476635516</v>
      </c>
      <c r="AB411" s="7">
        <v>14762.15</v>
      </c>
      <c r="AC411" s="7">
        <v>27.41</v>
      </c>
      <c r="AD411" s="7">
        <f t="shared" si="75"/>
        <v>538.56804086099964</v>
      </c>
      <c r="AE411" s="7">
        <f t="shared" si="76"/>
        <v>3.6483035388544325</v>
      </c>
    </row>
    <row r="412" spans="1:31" x14ac:dyDescent="0.2">
      <c r="A412" s="5">
        <v>417</v>
      </c>
      <c r="B412" s="9">
        <v>45384</v>
      </c>
      <c r="C412" s="4">
        <v>39571607.960000001</v>
      </c>
      <c r="D412" s="4">
        <f t="shared" si="77"/>
        <v>474935.28516562656</v>
      </c>
      <c r="E412" s="4">
        <v>83.32</v>
      </c>
      <c r="F412" s="4">
        <f t="shared" si="78"/>
        <v>4.7493528516562655</v>
      </c>
      <c r="G412" s="4">
        <f t="shared" si="67"/>
        <v>5.2775010864127534</v>
      </c>
      <c r="H412" s="4">
        <f t="shared" si="68"/>
        <v>110.5550021728255</v>
      </c>
      <c r="I412" s="4">
        <f t="shared" si="71"/>
        <v>215.83250325923825</v>
      </c>
      <c r="J412" s="4">
        <f t="shared" si="72"/>
        <v>126.64940937750042</v>
      </c>
      <c r="K412" s="4">
        <f t="shared" si="79"/>
        <v>1.6337099999999998</v>
      </c>
      <c r="L412" s="4">
        <f t="shared" si="80"/>
        <v>4.34593654932638</v>
      </c>
      <c r="M412" s="4">
        <f t="shared" si="69"/>
        <v>975.80617122989997</v>
      </c>
      <c r="N412" s="4">
        <v>7.1</v>
      </c>
      <c r="O412" s="4">
        <v>22453.3</v>
      </c>
      <c r="P412" s="4">
        <v>3.96</v>
      </c>
      <c r="Q412" s="4">
        <f t="shared" si="81"/>
        <v>2.7540634506736197</v>
      </c>
      <c r="R412" s="4">
        <v>23.01</v>
      </c>
      <c r="S412" s="4">
        <v>4.3499999999999996</v>
      </c>
      <c r="T412" s="7">
        <f t="shared" si="70"/>
        <v>2.75</v>
      </c>
      <c r="U412" s="4">
        <v>104.56</v>
      </c>
      <c r="V412" s="4">
        <f t="shared" si="66"/>
        <v>1.5692820000000001</v>
      </c>
      <c r="W412" s="6">
        <v>6.8199999999999997E-2</v>
      </c>
      <c r="X412" s="4">
        <v>18286.349999999999</v>
      </c>
      <c r="Y412" s="4">
        <v>34.619999999999997</v>
      </c>
      <c r="Z412" s="7">
        <f t="shared" si="73"/>
        <v>528.20190641247837</v>
      </c>
      <c r="AA412" s="7">
        <f t="shared" si="74"/>
        <v>2.8885037550548822</v>
      </c>
      <c r="AB412" s="7">
        <v>14908.3</v>
      </c>
      <c r="AC412" s="7">
        <v>27.68</v>
      </c>
      <c r="AD412" s="7">
        <f t="shared" si="75"/>
        <v>538.59465317919069</v>
      </c>
      <c r="AE412" s="7">
        <f t="shared" si="76"/>
        <v>3.6127167630057802</v>
      </c>
    </row>
    <row r="413" spans="1:31" x14ac:dyDescent="0.2">
      <c r="A413" s="5">
        <v>418</v>
      </c>
      <c r="B413" s="9">
        <v>45385</v>
      </c>
      <c r="C413" s="4">
        <v>39749671.789999999</v>
      </c>
      <c r="D413" s="4">
        <f t="shared" si="77"/>
        <v>476043.97353293415</v>
      </c>
      <c r="E413" s="4">
        <v>83.5</v>
      </c>
      <c r="F413" s="4">
        <f t="shared" si="78"/>
        <v>4.7604397353293413</v>
      </c>
      <c r="G413" s="4">
        <f t="shared" si="67"/>
        <v>5.0323137775020115</v>
      </c>
      <c r="H413" s="4">
        <f t="shared" si="68"/>
        <v>110.06462755500401</v>
      </c>
      <c r="I413" s="4">
        <f t="shared" si="71"/>
        <v>215.09694133250602</v>
      </c>
      <c r="J413" s="4">
        <f t="shared" si="72"/>
        <v>126.94505960878244</v>
      </c>
      <c r="K413" s="4">
        <f t="shared" si="79"/>
        <v>1.6299909999999997</v>
      </c>
      <c r="L413" s="4">
        <f t="shared" si="80"/>
        <v>4.3497172683775558</v>
      </c>
      <c r="M413" s="4">
        <f t="shared" si="69"/>
        <v>975.84384515006536</v>
      </c>
      <c r="N413" s="4">
        <v>7.09</v>
      </c>
      <c r="O413" s="4">
        <v>22434.65</v>
      </c>
      <c r="P413" s="4">
        <v>3.96</v>
      </c>
      <c r="Q413" s="4">
        <f t="shared" si="81"/>
        <v>2.7402827316224441</v>
      </c>
      <c r="R413" s="4">
        <v>22.99</v>
      </c>
      <c r="S413" s="4">
        <v>4.3499999999999996</v>
      </c>
      <c r="T413" s="7">
        <f t="shared" si="70"/>
        <v>2.74</v>
      </c>
      <c r="U413" s="4">
        <v>103.99</v>
      </c>
      <c r="V413" s="4">
        <f t="shared" si="66"/>
        <v>1.5656189999999996</v>
      </c>
      <c r="W413" s="6">
        <v>6.8099999999999994E-2</v>
      </c>
      <c r="X413" s="4">
        <v>18378.599999999999</v>
      </c>
      <c r="Y413" s="4">
        <v>34.78</v>
      </c>
      <c r="Z413" s="7">
        <f t="shared" si="73"/>
        <v>528.42438182863714</v>
      </c>
      <c r="AA413" s="7">
        <f t="shared" si="74"/>
        <v>2.8752156411730883</v>
      </c>
      <c r="AB413" s="7">
        <v>15065.35</v>
      </c>
      <c r="AC413" s="7">
        <v>27.97</v>
      </c>
      <c r="AD413" s="7">
        <f t="shared" si="75"/>
        <v>538.62531283518058</v>
      </c>
      <c r="AE413" s="7">
        <f t="shared" si="76"/>
        <v>3.575259206292456</v>
      </c>
    </row>
    <row r="414" spans="1:31" x14ac:dyDescent="0.2">
      <c r="A414" s="5">
        <v>419</v>
      </c>
      <c r="B414" s="9">
        <v>45386</v>
      </c>
      <c r="C414" s="4">
        <v>39839596.899999999</v>
      </c>
      <c r="D414" s="4">
        <f t="shared" si="77"/>
        <v>478036.91984641226</v>
      </c>
      <c r="E414" s="4">
        <v>83.34</v>
      </c>
      <c r="F414" s="4">
        <f t="shared" si="78"/>
        <v>4.7803691984641228</v>
      </c>
      <c r="G414" s="4">
        <f t="shared" si="67"/>
        <v>4.5944317774962249</v>
      </c>
      <c r="H414" s="4">
        <f t="shared" si="68"/>
        <v>109.18886355499244</v>
      </c>
      <c r="I414" s="4">
        <f t="shared" si="71"/>
        <v>213.78329533248871</v>
      </c>
      <c r="J414" s="4">
        <f t="shared" si="72"/>
        <v>127.47651195904328</v>
      </c>
      <c r="K414" s="4">
        <f t="shared" si="79"/>
        <v>1.6402770000000002</v>
      </c>
      <c r="L414" s="4">
        <f t="shared" si="80"/>
        <v>4.3346337234503682</v>
      </c>
      <c r="M414" s="4">
        <f t="shared" si="69"/>
        <v>975.92761161681847</v>
      </c>
      <c r="N414" s="4">
        <v>7.11</v>
      </c>
      <c r="O414" s="4">
        <v>22514.65</v>
      </c>
      <c r="P414" s="4">
        <v>3.97</v>
      </c>
      <c r="Q414" s="4">
        <f t="shared" si="81"/>
        <v>2.7753662765496321</v>
      </c>
      <c r="R414" s="4">
        <v>23.07</v>
      </c>
      <c r="S414" s="4">
        <v>4.3</v>
      </c>
      <c r="T414" s="7">
        <f t="shared" si="70"/>
        <v>2.8100000000000005</v>
      </c>
      <c r="U414" s="4">
        <v>103.89</v>
      </c>
      <c r="V414" s="4">
        <f t="shared" si="66"/>
        <v>1.5733740000000001</v>
      </c>
      <c r="W414" s="6">
        <v>6.8199999999999997E-2</v>
      </c>
      <c r="X414" s="4">
        <v>18385.95</v>
      </c>
      <c r="Y414" s="4">
        <v>34.799999999999997</v>
      </c>
      <c r="Z414" s="7">
        <f t="shared" si="73"/>
        <v>528.33189655172418</v>
      </c>
      <c r="AA414" s="7">
        <f t="shared" si="74"/>
        <v>2.8735632183908049</v>
      </c>
      <c r="AB414" s="7">
        <v>15159.25</v>
      </c>
      <c r="AC414" s="7">
        <v>28.14</v>
      </c>
      <c r="AD414" s="7">
        <f t="shared" si="75"/>
        <v>538.70824449182658</v>
      </c>
      <c r="AE414" s="7">
        <f t="shared" si="76"/>
        <v>3.553660270078181</v>
      </c>
    </row>
    <row r="415" spans="1:31" x14ac:dyDescent="0.2">
      <c r="A415" s="5">
        <v>420</v>
      </c>
      <c r="B415" s="8">
        <v>45387</v>
      </c>
      <c r="C415" s="4">
        <v>39946754.219999999</v>
      </c>
      <c r="D415" s="4">
        <f t="shared" si="77"/>
        <v>479610.44807299791</v>
      </c>
      <c r="E415" s="4">
        <v>83.29</v>
      </c>
      <c r="F415" s="4">
        <f t="shared" si="78"/>
        <v>4.7961044807299791</v>
      </c>
      <c r="G415" s="4">
        <f t="shared" si="67"/>
        <v>4.2512735093499776</v>
      </c>
      <c r="H415" s="4">
        <f t="shared" si="68"/>
        <v>108.50254701869994</v>
      </c>
      <c r="I415" s="4">
        <f t="shared" si="71"/>
        <v>212.75382052804991</v>
      </c>
      <c r="J415" s="4">
        <f t="shared" si="72"/>
        <v>127.89611948613278</v>
      </c>
      <c r="K415" s="4">
        <f t="shared" si="79"/>
        <v>1.6495050000000002</v>
      </c>
      <c r="L415" s="4">
        <f t="shared" si="80"/>
        <v>4.3346337234503682</v>
      </c>
      <c r="M415" s="4">
        <f t="shared" si="69"/>
        <v>975.88643259644562</v>
      </c>
      <c r="N415" s="4">
        <v>7.15</v>
      </c>
      <c r="O415" s="4">
        <v>22513.7</v>
      </c>
      <c r="P415" s="4">
        <v>3.97</v>
      </c>
      <c r="Q415" s="4">
        <f t="shared" si="81"/>
        <v>2.8153662765496321</v>
      </c>
      <c r="R415" s="4">
        <v>23.07</v>
      </c>
      <c r="S415" s="4">
        <v>4.4000000000000004</v>
      </c>
      <c r="T415" s="7">
        <f t="shared" si="70"/>
        <v>2.75</v>
      </c>
      <c r="U415" s="4">
        <v>104.07</v>
      </c>
      <c r="V415" s="4">
        <f t="shared" ref="V415:V478" si="82">(R415*W415)</f>
        <v>1.5664530000000001</v>
      </c>
      <c r="W415" s="6">
        <v>6.7900000000000002E-2</v>
      </c>
      <c r="X415" s="4">
        <v>18473.25</v>
      </c>
      <c r="Y415" s="4">
        <v>34.96</v>
      </c>
      <c r="Z415" s="7">
        <f t="shared" si="73"/>
        <v>528.41104118993132</v>
      </c>
      <c r="AA415" s="7">
        <f t="shared" si="74"/>
        <v>2.860411899313501</v>
      </c>
      <c r="AB415" s="7">
        <v>15248.2</v>
      </c>
      <c r="AC415" s="7">
        <v>28.31</v>
      </c>
      <c r="AD415" s="7">
        <f t="shared" si="75"/>
        <v>538.6153302719888</v>
      </c>
      <c r="AE415" s="7">
        <f t="shared" si="76"/>
        <v>3.5323207347227132</v>
      </c>
    </row>
    <row r="416" spans="1:31" x14ac:dyDescent="0.2">
      <c r="A416" s="5">
        <v>423</v>
      </c>
      <c r="B416" s="9">
        <v>45390</v>
      </c>
      <c r="C416" s="4">
        <v>40099215.369999997</v>
      </c>
      <c r="D416" s="4">
        <f t="shared" si="77"/>
        <v>481556.56743124773</v>
      </c>
      <c r="E416" s="4">
        <v>83.27</v>
      </c>
      <c r="F416" s="4">
        <f t="shared" si="78"/>
        <v>4.8155656743124773</v>
      </c>
      <c r="G416" s="4">
        <f t="shared" si="67"/>
        <v>3.8299617980779499</v>
      </c>
      <c r="H416" s="4">
        <f t="shared" si="68"/>
        <v>107.65992359615591</v>
      </c>
      <c r="I416" s="4">
        <f t="shared" si="71"/>
        <v>211.48988539423382</v>
      </c>
      <c r="J416" s="4">
        <f t="shared" si="72"/>
        <v>128.41508464833274</v>
      </c>
      <c r="K416" s="4">
        <f t="shared" si="79"/>
        <v>1.6516530000000003</v>
      </c>
      <c r="L416" s="4">
        <f t="shared" si="80"/>
        <v>4.3047783039173479</v>
      </c>
      <c r="M416" s="4">
        <f t="shared" si="69"/>
        <v>975.73396470081786</v>
      </c>
      <c r="N416" s="4">
        <v>7.11</v>
      </c>
      <c r="O416" s="4">
        <v>22666.3</v>
      </c>
      <c r="P416" s="4">
        <v>4</v>
      </c>
      <c r="Q416" s="4">
        <f t="shared" si="81"/>
        <v>2.8052216960826524</v>
      </c>
      <c r="R416" s="4">
        <v>23.23</v>
      </c>
      <c r="S416" s="4">
        <v>4.42</v>
      </c>
      <c r="T416" s="7">
        <f t="shared" si="70"/>
        <v>2.6900000000000004</v>
      </c>
      <c r="U416" s="4">
        <v>103.9</v>
      </c>
      <c r="V416" s="4">
        <f t="shared" si="82"/>
        <v>1.5842859999999999</v>
      </c>
      <c r="W416" s="6">
        <v>6.8199999999999997E-2</v>
      </c>
      <c r="X416" s="4">
        <v>18511.150000000001</v>
      </c>
      <c r="Y416" s="4">
        <v>35.04</v>
      </c>
      <c r="Z416" s="7">
        <f t="shared" si="73"/>
        <v>528.28624429223748</v>
      </c>
      <c r="AA416" s="7">
        <f t="shared" si="74"/>
        <v>2.8538812785388128</v>
      </c>
      <c r="AB416" s="7">
        <v>15286.55</v>
      </c>
      <c r="AC416" s="7">
        <v>28.38</v>
      </c>
      <c r="AD416" s="7">
        <f t="shared" si="75"/>
        <v>538.63812544045106</v>
      </c>
      <c r="AE416" s="7">
        <f t="shared" si="76"/>
        <v>3.523608174770966</v>
      </c>
    </row>
    <row r="417" spans="1:31" x14ac:dyDescent="0.2">
      <c r="A417" s="5">
        <v>424</v>
      </c>
      <c r="B417" s="8">
        <v>45391</v>
      </c>
      <c r="C417" s="4">
        <v>40011543.280000001</v>
      </c>
      <c r="D417" s="4">
        <f t="shared" si="77"/>
        <v>481023.60278913198</v>
      </c>
      <c r="E417" s="4">
        <v>83.18</v>
      </c>
      <c r="F417" s="4">
        <f t="shared" si="78"/>
        <v>4.8102360278913201</v>
      </c>
      <c r="G417" s="4">
        <f t="shared" si="67"/>
        <v>3.945003343045256</v>
      </c>
      <c r="H417" s="4">
        <f t="shared" si="68"/>
        <v>107.89000668609052</v>
      </c>
      <c r="I417" s="4">
        <f t="shared" si="71"/>
        <v>211.83501002913573</v>
      </c>
      <c r="J417" s="4">
        <f t="shared" si="72"/>
        <v>128.27296074376852</v>
      </c>
      <c r="K417" s="4">
        <f t="shared" si="79"/>
        <v>1.6587999999999998</v>
      </c>
      <c r="L417" s="4">
        <f t="shared" si="80"/>
        <v>4.3103448275862073</v>
      </c>
      <c r="M417" s="4">
        <f t="shared" si="69"/>
        <v>975.98060344827593</v>
      </c>
      <c r="N417" s="4">
        <v>7.15</v>
      </c>
      <c r="O417" s="4">
        <v>22642.75</v>
      </c>
      <c r="P417" s="4">
        <v>3.99</v>
      </c>
      <c r="Q417" s="4">
        <f t="shared" si="81"/>
        <v>2.8396551724137931</v>
      </c>
      <c r="R417" s="4">
        <v>23.2</v>
      </c>
      <c r="S417" s="4">
        <v>4.3600000000000003</v>
      </c>
      <c r="T417" s="7">
        <f t="shared" si="70"/>
        <v>2.79</v>
      </c>
      <c r="U417" s="4">
        <v>103.92</v>
      </c>
      <c r="V417" s="4">
        <f t="shared" si="82"/>
        <v>1.58456</v>
      </c>
      <c r="W417" s="6">
        <v>6.83E-2</v>
      </c>
      <c r="X417" s="4">
        <v>18465.55</v>
      </c>
      <c r="Y417" s="4">
        <v>34.950000000000003</v>
      </c>
      <c r="Z417" s="7">
        <f t="shared" si="73"/>
        <v>528.34191702432042</v>
      </c>
      <c r="AA417" s="7">
        <f t="shared" si="74"/>
        <v>2.8612303290414878</v>
      </c>
      <c r="AB417" s="7">
        <v>15293.4</v>
      </c>
      <c r="AC417" s="7">
        <v>28.39</v>
      </c>
      <c r="AD417" s="7">
        <f t="shared" si="75"/>
        <v>538.6896794646002</v>
      </c>
      <c r="AE417" s="7">
        <f t="shared" si="76"/>
        <v>3.5223670306445931</v>
      </c>
    </row>
    <row r="418" spans="1:31" x14ac:dyDescent="0.2">
      <c r="A418" s="5">
        <v>425</v>
      </c>
      <c r="B418" s="9">
        <v>45392</v>
      </c>
      <c r="C418" s="4">
        <v>40240219.259999998</v>
      </c>
      <c r="D418" s="4">
        <f t="shared" si="77"/>
        <v>482612.36819381145</v>
      </c>
      <c r="E418" s="4">
        <v>83.38</v>
      </c>
      <c r="F418" s="4">
        <f t="shared" si="78"/>
        <v>4.8261236819381148</v>
      </c>
      <c r="G418" s="4">
        <f t="shared" si="67"/>
        <v>3.6028152099089694</v>
      </c>
      <c r="H418" s="4">
        <f t="shared" si="68"/>
        <v>107.20563041981794</v>
      </c>
      <c r="I418" s="4">
        <f t="shared" si="71"/>
        <v>210.80844562972692</v>
      </c>
      <c r="J418" s="4">
        <f t="shared" si="72"/>
        <v>128.69663151834973</v>
      </c>
      <c r="K418" s="4">
        <f t="shared" si="79"/>
        <v>1.6580520000000003</v>
      </c>
      <c r="L418" s="4">
        <f t="shared" si="80"/>
        <v>4.2881646655231558</v>
      </c>
      <c r="M418" s="4">
        <f t="shared" si="69"/>
        <v>975.72041166380779</v>
      </c>
      <c r="N418" s="4">
        <v>7.11</v>
      </c>
      <c r="O418" s="4">
        <v>22753.8</v>
      </c>
      <c r="P418" s="4">
        <v>4.01</v>
      </c>
      <c r="Q418" s="4">
        <f t="shared" si="81"/>
        <v>2.8218353344768445</v>
      </c>
      <c r="R418" s="4">
        <v>23.32</v>
      </c>
      <c r="S418" s="4">
        <v>4.54</v>
      </c>
      <c r="T418" s="7">
        <f t="shared" si="70"/>
        <v>2.5700000000000003</v>
      </c>
      <c r="U418" s="4">
        <v>105.03</v>
      </c>
      <c r="V418" s="4">
        <f t="shared" si="82"/>
        <v>1.5927560000000001</v>
      </c>
      <c r="W418" s="6">
        <v>6.83E-2</v>
      </c>
      <c r="X418" s="4">
        <v>18625.400000000001</v>
      </c>
      <c r="Y418" s="4">
        <v>35.19</v>
      </c>
      <c r="Z418" s="7">
        <f t="shared" si="73"/>
        <v>529.28104575163411</v>
      </c>
      <c r="AA418" s="7">
        <f t="shared" si="74"/>
        <v>2.8417163967036094</v>
      </c>
      <c r="AB418" s="7">
        <v>15384.5</v>
      </c>
      <c r="AC418" s="7">
        <v>28.56</v>
      </c>
      <c r="AD418" s="7">
        <f t="shared" si="75"/>
        <v>538.67296918767511</v>
      </c>
      <c r="AE418" s="7">
        <f t="shared" si="76"/>
        <v>3.5014005602240896</v>
      </c>
    </row>
    <row r="419" spans="1:31" x14ac:dyDescent="0.2">
      <c r="A419" s="5">
        <v>427</v>
      </c>
      <c r="B419" s="9">
        <v>45394</v>
      </c>
      <c r="C419" s="4">
        <v>39989013.969999999</v>
      </c>
      <c r="D419" s="4">
        <f t="shared" si="77"/>
        <v>478681.03866411297</v>
      </c>
      <c r="E419" s="4">
        <v>83.54</v>
      </c>
      <c r="F419" s="4">
        <f t="shared" si="78"/>
        <v>4.7868103866411298</v>
      </c>
      <c r="G419" s="4">
        <f t="shared" si="67"/>
        <v>4.4536882838274243</v>
      </c>
      <c r="H419" s="4">
        <f t="shared" si="68"/>
        <v>108.90737656765485</v>
      </c>
      <c r="I419" s="4">
        <f t="shared" si="71"/>
        <v>213.36106485148227</v>
      </c>
      <c r="J419" s="4">
        <f t="shared" si="72"/>
        <v>127.6482769770968</v>
      </c>
      <c r="K419" s="4">
        <f t="shared" si="79"/>
        <v>1.654836</v>
      </c>
      <c r="L419" s="4">
        <f t="shared" si="80"/>
        <v>4.3327556325823222</v>
      </c>
      <c r="M419" s="4">
        <f t="shared" si="69"/>
        <v>975.7105719237436</v>
      </c>
      <c r="N419" s="4">
        <v>7.17</v>
      </c>
      <c r="O419" s="4">
        <v>22519.4</v>
      </c>
      <c r="P419" s="4">
        <v>3.95</v>
      </c>
      <c r="Q419" s="4">
        <f t="shared" si="81"/>
        <v>2.8372443674176777</v>
      </c>
      <c r="R419" s="4">
        <v>23.08</v>
      </c>
      <c r="S419" s="4">
        <v>4.51</v>
      </c>
      <c r="T419" s="7">
        <f t="shared" si="70"/>
        <v>2.66</v>
      </c>
      <c r="U419" s="4">
        <v>105.83</v>
      </c>
      <c r="V419" s="4">
        <f t="shared" si="82"/>
        <v>1.5786719999999999</v>
      </c>
      <c r="W419" s="6">
        <v>6.8400000000000002E-2</v>
      </c>
      <c r="X419" s="4">
        <v>18534.7</v>
      </c>
      <c r="Y419" s="4">
        <v>35.020000000000003</v>
      </c>
      <c r="Z419" s="7">
        <f t="shared" si="73"/>
        <v>529.26042261564817</v>
      </c>
      <c r="AA419" s="7">
        <f t="shared" si="74"/>
        <v>2.855511136493432</v>
      </c>
      <c r="AB419" s="7">
        <v>15322.15</v>
      </c>
      <c r="AC419" s="7">
        <v>28.44</v>
      </c>
      <c r="AD419" s="7">
        <f t="shared" si="75"/>
        <v>538.75351617440219</v>
      </c>
      <c r="AE419" s="7">
        <f t="shared" si="76"/>
        <v>3.5161744022503516</v>
      </c>
    </row>
    <row r="420" spans="1:31" x14ac:dyDescent="0.2">
      <c r="A420" s="5">
        <v>430</v>
      </c>
      <c r="B420" s="9">
        <v>45397</v>
      </c>
      <c r="C420" s="4">
        <v>39456548.149999999</v>
      </c>
      <c r="D420" s="4">
        <f t="shared" si="77"/>
        <v>472646.71957355051</v>
      </c>
      <c r="E420" s="4">
        <v>83.48</v>
      </c>
      <c r="F420" s="4">
        <f t="shared" si="78"/>
        <v>4.7264671957355047</v>
      </c>
      <c r="G420" s="4">
        <f t="shared" si="67"/>
        <v>5.7872570132570189</v>
      </c>
      <c r="H420" s="4">
        <f t="shared" si="68"/>
        <v>111.57451402651404</v>
      </c>
      <c r="I420" s="4">
        <f t="shared" si="71"/>
        <v>217.36177103977104</v>
      </c>
      <c r="J420" s="4">
        <f t="shared" si="72"/>
        <v>126.03912521961347</v>
      </c>
      <c r="K420" s="4">
        <f t="shared" si="79"/>
        <v>1.6361940000000001</v>
      </c>
      <c r="L420" s="4">
        <f t="shared" si="80"/>
        <v>4.3821209465381239</v>
      </c>
      <c r="M420" s="4">
        <f t="shared" si="69"/>
        <v>976.0078878177037</v>
      </c>
      <c r="N420" s="4">
        <v>7.17</v>
      </c>
      <c r="O420" s="4">
        <v>22272.5</v>
      </c>
      <c r="P420" s="4">
        <v>3.91</v>
      </c>
      <c r="Q420" s="4">
        <f t="shared" si="81"/>
        <v>2.787879053461876</v>
      </c>
      <c r="R420" s="4">
        <v>22.82</v>
      </c>
      <c r="S420" s="4">
        <v>4.6100000000000003</v>
      </c>
      <c r="T420" s="7">
        <f t="shared" si="70"/>
        <v>2.5599999999999996</v>
      </c>
      <c r="U420" s="4">
        <v>105.99</v>
      </c>
      <c r="V420" s="4">
        <f t="shared" si="82"/>
        <v>1.5608880000000001</v>
      </c>
      <c r="W420" s="6">
        <v>6.8400000000000002E-2</v>
      </c>
      <c r="X420" s="4">
        <v>18283.2</v>
      </c>
      <c r="Y420" s="4">
        <v>34.549999999999997</v>
      </c>
      <c r="Z420" s="7">
        <f t="shared" si="73"/>
        <v>529.18089725036191</v>
      </c>
      <c r="AA420" s="7">
        <f t="shared" si="74"/>
        <v>2.8943560057887128</v>
      </c>
      <c r="AB420" s="7">
        <v>15086.65</v>
      </c>
      <c r="AC420" s="7">
        <v>28.01</v>
      </c>
      <c r="AD420" s="7">
        <f t="shared" si="75"/>
        <v>538.61656551231704</v>
      </c>
      <c r="AE420" s="7">
        <f t="shared" si="76"/>
        <v>3.5701535166012142</v>
      </c>
    </row>
    <row r="421" spans="1:31" x14ac:dyDescent="0.2">
      <c r="A421" s="5">
        <v>431</v>
      </c>
      <c r="B421" s="9">
        <v>45398</v>
      </c>
      <c r="C421" s="4">
        <v>39444173.189999998</v>
      </c>
      <c r="D421" s="4">
        <f t="shared" si="77"/>
        <v>471651.00071744592</v>
      </c>
      <c r="E421" s="4">
        <v>83.63</v>
      </c>
      <c r="F421" s="4">
        <f t="shared" si="78"/>
        <v>4.7165100071744588</v>
      </c>
      <c r="G421" s="4">
        <f t="shared" si="67"/>
        <v>6.0105881763065065</v>
      </c>
      <c r="H421" s="4">
        <f t="shared" si="68"/>
        <v>112.02117635261301</v>
      </c>
      <c r="I421" s="4">
        <f t="shared" si="71"/>
        <v>218.0317645289195</v>
      </c>
      <c r="J421" s="4">
        <f t="shared" si="72"/>
        <v>125.77360019131889</v>
      </c>
      <c r="K421" s="4">
        <f t="shared" si="79"/>
        <v>1.6306920000000003</v>
      </c>
      <c r="L421" s="4">
        <f t="shared" si="80"/>
        <v>4.409171075837742</v>
      </c>
      <c r="M421" s="4">
        <f t="shared" si="69"/>
        <v>976.53880070546745</v>
      </c>
      <c r="N421" s="4">
        <v>7.19</v>
      </c>
      <c r="O421" s="4">
        <v>22147.9</v>
      </c>
      <c r="P421" s="4">
        <v>3.88</v>
      </c>
      <c r="Q421" s="4">
        <f t="shared" si="81"/>
        <v>2.7808289241622584</v>
      </c>
      <c r="R421" s="4">
        <v>22.68</v>
      </c>
      <c r="S421" s="4">
        <v>4.66</v>
      </c>
      <c r="T421" s="7">
        <f t="shared" si="70"/>
        <v>2.5300000000000002</v>
      </c>
      <c r="U421" s="4">
        <v>106.06</v>
      </c>
      <c r="V421" s="4">
        <f t="shared" si="82"/>
        <v>1.551312</v>
      </c>
      <c r="W421" s="6">
        <v>6.8400000000000002E-2</v>
      </c>
      <c r="X421" s="4">
        <v>18260.599999999999</v>
      </c>
      <c r="Y421" s="4">
        <v>34.5</v>
      </c>
      <c r="Z421" s="7">
        <f t="shared" si="73"/>
        <v>529.29275362318833</v>
      </c>
      <c r="AA421" s="7">
        <f t="shared" si="74"/>
        <v>2.8985507246376807</v>
      </c>
      <c r="AB421" s="7">
        <v>15183.7</v>
      </c>
      <c r="AC421" s="7">
        <v>28.18</v>
      </c>
      <c r="AD421" s="7">
        <f t="shared" si="75"/>
        <v>538.81121362668557</v>
      </c>
      <c r="AE421" s="7">
        <f t="shared" si="76"/>
        <v>3.5486160397444997</v>
      </c>
    </row>
    <row r="422" spans="1:31" x14ac:dyDescent="0.2">
      <c r="A422" s="5">
        <v>433</v>
      </c>
      <c r="B422" s="9">
        <v>45400</v>
      </c>
      <c r="C422" s="4">
        <v>39308157.049999997</v>
      </c>
      <c r="D422" s="4">
        <f t="shared" si="77"/>
        <v>470587.29857536207</v>
      </c>
      <c r="E422" s="4">
        <v>83.53</v>
      </c>
      <c r="F422" s="4">
        <f t="shared" si="78"/>
        <v>4.7058729857536203</v>
      </c>
      <c r="G422" s="4">
        <f t="shared" ref="G422:G485" si="83">($D$1-F422)/F422*100</f>
        <v>6.2502114939525244</v>
      </c>
      <c r="H422" s="4">
        <f t="shared" ref="H422:H485" si="84">($D$2-F422)/F422*100</f>
        <v>112.50042298790505</v>
      </c>
      <c r="I422" s="4">
        <f t="shared" si="71"/>
        <v>218.75063448185759</v>
      </c>
      <c r="J422" s="4">
        <f t="shared" si="72"/>
        <v>125.4899462867632</v>
      </c>
      <c r="K422" s="4">
        <f t="shared" si="79"/>
        <v>1.6176539999999999</v>
      </c>
      <c r="L422" s="4">
        <f t="shared" si="80"/>
        <v>4.4385264092321348</v>
      </c>
      <c r="M422" s="4">
        <f t="shared" ref="M422:M485" si="85">O422/R422</f>
        <v>976.29161118508648</v>
      </c>
      <c r="N422" s="4">
        <v>7.18</v>
      </c>
      <c r="O422" s="4">
        <v>21995.85</v>
      </c>
      <c r="P422" s="4">
        <v>3.86</v>
      </c>
      <c r="Q422" s="4">
        <f t="shared" si="81"/>
        <v>2.7414735907678649</v>
      </c>
      <c r="R422" s="4">
        <v>22.53</v>
      </c>
      <c r="S422" s="4">
        <v>4.63</v>
      </c>
      <c r="T422" s="7">
        <f t="shared" ref="T422:T485" si="86">N422-S422</f>
        <v>2.5499999999999998</v>
      </c>
      <c r="U422" s="4">
        <v>105.98</v>
      </c>
      <c r="V422" s="4">
        <f t="shared" si="82"/>
        <v>1.5500640000000001</v>
      </c>
      <c r="W422" s="6">
        <v>6.88E-2</v>
      </c>
      <c r="X422" s="4">
        <v>18195.650000000001</v>
      </c>
      <c r="Y422" s="4">
        <v>34.380000000000003</v>
      </c>
      <c r="Z422" s="7">
        <f t="shared" si="73"/>
        <v>529.25101803374059</v>
      </c>
      <c r="AA422" s="7">
        <f t="shared" si="74"/>
        <v>2.9086678301337985</v>
      </c>
      <c r="AB422" s="7">
        <v>15180.6</v>
      </c>
      <c r="AC422" s="7">
        <v>28.18</v>
      </c>
      <c r="AD422" s="7">
        <f t="shared" si="75"/>
        <v>538.70120652945354</v>
      </c>
      <c r="AE422" s="7">
        <f t="shared" si="76"/>
        <v>3.5486160397444997</v>
      </c>
    </row>
    <row r="423" spans="1:31" x14ac:dyDescent="0.2">
      <c r="A423" s="5">
        <v>434</v>
      </c>
      <c r="B423" s="9">
        <v>45401</v>
      </c>
      <c r="C423" s="4">
        <v>39361808.409999996</v>
      </c>
      <c r="D423" s="4">
        <f t="shared" si="77"/>
        <v>472247.25146970607</v>
      </c>
      <c r="E423" s="4">
        <v>83.35</v>
      </c>
      <c r="F423" s="4">
        <f t="shared" si="78"/>
        <v>4.7224725146970608</v>
      </c>
      <c r="G423" s="4">
        <f t="shared" si="83"/>
        <v>5.8767411443736526</v>
      </c>
      <c r="H423" s="4">
        <f t="shared" si="84"/>
        <v>111.75348228874731</v>
      </c>
      <c r="I423" s="4">
        <f t="shared" ref="I423:I486" si="87">($D$3-F423)/F423*100</f>
        <v>217.63022343312096</v>
      </c>
      <c r="J423" s="4">
        <f t="shared" si="72"/>
        <v>125.93260039192162</v>
      </c>
      <c r="K423" s="4">
        <f t="shared" si="79"/>
        <v>1.6374960000000001</v>
      </c>
      <c r="L423" s="4">
        <f t="shared" si="80"/>
        <v>4.409171075837742</v>
      </c>
      <c r="M423" s="4">
        <f t="shared" si="85"/>
        <v>976.49911816578481</v>
      </c>
      <c r="N423" s="4">
        <v>7.22</v>
      </c>
      <c r="O423" s="4">
        <v>22147</v>
      </c>
      <c r="P423" s="4">
        <v>3.88</v>
      </c>
      <c r="Q423" s="4">
        <f t="shared" si="81"/>
        <v>2.8108289241622577</v>
      </c>
      <c r="R423" s="4">
        <v>22.68</v>
      </c>
      <c r="S423" s="4">
        <v>4.62</v>
      </c>
      <c r="T423" s="7">
        <f t="shared" si="86"/>
        <v>2.5999999999999996</v>
      </c>
      <c r="U423" s="4">
        <v>105.98</v>
      </c>
      <c r="V423" s="4">
        <f t="shared" si="82"/>
        <v>1.5626520000000002</v>
      </c>
      <c r="W423" s="6">
        <v>6.8900000000000003E-2</v>
      </c>
      <c r="X423" s="4">
        <v>18111.25</v>
      </c>
      <c r="Y423" s="4">
        <v>34.22</v>
      </c>
      <c r="Z423" s="7">
        <f t="shared" si="73"/>
        <v>529.25920514319114</v>
      </c>
      <c r="AA423" s="7">
        <f t="shared" si="74"/>
        <v>2.9222676797194627</v>
      </c>
      <c r="AB423" s="7">
        <v>15162.2</v>
      </c>
      <c r="AC423" s="7">
        <v>28.12</v>
      </c>
      <c r="AD423" s="7">
        <f t="shared" si="75"/>
        <v>539.1963015647226</v>
      </c>
      <c r="AE423" s="7">
        <f t="shared" si="76"/>
        <v>3.556187766714082</v>
      </c>
    </row>
    <row r="424" spans="1:31" x14ac:dyDescent="0.2">
      <c r="A424" s="5">
        <v>437</v>
      </c>
      <c r="B424" s="9">
        <v>45404</v>
      </c>
      <c r="C424" s="4">
        <v>39796943.289999999</v>
      </c>
      <c r="D424" s="4">
        <f t="shared" si="77"/>
        <v>477410.54810460651</v>
      </c>
      <c r="E424" s="4">
        <v>83.36</v>
      </c>
      <c r="F424" s="4">
        <f t="shared" si="78"/>
        <v>4.7741054810460648</v>
      </c>
      <c r="G424" s="4">
        <f t="shared" si="83"/>
        <v>4.7316616662696553</v>
      </c>
      <c r="H424" s="4">
        <f t="shared" si="84"/>
        <v>109.46332333253932</v>
      </c>
      <c r="I424" s="4">
        <f t="shared" si="87"/>
        <v>214.19498499880899</v>
      </c>
      <c r="J424" s="4">
        <f t="shared" si="72"/>
        <v>127.30947949456173</v>
      </c>
      <c r="K424" s="4">
        <f t="shared" si="79"/>
        <v>1.6378820000000003</v>
      </c>
      <c r="L424" s="4">
        <f t="shared" si="80"/>
        <v>4.3898156277436344</v>
      </c>
      <c r="M424" s="4">
        <f t="shared" si="85"/>
        <v>980.52677787532923</v>
      </c>
      <c r="N424" s="4">
        <v>7.19</v>
      </c>
      <c r="O424" s="4">
        <v>22336.400000000001</v>
      </c>
      <c r="P424" s="4">
        <v>3.92</v>
      </c>
      <c r="Q424" s="4">
        <f t="shared" si="81"/>
        <v>2.800184372256366</v>
      </c>
      <c r="R424" s="4">
        <v>22.78</v>
      </c>
      <c r="S424" s="4">
        <v>4.6100000000000003</v>
      </c>
      <c r="T424" s="7">
        <f t="shared" si="86"/>
        <v>2.58</v>
      </c>
      <c r="U424" s="4">
        <v>105.91</v>
      </c>
      <c r="V424" s="4">
        <f t="shared" si="82"/>
        <v>1.567264</v>
      </c>
      <c r="W424" s="6">
        <v>6.88E-2</v>
      </c>
      <c r="X424" s="4">
        <v>18234.3</v>
      </c>
      <c r="Y424" s="4">
        <v>34.43</v>
      </c>
      <c r="Z424" s="7">
        <f t="shared" si="73"/>
        <v>529.60499564333429</v>
      </c>
      <c r="AA424" s="7">
        <f t="shared" si="74"/>
        <v>2.9044437990124892</v>
      </c>
      <c r="AB424" s="7">
        <v>15338</v>
      </c>
      <c r="AC424" s="7">
        <v>28.5</v>
      </c>
      <c r="AD424" s="7">
        <f t="shared" si="75"/>
        <v>538.17543859649118</v>
      </c>
      <c r="AE424" s="7">
        <f t="shared" si="76"/>
        <v>3.5087719298245612</v>
      </c>
    </row>
    <row r="425" spans="1:31" x14ac:dyDescent="0.2">
      <c r="A425" s="5">
        <v>438</v>
      </c>
      <c r="B425" s="9">
        <v>45405</v>
      </c>
      <c r="C425" s="4">
        <v>39989720.640000001</v>
      </c>
      <c r="D425" s="4">
        <f t="shared" si="77"/>
        <v>480299.31107374484</v>
      </c>
      <c r="E425" s="4">
        <v>83.26</v>
      </c>
      <c r="F425" s="4">
        <f t="shared" si="78"/>
        <v>4.8029931107374484</v>
      </c>
      <c r="G425" s="4">
        <f t="shared" si="83"/>
        <v>4.1017524847605564</v>
      </c>
      <c r="H425" s="4">
        <f t="shared" si="84"/>
        <v>108.20350496952112</v>
      </c>
      <c r="I425" s="4">
        <f t="shared" si="87"/>
        <v>212.30525745428167</v>
      </c>
      <c r="J425" s="4">
        <f t="shared" si="72"/>
        <v>128.07981628633195</v>
      </c>
      <c r="K425" s="4">
        <f t="shared" si="79"/>
        <v>1.613864</v>
      </c>
      <c r="L425" s="4">
        <f t="shared" si="80"/>
        <v>4.4365572315882877</v>
      </c>
      <c r="M425" s="4">
        <f t="shared" si="85"/>
        <v>992.36912156166818</v>
      </c>
      <c r="N425" s="4">
        <v>7.16</v>
      </c>
      <c r="O425" s="4">
        <v>22368</v>
      </c>
      <c r="P425" s="4">
        <v>3.92</v>
      </c>
      <c r="Q425" s="4">
        <f t="shared" si="81"/>
        <v>2.7234427684117124</v>
      </c>
      <c r="R425" s="4">
        <v>22.54</v>
      </c>
      <c r="S425" s="4">
        <v>4.5999999999999996</v>
      </c>
      <c r="T425" s="7">
        <f t="shared" si="86"/>
        <v>2.5600000000000005</v>
      </c>
      <c r="U425" s="4">
        <v>105.5</v>
      </c>
      <c r="V425" s="4">
        <f t="shared" si="82"/>
        <v>1.5507519999999999</v>
      </c>
      <c r="W425" s="6">
        <v>6.88E-2</v>
      </c>
      <c r="X425" s="4">
        <v>18417.95</v>
      </c>
      <c r="Y425" s="4">
        <v>34.75</v>
      </c>
      <c r="Z425" s="7">
        <f t="shared" si="73"/>
        <v>530.01294964028784</v>
      </c>
      <c r="AA425" s="7">
        <f t="shared" si="74"/>
        <v>2.877697841726619</v>
      </c>
      <c r="AB425" s="7">
        <v>15486</v>
      </c>
      <c r="AC425" s="7">
        <v>28.65</v>
      </c>
      <c r="AD425" s="7">
        <f t="shared" si="75"/>
        <v>540.52356020942409</v>
      </c>
      <c r="AE425" s="7">
        <f t="shared" si="76"/>
        <v>3.4904013961605584</v>
      </c>
    </row>
    <row r="426" spans="1:31" x14ac:dyDescent="0.2">
      <c r="A426" s="5">
        <v>439</v>
      </c>
      <c r="B426" s="9">
        <v>45406</v>
      </c>
      <c r="C426" s="4">
        <v>40158925.939999998</v>
      </c>
      <c r="D426" s="4">
        <f t="shared" si="77"/>
        <v>482042.08306325768</v>
      </c>
      <c r="E426" s="4">
        <v>83.31</v>
      </c>
      <c r="F426" s="4">
        <f t="shared" si="78"/>
        <v>4.8204208306325764</v>
      </c>
      <c r="G426" s="4">
        <f t="shared" si="83"/>
        <v>3.7253836475488322</v>
      </c>
      <c r="H426" s="4">
        <f t="shared" si="84"/>
        <v>107.45076729509766</v>
      </c>
      <c r="I426" s="4">
        <f t="shared" si="87"/>
        <v>211.1761509426465</v>
      </c>
      <c r="J426" s="4">
        <f t="shared" si="72"/>
        <v>128.54455548353536</v>
      </c>
      <c r="K426" s="4">
        <f t="shared" si="79"/>
        <v>1.6212439999999999</v>
      </c>
      <c r="L426" s="4">
        <f t="shared" si="80"/>
        <v>4.4286979627989371</v>
      </c>
      <c r="M426" s="4">
        <f t="shared" si="85"/>
        <v>992.13463241806926</v>
      </c>
      <c r="N426" s="4">
        <v>7.18</v>
      </c>
      <c r="O426" s="4">
        <v>22402.400000000001</v>
      </c>
      <c r="P426" s="4">
        <v>3.93</v>
      </c>
      <c r="Q426" s="4">
        <f t="shared" si="81"/>
        <v>2.7513020372010626</v>
      </c>
      <c r="R426" s="4">
        <v>22.58</v>
      </c>
      <c r="S426" s="4">
        <v>4.6399999999999997</v>
      </c>
      <c r="T426" s="7">
        <f t="shared" si="86"/>
        <v>2.54</v>
      </c>
      <c r="U426" s="4">
        <v>105.7</v>
      </c>
      <c r="V426" s="4">
        <f t="shared" si="82"/>
        <v>1.5602779999999998</v>
      </c>
      <c r="W426" s="6">
        <v>6.9099999999999995E-2</v>
      </c>
      <c r="X426" s="4">
        <v>18568.3</v>
      </c>
      <c r="Y426" s="4">
        <v>35.04</v>
      </c>
      <c r="Z426" s="7">
        <f t="shared" si="73"/>
        <v>529.91723744292233</v>
      </c>
      <c r="AA426" s="7">
        <f t="shared" si="74"/>
        <v>2.8538812785388128</v>
      </c>
      <c r="AB426" s="7">
        <v>15609.2</v>
      </c>
      <c r="AC426" s="7">
        <v>28.83</v>
      </c>
      <c r="AD426" s="7">
        <f t="shared" si="75"/>
        <v>541.42212972597997</v>
      </c>
      <c r="AE426" s="7">
        <f t="shared" si="76"/>
        <v>3.4686090877558104</v>
      </c>
    </row>
    <row r="427" spans="1:31" x14ac:dyDescent="0.2">
      <c r="A427" s="5">
        <v>440</v>
      </c>
      <c r="B427" s="8">
        <v>45407</v>
      </c>
      <c r="C427" s="4">
        <v>40328639</v>
      </c>
      <c r="D427" s="4">
        <f t="shared" si="77"/>
        <v>484079.21017885004</v>
      </c>
      <c r="E427" s="4">
        <v>83.31</v>
      </c>
      <c r="F427" s="4">
        <f t="shared" si="78"/>
        <v>4.8407921017885007</v>
      </c>
      <c r="G427" s="4">
        <f t="shared" si="83"/>
        <v>3.2888811348183618</v>
      </c>
      <c r="H427" s="4">
        <f t="shared" si="84"/>
        <v>106.57776226963674</v>
      </c>
      <c r="I427" s="4">
        <f t="shared" si="87"/>
        <v>209.86664340445506</v>
      </c>
      <c r="J427" s="4">
        <f t="shared" ref="J427:J490" si="88">F427/$F$10*100</f>
        <v>129.08778938102671</v>
      </c>
      <c r="K427" s="4">
        <f t="shared" si="79"/>
        <v>1.6379999999999999</v>
      </c>
      <c r="L427" s="4">
        <f t="shared" si="80"/>
        <v>4.395604395604396</v>
      </c>
      <c r="M427" s="4">
        <f t="shared" si="85"/>
        <v>992.10329670329668</v>
      </c>
      <c r="N427" s="4">
        <v>7.2</v>
      </c>
      <c r="O427" s="4">
        <v>22570.35</v>
      </c>
      <c r="P427" s="4">
        <v>3.96</v>
      </c>
      <c r="Q427" s="4">
        <f t="shared" si="81"/>
        <v>2.8043956043956042</v>
      </c>
      <c r="R427" s="4">
        <v>22.75</v>
      </c>
      <c r="S427" s="4">
        <v>4.7</v>
      </c>
      <c r="T427" s="7">
        <f t="shared" si="86"/>
        <v>2.5</v>
      </c>
      <c r="U427" s="4">
        <v>105.45</v>
      </c>
      <c r="V427" s="4">
        <f t="shared" si="82"/>
        <v>1.5811250000000001</v>
      </c>
      <c r="W427" s="6">
        <v>6.9500000000000006E-2</v>
      </c>
      <c r="X427" s="4">
        <v>18643.25</v>
      </c>
      <c r="Y427" s="4">
        <v>35.159999999999997</v>
      </c>
      <c r="Z427" s="7">
        <f t="shared" si="73"/>
        <v>530.24032992036405</v>
      </c>
      <c r="AA427" s="7">
        <f t="shared" si="74"/>
        <v>2.8441410693970419</v>
      </c>
      <c r="AB427" s="7">
        <v>15739.15</v>
      </c>
      <c r="AC427" s="7">
        <v>29.05</v>
      </c>
      <c r="AD427" s="7">
        <f t="shared" si="75"/>
        <v>541.79518072289159</v>
      </c>
      <c r="AE427" s="7">
        <f t="shared" si="76"/>
        <v>3.4423407917383826</v>
      </c>
    </row>
    <row r="428" spans="1:31" x14ac:dyDescent="0.2">
      <c r="A428" s="5">
        <v>441</v>
      </c>
      <c r="B428" s="9">
        <v>45408</v>
      </c>
      <c r="C428" s="4">
        <v>40430580.530000001</v>
      </c>
      <c r="D428" s="4">
        <f t="shared" si="77"/>
        <v>484779.14304556354</v>
      </c>
      <c r="E428" s="4">
        <v>83.4</v>
      </c>
      <c r="F428" s="4">
        <f t="shared" si="78"/>
        <v>4.8477914304556355</v>
      </c>
      <c r="G428" s="4">
        <f t="shared" si="83"/>
        <v>3.1397507860617395</v>
      </c>
      <c r="H428" s="4">
        <f t="shared" si="84"/>
        <v>106.27950157212346</v>
      </c>
      <c r="I428" s="4">
        <f t="shared" si="87"/>
        <v>209.41925235818522</v>
      </c>
      <c r="J428" s="4">
        <f t="shared" si="88"/>
        <v>129.2744381454836</v>
      </c>
      <c r="K428" s="4">
        <f t="shared" si="79"/>
        <v>1.5817999999999999</v>
      </c>
      <c r="L428" s="4">
        <f t="shared" si="80"/>
        <v>4.5454545454545459</v>
      </c>
      <c r="M428" s="4">
        <f t="shared" si="85"/>
        <v>1019.0886363636364</v>
      </c>
      <c r="N428" s="4">
        <v>7.19</v>
      </c>
      <c r="O428" s="4">
        <v>22419.95</v>
      </c>
      <c r="P428" s="4">
        <v>3.93</v>
      </c>
      <c r="Q428" s="4">
        <f t="shared" si="81"/>
        <v>2.6445454545454545</v>
      </c>
      <c r="R428" s="4">
        <v>22</v>
      </c>
      <c r="S428" s="4">
        <v>4.66</v>
      </c>
      <c r="T428" s="7">
        <f t="shared" si="86"/>
        <v>2.5300000000000002</v>
      </c>
      <c r="U428" s="4">
        <v>105.8</v>
      </c>
      <c r="V428" s="4">
        <f t="shared" si="82"/>
        <v>1.5290000000000001</v>
      </c>
      <c r="W428" s="6">
        <v>6.9500000000000006E-2</v>
      </c>
      <c r="X428" s="4">
        <v>18782.5</v>
      </c>
      <c r="Y428" s="4">
        <v>35.450000000000003</v>
      </c>
      <c r="Z428" s="7">
        <f t="shared" si="73"/>
        <v>529.8307475317348</v>
      </c>
      <c r="AA428" s="7">
        <f t="shared" si="74"/>
        <v>2.8208744710860363</v>
      </c>
      <c r="AB428" s="7">
        <v>15814.5</v>
      </c>
      <c r="AC428" s="7">
        <v>29.18</v>
      </c>
      <c r="AD428" s="7">
        <f t="shared" si="75"/>
        <v>541.96367374914325</v>
      </c>
      <c r="AE428" s="7">
        <f t="shared" si="76"/>
        <v>3.4270047978067169</v>
      </c>
    </row>
    <row r="429" spans="1:31" x14ac:dyDescent="0.2">
      <c r="A429" s="5">
        <v>444</v>
      </c>
      <c r="B429" s="8">
        <v>45411</v>
      </c>
      <c r="C429" s="5">
        <v>40667264.939999998</v>
      </c>
      <c r="D429" s="4">
        <f t="shared" si="77"/>
        <v>487558.62534468289</v>
      </c>
      <c r="E429" s="4">
        <v>83.41</v>
      </c>
      <c r="F429" s="4">
        <f t="shared" si="78"/>
        <v>4.8755862534468291</v>
      </c>
      <c r="G429" s="4">
        <f t="shared" si="83"/>
        <v>2.5517699838704688</v>
      </c>
      <c r="H429" s="4">
        <f t="shared" si="84"/>
        <v>105.10353996774093</v>
      </c>
      <c r="I429" s="4">
        <f t="shared" si="87"/>
        <v>207.65530995161137</v>
      </c>
      <c r="J429" s="4">
        <f t="shared" si="88"/>
        <v>130.01563342524878</v>
      </c>
      <c r="K429" s="4">
        <f t="shared" si="79"/>
        <v>1.5961799999999999</v>
      </c>
      <c r="L429" s="4">
        <f t="shared" si="80"/>
        <v>4.5045045045045047</v>
      </c>
      <c r="M429" s="4">
        <f t="shared" si="85"/>
        <v>1019.972972972973</v>
      </c>
      <c r="N429" s="4">
        <v>7.19</v>
      </c>
      <c r="O429" s="4">
        <v>22643.4</v>
      </c>
      <c r="P429" s="4">
        <v>3.97</v>
      </c>
      <c r="Q429" s="4">
        <f t="shared" si="81"/>
        <v>2.6854954954954957</v>
      </c>
      <c r="R429" s="4">
        <v>22.2</v>
      </c>
      <c r="S429" s="4">
        <v>4.6100000000000003</v>
      </c>
      <c r="T429" s="7">
        <f t="shared" si="86"/>
        <v>2.58</v>
      </c>
      <c r="U429" s="4">
        <v>105.44</v>
      </c>
      <c r="V429" s="4">
        <f t="shared" si="82"/>
        <v>1.54956</v>
      </c>
      <c r="W429" s="6">
        <v>6.9800000000000001E-2</v>
      </c>
      <c r="X429" s="4">
        <v>18847</v>
      </c>
      <c r="Y429" s="4">
        <v>35.479999999999997</v>
      </c>
      <c r="Z429" s="7">
        <f t="shared" si="73"/>
        <v>531.20067643742959</v>
      </c>
      <c r="AA429" s="7">
        <f t="shared" si="74"/>
        <v>2.818489289740699</v>
      </c>
      <c r="AB429" s="7">
        <v>15824.55</v>
      </c>
      <c r="AC429" s="7">
        <v>29.1</v>
      </c>
      <c r="AD429" s="7">
        <f t="shared" si="75"/>
        <v>543.79896907216494</v>
      </c>
      <c r="AE429" s="7">
        <f t="shared" si="76"/>
        <v>3.4364261168384882</v>
      </c>
    </row>
    <row r="430" spans="1:31" x14ac:dyDescent="0.2">
      <c r="A430" s="5">
        <v>445</v>
      </c>
      <c r="B430" s="9">
        <v>45412</v>
      </c>
      <c r="C430" s="5">
        <v>40682160.530000001</v>
      </c>
      <c r="D430" s="4">
        <f t="shared" si="77"/>
        <v>487503.42156980227</v>
      </c>
      <c r="E430" s="4">
        <v>83.45</v>
      </c>
      <c r="F430" s="4">
        <f t="shared" si="78"/>
        <v>4.8750342156980224</v>
      </c>
      <c r="G430" s="4">
        <f t="shared" si="83"/>
        <v>2.563382712260299</v>
      </c>
      <c r="H430" s="4">
        <f t="shared" si="84"/>
        <v>105.1267654245206</v>
      </c>
      <c r="I430" s="4">
        <f t="shared" si="87"/>
        <v>207.69014813678092</v>
      </c>
      <c r="J430" s="4">
        <f t="shared" si="88"/>
        <v>130.00091241861392</v>
      </c>
      <c r="K430" s="4">
        <f t="shared" si="79"/>
        <v>1.5817999999999999</v>
      </c>
      <c r="L430" s="4">
        <f t="shared" si="80"/>
        <v>4.5454545454545459</v>
      </c>
      <c r="M430" s="4">
        <f t="shared" si="85"/>
        <v>1027.4931818181817</v>
      </c>
      <c r="N430" s="4">
        <v>7.19</v>
      </c>
      <c r="O430" s="4">
        <v>22604.85</v>
      </c>
      <c r="P430" s="4">
        <v>3.96</v>
      </c>
      <c r="Q430" s="4">
        <f t="shared" si="81"/>
        <v>2.6445454545454545</v>
      </c>
      <c r="R430" s="4">
        <v>22</v>
      </c>
      <c r="S430" s="4">
        <v>4.68</v>
      </c>
      <c r="T430" s="7">
        <f t="shared" si="86"/>
        <v>2.5100000000000007</v>
      </c>
      <c r="U430" s="4">
        <v>106.1</v>
      </c>
      <c r="V430" s="4">
        <f t="shared" si="82"/>
        <v>1.5333999999999999</v>
      </c>
      <c r="W430" s="6">
        <v>6.9699999999999998E-2</v>
      </c>
      <c r="X430" s="4">
        <v>18893</v>
      </c>
      <c r="Y430" s="4">
        <v>35.49</v>
      </c>
      <c r="Z430" s="7">
        <f t="shared" si="73"/>
        <v>532.34714003944771</v>
      </c>
      <c r="AA430" s="7">
        <f t="shared" si="74"/>
        <v>2.8176951253874329</v>
      </c>
      <c r="AB430" s="7">
        <v>15833.4</v>
      </c>
      <c r="AC430" s="7">
        <v>28.98</v>
      </c>
      <c r="AD430" s="7">
        <f t="shared" si="75"/>
        <v>546.35610766045545</v>
      </c>
      <c r="AE430" s="7">
        <f t="shared" si="76"/>
        <v>3.4506556245686681</v>
      </c>
    </row>
    <row r="431" spans="1:31" x14ac:dyDescent="0.2">
      <c r="A431" s="5">
        <v>447</v>
      </c>
      <c r="B431" s="9">
        <v>45414</v>
      </c>
      <c r="C431" s="5">
        <v>40873843.689999998</v>
      </c>
      <c r="D431" s="4">
        <f t="shared" si="77"/>
        <v>489917.8196092532</v>
      </c>
      <c r="E431" s="4">
        <v>83.43</v>
      </c>
      <c r="F431" s="4">
        <f t="shared" si="78"/>
        <v>4.8991781960925316</v>
      </c>
      <c r="G431" s="4">
        <f t="shared" si="83"/>
        <v>2.0579329812473754</v>
      </c>
      <c r="H431" s="4">
        <f t="shared" si="84"/>
        <v>104.11586596249475</v>
      </c>
      <c r="I431" s="4">
        <f t="shared" si="87"/>
        <v>206.17379894374213</v>
      </c>
      <c r="J431" s="4">
        <f t="shared" si="88"/>
        <v>130.64475189580085</v>
      </c>
      <c r="K431" s="4">
        <f t="shared" si="79"/>
        <v>1.577348</v>
      </c>
      <c r="L431" s="4">
        <f t="shared" si="80"/>
        <v>4.5392646391284615</v>
      </c>
      <c r="M431" s="4">
        <f t="shared" si="85"/>
        <v>1028.0617339990922</v>
      </c>
      <c r="N431" s="4">
        <v>7.16</v>
      </c>
      <c r="O431" s="4">
        <v>22648.2</v>
      </c>
      <c r="P431" s="4">
        <v>3.97</v>
      </c>
      <c r="Q431" s="4">
        <f t="shared" si="81"/>
        <v>2.6207353608715387</v>
      </c>
      <c r="R431" s="4">
        <v>22.03</v>
      </c>
      <c r="S431" s="4">
        <v>4.58</v>
      </c>
      <c r="T431" s="7">
        <f t="shared" si="86"/>
        <v>2.58</v>
      </c>
      <c r="U431" s="4">
        <v>105.17</v>
      </c>
      <c r="V431" s="4">
        <f t="shared" si="82"/>
        <v>1.5376940000000001</v>
      </c>
      <c r="W431" s="6">
        <v>6.9800000000000001E-2</v>
      </c>
      <c r="X431" s="4">
        <v>18975.25</v>
      </c>
      <c r="Y431" s="4">
        <v>35.950000000000003</v>
      </c>
      <c r="Z431" s="7">
        <f t="shared" si="73"/>
        <v>527.82336578581362</v>
      </c>
      <c r="AA431" s="7">
        <f t="shared" si="74"/>
        <v>2.7816411682892905</v>
      </c>
      <c r="AB431" s="7">
        <v>15848.4</v>
      </c>
      <c r="AC431" s="7">
        <v>28.87</v>
      </c>
      <c r="AD431" s="7">
        <f t="shared" si="75"/>
        <v>548.95739521995142</v>
      </c>
      <c r="AE431" s="7">
        <f t="shared" si="76"/>
        <v>3.4638032559750598</v>
      </c>
    </row>
    <row r="432" spans="1:31" x14ac:dyDescent="0.2">
      <c r="A432" s="5">
        <v>448</v>
      </c>
      <c r="B432" s="8">
        <v>45415</v>
      </c>
      <c r="C432" s="5">
        <v>40662149.850000001</v>
      </c>
      <c r="D432" s="4">
        <f t="shared" si="77"/>
        <v>487731.19647355162</v>
      </c>
      <c r="E432" s="4">
        <v>83.37</v>
      </c>
      <c r="F432" s="4">
        <f t="shared" si="78"/>
        <v>4.8773119647355161</v>
      </c>
      <c r="G432" s="4">
        <f t="shared" si="83"/>
        <v>2.5154846799129644</v>
      </c>
      <c r="H432" s="4">
        <f t="shared" si="84"/>
        <v>105.03096935982592</v>
      </c>
      <c r="I432" s="4">
        <f t="shared" si="87"/>
        <v>207.54645403973893</v>
      </c>
      <c r="J432" s="4">
        <f t="shared" si="88"/>
        <v>130.06165239294708</v>
      </c>
      <c r="K432" s="4">
        <f t="shared" si="79"/>
        <v>1.5615179999999997</v>
      </c>
      <c r="L432" s="4">
        <f t="shared" si="80"/>
        <v>4.5724737082761777</v>
      </c>
      <c r="M432" s="4">
        <f t="shared" si="85"/>
        <v>1027.7023319615912</v>
      </c>
      <c r="N432" s="4">
        <v>7.14</v>
      </c>
      <c r="O432" s="4">
        <v>22475.85</v>
      </c>
      <c r="P432" s="4">
        <v>3.94</v>
      </c>
      <c r="Q432" s="4">
        <f t="shared" si="81"/>
        <v>2.567526291723822</v>
      </c>
      <c r="R432" s="4">
        <v>21.87</v>
      </c>
      <c r="S432" s="4">
        <v>4.49</v>
      </c>
      <c r="T432" s="7">
        <f t="shared" si="86"/>
        <v>2.6499999999999995</v>
      </c>
      <c r="U432" s="4">
        <v>104.91</v>
      </c>
      <c r="V432" s="4">
        <f t="shared" si="82"/>
        <v>1.526526</v>
      </c>
      <c r="W432" s="6">
        <v>6.9800000000000001E-2</v>
      </c>
      <c r="X432" s="4">
        <v>18907.7</v>
      </c>
      <c r="Y432" s="4">
        <v>35.869999999999997</v>
      </c>
      <c r="Z432" s="7">
        <f t="shared" si="73"/>
        <v>527.11736827432401</v>
      </c>
      <c r="AA432" s="7">
        <f t="shared" si="74"/>
        <v>2.787844995818233</v>
      </c>
      <c r="AB432" s="7">
        <v>15793.3</v>
      </c>
      <c r="AC432" s="7">
        <v>28.51</v>
      </c>
      <c r="AD432" s="7">
        <f t="shared" si="75"/>
        <v>553.95650648895116</v>
      </c>
      <c r="AE432" s="7">
        <f t="shared" si="76"/>
        <v>3.5075412136092594</v>
      </c>
    </row>
    <row r="433" spans="1:31" x14ac:dyDescent="0.2">
      <c r="A433" s="5">
        <v>451</v>
      </c>
      <c r="B433" s="9">
        <v>45418</v>
      </c>
      <c r="C433" s="5">
        <v>40366309.43</v>
      </c>
      <c r="D433" s="4">
        <f t="shared" si="77"/>
        <v>483602.6048879837</v>
      </c>
      <c r="E433" s="4">
        <v>83.47</v>
      </c>
      <c r="F433" s="4">
        <f t="shared" si="78"/>
        <v>4.8360260488798374</v>
      </c>
      <c r="G433" s="4">
        <f t="shared" si="83"/>
        <v>3.3906755146230783</v>
      </c>
      <c r="H433" s="4">
        <f t="shared" si="84"/>
        <v>106.78135102924615</v>
      </c>
      <c r="I433" s="4">
        <f t="shared" si="87"/>
        <v>210.17202654386921</v>
      </c>
      <c r="J433" s="4">
        <f t="shared" si="88"/>
        <v>128.96069463679567</v>
      </c>
      <c r="K433" s="4">
        <f t="shared" si="79"/>
        <v>1.5456699999999999</v>
      </c>
      <c r="L433" s="4">
        <f t="shared" si="80"/>
        <v>4.5934772622875517</v>
      </c>
      <c r="M433" s="4">
        <f t="shared" si="85"/>
        <v>1030.9003215434084</v>
      </c>
      <c r="N433" s="4">
        <v>7.1</v>
      </c>
      <c r="O433" s="4">
        <v>22442.7</v>
      </c>
      <c r="P433" s="4">
        <v>3.94</v>
      </c>
      <c r="Q433" s="4">
        <f t="shared" si="81"/>
        <v>2.5065227377124479</v>
      </c>
      <c r="R433" s="4">
        <v>21.77</v>
      </c>
      <c r="S433" s="4">
        <v>4.4800000000000004</v>
      </c>
      <c r="T433" s="7">
        <f t="shared" si="86"/>
        <v>2.6199999999999992</v>
      </c>
      <c r="U433" s="4">
        <v>104.91</v>
      </c>
      <c r="V433" s="4">
        <f t="shared" si="82"/>
        <v>1.513015</v>
      </c>
      <c r="W433" s="6">
        <v>6.9500000000000006E-2</v>
      </c>
      <c r="X433" s="4">
        <v>18821.3</v>
      </c>
      <c r="Y433" s="4">
        <v>35.64</v>
      </c>
      <c r="Z433" s="7">
        <f t="shared" si="73"/>
        <v>528.09483726150393</v>
      </c>
      <c r="AA433" s="7">
        <f t="shared" si="74"/>
        <v>2.8058361391694726</v>
      </c>
      <c r="AB433" s="7">
        <v>15617.15</v>
      </c>
      <c r="AC433" s="7">
        <v>28.2</v>
      </c>
      <c r="AD433" s="7">
        <f t="shared" si="75"/>
        <v>553.79964539007096</v>
      </c>
      <c r="AE433" s="7">
        <f t="shared" si="76"/>
        <v>3.5460992907801421</v>
      </c>
    </row>
    <row r="434" spans="1:31" x14ac:dyDescent="0.2">
      <c r="A434" s="5">
        <v>452</v>
      </c>
      <c r="B434" s="8">
        <v>45419</v>
      </c>
      <c r="C434" s="5">
        <v>39879565.520000003</v>
      </c>
      <c r="D434" s="4">
        <f t="shared" si="77"/>
        <v>477885.74619532656</v>
      </c>
      <c r="E434" s="4">
        <v>83.45</v>
      </c>
      <c r="F434" s="4">
        <f t="shared" si="78"/>
        <v>4.7788574619532653</v>
      </c>
      <c r="G434" s="4">
        <f t="shared" si="83"/>
        <v>4.6275190211751349</v>
      </c>
      <c r="H434" s="4">
        <f t="shared" si="84"/>
        <v>109.25503804235026</v>
      </c>
      <c r="I434" s="4">
        <f t="shared" si="87"/>
        <v>213.88255706352538</v>
      </c>
      <c r="J434" s="4">
        <f t="shared" si="88"/>
        <v>127.4361989854204</v>
      </c>
      <c r="K434" s="4">
        <f t="shared" si="79"/>
        <v>1.538632</v>
      </c>
      <c r="L434" s="4">
        <f t="shared" si="80"/>
        <v>4.6274872744099955</v>
      </c>
      <c r="M434" s="4">
        <f t="shared" si="85"/>
        <v>1032.0453493752893</v>
      </c>
      <c r="N434" s="4">
        <v>7.12</v>
      </c>
      <c r="O434" s="4">
        <v>22302.5</v>
      </c>
      <c r="P434" s="4">
        <v>3.91</v>
      </c>
      <c r="Q434" s="4">
        <f t="shared" si="81"/>
        <v>2.4925127255900046</v>
      </c>
      <c r="R434" s="4">
        <v>21.61</v>
      </c>
      <c r="S434" s="4">
        <v>4.46</v>
      </c>
      <c r="T434" s="7">
        <f t="shared" si="86"/>
        <v>2.66</v>
      </c>
      <c r="U434" s="4">
        <v>105.3</v>
      </c>
      <c r="V434" s="4">
        <f t="shared" si="82"/>
        <v>1.5040559999999998</v>
      </c>
      <c r="W434" s="6">
        <v>6.9599999999999995E-2</v>
      </c>
      <c r="X434" s="4">
        <v>18471.849999999999</v>
      </c>
      <c r="Y434" s="4">
        <v>34.93</v>
      </c>
      <c r="Z434" s="7">
        <f t="shared" si="73"/>
        <v>528.82479244202682</v>
      </c>
      <c r="AA434" s="7">
        <f t="shared" si="74"/>
        <v>2.8628685943315197</v>
      </c>
      <c r="AB434" s="7">
        <v>15339.25</v>
      </c>
      <c r="AC434" s="7">
        <v>27.61</v>
      </c>
      <c r="AD434" s="7">
        <f t="shared" si="75"/>
        <v>555.56863455269831</v>
      </c>
      <c r="AE434" s="7">
        <f t="shared" si="76"/>
        <v>3.6218761318362915</v>
      </c>
    </row>
    <row r="435" spans="1:31" x14ac:dyDescent="0.2">
      <c r="A435" s="5">
        <v>453</v>
      </c>
      <c r="B435" s="9">
        <v>45420</v>
      </c>
      <c r="C435" s="5">
        <v>40097894.259999998</v>
      </c>
      <c r="D435" s="4">
        <f t="shared" si="77"/>
        <v>480444.45554756769</v>
      </c>
      <c r="E435" s="4">
        <v>83.46</v>
      </c>
      <c r="F435" s="4">
        <f t="shared" si="78"/>
        <v>4.8044445554756772</v>
      </c>
      <c r="G435" s="4">
        <f t="shared" si="83"/>
        <v>4.0703028678194686</v>
      </c>
      <c r="H435" s="4">
        <f t="shared" si="84"/>
        <v>108.14060573563893</v>
      </c>
      <c r="I435" s="4">
        <f t="shared" si="87"/>
        <v>212.21090860345845</v>
      </c>
      <c r="J435" s="4">
        <f t="shared" si="88"/>
        <v>128.11852147935139</v>
      </c>
      <c r="K435" s="4">
        <f t="shared" si="79"/>
        <v>1.5407929999999999</v>
      </c>
      <c r="L435" s="4">
        <f t="shared" si="80"/>
        <v>4.6274872744099955</v>
      </c>
      <c r="M435" s="4">
        <f t="shared" si="85"/>
        <v>1032.0453493752893</v>
      </c>
      <c r="N435" s="4">
        <v>7.13</v>
      </c>
      <c r="O435" s="4">
        <v>22302.5</v>
      </c>
      <c r="P435" s="4">
        <v>3.91</v>
      </c>
      <c r="Q435" s="4">
        <f t="shared" si="81"/>
        <v>2.5025127255900044</v>
      </c>
      <c r="R435" s="4">
        <v>21.61</v>
      </c>
      <c r="S435" s="4">
        <v>4.5</v>
      </c>
      <c r="T435" s="7">
        <f t="shared" si="86"/>
        <v>2.63</v>
      </c>
      <c r="U435" s="4">
        <v>105.42</v>
      </c>
      <c r="V435" s="4">
        <f t="shared" si="82"/>
        <v>1.5127000000000002</v>
      </c>
      <c r="W435" s="6">
        <v>7.0000000000000007E-2</v>
      </c>
      <c r="X435" s="4">
        <v>18568.7</v>
      </c>
      <c r="Y435" s="4">
        <v>35.07</v>
      </c>
      <c r="Z435" s="7">
        <f t="shared" si="73"/>
        <v>529.47533504419732</v>
      </c>
      <c r="AA435" s="7">
        <f t="shared" si="74"/>
        <v>2.8514399771884804</v>
      </c>
      <c r="AB435" s="7">
        <v>15414.9</v>
      </c>
      <c r="AC435" s="7">
        <v>27.76</v>
      </c>
      <c r="AD435" s="7">
        <f t="shared" si="75"/>
        <v>555.29178674351579</v>
      </c>
      <c r="AE435" s="7">
        <f t="shared" si="76"/>
        <v>3.602305475504322</v>
      </c>
    </row>
    <row r="436" spans="1:31" x14ac:dyDescent="0.2">
      <c r="A436" s="5">
        <v>454</v>
      </c>
      <c r="B436" s="9">
        <v>45421</v>
      </c>
      <c r="C436" s="4">
        <v>39363100.479999997</v>
      </c>
      <c r="D436" s="4">
        <f t="shared" si="77"/>
        <v>471753.3614573346</v>
      </c>
      <c r="E436" s="4">
        <v>83.44</v>
      </c>
      <c r="F436" s="4">
        <f t="shared" si="78"/>
        <v>4.7175336145733464</v>
      </c>
      <c r="G436" s="4">
        <f t="shared" si="83"/>
        <v>5.9875860673056351</v>
      </c>
      <c r="H436" s="4">
        <f t="shared" si="84"/>
        <v>111.97517213461128</v>
      </c>
      <c r="I436" s="4">
        <f t="shared" si="87"/>
        <v>217.96275820191687</v>
      </c>
      <c r="J436" s="4">
        <f t="shared" si="88"/>
        <v>125.80089638862258</v>
      </c>
      <c r="K436" s="4">
        <f t="shared" si="79"/>
        <v>1.5158379999999998</v>
      </c>
      <c r="L436" s="4">
        <f t="shared" si="80"/>
        <v>4.7036688617121358</v>
      </c>
      <c r="M436" s="4">
        <f t="shared" si="85"/>
        <v>1032.8080903104421</v>
      </c>
      <c r="N436" s="4">
        <v>7.13</v>
      </c>
      <c r="O436" s="4">
        <v>21957.5</v>
      </c>
      <c r="P436" s="4">
        <v>3.85</v>
      </c>
      <c r="Q436" s="4">
        <f t="shared" si="81"/>
        <v>2.4263311382878641</v>
      </c>
      <c r="R436" s="4">
        <v>21.26</v>
      </c>
      <c r="S436" s="4">
        <v>4.45</v>
      </c>
      <c r="T436" s="7">
        <f t="shared" si="86"/>
        <v>2.6799999999999997</v>
      </c>
      <c r="U436" s="4">
        <v>105.1</v>
      </c>
      <c r="V436" s="4">
        <f t="shared" si="82"/>
        <v>1.4882000000000002</v>
      </c>
      <c r="W436" s="6">
        <v>7.0000000000000007E-2</v>
      </c>
      <c r="X436" s="4">
        <v>18245.349999999999</v>
      </c>
      <c r="Y436" s="4">
        <v>34.46</v>
      </c>
      <c r="Z436" s="7">
        <f t="shared" si="73"/>
        <v>529.46459663377823</v>
      </c>
      <c r="AA436" s="7">
        <f t="shared" si="74"/>
        <v>2.9019152640742889</v>
      </c>
      <c r="AB436" s="7">
        <v>15006.35</v>
      </c>
      <c r="AC436" s="7">
        <v>26.82</v>
      </c>
      <c r="AD436" s="7">
        <f t="shared" si="75"/>
        <v>559.52087994034298</v>
      </c>
      <c r="AE436" s="7">
        <f t="shared" si="76"/>
        <v>3.7285607755406409</v>
      </c>
    </row>
    <row r="437" spans="1:31" x14ac:dyDescent="0.2">
      <c r="A437" s="5">
        <v>455</v>
      </c>
      <c r="B437" s="9">
        <v>45422</v>
      </c>
      <c r="C437" s="4">
        <v>39666011.899999999</v>
      </c>
      <c r="D437" s="4">
        <f t="shared" si="77"/>
        <v>474814.60258558771</v>
      </c>
      <c r="E437" s="4">
        <v>83.54</v>
      </c>
      <c r="F437" s="4">
        <f t="shared" si="78"/>
        <v>4.7481460258558768</v>
      </c>
      <c r="G437" s="4">
        <f t="shared" si="83"/>
        <v>5.3042592366085737</v>
      </c>
      <c r="H437" s="4">
        <f t="shared" si="84"/>
        <v>110.60851847321716</v>
      </c>
      <c r="I437" s="4">
        <f t="shared" si="87"/>
        <v>215.91277770982572</v>
      </c>
      <c r="J437" s="4">
        <f t="shared" si="88"/>
        <v>126.6172273561567</v>
      </c>
      <c r="K437" s="4">
        <f t="shared" si="79"/>
        <v>1.5186959999999996</v>
      </c>
      <c r="L437" s="4">
        <f t="shared" si="80"/>
        <v>4.6882325363338033</v>
      </c>
      <c r="M437" s="4">
        <f t="shared" si="85"/>
        <v>1033.9990623534929</v>
      </c>
      <c r="N437" s="4">
        <v>7.12</v>
      </c>
      <c r="O437" s="4">
        <v>22055.200000000001</v>
      </c>
      <c r="P437" s="4">
        <v>3.87</v>
      </c>
      <c r="Q437" s="4">
        <f t="shared" si="81"/>
        <v>2.4317674636661968</v>
      </c>
      <c r="R437" s="4">
        <v>21.33</v>
      </c>
      <c r="S437" s="4">
        <v>4.5</v>
      </c>
      <c r="T437" s="7">
        <f t="shared" si="86"/>
        <v>2.62</v>
      </c>
      <c r="U437" s="4">
        <v>105.17</v>
      </c>
      <c r="V437" s="4">
        <f t="shared" si="82"/>
        <v>1.4973659999999998</v>
      </c>
      <c r="W437" s="6">
        <v>7.0199999999999999E-2</v>
      </c>
      <c r="X437" s="4">
        <v>18423.3</v>
      </c>
      <c r="Y437" s="4">
        <v>34.67</v>
      </c>
      <c r="Z437" s="7">
        <f t="shared" si="73"/>
        <v>531.39025093740986</v>
      </c>
      <c r="AA437" s="7">
        <f t="shared" si="74"/>
        <v>2.884338044418806</v>
      </c>
      <c r="AB437" s="7">
        <v>15104.9</v>
      </c>
      <c r="AC437" s="7">
        <v>26.96</v>
      </c>
      <c r="AD437" s="7">
        <f t="shared" si="75"/>
        <v>560.27077151335311</v>
      </c>
      <c r="AE437" s="7">
        <f t="shared" si="76"/>
        <v>3.7091988130563802</v>
      </c>
    </row>
    <row r="438" spans="1:31" x14ac:dyDescent="0.2">
      <c r="A438" s="5">
        <v>458</v>
      </c>
      <c r="B438" s="9">
        <v>45425</v>
      </c>
      <c r="C438" s="4">
        <v>39743403.979999997</v>
      </c>
      <c r="D438" s="4">
        <f t="shared" si="77"/>
        <v>476197.02827701892</v>
      </c>
      <c r="E438" s="4">
        <v>83.46</v>
      </c>
      <c r="F438" s="4">
        <f t="shared" si="78"/>
        <v>4.7619702827701893</v>
      </c>
      <c r="G438" s="4">
        <f t="shared" si="83"/>
        <v>4.9985552847957138</v>
      </c>
      <c r="H438" s="4">
        <f t="shared" si="84"/>
        <v>109.99711056959143</v>
      </c>
      <c r="I438" s="4">
        <f t="shared" si="87"/>
        <v>214.99566585438714</v>
      </c>
      <c r="J438" s="4">
        <f t="shared" si="88"/>
        <v>126.98587420720504</v>
      </c>
      <c r="K438" s="4">
        <f t="shared" si="79"/>
        <v>1.5179849999999999</v>
      </c>
      <c r="L438" s="4">
        <f t="shared" si="80"/>
        <v>4.6838407494145207</v>
      </c>
      <c r="M438" s="4">
        <f t="shared" si="85"/>
        <v>1035.3185011709602</v>
      </c>
      <c r="N438" s="4">
        <v>7.11</v>
      </c>
      <c r="O438" s="4">
        <v>22104.05</v>
      </c>
      <c r="P438" s="4">
        <v>3.88</v>
      </c>
      <c r="Q438" s="4">
        <f t="shared" si="81"/>
        <v>2.4261592505854797</v>
      </c>
      <c r="R438" s="4">
        <v>21.35</v>
      </c>
      <c r="S438" s="4">
        <v>4.49</v>
      </c>
      <c r="T438" s="7">
        <f t="shared" si="86"/>
        <v>2.62</v>
      </c>
      <c r="U438" s="4">
        <v>105.1</v>
      </c>
      <c r="V438" s="4">
        <f t="shared" si="82"/>
        <v>1.4966349999999999</v>
      </c>
      <c r="W438" s="6">
        <v>7.0099999999999996E-2</v>
      </c>
      <c r="X438" s="4">
        <v>18516.75</v>
      </c>
      <c r="Y438" s="4">
        <v>35.01</v>
      </c>
      <c r="Z438" s="7">
        <f t="shared" si="73"/>
        <v>528.89888603256213</v>
      </c>
      <c r="AA438" s="7">
        <f t="shared" si="74"/>
        <v>2.8563267637817766</v>
      </c>
      <c r="AB438" s="7">
        <v>15050.75</v>
      </c>
      <c r="AC438" s="7">
        <v>26.87</v>
      </c>
      <c r="AD438" s="7">
        <f t="shared" si="75"/>
        <v>560.13211760327499</v>
      </c>
      <c r="AE438" s="7">
        <f t="shared" si="76"/>
        <v>3.7216226274655746</v>
      </c>
    </row>
    <row r="439" spans="1:31" x14ac:dyDescent="0.2">
      <c r="A439" s="5">
        <v>459</v>
      </c>
      <c r="B439" s="9">
        <v>45426</v>
      </c>
      <c r="C439" s="4">
        <v>40199785.689999998</v>
      </c>
      <c r="D439" s="4">
        <f t="shared" si="77"/>
        <v>481549.90045519877</v>
      </c>
      <c r="E439" s="4">
        <v>83.48</v>
      </c>
      <c r="F439" s="4">
        <f t="shared" si="78"/>
        <v>4.8154990045519881</v>
      </c>
      <c r="G439" s="4">
        <f t="shared" si="83"/>
        <v>3.8313993061488971</v>
      </c>
      <c r="H439" s="4">
        <f t="shared" si="84"/>
        <v>107.66279861229779</v>
      </c>
      <c r="I439" s="4">
        <f t="shared" si="87"/>
        <v>211.49419791844667</v>
      </c>
      <c r="J439" s="4">
        <f t="shared" si="88"/>
        <v>128.41330678805301</v>
      </c>
      <c r="K439" s="4">
        <f t="shared" si="79"/>
        <v>1.5044900000000001</v>
      </c>
      <c r="L439" s="4">
        <f t="shared" si="80"/>
        <v>4.7192071731949028</v>
      </c>
      <c r="M439" s="4">
        <f t="shared" si="85"/>
        <v>1048.5063709296837</v>
      </c>
      <c r="N439" s="4">
        <v>7.1</v>
      </c>
      <c r="O439" s="4">
        <v>22217.85</v>
      </c>
      <c r="P439" s="4">
        <v>3.9</v>
      </c>
      <c r="Q439" s="4">
        <f t="shared" si="81"/>
        <v>2.3807928268050969</v>
      </c>
      <c r="R439" s="4">
        <v>21.19</v>
      </c>
      <c r="S439" s="4">
        <v>4.4400000000000004</v>
      </c>
      <c r="T439" s="7">
        <f t="shared" si="86"/>
        <v>2.6599999999999993</v>
      </c>
      <c r="U439" s="4">
        <v>104.89</v>
      </c>
      <c r="V439" s="4">
        <f t="shared" si="82"/>
        <v>1.485419</v>
      </c>
      <c r="W439" s="6">
        <v>7.0099999999999996E-2</v>
      </c>
      <c r="X439" s="4">
        <v>18690.099999999999</v>
      </c>
      <c r="Y439" s="4">
        <v>35.229999999999997</v>
      </c>
      <c r="Z439" s="7">
        <f t="shared" si="73"/>
        <v>530.5166051660517</v>
      </c>
      <c r="AA439" s="7">
        <f t="shared" si="74"/>
        <v>2.8384899233607723</v>
      </c>
      <c r="AB439" s="7">
        <v>15315.45</v>
      </c>
      <c r="AC439" s="7">
        <v>27.25</v>
      </c>
      <c r="AD439" s="7">
        <f t="shared" si="75"/>
        <v>562.03486238532116</v>
      </c>
      <c r="AE439" s="7">
        <f t="shared" si="76"/>
        <v>3.669724770642202</v>
      </c>
    </row>
    <row r="440" spans="1:31" x14ac:dyDescent="0.2">
      <c r="A440" s="5">
        <v>460</v>
      </c>
      <c r="B440" s="8">
        <v>45427</v>
      </c>
      <c r="C440" s="4">
        <v>40436646.869999997</v>
      </c>
      <c r="D440" s="4">
        <f t="shared" si="77"/>
        <v>484793.75218798703</v>
      </c>
      <c r="E440" s="4">
        <v>83.41</v>
      </c>
      <c r="F440" s="4">
        <f t="shared" si="78"/>
        <v>4.8479375218798699</v>
      </c>
      <c r="G440" s="4">
        <f t="shared" si="83"/>
        <v>3.1366426946270809</v>
      </c>
      <c r="H440" s="4">
        <f t="shared" si="84"/>
        <v>106.27328538925416</v>
      </c>
      <c r="I440" s="4">
        <f t="shared" si="87"/>
        <v>209.40992808388123</v>
      </c>
      <c r="J440" s="4">
        <f t="shared" si="88"/>
        <v>129.27833391679653</v>
      </c>
      <c r="K440" s="4">
        <f t="shared" si="79"/>
        <v>1.4988360000000001</v>
      </c>
      <c r="L440" s="4">
        <f t="shared" si="80"/>
        <v>4.7236655644780345</v>
      </c>
      <c r="M440" s="4">
        <f t="shared" si="85"/>
        <v>1048.6797354747282</v>
      </c>
      <c r="N440" s="4">
        <v>7.08</v>
      </c>
      <c r="O440" s="4">
        <v>22200.55</v>
      </c>
      <c r="P440" s="4">
        <v>3.89</v>
      </c>
      <c r="Q440" s="4">
        <f t="shared" si="81"/>
        <v>2.3563344355219655</v>
      </c>
      <c r="R440" s="4">
        <v>21.17</v>
      </c>
      <c r="S440" s="4">
        <v>4.34</v>
      </c>
      <c r="T440" s="7">
        <f t="shared" si="86"/>
        <v>2.74</v>
      </c>
      <c r="U440" s="4">
        <v>104.21</v>
      </c>
      <c r="V440" s="4">
        <f t="shared" si="82"/>
        <v>1.4776660000000001</v>
      </c>
      <c r="W440" s="6">
        <v>6.9800000000000001E-2</v>
      </c>
      <c r="X440" s="4">
        <v>18865.2</v>
      </c>
      <c r="Y440" s="4">
        <v>35.840000000000003</v>
      </c>
      <c r="Z440" s="7">
        <f t="shared" si="73"/>
        <v>526.37276785714278</v>
      </c>
      <c r="AA440" s="7">
        <f t="shared" si="74"/>
        <v>2.7901785714285707</v>
      </c>
      <c r="AB440" s="7">
        <v>15431.2</v>
      </c>
      <c r="AC440" s="7">
        <v>27.4</v>
      </c>
      <c r="AD440" s="7">
        <f t="shared" si="75"/>
        <v>563.18248175182487</v>
      </c>
      <c r="AE440" s="7">
        <f t="shared" si="76"/>
        <v>3.6496350364963508</v>
      </c>
    </row>
    <row r="441" spans="1:31" x14ac:dyDescent="0.2">
      <c r="A441" s="5">
        <v>461</v>
      </c>
      <c r="B441" s="9">
        <v>45428</v>
      </c>
      <c r="C441" s="4">
        <v>40749121.159999996</v>
      </c>
      <c r="D441" s="4">
        <f t="shared" si="77"/>
        <v>488305.82576393045</v>
      </c>
      <c r="E441" s="4">
        <v>83.45</v>
      </c>
      <c r="F441" s="4">
        <f t="shared" si="78"/>
        <v>4.8830582576393047</v>
      </c>
      <c r="G441" s="4">
        <f t="shared" si="83"/>
        <v>2.3948463481414688</v>
      </c>
      <c r="H441" s="4">
        <f t="shared" si="84"/>
        <v>104.78969269628293</v>
      </c>
      <c r="I441" s="4">
        <f t="shared" si="87"/>
        <v>207.18453904442438</v>
      </c>
      <c r="J441" s="4">
        <f t="shared" si="88"/>
        <v>130.21488687038146</v>
      </c>
      <c r="K441" s="4">
        <f t="shared" si="79"/>
        <v>1.5136870000000002</v>
      </c>
      <c r="L441" s="4">
        <f t="shared" si="80"/>
        <v>4.6707146193367581</v>
      </c>
      <c r="M441" s="4">
        <f t="shared" si="85"/>
        <v>1046.4198972442782</v>
      </c>
      <c r="N441" s="4">
        <v>7.07</v>
      </c>
      <c r="O441" s="4">
        <v>22403.85</v>
      </c>
      <c r="P441" s="4">
        <v>3.93</v>
      </c>
      <c r="Q441" s="4">
        <f t="shared" si="81"/>
        <v>2.3992853806632422</v>
      </c>
      <c r="R441" s="4">
        <v>21.41</v>
      </c>
      <c r="S441" s="4">
        <v>4.37</v>
      </c>
      <c r="T441" s="7">
        <f t="shared" si="86"/>
        <v>2.7</v>
      </c>
      <c r="U441" s="4">
        <v>104.34</v>
      </c>
      <c r="V441" s="4">
        <f t="shared" si="82"/>
        <v>1.494418</v>
      </c>
      <c r="W441" s="6">
        <v>6.9800000000000001E-2</v>
      </c>
      <c r="X441" s="4">
        <v>19048.8</v>
      </c>
      <c r="Y441" s="4">
        <v>36.18</v>
      </c>
      <c r="Z441" s="7">
        <f t="shared" si="73"/>
        <v>526.50082918739633</v>
      </c>
      <c r="AA441" s="7">
        <f t="shared" si="74"/>
        <v>2.7639579878385847</v>
      </c>
      <c r="AB441" s="7">
        <v>15545.75</v>
      </c>
      <c r="AC441" s="7">
        <v>27.31</v>
      </c>
      <c r="AD441" s="7">
        <f t="shared" si="75"/>
        <v>569.23288172830473</v>
      </c>
      <c r="AE441" s="7">
        <f t="shared" si="76"/>
        <v>3.6616623947272067</v>
      </c>
    </row>
    <row r="442" spans="1:31" x14ac:dyDescent="0.2">
      <c r="A442" s="5">
        <v>462</v>
      </c>
      <c r="B442" s="9">
        <v>45429</v>
      </c>
      <c r="C442" s="4">
        <v>41039455.759999998</v>
      </c>
      <c r="D442" s="4">
        <f t="shared" si="77"/>
        <v>492788.85398655134</v>
      </c>
      <c r="E442" s="4">
        <v>83.28</v>
      </c>
      <c r="F442" s="4">
        <f t="shared" si="78"/>
        <v>4.9278885398655135</v>
      </c>
      <c r="G442" s="4">
        <f t="shared" si="83"/>
        <v>1.4633338305264212</v>
      </c>
      <c r="H442" s="4">
        <f t="shared" si="84"/>
        <v>102.92666766105285</v>
      </c>
      <c r="I442" s="4">
        <f t="shared" si="87"/>
        <v>204.39000149157926</v>
      </c>
      <c r="J442" s="4">
        <f t="shared" si="88"/>
        <v>131.41036106308036</v>
      </c>
      <c r="K442" s="4">
        <f t="shared" si="79"/>
        <v>1.5222230000000003</v>
      </c>
      <c r="L442" s="4">
        <f t="shared" si="80"/>
        <v>4.657661853749417</v>
      </c>
      <c r="M442" s="4">
        <f t="shared" si="85"/>
        <v>1046.3949697251978</v>
      </c>
      <c r="N442" s="4">
        <v>7.09</v>
      </c>
      <c r="O442" s="4">
        <v>22466.1</v>
      </c>
      <c r="P442" s="4">
        <v>3.94</v>
      </c>
      <c r="Q442" s="4">
        <f t="shared" si="81"/>
        <v>2.4323381462505829</v>
      </c>
      <c r="R442" s="4">
        <v>21.47</v>
      </c>
      <c r="S442" s="4">
        <v>4.42</v>
      </c>
      <c r="T442" s="7">
        <f t="shared" si="86"/>
        <v>2.67</v>
      </c>
      <c r="U442" s="4">
        <v>104.33</v>
      </c>
      <c r="V442" s="4">
        <f t="shared" si="82"/>
        <v>1.4986059999999999</v>
      </c>
      <c r="W442" s="6">
        <v>6.9800000000000001E-2</v>
      </c>
      <c r="X442" s="4">
        <v>19249.2</v>
      </c>
      <c r="Y442" s="4">
        <v>36.61</v>
      </c>
      <c r="Z442" s="7">
        <f t="shared" si="73"/>
        <v>525.79076754984976</v>
      </c>
      <c r="AA442" s="7">
        <f t="shared" si="74"/>
        <v>2.7314941272876263</v>
      </c>
      <c r="AB442" s="7">
        <v>15792.9</v>
      </c>
      <c r="AC442" s="7">
        <v>27.79</v>
      </c>
      <c r="AD442" s="7">
        <f t="shared" si="75"/>
        <v>568.29435048578625</v>
      </c>
      <c r="AE442" s="7">
        <f t="shared" si="76"/>
        <v>3.5984166966534725</v>
      </c>
    </row>
    <row r="443" spans="1:31" x14ac:dyDescent="0.2">
      <c r="A443" s="5">
        <v>463</v>
      </c>
      <c r="B443" s="9">
        <v>45430</v>
      </c>
      <c r="C443" s="4">
        <v>41255336.840000004</v>
      </c>
      <c r="D443" s="4">
        <f t="shared" si="77"/>
        <v>495381.08597502403</v>
      </c>
      <c r="E443" s="4">
        <v>83.28</v>
      </c>
      <c r="F443" s="4">
        <f t="shared" si="78"/>
        <v>4.9538108597502406</v>
      </c>
      <c r="G443" s="4">
        <f t="shared" si="83"/>
        <v>0.93239612002643435</v>
      </c>
      <c r="H443" s="4">
        <f t="shared" si="84"/>
        <v>101.86479224005286</v>
      </c>
      <c r="I443" s="4">
        <f t="shared" si="87"/>
        <v>202.7971883600793</v>
      </c>
      <c r="J443" s="4">
        <f t="shared" si="88"/>
        <v>132.10162292667309</v>
      </c>
      <c r="K443" s="4">
        <f t="shared" si="79"/>
        <v>1.5200499999999999</v>
      </c>
      <c r="L443" s="4">
        <f t="shared" si="80"/>
        <v>4.6511627906976747</v>
      </c>
      <c r="M443" s="4">
        <f t="shared" si="85"/>
        <v>1046.6046511627908</v>
      </c>
      <c r="N443" s="4">
        <v>7.07</v>
      </c>
      <c r="O443" s="4">
        <v>22502</v>
      </c>
      <c r="P443" s="4">
        <v>3.95</v>
      </c>
      <c r="Q443" s="4">
        <f t="shared" si="81"/>
        <v>2.4188372093023256</v>
      </c>
      <c r="R443" s="4">
        <v>21.5</v>
      </c>
      <c r="S443" s="4">
        <v>4.42</v>
      </c>
      <c r="T443" s="7">
        <f t="shared" si="86"/>
        <v>2.6500000000000004</v>
      </c>
      <c r="U443" s="4">
        <v>104.46</v>
      </c>
      <c r="V443" s="4">
        <f t="shared" si="82"/>
        <v>1.5006999999999999</v>
      </c>
      <c r="W443" s="6">
        <v>6.9800000000000001E-2</v>
      </c>
      <c r="X443" s="4">
        <v>19352.599999999999</v>
      </c>
      <c r="Y443" s="4">
        <v>36.799999999999997</v>
      </c>
      <c r="Z443" s="7">
        <f t="shared" si="73"/>
        <v>525.88586956521738</v>
      </c>
      <c r="AA443" s="7">
        <f t="shared" si="74"/>
        <v>2.7173913043478262</v>
      </c>
      <c r="AB443" s="7">
        <v>15935.5</v>
      </c>
      <c r="AC443" s="7">
        <v>28.04</v>
      </c>
      <c r="AD443" s="7">
        <f t="shared" si="75"/>
        <v>568.31312410841656</v>
      </c>
      <c r="AE443" s="7">
        <f t="shared" si="76"/>
        <v>3.566333808844508</v>
      </c>
    </row>
    <row r="444" spans="1:31" x14ac:dyDescent="0.2">
      <c r="A444" s="5">
        <v>466</v>
      </c>
      <c r="B444" s="9">
        <v>45433</v>
      </c>
      <c r="C444" s="4">
        <v>41472492.490000002</v>
      </c>
      <c r="D444" s="4">
        <f t="shared" si="77"/>
        <v>498168.07795795798</v>
      </c>
      <c r="E444" s="4">
        <v>83.25</v>
      </c>
      <c r="F444" s="4">
        <f t="shared" si="78"/>
        <v>4.9816807795795794</v>
      </c>
      <c r="G444" s="4">
        <f t="shared" si="83"/>
        <v>0.3677317200956135</v>
      </c>
      <c r="H444" s="4">
        <f t="shared" si="84"/>
        <v>100.73546344019123</v>
      </c>
      <c r="I444" s="4">
        <f t="shared" si="87"/>
        <v>201.10319516028682</v>
      </c>
      <c r="J444" s="4">
        <f t="shared" si="88"/>
        <v>132.84482078878878</v>
      </c>
      <c r="K444" s="4">
        <f t="shared" si="79"/>
        <v>1.5042479999999998</v>
      </c>
      <c r="L444" s="4">
        <f t="shared" si="80"/>
        <v>4.6468401486988853</v>
      </c>
      <c r="M444" s="4">
        <f t="shared" si="85"/>
        <v>1046.8889405204461</v>
      </c>
      <c r="N444" s="4">
        <v>6.99</v>
      </c>
      <c r="O444" s="4">
        <v>22529.05</v>
      </c>
      <c r="P444" s="4">
        <v>3.95</v>
      </c>
      <c r="Q444" s="4">
        <f t="shared" si="81"/>
        <v>2.3431598513011149</v>
      </c>
      <c r="R444" s="4">
        <v>21.52</v>
      </c>
      <c r="S444" s="4">
        <v>4.41</v>
      </c>
      <c r="T444" s="7">
        <f t="shared" si="86"/>
        <v>2.58</v>
      </c>
      <c r="U444" s="4">
        <v>104.55</v>
      </c>
      <c r="V444" s="4">
        <f t="shared" si="82"/>
        <v>1.478424</v>
      </c>
      <c r="W444" s="6">
        <v>6.8699999999999997E-2</v>
      </c>
      <c r="X444" s="4">
        <v>19413.2</v>
      </c>
      <c r="Y444" s="4">
        <v>37.04</v>
      </c>
      <c r="Z444" s="7">
        <f t="shared" si="73"/>
        <v>524.11447084233259</v>
      </c>
      <c r="AA444" s="7">
        <f t="shared" si="74"/>
        <v>2.6997840172786178</v>
      </c>
      <c r="AB444" s="7">
        <v>15867.75</v>
      </c>
      <c r="AC444" s="7">
        <v>27.92</v>
      </c>
      <c r="AD444" s="7">
        <f t="shared" si="75"/>
        <v>568.32915472779371</v>
      </c>
      <c r="AE444" s="7">
        <f t="shared" si="76"/>
        <v>3.5816618911174785</v>
      </c>
    </row>
    <row r="445" spans="1:31" x14ac:dyDescent="0.2">
      <c r="A445" s="5">
        <v>467</v>
      </c>
      <c r="B445" s="9">
        <v>45434</v>
      </c>
      <c r="C445" s="4">
        <v>41612682.799999997</v>
      </c>
      <c r="D445" s="4">
        <f t="shared" si="77"/>
        <v>500032.23744292237</v>
      </c>
      <c r="E445" s="4">
        <v>83.22</v>
      </c>
      <c r="F445" s="4">
        <f t="shared" si="78"/>
        <v>5.0003223744292233</v>
      </c>
      <c r="G445" s="4">
        <f t="shared" si="83"/>
        <v>-6.4470729101768374E-3</v>
      </c>
      <c r="H445" s="4">
        <f t="shared" si="84"/>
        <v>99.987105854179646</v>
      </c>
      <c r="I445" s="4">
        <f t="shared" si="87"/>
        <v>199.98065878126945</v>
      </c>
      <c r="J445" s="4">
        <f t="shared" si="88"/>
        <v>133.34192998477928</v>
      </c>
      <c r="K445" s="4">
        <f t="shared" si="79"/>
        <v>1.506345</v>
      </c>
      <c r="L445" s="4">
        <f t="shared" si="80"/>
        <v>4.6403712296983759</v>
      </c>
      <c r="M445" s="4">
        <f t="shared" si="85"/>
        <v>1048.6218097447795</v>
      </c>
      <c r="N445" s="4">
        <v>6.99</v>
      </c>
      <c r="O445" s="4">
        <v>22597.8</v>
      </c>
      <c r="P445" s="4">
        <v>3.96</v>
      </c>
      <c r="Q445" s="4">
        <f t="shared" si="81"/>
        <v>2.3496287703016243</v>
      </c>
      <c r="R445" s="4">
        <v>21.55</v>
      </c>
      <c r="S445" s="4">
        <v>4.42</v>
      </c>
      <c r="T445" s="7">
        <f t="shared" si="86"/>
        <v>2.5700000000000003</v>
      </c>
      <c r="U445" s="4">
        <v>104.83</v>
      </c>
      <c r="V445" s="4">
        <f t="shared" si="82"/>
        <v>1.4804850000000001</v>
      </c>
      <c r="W445" s="6">
        <v>6.8699999999999997E-2</v>
      </c>
      <c r="X445" s="4">
        <v>19469.349999999999</v>
      </c>
      <c r="Y445" s="4">
        <v>37.21</v>
      </c>
      <c r="Z445" s="7">
        <f t="shared" si="73"/>
        <v>523.22897070679915</v>
      </c>
      <c r="AA445" s="7">
        <f t="shared" si="74"/>
        <v>2.6874496103198062</v>
      </c>
      <c r="AB445" s="7">
        <v>15847.05</v>
      </c>
      <c r="AC445" s="7">
        <v>27.92</v>
      </c>
      <c r="AD445" s="7">
        <f t="shared" si="75"/>
        <v>567.58775071633227</v>
      </c>
      <c r="AE445" s="7">
        <f t="shared" si="76"/>
        <v>3.5816618911174785</v>
      </c>
    </row>
    <row r="446" spans="1:31" x14ac:dyDescent="0.2">
      <c r="A446" s="5">
        <v>468</v>
      </c>
      <c r="B446" s="8">
        <v>45435</v>
      </c>
      <c r="C446" s="4">
        <v>42034696.43</v>
      </c>
      <c r="D446" s="4">
        <f t="shared" si="77"/>
        <v>504981.93692936091</v>
      </c>
      <c r="E446" s="4">
        <v>83.24</v>
      </c>
      <c r="F446" s="4">
        <f t="shared" si="78"/>
        <v>5.0498193692936093</v>
      </c>
      <c r="G446" s="4">
        <f t="shared" si="83"/>
        <v>-0.98655745186739741</v>
      </c>
      <c r="H446" s="4">
        <f t="shared" si="84"/>
        <v>98.026885096265204</v>
      </c>
      <c r="I446" s="4">
        <f t="shared" si="87"/>
        <v>197.04032764439782</v>
      </c>
      <c r="J446" s="4">
        <f t="shared" si="88"/>
        <v>134.66184984782959</v>
      </c>
      <c r="K446" s="4">
        <f t="shared" si="79"/>
        <v>1.5286200000000001</v>
      </c>
      <c r="L446" s="4">
        <f t="shared" si="80"/>
        <v>4.5662100456621006</v>
      </c>
      <c r="M446" s="4">
        <f t="shared" si="85"/>
        <v>1048.7511415525116</v>
      </c>
      <c r="N446" s="4">
        <v>6.98</v>
      </c>
      <c r="O446" s="4">
        <v>22967.65</v>
      </c>
      <c r="P446" s="4">
        <v>4.03</v>
      </c>
      <c r="Q446" s="4">
        <f t="shared" si="81"/>
        <v>2.4137899543378998</v>
      </c>
      <c r="R446" s="4">
        <v>21.9</v>
      </c>
      <c r="S446" s="4">
        <v>4.47</v>
      </c>
      <c r="T446" s="7">
        <f t="shared" si="86"/>
        <v>2.5100000000000007</v>
      </c>
      <c r="U446" s="4">
        <v>105.03</v>
      </c>
      <c r="V446" s="4">
        <f t="shared" si="82"/>
        <v>1.5045299999999999</v>
      </c>
      <c r="W446" s="6">
        <v>6.8699999999999997E-2</v>
      </c>
      <c r="X446" s="4">
        <v>19562.55</v>
      </c>
      <c r="Y446" s="4">
        <v>37.39</v>
      </c>
      <c r="Z446" s="7">
        <f t="shared" si="73"/>
        <v>523.20272800213957</v>
      </c>
      <c r="AA446" s="7">
        <f t="shared" si="74"/>
        <v>2.6745119015779619</v>
      </c>
      <c r="AB446" s="7">
        <v>15885.85</v>
      </c>
      <c r="AC446" s="7">
        <v>27.99</v>
      </c>
      <c r="AD446" s="7">
        <f t="shared" si="75"/>
        <v>567.55448374419439</v>
      </c>
      <c r="AE446" s="7">
        <f t="shared" si="76"/>
        <v>3.5727045373347623</v>
      </c>
    </row>
    <row r="447" spans="1:31" x14ac:dyDescent="0.2">
      <c r="A447" s="5">
        <v>469</v>
      </c>
      <c r="B447" s="9">
        <v>45436</v>
      </c>
      <c r="C447" s="4">
        <v>42012888.329999998</v>
      </c>
      <c r="D447" s="4">
        <f t="shared" si="77"/>
        <v>505813.72899109073</v>
      </c>
      <c r="E447" s="4">
        <v>83.06</v>
      </c>
      <c r="F447" s="4">
        <f t="shared" si="78"/>
        <v>5.0581372899109072</v>
      </c>
      <c r="G447" s="4">
        <f t="shared" si="83"/>
        <v>-1.1493814141199632</v>
      </c>
      <c r="H447" s="4">
        <f t="shared" si="84"/>
        <v>97.70123717176007</v>
      </c>
      <c r="I447" s="4">
        <f t="shared" si="87"/>
        <v>196.55185575764014</v>
      </c>
      <c r="J447" s="4">
        <f t="shared" si="88"/>
        <v>134.88366106429086</v>
      </c>
      <c r="K447" s="4">
        <f t="shared" si="79"/>
        <v>1.529412</v>
      </c>
      <c r="L447" s="4">
        <f t="shared" si="80"/>
        <v>4.5703839122486292</v>
      </c>
      <c r="M447" s="4">
        <f t="shared" si="85"/>
        <v>1049.2276051188301</v>
      </c>
      <c r="N447" s="4">
        <v>6.99</v>
      </c>
      <c r="O447" s="4">
        <v>22957.1</v>
      </c>
      <c r="P447" s="4">
        <v>4.03</v>
      </c>
      <c r="Q447" s="4">
        <f t="shared" si="81"/>
        <v>2.419616087751371</v>
      </c>
      <c r="R447" s="4">
        <v>21.88</v>
      </c>
      <c r="S447" s="4">
        <v>4.46</v>
      </c>
      <c r="T447" s="7">
        <f t="shared" si="86"/>
        <v>2.5300000000000002</v>
      </c>
      <c r="U447" s="4">
        <v>104.63</v>
      </c>
      <c r="V447" s="4">
        <f t="shared" si="82"/>
        <v>1.505344</v>
      </c>
      <c r="W447" s="6">
        <v>6.88E-2</v>
      </c>
      <c r="X447" s="4">
        <v>19553.150000000001</v>
      </c>
      <c r="Y447" s="4">
        <v>37.33</v>
      </c>
      <c r="Z447" s="7">
        <f t="shared" si="73"/>
        <v>523.79185641575145</v>
      </c>
      <c r="AA447" s="7">
        <f t="shared" si="74"/>
        <v>2.678810608090008</v>
      </c>
      <c r="AB447" s="7">
        <v>15865.65</v>
      </c>
      <c r="AC447" s="7">
        <v>27.98</v>
      </c>
      <c r="AD447" s="7">
        <f t="shared" si="75"/>
        <v>567.03538241601143</v>
      </c>
      <c r="AE447" s="7">
        <f t="shared" si="76"/>
        <v>3.5739814152966405</v>
      </c>
    </row>
    <row r="448" spans="1:31" x14ac:dyDescent="0.2">
      <c r="A448" s="5">
        <v>472</v>
      </c>
      <c r="B448" s="8">
        <v>45439</v>
      </c>
      <c r="C448" s="4">
        <v>41997745.340000004</v>
      </c>
      <c r="D448" s="4">
        <f t="shared" si="77"/>
        <v>505388.03056558373</v>
      </c>
      <c r="E448" s="4">
        <v>83.1</v>
      </c>
      <c r="F448" s="4">
        <f t="shared" si="78"/>
        <v>5.053880305655837</v>
      </c>
      <c r="G448" s="4">
        <f t="shared" si="83"/>
        <v>-1.0661175650626142</v>
      </c>
      <c r="H448" s="4">
        <f t="shared" si="84"/>
        <v>97.867764869874776</v>
      </c>
      <c r="I448" s="4">
        <f t="shared" si="87"/>
        <v>196.80164730481212</v>
      </c>
      <c r="J448" s="4">
        <f t="shared" si="88"/>
        <v>134.77014148415566</v>
      </c>
      <c r="K448" s="4">
        <f t="shared" si="79"/>
        <v>1.5251300000000003</v>
      </c>
      <c r="L448" s="4">
        <f t="shared" si="80"/>
        <v>4.5766590389016013</v>
      </c>
      <c r="M448" s="4">
        <f t="shared" si="85"/>
        <v>1049.5400457665903</v>
      </c>
      <c r="N448" s="4">
        <v>6.98</v>
      </c>
      <c r="O448" s="4">
        <v>22932.45</v>
      </c>
      <c r="P448" s="4">
        <v>4.0199999999999996</v>
      </c>
      <c r="Q448" s="4">
        <f t="shared" si="81"/>
        <v>2.4033409610983991</v>
      </c>
      <c r="R448" s="4">
        <v>21.85</v>
      </c>
      <c r="S448" s="4">
        <v>4.46</v>
      </c>
      <c r="T448" s="7">
        <f t="shared" si="86"/>
        <v>2.5200000000000005</v>
      </c>
      <c r="U448" s="4">
        <v>104.63</v>
      </c>
      <c r="V448" s="4">
        <f t="shared" si="82"/>
        <v>1.5032800000000002</v>
      </c>
      <c r="W448" s="6">
        <v>6.88E-2</v>
      </c>
      <c r="X448" s="4">
        <v>19625.900000000001</v>
      </c>
      <c r="Y448" s="4">
        <v>37.43</v>
      </c>
      <c r="Z448" s="7">
        <f t="shared" si="73"/>
        <v>524.33609404221215</v>
      </c>
      <c r="AA448" s="7">
        <f t="shared" si="74"/>
        <v>2.6716537536735236</v>
      </c>
      <c r="AB448" s="7">
        <v>15935.55</v>
      </c>
      <c r="AC448" s="7">
        <v>28.08</v>
      </c>
      <c r="AD448" s="7">
        <f t="shared" si="75"/>
        <v>567.50534188034192</v>
      </c>
      <c r="AE448" s="7">
        <f t="shared" si="76"/>
        <v>3.5612535612535612</v>
      </c>
    </row>
    <row r="449" spans="1:31" x14ac:dyDescent="0.2">
      <c r="A449" s="5">
        <v>473</v>
      </c>
      <c r="B449" s="9">
        <v>45440</v>
      </c>
      <c r="C449" s="4">
        <v>41704680.409999996</v>
      </c>
      <c r="D449" s="4">
        <f t="shared" si="77"/>
        <v>501499.28342953342</v>
      </c>
      <c r="E449" s="4">
        <v>83.16</v>
      </c>
      <c r="F449" s="4">
        <f t="shared" si="78"/>
        <v>5.0149928342953345</v>
      </c>
      <c r="G449" s="4">
        <f t="shared" si="83"/>
        <v>-0.29896023365786445</v>
      </c>
      <c r="H449" s="4">
        <f t="shared" si="84"/>
        <v>99.402079532684269</v>
      </c>
      <c r="I449" s="4">
        <f t="shared" si="87"/>
        <v>199.10311929902639</v>
      </c>
      <c r="J449" s="4">
        <f t="shared" si="88"/>
        <v>133.73314224787558</v>
      </c>
      <c r="K449" s="4">
        <f t="shared" si="79"/>
        <v>1.5196259999999999</v>
      </c>
      <c r="L449" s="4">
        <f t="shared" si="80"/>
        <v>4.5998160073597063</v>
      </c>
      <c r="M449" s="4">
        <f t="shared" si="85"/>
        <v>1052.8127874885006</v>
      </c>
      <c r="N449" s="4">
        <v>6.99</v>
      </c>
      <c r="O449" s="4">
        <v>22888.15</v>
      </c>
      <c r="P449" s="4">
        <v>4.01</v>
      </c>
      <c r="Q449" s="4">
        <f t="shared" si="81"/>
        <v>2.3901839926402939</v>
      </c>
      <c r="R449" s="4">
        <v>21.74</v>
      </c>
      <c r="S449" s="4">
        <v>4.54</v>
      </c>
      <c r="T449" s="7">
        <f t="shared" si="86"/>
        <v>2.4500000000000002</v>
      </c>
      <c r="U449" s="4">
        <v>104.53</v>
      </c>
      <c r="V449" s="4">
        <f t="shared" si="82"/>
        <v>1.4935379999999998</v>
      </c>
      <c r="W449" s="6">
        <v>6.8699999999999997E-2</v>
      </c>
      <c r="X449" s="4">
        <v>19474.95</v>
      </c>
      <c r="Y449" s="4">
        <v>37.06</v>
      </c>
      <c r="Z449" s="7">
        <f t="shared" si="73"/>
        <v>525.49784133837022</v>
      </c>
      <c r="AA449" s="7">
        <f t="shared" si="74"/>
        <v>2.698327037236913</v>
      </c>
      <c r="AB449" s="7">
        <v>15773.05</v>
      </c>
      <c r="AC449" s="7">
        <v>28.05</v>
      </c>
      <c r="AD449" s="7">
        <f t="shared" si="75"/>
        <v>562.3190730837789</v>
      </c>
      <c r="AE449" s="7">
        <f t="shared" si="76"/>
        <v>3.5650623885917998</v>
      </c>
    </row>
    <row r="450" spans="1:31" x14ac:dyDescent="0.2">
      <c r="A450" s="5">
        <v>474</v>
      </c>
      <c r="B450" s="9">
        <v>45441</v>
      </c>
      <c r="C450" s="4">
        <v>41520721.829999998</v>
      </c>
      <c r="D450" s="4">
        <f t="shared" si="77"/>
        <v>498208.80525557953</v>
      </c>
      <c r="E450" s="4">
        <v>83.34</v>
      </c>
      <c r="F450" s="4">
        <f t="shared" si="78"/>
        <v>4.9820880525557953</v>
      </c>
      <c r="G450" s="4">
        <f t="shared" si="83"/>
        <v>0.35952691432291894</v>
      </c>
      <c r="H450" s="4">
        <f t="shared" si="84"/>
        <v>100.71905382864583</v>
      </c>
      <c r="I450" s="4">
        <f t="shared" si="87"/>
        <v>201.07858074296874</v>
      </c>
      <c r="J450" s="4">
        <f t="shared" si="88"/>
        <v>132.85568140148786</v>
      </c>
      <c r="K450" s="4">
        <f t="shared" si="79"/>
        <v>1.5099000000000002</v>
      </c>
      <c r="L450" s="4">
        <f t="shared" si="80"/>
        <v>4.6360686138154836</v>
      </c>
      <c r="M450" s="4">
        <f t="shared" si="85"/>
        <v>1052.6054705609642</v>
      </c>
      <c r="N450" s="4">
        <v>7</v>
      </c>
      <c r="O450" s="4">
        <v>22704.7</v>
      </c>
      <c r="P450" s="4">
        <v>3.98</v>
      </c>
      <c r="Q450" s="4">
        <f t="shared" si="81"/>
        <v>2.3639313861845164</v>
      </c>
      <c r="R450" s="4">
        <v>21.57</v>
      </c>
      <c r="S450" s="4">
        <v>4.6100000000000003</v>
      </c>
      <c r="T450" s="7">
        <f t="shared" si="86"/>
        <v>2.3899999999999997</v>
      </c>
      <c r="U450" s="4">
        <v>105.03</v>
      </c>
      <c r="V450" s="4">
        <f t="shared" si="82"/>
        <v>1.4797019999999999</v>
      </c>
      <c r="W450" s="6">
        <v>6.8599999999999994E-2</v>
      </c>
      <c r="X450" s="4">
        <v>19421.2</v>
      </c>
      <c r="Y450" s="4">
        <v>36.950000000000003</v>
      </c>
      <c r="Z450" s="7">
        <f t="shared" si="73"/>
        <v>525.60757780784843</v>
      </c>
      <c r="AA450" s="7">
        <f t="shared" si="74"/>
        <v>2.7063599458728009</v>
      </c>
      <c r="AB450" s="7">
        <v>15786.2</v>
      </c>
      <c r="AC450" s="7">
        <v>27.96</v>
      </c>
      <c r="AD450" s="7">
        <f t="shared" si="75"/>
        <v>564.59942775393415</v>
      </c>
      <c r="AE450" s="7">
        <f t="shared" si="76"/>
        <v>3.5765379113018594</v>
      </c>
    </row>
    <row r="451" spans="1:31" x14ac:dyDescent="0.2">
      <c r="A451" s="5">
        <v>475</v>
      </c>
      <c r="B451" s="9">
        <v>45442</v>
      </c>
      <c r="C451" s="4">
        <v>41044220.460000001</v>
      </c>
      <c r="D451" s="4">
        <f t="shared" si="77"/>
        <v>492846.06700288184</v>
      </c>
      <c r="E451" s="4">
        <v>83.28</v>
      </c>
      <c r="F451" s="4">
        <f t="shared" si="78"/>
        <v>4.9284606700288185</v>
      </c>
      <c r="G451" s="4">
        <f t="shared" si="83"/>
        <v>1.4515552575316217</v>
      </c>
      <c r="H451" s="4">
        <f t="shared" si="84"/>
        <v>102.90311051506325</v>
      </c>
      <c r="I451" s="4">
        <f t="shared" si="87"/>
        <v>204.35466577259484</v>
      </c>
      <c r="J451" s="4">
        <f t="shared" si="88"/>
        <v>131.42561786743516</v>
      </c>
      <c r="K451" s="4">
        <f t="shared" si="79"/>
        <v>1.4951999999999999</v>
      </c>
      <c r="L451" s="4">
        <f t="shared" si="80"/>
        <v>4.6816479400749067</v>
      </c>
      <c r="M451" s="4">
        <f t="shared" si="85"/>
        <v>1052.8394194756556</v>
      </c>
      <c r="N451" s="4">
        <v>7</v>
      </c>
      <c r="O451" s="4">
        <v>22488.65</v>
      </c>
      <c r="P451" s="4">
        <v>3.94</v>
      </c>
      <c r="Q451" s="4">
        <f t="shared" si="81"/>
        <v>2.3183520599250933</v>
      </c>
      <c r="R451" s="4">
        <v>21.36</v>
      </c>
      <c r="S451" s="4">
        <v>4.55</v>
      </c>
      <c r="T451" s="7">
        <f t="shared" si="86"/>
        <v>2.4500000000000002</v>
      </c>
      <c r="U451" s="4">
        <v>104.65</v>
      </c>
      <c r="V451" s="4">
        <f t="shared" si="82"/>
        <v>1.4674319999999998</v>
      </c>
      <c r="W451" s="6">
        <v>6.8699999999999997E-2</v>
      </c>
      <c r="X451" s="4">
        <v>19196.7</v>
      </c>
      <c r="Y451" s="4">
        <v>36.65</v>
      </c>
      <c r="Z451" s="7">
        <f t="shared" si="73"/>
        <v>523.78444747612559</v>
      </c>
      <c r="AA451" s="7">
        <f t="shared" si="74"/>
        <v>2.7285129604365626</v>
      </c>
      <c r="AB451" s="7">
        <v>15551.95</v>
      </c>
      <c r="AC451" s="7">
        <v>27.58</v>
      </c>
      <c r="AD451" s="7">
        <f t="shared" si="75"/>
        <v>563.88506163886882</v>
      </c>
      <c r="AE451" s="7">
        <f t="shared" si="76"/>
        <v>3.6258158085569256</v>
      </c>
    </row>
    <row r="452" spans="1:31" x14ac:dyDescent="0.2">
      <c r="A452" s="5">
        <v>476</v>
      </c>
      <c r="B452" s="8">
        <v>45443</v>
      </c>
      <c r="C452" s="4">
        <v>41220552.189999998</v>
      </c>
      <c r="D452" s="4">
        <f t="shared" si="77"/>
        <v>494132.72824262764</v>
      </c>
      <c r="E452" s="4">
        <v>83.42</v>
      </c>
      <c r="F452" s="4">
        <f t="shared" si="78"/>
        <v>4.9413272824262764</v>
      </c>
      <c r="G452" s="4">
        <f t="shared" si="83"/>
        <v>1.1873878053451723</v>
      </c>
      <c r="H452" s="4">
        <f t="shared" si="84"/>
        <v>102.37477561069035</v>
      </c>
      <c r="I452" s="4">
        <f t="shared" si="87"/>
        <v>203.56216341603553</v>
      </c>
      <c r="J452" s="4">
        <f t="shared" si="88"/>
        <v>131.76872753136738</v>
      </c>
      <c r="K452" s="4">
        <f t="shared" si="79"/>
        <v>1.4937199999999997</v>
      </c>
      <c r="L452" s="4">
        <f t="shared" si="80"/>
        <v>4.6728971962616832</v>
      </c>
      <c r="M452" s="4">
        <f t="shared" si="85"/>
        <v>1052.836448598131</v>
      </c>
      <c r="N452" s="4">
        <v>6.98</v>
      </c>
      <c r="O452" s="4">
        <v>22530.7</v>
      </c>
      <c r="P452" s="4">
        <v>3.95</v>
      </c>
      <c r="Q452" s="4">
        <f t="shared" si="81"/>
        <v>2.3071028037383172</v>
      </c>
      <c r="R452" s="4">
        <v>21.4</v>
      </c>
      <c r="S452" s="4">
        <v>4.5</v>
      </c>
      <c r="T452" s="7">
        <f t="shared" si="86"/>
        <v>2.4800000000000004</v>
      </c>
      <c r="U452" s="4">
        <v>104.62</v>
      </c>
      <c r="V452" s="4">
        <f t="shared" si="82"/>
        <v>1.4701799999999998</v>
      </c>
      <c r="W452" s="6">
        <v>6.8699999999999997E-2</v>
      </c>
      <c r="X452" s="4">
        <v>19308.75</v>
      </c>
      <c r="Y452" s="4">
        <v>39.46</v>
      </c>
      <c r="Z452" s="7">
        <f t="shared" si="73"/>
        <v>489.32463253928029</v>
      </c>
      <c r="AA452" s="7">
        <f t="shared" si="74"/>
        <v>2.5342118601115056</v>
      </c>
      <c r="AB452" s="7">
        <v>15626.65</v>
      </c>
      <c r="AC452" s="7">
        <v>27.72</v>
      </c>
      <c r="AD452" s="7">
        <f t="shared" si="75"/>
        <v>563.73196248196246</v>
      </c>
      <c r="AE452" s="7">
        <f t="shared" si="76"/>
        <v>3.6075036075036073</v>
      </c>
    </row>
    <row r="453" spans="1:31" x14ac:dyDescent="0.2">
      <c r="A453" s="5">
        <v>479</v>
      </c>
      <c r="B453" s="9">
        <v>45446</v>
      </c>
      <c r="C453" s="4">
        <v>42587013.039999999</v>
      </c>
      <c r="D453" s="4">
        <f t="shared" si="77"/>
        <v>512602.46798266732</v>
      </c>
      <c r="E453" s="4">
        <v>83.08</v>
      </c>
      <c r="F453" s="4">
        <f t="shared" si="78"/>
        <v>5.1260246798266733</v>
      </c>
      <c r="G453" s="4">
        <f t="shared" si="83"/>
        <v>-2.4585265912323817</v>
      </c>
      <c r="H453" s="4">
        <f t="shared" si="84"/>
        <v>95.082946817535245</v>
      </c>
      <c r="I453" s="4">
        <f t="shared" si="87"/>
        <v>192.62442022630285</v>
      </c>
      <c r="J453" s="4">
        <f t="shared" si="88"/>
        <v>136.69399146204461</v>
      </c>
      <c r="K453" s="4">
        <f t="shared" si="79"/>
        <v>1.535822</v>
      </c>
      <c r="L453" s="4">
        <f t="shared" si="80"/>
        <v>4.5187528242205151</v>
      </c>
      <c r="M453" s="4">
        <f t="shared" si="85"/>
        <v>1051.2381382738365</v>
      </c>
      <c r="N453" s="4">
        <v>6.94</v>
      </c>
      <c r="O453" s="4">
        <v>23263.9</v>
      </c>
      <c r="P453" s="4">
        <v>4.08</v>
      </c>
      <c r="Q453" s="4">
        <f t="shared" si="81"/>
        <v>2.4212471757794853</v>
      </c>
      <c r="R453" s="4">
        <v>22.13</v>
      </c>
      <c r="S453" s="4">
        <v>4.3899999999999997</v>
      </c>
      <c r="T453" s="7">
        <f t="shared" si="86"/>
        <v>2.5500000000000007</v>
      </c>
      <c r="U453" s="4">
        <v>104.07</v>
      </c>
      <c r="V453" s="4">
        <f t="shared" si="82"/>
        <v>1.5181179999999999</v>
      </c>
      <c r="W453" s="6">
        <v>6.8599999999999994E-2</v>
      </c>
      <c r="X453" s="4">
        <v>19889.849999999999</v>
      </c>
      <c r="Y453" s="4">
        <v>40.47</v>
      </c>
      <c r="Z453" s="7">
        <f t="shared" si="73"/>
        <v>491.4714603409933</v>
      </c>
      <c r="AA453" s="7">
        <f t="shared" si="74"/>
        <v>2.4709661477637757</v>
      </c>
      <c r="AB453" s="7">
        <v>15948.75</v>
      </c>
      <c r="AC453" s="7">
        <v>28.25</v>
      </c>
      <c r="AD453" s="7">
        <f t="shared" si="75"/>
        <v>564.55752212389382</v>
      </c>
      <c r="AE453" s="7">
        <f t="shared" si="76"/>
        <v>3.5398230088495577</v>
      </c>
    </row>
    <row r="454" spans="1:31" x14ac:dyDescent="0.2">
      <c r="A454" s="5">
        <v>480</v>
      </c>
      <c r="B454" s="8">
        <v>45447</v>
      </c>
      <c r="C454" s="4">
        <v>39481254.770000003</v>
      </c>
      <c r="D454" s="4">
        <f t="shared" si="77"/>
        <v>472716.17301245214</v>
      </c>
      <c r="E454" s="4">
        <v>83.52</v>
      </c>
      <c r="F454" s="4">
        <f t="shared" si="78"/>
        <v>4.7271617301245215</v>
      </c>
      <c r="G454" s="4">
        <f t="shared" si="83"/>
        <v>5.7717143066372625</v>
      </c>
      <c r="H454" s="4">
        <f t="shared" si="84"/>
        <v>111.54342861327453</v>
      </c>
      <c r="I454" s="4">
        <f t="shared" si="87"/>
        <v>217.31514291991178</v>
      </c>
      <c r="J454" s="4">
        <f t="shared" si="88"/>
        <v>126.05764613665391</v>
      </c>
      <c r="K454" s="4">
        <f t="shared" si="79"/>
        <v>1.4629429999999999</v>
      </c>
      <c r="L454" s="4">
        <f t="shared" si="80"/>
        <v>4.8053820278712163</v>
      </c>
      <c r="M454" s="4">
        <f t="shared" si="85"/>
        <v>1051.6338298894764</v>
      </c>
      <c r="N454" s="4">
        <v>7.03</v>
      </c>
      <c r="O454" s="4">
        <v>21884.5</v>
      </c>
      <c r="P454" s="4">
        <v>3.84</v>
      </c>
      <c r="Q454" s="4">
        <f t="shared" si="81"/>
        <v>2.224617972128784</v>
      </c>
      <c r="R454" s="4">
        <v>20.81</v>
      </c>
      <c r="S454" s="4">
        <v>4.33</v>
      </c>
      <c r="T454" s="7">
        <f t="shared" si="86"/>
        <v>2.7</v>
      </c>
      <c r="U454" s="4">
        <v>104.05</v>
      </c>
      <c r="V454" s="4">
        <f t="shared" si="82"/>
        <v>1.4317279999999999</v>
      </c>
      <c r="W454" s="6">
        <v>6.88E-2</v>
      </c>
      <c r="X454" s="4">
        <v>18476.25</v>
      </c>
      <c r="Y454" s="4">
        <v>37.58</v>
      </c>
      <c r="Z454" s="7">
        <f t="shared" si="73"/>
        <v>491.65114422565199</v>
      </c>
      <c r="AA454" s="7">
        <f t="shared" si="74"/>
        <v>2.6609898882384249</v>
      </c>
      <c r="AB454" s="7">
        <v>14761.1</v>
      </c>
      <c r="AC454" s="7">
        <v>26.36</v>
      </c>
      <c r="AD454" s="7">
        <f t="shared" si="75"/>
        <v>559.98103186646438</v>
      </c>
      <c r="AE454" s="7">
        <f t="shared" si="76"/>
        <v>3.793626707132018</v>
      </c>
    </row>
    <row r="455" spans="1:31" x14ac:dyDescent="0.2">
      <c r="A455" s="5">
        <v>481</v>
      </c>
      <c r="B455" s="9">
        <v>45448</v>
      </c>
      <c r="C455" s="4">
        <v>40808337.450000003</v>
      </c>
      <c r="D455" s="4">
        <f t="shared" si="77"/>
        <v>489484.67614249734</v>
      </c>
      <c r="E455" s="4">
        <v>83.37</v>
      </c>
      <c r="F455" s="4">
        <f t="shared" si="78"/>
        <v>4.8948467614249731</v>
      </c>
      <c r="G455" s="4">
        <f t="shared" si="83"/>
        <v>2.1482437285618929</v>
      </c>
      <c r="H455" s="4">
        <f t="shared" si="84"/>
        <v>104.29648745712379</v>
      </c>
      <c r="I455" s="4">
        <f t="shared" si="87"/>
        <v>206.44473118568573</v>
      </c>
      <c r="J455" s="4">
        <f t="shared" si="88"/>
        <v>130.52924697133261</v>
      </c>
      <c r="K455" s="4">
        <f t="shared" si="79"/>
        <v>1.5100020000000003</v>
      </c>
      <c r="L455" s="4">
        <f t="shared" si="80"/>
        <v>4.6490004649000456</v>
      </c>
      <c r="M455" s="4">
        <f t="shared" si="85"/>
        <v>1051.6201766620175</v>
      </c>
      <c r="N455" s="4">
        <v>7.02</v>
      </c>
      <c r="O455" s="4">
        <v>22620.35</v>
      </c>
      <c r="P455" s="4">
        <v>3.97</v>
      </c>
      <c r="Q455" s="4">
        <f t="shared" si="81"/>
        <v>2.370999535099954</v>
      </c>
      <c r="R455" s="4">
        <v>21.51</v>
      </c>
      <c r="S455" s="4">
        <v>4.2699999999999996</v>
      </c>
      <c r="T455" s="7">
        <f t="shared" si="86"/>
        <v>2.75</v>
      </c>
      <c r="U455" s="4">
        <v>104.22</v>
      </c>
      <c r="V455" s="4">
        <f t="shared" si="82"/>
        <v>1.4755860000000001</v>
      </c>
      <c r="W455" s="6">
        <v>6.8599999999999994E-2</v>
      </c>
      <c r="X455" s="4">
        <v>19189.8</v>
      </c>
      <c r="Y455" s="4">
        <v>39.03</v>
      </c>
      <c r="Z455" s="7">
        <f t="shared" si="73"/>
        <v>491.66794773251343</v>
      </c>
      <c r="AA455" s="7">
        <f t="shared" si="74"/>
        <v>2.5621316935690497</v>
      </c>
      <c r="AB455" s="7">
        <v>15250</v>
      </c>
      <c r="AC455" s="7">
        <v>27.25</v>
      </c>
      <c r="AD455" s="7">
        <f t="shared" si="75"/>
        <v>559.63302752293578</v>
      </c>
      <c r="AE455" s="7">
        <f t="shared" si="76"/>
        <v>3.669724770642202</v>
      </c>
    </row>
    <row r="456" spans="1:31" x14ac:dyDescent="0.2">
      <c r="A456" s="5">
        <v>482</v>
      </c>
      <c r="B456" s="9">
        <v>45449</v>
      </c>
      <c r="C456" s="4">
        <v>41593792.43</v>
      </c>
      <c r="D456" s="4">
        <f t="shared" si="77"/>
        <v>498367.98981548048</v>
      </c>
      <c r="E456" s="4">
        <v>83.46</v>
      </c>
      <c r="F456" s="4">
        <f t="shared" si="78"/>
        <v>4.9836798981548052</v>
      </c>
      <c r="G456" s="4">
        <f t="shared" si="83"/>
        <v>0.32747090861989975</v>
      </c>
      <c r="H456" s="4">
        <f t="shared" si="84"/>
        <v>100.6549418172398</v>
      </c>
      <c r="I456" s="4">
        <f t="shared" si="87"/>
        <v>200.98241272585972</v>
      </c>
      <c r="J456" s="4">
        <f t="shared" si="88"/>
        <v>132.89813061746148</v>
      </c>
      <c r="K456" s="4">
        <f t="shared" si="79"/>
        <v>1.521871</v>
      </c>
      <c r="L456" s="4">
        <f t="shared" si="80"/>
        <v>4.6061722708429294</v>
      </c>
      <c r="M456" s="4">
        <f t="shared" si="85"/>
        <v>1051.1929986181483</v>
      </c>
      <c r="N456" s="4">
        <v>7.01</v>
      </c>
      <c r="O456" s="4">
        <v>22821.4</v>
      </c>
      <c r="P456" s="4">
        <v>4</v>
      </c>
      <c r="Q456" s="4">
        <f t="shared" si="81"/>
        <v>2.4038277291570704</v>
      </c>
      <c r="R456" s="4">
        <v>21.71</v>
      </c>
      <c r="S456" s="4">
        <v>4.28</v>
      </c>
      <c r="T456" s="7">
        <f t="shared" si="86"/>
        <v>2.7299999999999995</v>
      </c>
      <c r="U456" s="4">
        <v>104.05</v>
      </c>
      <c r="V456" s="4">
        <f t="shared" si="82"/>
        <v>1.4871350000000001</v>
      </c>
      <c r="W456" s="6">
        <v>6.8500000000000005E-2</v>
      </c>
      <c r="X456" s="4">
        <v>19607.2</v>
      </c>
      <c r="Y456" s="4">
        <v>39.880000000000003</v>
      </c>
      <c r="Z456" s="7">
        <f t="shared" ref="Z456:Z519" si="89">X456/Y456</f>
        <v>491.65496489468404</v>
      </c>
      <c r="AA456" s="7">
        <f t="shared" ref="AA456:AA519" si="90">(Z456/X456)*100</f>
        <v>2.5075225677031092</v>
      </c>
      <c r="AB456" s="7">
        <v>15745.9</v>
      </c>
      <c r="AC456" s="7">
        <v>28.08</v>
      </c>
      <c r="AD456" s="7">
        <f t="shared" ref="AD456:AD519" si="91">AB456/AC456</f>
        <v>560.75142450142448</v>
      </c>
      <c r="AE456" s="7">
        <f t="shared" ref="AE456:AE519" si="92">(AD456/AB456)*100</f>
        <v>3.5612535612535612</v>
      </c>
    </row>
    <row r="457" spans="1:31" x14ac:dyDescent="0.2">
      <c r="A457" s="5">
        <v>483</v>
      </c>
      <c r="B457" s="9">
        <v>45450</v>
      </c>
      <c r="C457" s="4">
        <v>42362278.530000001</v>
      </c>
      <c r="D457" s="4">
        <f t="shared" si="77"/>
        <v>507211.18929597706</v>
      </c>
      <c r="E457" s="4">
        <v>83.52</v>
      </c>
      <c r="F457" s="4">
        <f t="shared" si="78"/>
        <v>5.0721118929597706</v>
      </c>
      <c r="G457" s="4">
        <f t="shared" si="83"/>
        <v>-1.4217330863671183</v>
      </c>
      <c r="H457" s="4">
        <f t="shared" si="84"/>
        <v>97.156533827265761</v>
      </c>
      <c r="I457" s="4">
        <f t="shared" si="87"/>
        <v>195.73480074089861</v>
      </c>
      <c r="J457" s="4">
        <f t="shared" si="88"/>
        <v>135.25631714559387</v>
      </c>
      <c r="K457" s="4">
        <f t="shared" si="79"/>
        <v>1.5527149999999998</v>
      </c>
      <c r="L457" s="4">
        <f t="shared" si="80"/>
        <v>4.5146726862302486</v>
      </c>
      <c r="M457" s="4">
        <f t="shared" si="85"/>
        <v>1051.4740406320543</v>
      </c>
      <c r="N457" s="4">
        <v>7.01</v>
      </c>
      <c r="O457" s="4">
        <v>23290.15</v>
      </c>
      <c r="P457" s="4">
        <v>4.08</v>
      </c>
      <c r="Q457" s="4">
        <f t="shared" si="81"/>
        <v>2.4953273137697511</v>
      </c>
      <c r="R457" s="4">
        <v>22.15</v>
      </c>
      <c r="S457" s="4">
        <v>4.43</v>
      </c>
      <c r="T457" s="7">
        <f t="shared" si="86"/>
        <v>2.58</v>
      </c>
      <c r="U457" s="4">
        <v>104.85</v>
      </c>
      <c r="V457" s="4">
        <f t="shared" si="82"/>
        <v>1.5172749999999999</v>
      </c>
      <c r="W457" s="6">
        <v>6.8500000000000005E-2</v>
      </c>
      <c r="X457" s="4">
        <v>19884.25</v>
      </c>
      <c r="Y457" s="4">
        <v>40.44</v>
      </c>
      <c r="Z457" s="7">
        <f t="shared" si="89"/>
        <v>491.69757665677548</v>
      </c>
      <c r="AA457" s="7">
        <f t="shared" si="90"/>
        <v>2.4727992087042532</v>
      </c>
      <c r="AB457" s="7">
        <v>16100</v>
      </c>
      <c r="AC457" s="7">
        <v>28.68</v>
      </c>
      <c r="AD457" s="7">
        <f t="shared" si="91"/>
        <v>561.36680613668057</v>
      </c>
      <c r="AE457" s="7">
        <f t="shared" si="92"/>
        <v>3.4867503486750344</v>
      </c>
    </row>
    <row r="458" spans="1:31" x14ac:dyDescent="0.2">
      <c r="A458" s="5">
        <v>486</v>
      </c>
      <c r="B458" s="9">
        <v>45453</v>
      </c>
      <c r="C458" s="4">
        <v>42532403.079999998</v>
      </c>
      <c r="D458" s="4">
        <f t="shared" si="77"/>
        <v>509370.09676646703</v>
      </c>
      <c r="E458" s="4">
        <v>83.5</v>
      </c>
      <c r="F458" s="4">
        <f t="shared" si="78"/>
        <v>5.0937009676646703</v>
      </c>
      <c r="G458" s="4">
        <f t="shared" si="83"/>
        <v>-1.8395459069838125</v>
      </c>
      <c r="H458" s="4">
        <f t="shared" si="84"/>
        <v>96.320908186032369</v>
      </c>
      <c r="I458" s="4">
        <f t="shared" si="87"/>
        <v>194.48136227904854</v>
      </c>
      <c r="J458" s="4">
        <f t="shared" si="88"/>
        <v>135.83202580439121</v>
      </c>
      <c r="K458" s="4">
        <f t="shared" si="79"/>
        <v>1.5550359999999999</v>
      </c>
      <c r="L458" s="4">
        <f t="shared" si="80"/>
        <v>4.5207956600361667</v>
      </c>
      <c r="M458" s="4">
        <f t="shared" si="85"/>
        <v>1051.500904159132</v>
      </c>
      <c r="N458" s="4">
        <v>7.03</v>
      </c>
      <c r="O458" s="4">
        <v>23259.200000000001</v>
      </c>
      <c r="P458" s="4">
        <v>4.08</v>
      </c>
      <c r="Q458" s="4">
        <f t="shared" si="81"/>
        <v>2.5092043399638335</v>
      </c>
      <c r="R458" s="4">
        <v>22.12</v>
      </c>
      <c r="S458" s="4">
        <v>4.47</v>
      </c>
      <c r="T458" s="7">
        <f t="shared" si="86"/>
        <v>2.5600000000000005</v>
      </c>
      <c r="U458" s="4">
        <v>105.11</v>
      </c>
      <c r="V458" s="4">
        <f t="shared" si="82"/>
        <v>1.5130080000000001</v>
      </c>
      <c r="W458" s="6">
        <v>6.8400000000000002E-2</v>
      </c>
      <c r="X458" s="4">
        <v>19956.650000000001</v>
      </c>
      <c r="Y458" s="4">
        <v>40.549999999999997</v>
      </c>
      <c r="Z458" s="7">
        <f t="shared" si="89"/>
        <v>492.14919852034535</v>
      </c>
      <c r="AA458" s="7">
        <f t="shared" si="90"/>
        <v>2.4660912453760795</v>
      </c>
      <c r="AB458" s="7">
        <v>16312.5</v>
      </c>
      <c r="AC458" s="7">
        <v>29.06</v>
      </c>
      <c r="AD458" s="7">
        <f t="shared" si="91"/>
        <v>561.33860977288373</v>
      </c>
      <c r="AE458" s="7">
        <f t="shared" si="92"/>
        <v>3.4411562284927739</v>
      </c>
    </row>
    <row r="459" spans="1:31" x14ac:dyDescent="0.2">
      <c r="A459" s="5">
        <v>487</v>
      </c>
      <c r="B459" s="9">
        <v>45454</v>
      </c>
      <c r="C459" s="4">
        <v>42707122.5</v>
      </c>
      <c r="D459" s="4">
        <f t="shared" si="77"/>
        <v>510850.74760765553</v>
      </c>
      <c r="E459" s="4">
        <v>83.6</v>
      </c>
      <c r="F459" s="4">
        <f t="shared" si="78"/>
        <v>5.1085074760765554</v>
      </c>
      <c r="G459" s="4">
        <f t="shared" si="83"/>
        <v>-2.1240543658730537</v>
      </c>
      <c r="H459" s="4">
        <f t="shared" si="84"/>
        <v>95.7518912682539</v>
      </c>
      <c r="I459" s="4">
        <f t="shared" si="87"/>
        <v>193.62783690238084</v>
      </c>
      <c r="J459" s="4">
        <f t="shared" si="88"/>
        <v>136.22686602870814</v>
      </c>
      <c r="K459" s="4">
        <f t="shared" si="79"/>
        <v>1.5513129999999997</v>
      </c>
      <c r="L459" s="4">
        <f t="shared" si="80"/>
        <v>4.5187528242205159</v>
      </c>
      <c r="M459" s="4">
        <f t="shared" si="85"/>
        <v>1051.2810664256665</v>
      </c>
      <c r="N459" s="4">
        <v>7.01</v>
      </c>
      <c r="O459" s="4">
        <v>23264.85</v>
      </c>
      <c r="P459" s="4">
        <v>4.08</v>
      </c>
      <c r="Q459" s="4">
        <f t="shared" si="81"/>
        <v>2.4912471757794838</v>
      </c>
      <c r="R459" s="4">
        <v>22.13</v>
      </c>
      <c r="S459" s="4">
        <v>4.4000000000000004</v>
      </c>
      <c r="T459" s="7">
        <f t="shared" si="86"/>
        <v>2.6099999999999994</v>
      </c>
      <c r="U459" s="4">
        <v>105.19</v>
      </c>
      <c r="V459" s="4">
        <f t="shared" si="82"/>
        <v>1.513692</v>
      </c>
      <c r="W459" s="6">
        <v>6.8400000000000002E-2</v>
      </c>
      <c r="X459" s="4">
        <v>20119.55</v>
      </c>
      <c r="Y459" s="4">
        <v>40.880000000000003</v>
      </c>
      <c r="Z459" s="7">
        <f t="shared" si="89"/>
        <v>492.16120352250482</v>
      </c>
      <c r="AA459" s="7">
        <f t="shared" si="90"/>
        <v>2.4461839530332679</v>
      </c>
      <c r="AB459" s="7">
        <v>16413.650000000001</v>
      </c>
      <c r="AC459" s="7">
        <v>29.24</v>
      </c>
      <c r="AD459" s="7">
        <f t="shared" si="91"/>
        <v>561.34233926128604</v>
      </c>
      <c r="AE459" s="7">
        <f t="shared" si="92"/>
        <v>3.4199726402188788</v>
      </c>
    </row>
    <row r="460" spans="1:31" x14ac:dyDescent="0.2">
      <c r="A460" s="5">
        <v>488</v>
      </c>
      <c r="B460" s="8">
        <v>45455</v>
      </c>
      <c r="C460" s="4">
        <v>42951615.609999999</v>
      </c>
      <c r="D460" s="4">
        <f t="shared" ref="D460:D523" si="93">C460/E460</f>
        <v>514822.19357545243</v>
      </c>
      <c r="E460" s="4">
        <v>83.43</v>
      </c>
      <c r="F460" s="4">
        <f t="shared" ref="F460:F523" si="94">D460/100000</f>
        <v>5.148221935754524</v>
      </c>
      <c r="G460" s="4">
        <f t="shared" si="83"/>
        <v>-2.8790898606200162</v>
      </c>
      <c r="H460" s="4">
        <f t="shared" si="84"/>
        <v>94.241820278759974</v>
      </c>
      <c r="I460" s="4">
        <f t="shared" si="87"/>
        <v>191.36273041813996</v>
      </c>
      <c r="J460" s="4">
        <f t="shared" si="88"/>
        <v>137.28591828678731</v>
      </c>
      <c r="K460" s="4">
        <f t="shared" si="79"/>
        <v>1.5481640000000001</v>
      </c>
      <c r="L460" s="4">
        <f t="shared" si="80"/>
        <v>4.508566275924256</v>
      </c>
      <c r="M460" s="4">
        <f t="shared" si="85"/>
        <v>1051.5306582506764</v>
      </c>
      <c r="N460" s="4">
        <v>6.98</v>
      </c>
      <c r="O460" s="4">
        <v>23322.95</v>
      </c>
      <c r="P460" s="4">
        <v>4.09</v>
      </c>
      <c r="Q460" s="4">
        <f t="shared" si="81"/>
        <v>2.4714337240757445</v>
      </c>
      <c r="R460" s="4">
        <v>22.18</v>
      </c>
      <c r="S460" s="4">
        <v>4.3099999999999996</v>
      </c>
      <c r="T460" s="7">
        <f t="shared" si="86"/>
        <v>2.6700000000000008</v>
      </c>
      <c r="U460" s="4">
        <v>104.61</v>
      </c>
      <c r="V460" s="4">
        <f t="shared" si="82"/>
        <v>1.514894</v>
      </c>
      <c r="W460" s="6">
        <v>6.83E-2</v>
      </c>
      <c r="X460" s="4">
        <v>20321.2</v>
      </c>
      <c r="Y460" s="4">
        <v>41.29</v>
      </c>
      <c r="Z460" s="7">
        <f t="shared" si="89"/>
        <v>492.15790748365225</v>
      </c>
      <c r="AA460" s="7">
        <f t="shared" si="90"/>
        <v>2.4218939210462582</v>
      </c>
      <c r="AB460" s="7">
        <v>16567.7</v>
      </c>
      <c r="AC460" s="7">
        <v>29.52</v>
      </c>
      <c r="AD460" s="7">
        <f t="shared" si="91"/>
        <v>561.2364498644987</v>
      </c>
      <c r="AE460" s="7">
        <f t="shared" si="92"/>
        <v>3.3875338753387538</v>
      </c>
    </row>
    <row r="461" spans="1:31" x14ac:dyDescent="0.2">
      <c r="A461" s="5">
        <v>489</v>
      </c>
      <c r="B461" s="9">
        <v>45456</v>
      </c>
      <c r="C461" s="4">
        <v>43190115.960000001</v>
      </c>
      <c r="D461" s="4">
        <f t="shared" si="93"/>
        <v>516999.23342111561</v>
      </c>
      <c r="E461" s="4">
        <v>83.54</v>
      </c>
      <c r="F461" s="4">
        <f t="shared" si="94"/>
        <v>5.1699923342111562</v>
      </c>
      <c r="G461" s="4">
        <f t="shared" si="83"/>
        <v>-3.2880577614452857</v>
      </c>
      <c r="H461" s="4">
        <f t="shared" si="84"/>
        <v>93.423884477109425</v>
      </c>
      <c r="I461" s="4">
        <f t="shared" si="87"/>
        <v>190.13582671566417</v>
      </c>
      <c r="J461" s="4">
        <f t="shared" si="88"/>
        <v>137.86646224563083</v>
      </c>
      <c r="K461" s="4">
        <f t="shared" si="79"/>
        <v>1.55305</v>
      </c>
      <c r="L461" s="4">
        <f t="shared" si="80"/>
        <v>4.4943820224719104</v>
      </c>
      <c r="M461" s="4">
        <f t="shared" si="85"/>
        <v>1051.6359550561799</v>
      </c>
      <c r="N461" s="4">
        <v>6.98</v>
      </c>
      <c r="O461" s="4">
        <v>23398.9</v>
      </c>
      <c r="P461" s="4">
        <v>4.0599999999999996</v>
      </c>
      <c r="Q461" s="4">
        <f t="shared" si="81"/>
        <v>2.48561797752809</v>
      </c>
      <c r="R461" s="4">
        <v>22.25</v>
      </c>
      <c r="S461" s="4">
        <v>4.24</v>
      </c>
      <c r="T461" s="7">
        <f t="shared" si="86"/>
        <v>2.74</v>
      </c>
      <c r="U461" s="4">
        <v>105.18</v>
      </c>
      <c r="V461" s="4">
        <f t="shared" si="82"/>
        <v>1.51745</v>
      </c>
      <c r="W461" s="6">
        <v>6.8199999999999997E-2</v>
      </c>
      <c r="X461" s="4">
        <v>20480.05</v>
      </c>
      <c r="Y461" s="4">
        <v>41.6</v>
      </c>
      <c r="Z461" s="7">
        <f t="shared" si="89"/>
        <v>492.30889423076917</v>
      </c>
      <c r="AA461" s="7">
        <f t="shared" si="90"/>
        <v>2.4038461538461537</v>
      </c>
      <c r="AB461" s="7">
        <v>16701.650000000001</v>
      </c>
      <c r="AC461" s="7">
        <v>29.76</v>
      </c>
      <c r="AD461" s="7">
        <f t="shared" si="91"/>
        <v>561.21135752688178</v>
      </c>
      <c r="AE461" s="7">
        <f t="shared" si="92"/>
        <v>3.3602150537634405</v>
      </c>
    </row>
    <row r="462" spans="1:31" x14ac:dyDescent="0.2">
      <c r="A462" s="5">
        <v>490</v>
      </c>
      <c r="B462" s="9">
        <v>45457</v>
      </c>
      <c r="C462" s="4">
        <v>43513560.25</v>
      </c>
      <c r="D462" s="4">
        <f t="shared" si="93"/>
        <v>520870.96301173087</v>
      </c>
      <c r="E462" s="4">
        <v>83.54</v>
      </c>
      <c r="F462" s="4">
        <f t="shared" si="94"/>
        <v>5.2087096301173084</v>
      </c>
      <c r="G462" s="4">
        <f t="shared" si="83"/>
        <v>-4.0069354012465439</v>
      </c>
      <c r="H462" s="4">
        <f t="shared" si="84"/>
        <v>91.986129197506912</v>
      </c>
      <c r="I462" s="4">
        <f t="shared" si="87"/>
        <v>187.97919379626035</v>
      </c>
      <c r="J462" s="4">
        <f t="shared" si="88"/>
        <v>138.89892346979488</v>
      </c>
      <c r="K462" s="4">
        <f t="shared" si="79"/>
        <v>1.5579359999999998</v>
      </c>
      <c r="L462" s="4">
        <f t="shared" si="80"/>
        <v>4.4802867383512552</v>
      </c>
      <c r="M462" s="4">
        <f t="shared" si="85"/>
        <v>1051.326164874552</v>
      </c>
      <c r="N462" s="4">
        <v>6.98</v>
      </c>
      <c r="O462" s="4">
        <v>23465.599999999999</v>
      </c>
      <c r="P462" s="4">
        <v>4.07</v>
      </c>
      <c r="Q462" s="4">
        <f t="shared" si="81"/>
        <v>2.4997132616487452</v>
      </c>
      <c r="R462" s="4">
        <v>22.32</v>
      </c>
      <c r="S462" s="4">
        <v>4.22</v>
      </c>
      <c r="T462" s="7">
        <f t="shared" si="86"/>
        <v>2.7600000000000007</v>
      </c>
      <c r="U462" s="4">
        <v>105.54</v>
      </c>
      <c r="V462" s="4">
        <f t="shared" si="82"/>
        <v>1.526688</v>
      </c>
      <c r="W462" s="6">
        <v>6.8400000000000002E-2</v>
      </c>
      <c r="X462" s="4">
        <v>20698.25</v>
      </c>
      <c r="Y462" s="4">
        <v>42.04</v>
      </c>
      <c r="Z462" s="7">
        <f t="shared" si="89"/>
        <v>492.34657469077069</v>
      </c>
      <c r="AA462" s="7">
        <f t="shared" si="90"/>
        <v>2.378686964795433</v>
      </c>
      <c r="AB462" s="7">
        <v>16845.55</v>
      </c>
      <c r="AC462" s="7">
        <v>30.01</v>
      </c>
      <c r="AD462" s="7">
        <f t="shared" si="91"/>
        <v>561.33122292569135</v>
      </c>
      <c r="AE462" s="7">
        <f t="shared" si="92"/>
        <v>3.3322225924691766</v>
      </c>
    </row>
    <row r="463" spans="1:31" x14ac:dyDescent="0.2">
      <c r="A463" s="5">
        <v>494</v>
      </c>
      <c r="B463" s="9">
        <v>45461</v>
      </c>
      <c r="C463" s="4">
        <v>43742181.18</v>
      </c>
      <c r="D463" s="4">
        <f t="shared" si="93"/>
        <v>524927.17124684993</v>
      </c>
      <c r="E463" s="4">
        <v>83.33</v>
      </c>
      <c r="F463" s="4">
        <f t="shared" si="94"/>
        <v>5.2492717124684996</v>
      </c>
      <c r="G463" s="4">
        <f t="shared" si="83"/>
        <v>-4.748691363725924</v>
      </c>
      <c r="H463" s="4">
        <f t="shared" si="84"/>
        <v>90.50261727254815</v>
      </c>
      <c r="I463" s="4">
        <f t="shared" si="87"/>
        <v>185.75392590882225</v>
      </c>
      <c r="J463" s="4">
        <f t="shared" si="88"/>
        <v>139.98057899916</v>
      </c>
      <c r="K463" s="4">
        <f t="shared" si="79"/>
        <v>1.56352</v>
      </c>
      <c r="L463" s="4">
        <f t="shared" si="80"/>
        <v>4.4642857142857144</v>
      </c>
      <c r="M463" s="4">
        <f t="shared" si="85"/>
        <v>1051.6919642857144</v>
      </c>
      <c r="N463" s="4">
        <v>6.98</v>
      </c>
      <c r="O463" s="4">
        <v>23557.9</v>
      </c>
      <c r="P463" s="4">
        <v>4.08</v>
      </c>
      <c r="Q463" s="4">
        <f t="shared" si="81"/>
        <v>2.515714285714286</v>
      </c>
      <c r="R463" s="4">
        <v>22.4</v>
      </c>
      <c r="S463" s="4">
        <v>4.21</v>
      </c>
      <c r="T463" s="7">
        <f t="shared" si="86"/>
        <v>2.7700000000000005</v>
      </c>
      <c r="U463" s="4">
        <v>104.87</v>
      </c>
      <c r="V463" s="4">
        <f t="shared" si="82"/>
        <v>1.5276799999999999</v>
      </c>
      <c r="W463" s="6">
        <v>6.8199999999999997E-2</v>
      </c>
      <c r="X463" s="4">
        <v>20809.75</v>
      </c>
      <c r="Y463" s="4">
        <v>42.27</v>
      </c>
      <c r="Z463" s="7">
        <f t="shared" si="89"/>
        <v>492.30541755382063</v>
      </c>
      <c r="AA463" s="7">
        <f t="shared" si="90"/>
        <v>2.3657440264963325</v>
      </c>
      <c r="AB463" s="7">
        <v>17007.849999999999</v>
      </c>
      <c r="AC463" s="7">
        <v>30.31</v>
      </c>
      <c r="AD463" s="7">
        <f t="shared" si="91"/>
        <v>561.12999010227645</v>
      </c>
      <c r="AE463" s="7">
        <f t="shared" si="92"/>
        <v>3.2992411745298584</v>
      </c>
    </row>
    <row r="464" spans="1:31" x14ac:dyDescent="0.2">
      <c r="A464" s="5">
        <v>495</v>
      </c>
      <c r="B464" s="9">
        <v>45462</v>
      </c>
      <c r="C464" s="4">
        <v>43423245.43</v>
      </c>
      <c r="D464" s="4">
        <f t="shared" si="93"/>
        <v>520288.10723699979</v>
      </c>
      <c r="E464" s="4">
        <v>83.46</v>
      </c>
      <c r="F464" s="4">
        <f t="shared" si="94"/>
        <v>5.2028810723699976</v>
      </c>
      <c r="G464" s="4">
        <f t="shared" si="83"/>
        <v>-3.8993986129608373</v>
      </c>
      <c r="H464" s="4">
        <f t="shared" si="84"/>
        <v>92.201202774078325</v>
      </c>
      <c r="I464" s="4">
        <f t="shared" si="87"/>
        <v>188.30180416111747</v>
      </c>
      <c r="J464" s="4">
        <f t="shared" si="88"/>
        <v>138.74349526319995</v>
      </c>
      <c r="K464" s="4">
        <f t="shared" si="79"/>
        <v>1.5584919999999998</v>
      </c>
      <c r="L464" s="4">
        <f t="shared" si="80"/>
        <v>4.4722719141323797</v>
      </c>
      <c r="M464" s="4">
        <f t="shared" si="85"/>
        <v>1051.6994633273703</v>
      </c>
      <c r="N464" s="4">
        <v>6.97</v>
      </c>
      <c r="O464" s="4">
        <v>23516</v>
      </c>
      <c r="P464" s="4">
        <v>4.08</v>
      </c>
      <c r="Q464" s="4">
        <f t="shared" si="81"/>
        <v>2.4977280858676201</v>
      </c>
      <c r="R464" s="4">
        <v>22.36</v>
      </c>
      <c r="S464" s="4">
        <v>4.2300000000000004</v>
      </c>
      <c r="T464" s="7">
        <f t="shared" si="86"/>
        <v>2.7399999999999993</v>
      </c>
      <c r="U464" s="4">
        <v>104.87</v>
      </c>
      <c r="V464" s="4">
        <f t="shared" si="82"/>
        <v>1.527188</v>
      </c>
      <c r="W464" s="6">
        <v>6.83E-2</v>
      </c>
      <c r="X464" s="4">
        <v>20591.650000000001</v>
      </c>
      <c r="Y464" s="4">
        <v>41.82</v>
      </c>
      <c r="Z464" s="7">
        <f t="shared" si="89"/>
        <v>492.38761358201822</v>
      </c>
      <c r="AA464" s="7">
        <f t="shared" si="90"/>
        <v>2.3912003825920616</v>
      </c>
      <c r="AB464" s="7">
        <v>16942.8</v>
      </c>
      <c r="AC464" s="7">
        <v>30.15</v>
      </c>
      <c r="AD464" s="7">
        <f t="shared" si="91"/>
        <v>561.95024875621891</v>
      </c>
      <c r="AE464" s="7">
        <f t="shared" si="92"/>
        <v>3.3167495854063018</v>
      </c>
    </row>
    <row r="465" spans="1:31" x14ac:dyDescent="0.2">
      <c r="A465" s="5">
        <v>496</v>
      </c>
      <c r="B465" s="8">
        <v>45463</v>
      </c>
      <c r="C465" s="4">
        <v>43602241.600000001</v>
      </c>
      <c r="D465" s="4">
        <f t="shared" si="93"/>
        <v>521433.16909830185</v>
      </c>
      <c r="E465" s="4">
        <v>83.62</v>
      </c>
      <c r="F465" s="4">
        <f t="shared" si="94"/>
        <v>5.2143316909830189</v>
      </c>
      <c r="G465" s="4">
        <f t="shared" si="83"/>
        <v>-4.1104345424295881</v>
      </c>
      <c r="H465" s="4">
        <f t="shared" si="84"/>
        <v>91.779130915140826</v>
      </c>
      <c r="I465" s="4">
        <f t="shared" si="87"/>
        <v>187.66869637271122</v>
      </c>
      <c r="J465" s="4">
        <f t="shared" si="88"/>
        <v>139.04884509288053</v>
      </c>
      <c r="K465" s="4">
        <f t="shared" ref="K465:K528" si="95">N465/L465</f>
        <v>1.5619769999999997</v>
      </c>
      <c r="L465" s="4">
        <f t="shared" ref="L465:L528" si="96">(M465/O465)*100</f>
        <v>4.4622936189201257</v>
      </c>
      <c r="M465" s="4">
        <f t="shared" si="85"/>
        <v>1051.6287371709059</v>
      </c>
      <c r="N465" s="4">
        <v>6.97</v>
      </c>
      <c r="O465" s="4">
        <v>23567</v>
      </c>
      <c r="P465" s="4">
        <v>4.05</v>
      </c>
      <c r="Q465" s="4">
        <f t="shared" ref="Q465:Q528" si="97">N465-L465</f>
        <v>2.5077063810798741</v>
      </c>
      <c r="R465" s="4">
        <v>22.41</v>
      </c>
      <c r="S465" s="4">
        <v>4.26</v>
      </c>
      <c r="T465" s="7">
        <f t="shared" si="86"/>
        <v>2.71</v>
      </c>
      <c r="U465" s="4">
        <v>105.22</v>
      </c>
      <c r="V465" s="4">
        <f t="shared" si="82"/>
        <v>1.5261209999999998</v>
      </c>
      <c r="W465" s="6">
        <v>6.8099999999999994E-2</v>
      </c>
      <c r="X465" s="4">
        <v>20766.7</v>
      </c>
      <c r="Y465" s="4">
        <v>42.18</v>
      </c>
      <c r="Z465" s="7">
        <f t="shared" si="89"/>
        <v>492.33522996680892</v>
      </c>
      <c r="AA465" s="7">
        <f t="shared" si="90"/>
        <v>2.370791844476055</v>
      </c>
      <c r="AB465" s="7">
        <v>17054</v>
      </c>
      <c r="AC465" s="7">
        <v>30.35</v>
      </c>
      <c r="AD465" s="7">
        <f t="shared" si="91"/>
        <v>561.91103789126851</v>
      </c>
      <c r="AE465" s="7">
        <f t="shared" si="92"/>
        <v>3.2948929159802307</v>
      </c>
    </row>
    <row r="466" spans="1:31" x14ac:dyDescent="0.2">
      <c r="A466" s="5">
        <v>497</v>
      </c>
      <c r="B466" s="9">
        <v>45464</v>
      </c>
      <c r="C466" s="4">
        <v>43480399.439999998</v>
      </c>
      <c r="D466" s="4">
        <f t="shared" si="93"/>
        <v>520411.7228007181</v>
      </c>
      <c r="E466" s="4">
        <v>83.55</v>
      </c>
      <c r="F466" s="4">
        <f t="shared" si="94"/>
        <v>5.2041172280071812</v>
      </c>
      <c r="G466" s="4">
        <f t="shared" si="83"/>
        <v>-3.9222257890094472</v>
      </c>
      <c r="H466" s="4">
        <f t="shared" si="84"/>
        <v>92.155548421981109</v>
      </c>
      <c r="I466" s="4">
        <f t="shared" si="87"/>
        <v>188.23332263297166</v>
      </c>
      <c r="J466" s="4">
        <f t="shared" si="88"/>
        <v>138.77645941352483</v>
      </c>
      <c r="K466" s="4">
        <f t="shared" si="95"/>
        <v>1.5570979999999999</v>
      </c>
      <c r="L466" s="4">
        <f t="shared" si="96"/>
        <v>4.476275738585497</v>
      </c>
      <c r="M466" s="4">
        <f t="shared" si="85"/>
        <v>1051.9740376007162</v>
      </c>
      <c r="N466" s="4">
        <v>6.97</v>
      </c>
      <c r="O466" s="4">
        <v>23501.1</v>
      </c>
      <c r="P466" s="4">
        <v>4.04</v>
      </c>
      <c r="Q466" s="4">
        <f t="shared" si="97"/>
        <v>2.4937242614145028</v>
      </c>
      <c r="R466" s="4">
        <v>22.34</v>
      </c>
      <c r="S466" s="4">
        <v>4.25</v>
      </c>
      <c r="T466" s="7">
        <f t="shared" si="86"/>
        <v>2.7199999999999998</v>
      </c>
      <c r="U466" s="4">
        <v>105.44</v>
      </c>
      <c r="V466" s="4">
        <f t="shared" si="82"/>
        <v>1.51912</v>
      </c>
      <c r="W466" s="6">
        <v>6.8000000000000005E-2</v>
      </c>
      <c r="X466" s="4">
        <v>20735.25</v>
      </c>
      <c r="Y466" s="4">
        <v>42.11</v>
      </c>
      <c r="Z466" s="7">
        <f t="shared" si="89"/>
        <v>492.40679173592969</v>
      </c>
      <c r="AA466" s="7">
        <f t="shared" si="90"/>
        <v>2.3747328425552121</v>
      </c>
      <c r="AB466" s="7">
        <v>17046.55</v>
      </c>
      <c r="AC466" s="7">
        <v>30.33</v>
      </c>
      <c r="AD466" s="7">
        <f t="shared" si="91"/>
        <v>562.03593801516649</v>
      </c>
      <c r="AE466" s="7">
        <f t="shared" si="92"/>
        <v>3.2970656116056714</v>
      </c>
    </row>
    <row r="467" spans="1:31" x14ac:dyDescent="0.2">
      <c r="A467" s="5">
        <v>500</v>
      </c>
      <c r="B467" s="8">
        <v>45467</v>
      </c>
      <c r="C467" s="4">
        <v>43580375.93</v>
      </c>
      <c r="D467" s="4">
        <f t="shared" si="93"/>
        <v>522233.38442180946</v>
      </c>
      <c r="E467" s="4">
        <v>83.45</v>
      </c>
      <c r="F467" s="4">
        <f t="shared" si="94"/>
        <v>5.2223338442180944</v>
      </c>
      <c r="G467" s="4">
        <f t="shared" si="83"/>
        <v>-4.2573655926698617</v>
      </c>
      <c r="H467" s="4">
        <f t="shared" si="84"/>
        <v>91.485268814660287</v>
      </c>
      <c r="I467" s="4">
        <f t="shared" si="87"/>
        <v>187.2279032219904</v>
      </c>
      <c r="J467" s="4">
        <f t="shared" si="88"/>
        <v>139.26223584581584</v>
      </c>
      <c r="K467" s="4">
        <f t="shared" si="95"/>
        <v>1.5598860000000001</v>
      </c>
      <c r="L467" s="4">
        <f t="shared" si="96"/>
        <v>4.4682752457551382</v>
      </c>
      <c r="M467" s="4">
        <f t="shared" si="85"/>
        <v>1051.7359249329759</v>
      </c>
      <c r="N467" s="4">
        <v>6.97</v>
      </c>
      <c r="O467" s="4">
        <v>23537.85</v>
      </c>
      <c r="P467" s="4">
        <v>4.05</v>
      </c>
      <c r="Q467" s="4">
        <f t="shared" si="97"/>
        <v>2.5017247542448615</v>
      </c>
      <c r="R467" s="4">
        <v>22.38</v>
      </c>
      <c r="S467" s="4">
        <v>4.2300000000000004</v>
      </c>
      <c r="T467" s="7">
        <f t="shared" si="86"/>
        <v>2.7399999999999993</v>
      </c>
      <c r="U467" s="4">
        <v>105.12</v>
      </c>
      <c r="V467" s="4">
        <f t="shared" si="82"/>
        <v>1.5240779999999998</v>
      </c>
      <c r="W467" s="6">
        <v>6.8099999999999994E-2</v>
      </c>
      <c r="X467" s="4">
        <v>20784</v>
      </c>
      <c r="Y467" s="4">
        <v>42.21</v>
      </c>
      <c r="Z467" s="7">
        <f t="shared" si="89"/>
        <v>492.39516702203269</v>
      </c>
      <c r="AA467" s="7">
        <f t="shared" si="90"/>
        <v>2.369106846718787</v>
      </c>
      <c r="AB467" s="7">
        <v>17048.150000000001</v>
      </c>
      <c r="AC467" s="7">
        <v>30.34</v>
      </c>
      <c r="AD467" s="7">
        <f t="shared" si="91"/>
        <v>561.90342781806203</v>
      </c>
      <c r="AE467" s="7">
        <f t="shared" si="92"/>
        <v>3.2959789057350033</v>
      </c>
    </row>
    <row r="468" spans="1:31" x14ac:dyDescent="0.2">
      <c r="A468" s="5">
        <v>501</v>
      </c>
      <c r="B468" s="9">
        <v>45468</v>
      </c>
      <c r="C468" s="4">
        <v>43606749.490000002</v>
      </c>
      <c r="D468" s="4">
        <f t="shared" si="93"/>
        <v>522862.70371702639</v>
      </c>
      <c r="E468" s="4">
        <v>83.4</v>
      </c>
      <c r="F468" s="4">
        <f t="shared" si="94"/>
        <v>5.2286270371702637</v>
      </c>
      <c r="G468" s="4">
        <f t="shared" si="83"/>
        <v>-4.3726017469778595</v>
      </c>
      <c r="H468" s="4">
        <f t="shared" si="84"/>
        <v>91.254796506044272</v>
      </c>
      <c r="I468" s="4">
        <f t="shared" si="87"/>
        <v>186.88219475906644</v>
      </c>
      <c r="J468" s="4">
        <f t="shared" si="88"/>
        <v>139.43005432454038</v>
      </c>
      <c r="K468" s="4">
        <f t="shared" si="95"/>
        <v>1.57399</v>
      </c>
      <c r="L468" s="4">
        <f t="shared" si="96"/>
        <v>4.434589800443459</v>
      </c>
      <c r="M468" s="4">
        <f t="shared" si="85"/>
        <v>1051.9423503325941</v>
      </c>
      <c r="N468" s="4">
        <v>6.98</v>
      </c>
      <c r="O468" s="4">
        <v>23721.3</v>
      </c>
      <c r="P468" s="4">
        <v>4.08</v>
      </c>
      <c r="Q468" s="4">
        <f t="shared" si="97"/>
        <v>2.5454101995565415</v>
      </c>
      <c r="R468" s="4">
        <v>22.55</v>
      </c>
      <c r="S468" s="4">
        <v>4.24</v>
      </c>
      <c r="T468" s="7">
        <f t="shared" si="86"/>
        <v>2.74</v>
      </c>
      <c r="U468" s="4">
        <v>105.25</v>
      </c>
      <c r="V468" s="4">
        <f t="shared" si="82"/>
        <v>1.5379099999999999</v>
      </c>
      <c r="W468" s="6">
        <v>6.8199999999999997E-2</v>
      </c>
      <c r="X468" s="4">
        <v>20734.55</v>
      </c>
      <c r="Y468" s="4">
        <v>42.11</v>
      </c>
      <c r="Z468" s="7">
        <f t="shared" si="89"/>
        <v>492.39016860603181</v>
      </c>
      <c r="AA468" s="7">
        <f t="shared" si="90"/>
        <v>2.3747328425552126</v>
      </c>
      <c r="AB468" s="7">
        <v>17059.7</v>
      </c>
      <c r="AC468" s="7">
        <v>30.36</v>
      </c>
      <c r="AD468" s="7">
        <f t="shared" si="91"/>
        <v>561.91370223978925</v>
      </c>
      <c r="AE468" s="7">
        <f t="shared" si="92"/>
        <v>3.293807641633729</v>
      </c>
    </row>
    <row r="469" spans="1:31" x14ac:dyDescent="0.2">
      <c r="A469" s="5">
        <v>502</v>
      </c>
      <c r="B469" s="9">
        <v>45469</v>
      </c>
      <c r="C469" s="4">
        <v>43733308.060000002</v>
      </c>
      <c r="D469" s="4">
        <f t="shared" si="93"/>
        <v>523376.11369076115</v>
      </c>
      <c r="E469" s="4">
        <v>83.56</v>
      </c>
      <c r="F469" s="4">
        <f t="shared" si="94"/>
        <v>5.2337611369076118</v>
      </c>
      <c r="G469" s="4">
        <f t="shared" si="83"/>
        <v>-4.4664082061209713</v>
      </c>
      <c r="H469" s="4">
        <f t="shared" si="84"/>
        <v>91.067183587758066</v>
      </c>
      <c r="I469" s="4">
        <f t="shared" si="87"/>
        <v>186.60077538163708</v>
      </c>
      <c r="J469" s="4">
        <f t="shared" si="88"/>
        <v>139.56696365086964</v>
      </c>
      <c r="K469" s="4">
        <f t="shared" si="95"/>
        <v>1.5860310000000002</v>
      </c>
      <c r="L469" s="4">
        <f t="shared" si="96"/>
        <v>4.4072278536800349</v>
      </c>
      <c r="M469" s="4">
        <f t="shared" si="85"/>
        <v>1051.9524019391802</v>
      </c>
      <c r="N469" s="4">
        <v>6.99</v>
      </c>
      <c r="O469" s="4">
        <v>23868.799999999999</v>
      </c>
      <c r="P469" s="4">
        <v>4.0999999999999996</v>
      </c>
      <c r="Q469" s="4">
        <f t="shared" si="97"/>
        <v>2.5827721463199653</v>
      </c>
      <c r="R469" s="4">
        <v>22.69</v>
      </c>
      <c r="S469" s="4">
        <v>4.32</v>
      </c>
      <c r="T469" s="7">
        <f t="shared" si="86"/>
        <v>2.67</v>
      </c>
      <c r="U469" s="4">
        <v>105.71</v>
      </c>
      <c r="V469" s="4">
        <f t="shared" si="82"/>
        <v>1.5497270000000001</v>
      </c>
      <c r="W469" s="6">
        <v>6.83E-2</v>
      </c>
      <c r="X469" s="4">
        <v>20680.7</v>
      </c>
      <c r="Y469" s="4">
        <v>42</v>
      </c>
      <c r="Z469" s="7">
        <f t="shared" si="89"/>
        <v>492.39761904761906</v>
      </c>
      <c r="AA469" s="7">
        <f t="shared" si="90"/>
        <v>2.3809523809523809</v>
      </c>
      <c r="AB469" s="7">
        <v>17095.7</v>
      </c>
      <c r="AC469" s="7">
        <v>30.42</v>
      </c>
      <c r="AD469" s="7">
        <f t="shared" si="91"/>
        <v>561.98882314266928</v>
      </c>
      <c r="AE469" s="7">
        <f t="shared" si="92"/>
        <v>3.2873109796186717</v>
      </c>
    </row>
    <row r="470" spans="1:31" x14ac:dyDescent="0.2">
      <c r="A470" s="5">
        <v>503</v>
      </c>
      <c r="B470" s="9">
        <v>45470</v>
      </c>
      <c r="C470" s="4">
        <v>43871681.82</v>
      </c>
      <c r="D470" s="4">
        <f t="shared" si="93"/>
        <v>525850.19561308878</v>
      </c>
      <c r="E470" s="4">
        <v>83.43</v>
      </c>
      <c r="F470" s="4">
        <f t="shared" si="94"/>
        <v>5.2585019561308881</v>
      </c>
      <c r="G470" s="4">
        <f t="shared" si="83"/>
        <v>-4.9158858984449108</v>
      </c>
      <c r="H470" s="4">
        <f t="shared" si="84"/>
        <v>90.168228203110175</v>
      </c>
      <c r="I470" s="4">
        <f t="shared" si="87"/>
        <v>185.25234230466526</v>
      </c>
      <c r="J470" s="4">
        <f t="shared" si="88"/>
        <v>140.22671883015704</v>
      </c>
      <c r="K470" s="4">
        <f t="shared" si="95"/>
        <v>1.6001999999999998</v>
      </c>
      <c r="L470" s="4">
        <f t="shared" si="96"/>
        <v>4.3744531933508313</v>
      </c>
      <c r="M470" s="4">
        <f t="shared" si="85"/>
        <v>1051.8153980752406</v>
      </c>
      <c r="N470" s="4">
        <v>7</v>
      </c>
      <c r="O470" s="4">
        <v>24044.5</v>
      </c>
      <c r="P470" s="4">
        <v>4.13</v>
      </c>
      <c r="Q470" s="4">
        <f t="shared" si="97"/>
        <v>2.6255468066491687</v>
      </c>
      <c r="R470" s="4">
        <v>22.86</v>
      </c>
      <c r="S470" s="4">
        <v>4.28</v>
      </c>
      <c r="T470" s="7">
        <f t="shared" si="86"/>
        <v>2.7199999999999998</v>
      </c>
      <c r="U470" s="4">
        <v>105.57</v>
      </c>
      <c r="V470" s="4">
        <f t="shared" si="82"/>
        <v>1.5613379999999999</v>
      </c>
      <c r="W470" s="6">
        <v>6.83E-2</v>
      </c>
      <c r="X470" s="4">
        <v>20723.150000000001</v>
      </c>
      <c r="Y470" s="4">
        <v>42.09</v>
      </c>
      <c r="Z470" s="7">
        <f t="shared" si="89"/>
        <v>492.35329056783081</v>
      </c>
      <c r="AA470" s="7">
        <f t="shared" si="90"/>
        <v>2.3758612497030169</v>
      </c>
      <c r="AB470" s="7">
        <v>16999.55</v>
      </c>
      <c r="AC470" s="7">
        <v>30.25</v>
      </c>
      <c r="AD470" s="7">
        <f t="shared" si="91"/>
        <v>561.96859504132226</v>
      </c>
      <c r="AE470" s="7">
        <f t="shared" si="92"/>
        <v>3.3057851239669422</v>
      </c>
    </row>
    <row r="471" spans="1:31" x14ac:dyDescent="0.2">
      <c r="A471" s="5">
        <v>504</v>
      </c>
      <c r="B471" s="8">
        <v>45471</v>
      </c>
      <c r="C471" s="4">
        <v>43967789.060000002</v>
      </c>
      <c r="D471" s="4">
        <f t="shared" si="93"/>
        <v>527507.96712657472</v>
      </c>
      <c r="E471" s="4">
        <v>83.35</v>
      </c>
      <c r="F471" s="4">
        <f t="shared" si="94"/>
        <v>5.2750796712657468</v>
      </c>
      <c r="G471" s="4">
        <f t="shared" si="83"/>
        <v>-5.2147017373813789</v>
      </c>
      <c r="H471" s="4">
        <f t="shared" si="84"/>
        <v>89.570596525237249</v>
      </c>
      <c r="I471" s="4">
        <f t="shared" si="87"/>
        <v>184.35589478785585</v>
      </c>
      <c r="J471" s="4">
        <f t="shared" si="88"/>
        <v>140.66879123375324</v>
      </c>
      <c r="K471" s="4">
        <f t="shared" si="95"/>
        <v>1.5995000000000001</v>
      </c>
      <c r="L471" s="4">
        <f t="shared" si="96"/>
        <v>4.3763676148796495</v>
      </c>
      <c r="M471" s="4">
        <f t="shared" si="85"/>
        <v>1050.7921225382931</v>
      </c>
      <c r="N471" s="4">
        <v>7</v>
      </c>
      <c r="O471" s="4">
        <v>24010.6</v>
      </c>
      <c r="P471" s="4">
        <v>4.1399999999999997</v>
      </c>
      <c r="Q471" s="4">
        <f t="shared" si="97"/>
        <v>2.6236323851203505</v>
      </c>
      <c r="R471" s="4">
        <v>22.85</v>
      </c>
      <c r="S471" s="4">
        <v>4.3899999999999997</v>
      </c>
      <c r="T471" s="7">
        <f t="shared" si="86"/>
        <v>2.6100000000000003</v>
      </c>
      <c r="U471" s="4">
        <v>105.54</v>
      </c>
      <c r="V471" s="4">
        <f t="shared" si="82"/>
        <v>1.5538000000000003</v>
      </c>
      <c r="W471" s="6">
        <v>6.8000000000000005E-2</v>
      </c>
      <c r="X471" s="4">
        <v>20831.95</v>
      </c>
      <c r="Y471" s="4">
        <v>42.33</v>
      </c>
      <c r="Z471" s="7">
        <f t="shared" si="89"/>
        <v>492.13205764233408</v>
      </c>
      <c r="AA471" s="7">
        <f t="shared" si="90"/>
        <v>2.3623907394283017</v>
      </c>
      <c r="AB471" s="7">
        <v>17111.05</v>
      </c>
      <c r="AC471" s="7">
        <v>30.7</v>
      </c>
      <c r="AD471" s="7">
        <f t="shared" si="91"/>
        <v>557.36319218241044</v>
      </c>
      <c r="AE471" s="7">
        <f t="shared" si="92"/>
        <v>3.2573289902280131</v>
      </c>
    </row>
    <row r="472" spans="1:31" x14ac:dyDescent="0.2">
      <c r="A472" s="5">
        <v>507</v>
      </c>
      <c r="B472" s="9">
        <v>45474</v>
      </c>
      <c r="C472" s="4">
        <v>44341027</v>
      </c>
      <c r="D472" s="4">
        <f t="shared" si="93"/>
        <v>531475.8120580127</v>
      </c>
      <c r="E472" s="4">
        <v>83.43</v>
      </c>
      <c r="F472" s="4">
        <f t="shared" si="94"/>
        <v>5.3147581205801266</v>
      </c>
      <c r="G472" s="4">
        <f t="shared" si="83"/>
        <v>-5.9223414017902574</v>
      </c>
      <c r="H472" s="4">
        <f t="shared" si="84"/>
        <v>88.155317196419475</v>
      </c>
      <c r="I472" s="4">
        <f t="shared" si="87"/>
        <v>182.23297579462923</v>
      </c>
      <c r="J472" s="4">
        <f t="shared" si="88"/>
        <v>141.72688321547005</v>
      </c>
      <c r="K472" s="4">
        <f t="shared" si="95"/>
        <v>1.6101970000000001</v>
      </c>
      <c r="L472" s="4">
        <f t="shared" si="96"/>
        <v>4.3535045711797995</v>
      </c>
      <c r="M472" s="4">
        <f t="shared" si="85"/>
        <v>1051.0208968219417</v>
      </c>
      <c r="N472" s="4">
        <v>7.01</v>
      </c>
      <c r="O472" s="4">
        <v>24141.95</v>
      </c>
      <c r="P472" s="4">
        <v>4.16</v>
      </c>
      <c r="Q472" s="4">
        <f t="shared" si="97"/>
        <v>2.6564954288202003</v>
      </c>
      <c r="R472" s="4">
        <v>22.97</v>
      </c>
      <c r="S472" s="4">
        <v>4.47</v>
      </c>
      <c r="T472" s="7">
        <f t="shared" si="86"/>
        <v>2.54</v>
      </c>
      <c r="U472" s="4">
        <v>105.63</v>
      </c>
      <c r="V472" s="4">
        <f t="shared" si="82"/>
        <v>1.56196</v>
      </c>
      <c r="W472" s="6">
        <v>6.8000000000000005E-2</v>
      </c>
      <c r="X472" s="4">
        <v>21029.9</v>
      </c>
      <c r="Y472" s="4">
        <v>42.73</v>
      </c>
      <c r="Z472" s="7">
        <f t="shared" si="89"/>
        <v>492.15773461268435</v>
      </c>
      <c r="AA472" s="7">
        <f t="shared" si="90"/>
        <v>2.340276152586005</v>
      </c>
      <c r="AB472" s="7">
        <v>17367.650000000001</v>
      </c>
      <c r="AC472" s="7">
        <v>31.16</v>
      </c>
      <c r="AD472" s="7">
        <f t="shared" si="91"/>
        <v>557.37002567394097</v>
      </c>
      <c r="AE472" s="7">
        <f t="shared" si="92"/>
        <v>3.2092426187419769</v>
      </c>
    </row>
    <row r="473" spans="1:31" x14ac:dyDescent="0.2">
      <c r="A473" s="5">
        <v>508</v>
      </c>
      <c r="B473" s="8">
        <v>45475</v>
      </c>
      <c r="C473" s="4">
        <v>44271573.340000004</v>
      </c>
      <c r="D473" s="7">
        <f t="shared" si="93"/>
        <v>530198.48311377247</v>
      </c>
      <c r="E473" s="7">
        <v>83.5</v>
      </c>
      <c r="F473" s="7">
        <f t="shared" si="94"/>
        <v>5.3019848311377249</v>
      </c>
      <c r="G473" s="7">
        <f t="shared" si="83"/>
        <v>-5.695693985471542</v>
      </c>
      <c r="H473" s="7">
        <f t="shared" si="84"/>
        <v>88.608612029056928</v>
      </c>
      <c r="I473" s="7">
        <f t="shared" si="87"/>
        <v>182.91291804358539</v>
      </c>
      <c r="J473" s="7">
        <f t="shared" si="88"/>
        <v>141.38626216367268</v>
      </c>
      <c r="K473" s="4">
        <f t="shared" si="95"/>
        <v>1.6072000000000002</v>
      </c>
      <c r="L473" s="4">
        <f t="shared" si="96"/>
        <v>4.3554006968641108</v>
      </c>
      <c r="M473" s="4">
        <f t="shared" si="85"/>
        <v>1050.6903310104528</v>
      </c>
      <c r="N473" s="4">
        <v>7</v>
      </c>
      <c r="O473" s="11">
        <v>24123.85</v>
      </c>
      <c r="P473" s="4">
        <v>4.16</v>
      </c>
      <c r="Q473" s="4">
        <f t="shared" si="97"/>
        <v>2.6445993031358892</v>
      </c>
      <c r="R473" s="4">
        <v>22.96</v>
      </c>
      <c r="S473" s="4">
        <v>4.43</v>
      </c>
      <c r="T473" s="7">
        <f t="shared" si="86"/>
        <v>2.5700000000000003</v>
      </c>
      <c r="U473" s="4">
        <v>105.72</v>
      </c>
      <c r="V473" s="4">
        <f t="shared" si="82"/>
        <v>1.5520959999999999</v>
      </c>
      <c r="W473" s="6">
        <v>6.7599999999999993E-2</v>
      </c>
      <c r="X473" s="4">
        <v>20909.900000000001</v>
      </c>
      <c r="Y473" s="4">
        <v>42.49</v>
      </c>
      <c r="Z473" s="4">
        <f t="shared" si="89"/>
        <v>492.1134384561073</v>
      </c>
      <c r="AA473" s="4">
        <f t="shared" si="90"/>
        <v>2.3534949399858789</v>
      </c>
      <c r="AB473" s="4">
        <v>17339.349999999999</v>
      </c>
      <c r="AC473" s="4">
        <v>31.11</v>
      </c>
      <c r="AD473" s="4">
        <f t="shared" si="91"/>
        <v>557.35615557698486</v>
      </c>
      <c r="AE473" s="4">
        <f t="shared" si="92"/>
        <v>3.2144005143040824</v>
      </c>
    </row>
    <row r="474" spans="1:31" x14ac:dyDescent="0.2">
      <c r="A474" s="5">
        <v>509</v>
      </c>
      <c r="B474" s="9">
        <v>45476</v>
      </c>
      <c r="C474" s="4">
        <v>44602042.920000002</v>
      </c>
      <c r="D474" s="7">
        <f t="shared" si="93"/>
        <v>534028.29166666674</v>
      </c>
      <c r="E474" s="7">
        <v>83.52</v>
      </c>
      <c r="F474" s="7">
        <f t="shared" si="94"/>
        <v>5.3402829166666672</v>
      </c>
      <c r="G474" s="7">
        <f t="shared" si="83"/>
        <v>-6.3720016706355933</v>
      </c>
      <c r="H474" s="7">
        <f t="shared" si="84"/>
        <v>87.255996658728819</v>
      </c>
      <c r="I474" s="7">
        <f t="shared" si="87"/>
        <v>180.88399498809324</v>
      </c>
      <c r="J474" s="7">
        <f t="shared" si="88"/>
        <v>142.40754444444445</v>
      </c>
      <c r="K474" s="4">
        <f t="shared" si="95"/>
        <v>1.6176999999999997</v>
      </c>
      <c r="L474" s="4">
        <f t="shared" si="96"/>
        <v>4.3271311120726965</v>
      </c>
      <c r="M474" s="4">
        <f t="shared" si="85"/>
        <v>1050.9086975335354</v>
      </c>
      <c r="N474" s="4">
        <v>7</v>
      </c>
      <c r="O474" s="4">
        <v>24286.5</v>
      </c>
      <c r="P474" s="4">
        <v>4.18</v>
      </c>
      <c r="Q474" s="4">
        <f t="shared" si="97"/>
        <v>2.6728688879273035</v>
      </c>
      <c r="R474" s="4">
        <v>23.11</v>
      </c>
      <c r="S474" s="4">
        <v>4.3499999999999996</v>
      </c>
      <c r="T474" s="7">
        <f t="shared" si="86"/>
        <v>2.6500000000000004</v>
      </c>
      <c r="U474" s="4">
        <v>105.4</v>
      </c>
      <c r="V474" s="4">
        <f t="shared" si="82"/>
        <v>1.5576140000000001</v>
      </c>
      <c r="W474" s="6">
        <v>6.7400000000000002E-2</v>
      </c>
      <c r="X474" s="4">
        <v>21072.75</v>
      </c>
      <c r="Y474" s="4">
        <v>42.82</v>
      </c>
      <c r="Z474" s="4">
        <f t="shared" si="89"/>
        <v>492.12400747314337</v>
      </c>
      <c r="AA474" s="4">
        <f t="shared" si="90"/>
        <v>2.3353573096683791</v>
      </c>
      <c r="AB474" s="4">
        <v>17494.7</v>
      </c>
      <c r="AC474" s="4">
        <v>31.39</v>
      </c>
      <c r="AD474" s="4">
        <f t="shared" si="91"/>
        <v>557.3335457151959</v>
      </c>
      <c r="AE474" s="4">
        <f t="shared" si="92"/>
        <v>3.1857279388340229</v>
      </c>
    </row>
    <row r="475" spans="1:31" x14ac:dyDescent="0.2">
      <c r="A475" s="5">
        <v>510</v>
      </c>
      <c r="B475" s="9">
        <v>45477</v>
      </c>
      <c r="C475" s="4">
        <v>44787012.68</v>
      </c>
      <c r="D475" s="7">
        <f t="shared" si="93"/>
        <v>536564.18689349468</v>
      </c>
      <c r="E475" s="7">
        <v>83.47</v>
      </c>
      <c r="F475" s="7">
        <f t="shared" si="94"/>
        <v>5.3656418689349472</v>
      </c>
      <c r="G475" s="7">
        <f t="shared" si="83"/>
        <v>-6.8145037978005281</v>
      </c>
      <c r="H475" s="7">
        <f t="shared" si="84"/>
        <v>86.370992404398933</v>
      </c>
      <c r="I475" s="7">
        <f t="shared" si="87"/>
        <v>179.55648860659841</v>
      </c>
      <c r="J475" s="7">
        <f t="shared" si="88"/>
        <v>143.08378317159861</v>
      </c>
      <c r="K475" s="4">
        <f t="shared" si="95"/>
        <v>1.6167869999999998</v>
      </c>
      <c r="L475" s="4">
        <f t="shared" si="96"/>
        <v>4.3233895373973201</v>
      </c>
      <c r="M475" s="4">
        <f t="shared" si="85"/>
        <v>1050.6766104626029</v>
      </c>
      <c r="N475" s="4">
        <v>6.99</v>
      </c>
      <c r="O475" s="4">
        <v>24302.15</v>
      </c>
      <c r="P475" s="4">
        <v>4.1900000000000004</v>
      </c>
      <c r="Q475" s="4">
        <f t="shared" si="97"/>
        <v>2.6666104626026801</v>
      </c>
      <c r="R475" s="4">
        <v>23.13</v>
      </c>
      <c r="S475" s="4">
        <v>4.37</v>
      </c>
      <c r="T475" s="7">
        <f t="shared" si="86"/>
        <v>2.62</v>
      </c>
      <c r="U475" s="4">
        <v>105.13</v>
      </c>
      <c r="V475" s="4">
        <f t="shared" si="82"/>
        <v>1.5566489999999999</v>
      </c>
      <c r="W475" s="6">
        <v>6.7299999999999999E-2</v>
      </c>
      <c r="X475" s="4">
        <v>21215.3</v>
      </c>
      <c r="Y475" s="4">
        <v>43.1</v>
      </c>
      <c r="Z475" s="4">
        <f t="shared" si="89"/>
        <v>492.23433874709974</v>
      </c>
      <c r="AA475" s="4">
        <f t="shared" si="90"/>
        <v>2.3201856148491879</v>
      </c>
      <c r="AB475" s="4">
        <v>17591.95</v>
      </c>
      <c r="AC475" s="4">
        <v>31.56</v>
      </c>
      <c r="AD475" s="4">
        <f t="shared" si="91"/>
        <v>557.41286438529789</v>
      </c>
      <c r="AE475" s="4">
        <f t="shared" si="92"/>
        <v>3.1685678073510775</v>
      </c>
    </row>
    <row r="476" spans="1:31" x14ac:dyDescent="0.2">
      <c r="A476" s="5">
        <v>511</v>
      </c>
      <c r="B476" s="9">
        <v>45478</v>
      </c>
      <c r="C476" s="4">
        <v>45043956.25</v>
      </c>
      <c r="D476" s="7">
        <f t="shared" si="93"/>
        <v>539448.57784431137</v>
      </c>
      <c r="E476" s="7">
        <v>83.5</v>
      </c>
      <c r="F476" s="7">
        <f t="shared" si="94"/>
        <v>5.3944857784431139</v>
      </c>
      <c r="G476" s="7">
        <f t="shared" si="83"/>
        <v>-7.3127596335412948</v>
      </c>
      <c r="H476" s="7">
        <f t="shared" si="84"/>
        <v>85.374480732917419</v>
      </c>
      <c r="I476" s="7">
        <f t="shared" si="87"/>
        <v>178.06172109937611</v>
      </c>
      <c r="J476" s="7">
        <f t="shared" si="88"/>
        <v>143.85295409181637</v>
      </c>
      <c r="K476" s="4">
        <f t="shared" si="95"/>
        <v>1.6181849999999998</v>
      </c>
      <c r="L476" s="4">
        <f t="shared" si="96"/>
        <v>4.3196544276457889</v>
      </c>
      <c r="M476" s="4">
        <f t="shared" si="85"/>
        <v>1050.7062634989202</v>
      </c>
      <c r="N476" s="4">
        <v>6.99</v>
      </c>
      <c r="O476" s="4">
        <v>24323.85</v>
      </c>
      <c r="P476" s="4">
        <v>4.1900000000000004</v>
      </c>
      <c r="Q476" s="4">
        <f t="shared" si="97"/>
        <v>2.6703455723542113</v>
      </c>
      <c r="R476" s="4">
        <v>23.15</v>
      </c>
      <c r="S476" s="4">
        <v>4.2699999999999996</v>
      </c>
      <c r="T476" s="7">
        <f t="shared" si="86"/>
        <v>2.7200000000000006</v>
      </c>
      <c r="U476" s="4">
        <v>104.88</v>
      </c>
      <c r="V476" s="4">
        <f t="shared" si="82"/>
        <v>1.5556799999999997</v>
      </c>
      <c r="W476" s="6">
        <v>6.7199999999999996E-2</v>
      </c>
      <c r="X476" s="4">
        <v>21352.5</v>
      </c>
      <c r="Y476" s="4">
        <v>43.38</v>
      </c>
      <c r="Z476" s="4">
        <f t="shared" si="89"/>
        <v>492.21991701244809</v>
      </c>
      <c r="AA476" s="4">
        <f t="shared" si="90"/>
        <v>2.3052097740894419</v>
      </c>
      <c r="AB476" s="4">
        <v>17712.3</v>
      </c>
      <c r="AC476" s="4">
        <v>31.77</v>
      </c>
      <c r="AD476" s="4">
        <f t="shared" si="91"/>
        <v>557.51652502360719</v>
      </c>
      <c r="AE476" s="4">
        <f t="shared" si="92"/>
        <v>3.1476235442241109</v>
      </c>
    </row>
    <row r="477" spans="1:31" x14ac:dyDescent="0.2">
      <c r="A477" s="5">
        <v>514</v>
      </c>
      <c r="B477" s="9">
        <v>45481</v>
      </c>
      <c r="C477" s="4">
        <v>45018897.509999998</v>
      </c>
      <c r="D477" s="7">
        <f t="shared" si="93"/>
        <v>539148.47317365266</v>
      </c>
      <c r="E477" s="7">
        <v>83.5</v>
      </c>
      <c r="F477" s="7">
        <f t="shared" si="94"/>
        <v>5.3914847317365266</v>
      </c>
      <c r="G477" s="7">
        <f t="shared" si="83"/>
        <v>-7.2611674003653262</v>
      </c>
      <c r="H477" s="7">
        <f t="shared" si="84"/>
        <v>85.477665199269353</v>
      </c>
      <c r="I477" s="7">
        <f t="shared" si="87"/>
        <v>178.21649779890402</v>
      </c>
      <c r="J477" s="7">
        <f t="shared" si="88"/>
        <v>143.77292617964071</v>
      </c>
      <c r="K477" s="4">
        <f t="shared" si="95"/>
        <v>1.6151720000000001</v>
      </c>
      <c r="L477" s="4">
        <f t="shared" si="96"/>
        <v>4.3215211754537597</v>
      </c>
      <c r="M477" s="4">
        <f t="shared" si="85"/>
        <v>1051.0177182368193</v>
      </c>
      <c r="N477" s="4">
        <v>6.98</v>
      </c>
      <c r="O477" s="4">
        <v>24320.55</v>
      </c>
      <c r="P477" s="4">
        <v>4.1900000000000004</v>
      </c>
      <c r="Q477" s="4">
        <f t="shared" si="97"/>
        <v>2.6584788245462407</v>
      </c>
      <c r="R477" s="4">
        <v>23.14</v>
      </c>
      <c r="S477" s="4">
        <v>4.28</v>
      </c>
      <c r="T477" s="7">
        <f t="shared" si="86"/>
        <v>2.7</v>
      </c>
      <c r="U477" s="4">
        <v>105</v>
      </c>
      <c r="V477" s="4">
        <f t="shared" si="82"/>
        <v>1.5573220000000001</v>
      </c>
      <c r="W477" s="6">
        <v>6.7299999999999999E-2</v>
      </c>
      <c r="X477" s="4">
        <v>21289.35</v>
      </c>
      <c r="Y477" s="4">
        <v>43.25</v>
      </c>
      <c r="Z477" s="4">
        <f t="shared" si="89"/>
        <v>492.23930635838144</v>
      </c>
      <c r="AA477" s="4">
        <f t="shared" si="90"/>
        <v>2.3121387283236992</v>
      </c>
      <c r="AB477" s="4">
        <v>17665.75</v>
      </c>
      <c r="AC477" s="4">
        <v>31.69</v>
      </c>
      <c r="AD477" s="4">
        <f t="shared" si="91"/>
        <v>557.45503313348058</v>
      </c>
      <c r="AE477" s="4">
        <f t="shared" si="92"/>
        <v>3.1555695803092454</v>
      </c>
    </row>
    <row r="478" spans="1:31" x14ac:dyDescent="0.2">
      <c r="A478" s="5">
        <v>515</v>
      </c>
      <c r="B478" s="9">
        <v>45482</v>
      </c>
      <c r="C478" s="4">
        <v>45179204.659999996</v>
      </c>
      <c r="D478" s="7">
        <f t="shared" si="93"/>
        <v>541327.63791037619</v>
      </c>
      <c r="E478" s="7">
        <v>83.46</v>
      </c>
      <c r="F478" s="7">
        <f t="shared" si="94"/>
        <v>5.4132763791037615</v>
      </c>
      <c r="G478" s="7">
        <f t="shared" si="83"/>
        <v>-7.6344961934528968</v>
      </c>
      <c r="H478" s="7">
        <f t="shared" si="84"/>
        <v>84.731007613094206</v>
      </c>
      <c r="I478" s="7">
        <f t="shared" si="87"/>
        <v>177.0965114196413</v>
      </c>
      <c r="J478" s="7">
        <f t="shared" si="88"/>
        <v>144.35403677610032</v>
      </c>
      <c r="K478" s="4">
        <f t="shared" si="95"/>
        <v>1.6228499999999999</v>
      </c>
      <c r="L478" s="4">
        <f t="shared" si="96"/>
        <v>4.3010752688172049</v>
      </c>
      <c r="M478" s="4">
        <f t="shared" si="85"/>
        <v>1050.8903225806453</v>
      </c>
      <c r="N478" s="4">
        <v>6.98</v>
      </c>
      <c r="O478" s="4">
        <v>24433.200000000001</v>
      </c>
      <c r="P478" s="4">
        <v>4.21</v>
      </c>
      <c r="Q478" s="4">
        <f t="shared" si="97"/>
        <v>2.6789247311827955</v>
      </c>
      <c r="R478" s="4">
        <v>23.25</v>
      </c>
      <c r="S478" s="4">
        <v>4.29</v>
      </c>
      <c r="T478" s="7">
        <f t="shared" si="86"/>
        <v>2.6900000000000004</v>
      </c>
      <c r="U478" s="4">
        <v>105.13</v>
      </c>
      <c r="V478" s="4">
        <f t="shared" si="82"/>
        <v>1.5647249999999999</v>
      </c>
      <c r="W478" s="6">
        <v>6.7299999999999999E-2</v>
      </c>
      <c r="X478" s="4">
        <v>21347.5</v>
      </c>
      <c r="Y478" s="4">
        <v>43.37</v>
      </c>
      <c r="Z478" s="4">
        <f t="shared" si="89"/>
        <v>492.21812312658523</v>
      </c>
      <c r="AA478" s="4">
        <f t="shared" si="90"/>
        <v>2.3057412958266084</v>
      </c>
      <c r="AB478" s="4">
        <v>17707.650000000001</v>
      </c>
      <c r="AC478" s="4">
        <v>31.76</v>
      </c>
      <c r="AD478" s="4">
        <f t="shared" si="91"/>
        <v>557.54565491183882</v>
      </c>
      <c r="AE478" s="4">
        <f t="shared" si="92"/>
        <v>3.1486146095717884</v>
      </c>
    </row>
    <row r="479" spans="1:31" x14ac:dyDescent="0.2">
      <c r="A479" s="5">
        <v>516</v>
      </c>
      <c r="B479" s="8">
        <v>45483</v>
      </c>
      <c r="C479" s="4">
        <v>45055469.659999996</v>
      </c>
      <c r="D479" s="7">
        <f t="shared" si="93"/>
        <v>539521.84959885036</v>
      </c>
      <c r="E479" s="7">
        <v>83.51</v>
      </c>
      <c r="F479" s="7">
        <f t="shared" si="94"/>
        <v>5.3952184959885034</v>
      </c>
      <c r="G479" s="7">
        <f t="shared" si="83"/>
        <v>-7.3253473660493924</v>
      </c>
      <c r="H479" s="7">
        <f t="shared" si="84"/>
        <v>85.349305267901215</v>
      </c>
      <c r="I479" s="7">
        <f t="shared" si="87"/>
        <v>178.02395790185182</v>
      </c>
      <c r="J479" s="7">
        <f t="shared" si="88"/>
        <v>143.87249322636009</v>
      </c>
      <c r="K479" s="4">
        <f t="shared" si="95"/>
        <v>1.6135549999999996</v>
      </c>
      <c r="L479" s="4">
        <f t="shared" si="96"/>
        <v>4.3196544276457889</v>
      </c>
      <c r="M479" s="4">
        <f t="shared" si="85"/>
        <v>1050.732181425486</v>
      </c>
      <c r="N479" s="4">
        <v>6.97</v>
      </c>
      <c r="O479" s="4">
        <v>24324.45</v>
      </c>
      <c r="P479" s="4">
        <v>4.1900000000000004</v>
      </c>
      <c r="Q479" s="4">
        <f t="shared" si="97"/>
        <v>2.6503455723542109</v>
      </c>
      <c r="R479" s="4">
        <v>23.15</v>
      </c>
      <c r="S479" s="4">
        <v>4.28</v>
      </c>
      <c r="T479" s="7">
        <f t="shared" si="86"/>
        <v>2.6899999999999995</v>
      </c>
      <c r="U479" s="4">
        <v>105.05</v>
      </c>
      <c r="V479" s="4">
        <f t="shared" ref="V479:V500" si="98">(R479*W479)</f>
        <v>1.5579949999999998</v>
      </c>
      <c r="W479" s="6">
        <v>6.7299999999999999E-2</v>
      </c>
      <c r="X479" s="4">
        <v>21266.6</v>
      </c>
      <c r="Y479" s="4">
        <v>43.2</v>
      </c>
      <c r="Z479" s="4">
        <f t="shared" si="89"/>
        <v>492.28240740740733</v>
      </c>
      <c r="AA479" s="4">
        <f t="shared" si="90"/>
        <v>2.3148148148148149</v>
      </c>
      <c r="AB479" s="4">
        <v>17585.7</v>
      </c>
      <c r="AC479" s="4">
        <v>31.55</v>
      </c>
      <c r="AD479" s="4">
        <f t="shared" si="91"/>
        <v>557.39144215530905</v>
      </c>
      <c r="AE479" s="4">
        <f t="shared" si="92"/>
        <v>3.1695721077654517</v>
      </c>
    </row>
    <row r="480" spans="1:31" x14ac:dyDescent="0.2">
      <c r="A480" s="5">
        <v>517</v>
      </c>
      <c r="B480" s="9">
        <v>45484</v>
      </c>
      <c r="C480" s="4">
        <v>45170277.049999997</v>
      </c>
      <c r="D480" s="7">
        <f t="shared" si="93"/>
        <v>540961.40179640718</v>
      </c>
      <c r="E480" s="7">
        <v>83.5</v>
      </c>
      <c r="F480" s="7">
        <f t="shared" si="94"/>
        <v>5.4096140179640715</v>
      </c>
      <c r="G480" s="7">
        <f t="shared" si="83"/>
        <v>-7.5719638518356112</v>
      </c>
      <c r="H480" s="7">
        <f t="shared" si="84"/>
        <v>84.856072296328776</v>
      </c>
      <c r="I480" s="7">
        <f t="shared" si="87"/>
        <v>177.28410844449317</v>
      </c>
      <c r="J480" s="7">
        <f t="shared" si="88"/>
        <v>144.25637381237524</v>
      </c>
      <c r="K480" s="4">
        <f t="shared" si="95"/>
        <v>1.6151720000000005</v>
      </c>
      <c r="L480" s="4">
        <f t="shared" si="96"/>
        <v>4.3215211754537588</v>
      </c>
      <c r="M480" s="4">
        <f t="shared" si="85"/>
        <v>1050.8189282627484</v>
      </c>
      <c r="N480" s="4">
        <v>6.98</v>
      </c>
      <c r="O480" s="4">
        <v>24315.95</v>
      </c>
      <c r="P480" s="4">
        <v>4.1900000000000004</v>
      </c>
      <c r="Q480" s="4">
        <f t="shared" si="97"/>
        <v>2.6584788245462416</v>
      </c>
      <c r="R480" s="4">
        <v>23.14</v>
      </c>
      <c r="S480" s="4">
        <v>4.21</v>
      </c>
      <c r="T480" s="7">
        <f t="shared" si="86"/>
        <v>2.7700000000000005</v>
      </c>
      <c r="U480" s="4">
        <v>104.44</v>
      </c>
      <c r="V480" s="4">
        <f t="shared" si="98"/>
        <v>1.5550079999999999</v>
      </c>
      <c r="W480" s="6">
        <v>6.7199999999999996E-2</v>
      </c>
      <c r="X480" s="4">
        <v>21312.15</v>
      </c>
      <c r="Y480" s="4">
        <v>43.29</v>
      </c>
      <c r="Z480" s="4">
        <f t="shared" si="89"/>
        <v>492.31115731115733</v>
      </c>
      <c r="AA480" s="4">
        <f t="shared" si="90"/>
        <v>2.3100023100023099</v>
      </c>
      <c r="AB480" s="4">
        <v>17692.150000000001</v>
      </c>
      <c r="AC480" s="4">
        <v>31.74</v>
      </c>
      <c r="AD480" s="4">
        <f t="shared" si="91"/>
        <v>557.40863264020174</v>
      </c>
      <c r="AE480" s="4">
        <f t="shared" si="92"/>
        <v>3.1505986137366104</v>
      </c>
    </row>
    <row r="481" spans="1:31" x14ac:dyDescent="0.2">
      <c r="A481" s="5">
        <v>518</v>
      </c>
      <c r="B481" s="9">
        <v>45485</v>
      </c>
      <c r="C481" s="4">
        <v>45290317.479999997</v>
      </c>
      <c r="D481" s="7">
        <f t="shared" si="93"/>
        <v>542334.061549515</v>
      </c>
      <c r="E481" s="7">
        <v>83.51</v>
      </c>
      <c r="F481" s="7">
        <f t="shared" si="94"/>
        <v>5.4233406154951496</v>
      </c>
      <c r="G481" s="7">
        <f t="shared" si="83"/>
        <v>-7.8059012979124613</v>
      </c>
      <c r="H481" s="7">
        <f t="shared" si="84"/>
        <v>84.388197404175074</v>
      </c>
      <c r="I481" s="7">
        <f t="shared" si="87"/>
        <v>176.58229610626262</v>
      </c>
      <c r="J481" s="7">
        <f t="shared" si="88"/>
        <v>144.62241641320398</v>
      </c>
      <c r="K481" s="4">
        <f t="shared" si="95"/>
        <v>1.6277359999999998</v>
      </c>
      <c r="L481" s="4">
        <f t="shared" si="96"/>
        <v>4.2881646655231567</v>
      </c>
      <c r="M481" s="4">
        <f t="shared" si="85"/>
        <v>1050.6925385934821</v>
      </c>
      <c r="N481" s="4">
        <v>6.98</v>
      </c>
      <c r="O481" s="4">
        <v>24502.15</v>
      </c>
      <c r="P481" s="4">
        <v>4.22</v>
      </c>
      <c r="Q481" s="4">
        <f t="shared" si="97"/>
        <v>2.6918353344768438</v>
      </c>
      <c r="R481" s="4">
        <v>23.32</v>
      </c>
      <c r="S481" s="4">
        <v>4.18</v>
      </c>
      <c r="T481" s="7">
        <f t="shared" si="86"/>
        <v>2.8000000000000007</v>
      </c>
      <c r="U481" s="4">
        <v>104.09</v>
      </c>
      <c r="V481" s="4">
        <f t="shared" si="98"/>
        <v>1.5694360000000001</v>
      </c>
      <c r="W481" s="6">
        <v>6.7299999999999999E-2</v>
      </c>
      <c r="X481" s="4">
        <v>21300.25</v>
      </c>
      <c r="Y481" s="4">
        <v>43.27</v>
      </c>
      <c r="Z481" s="4">
        <f t="shared" si="89"/>
        <v>492.26369308990058</v>
      </c>
      <c r="AA481" s="4">
        <f t="shared" si="90"/>
        <v>2.31107002542177</v>
      </c>
      <c r="AB481" s="4">
        <v>17679.2</v>
      </c>
      <c r="AC481" s="4">
        <v>31.71</v>
      </c>
      <c r="AD481" s="4">
        <f t="shared" si="91"/>
        <v>557.52759381898454</v>
      </c>
      <c r="AE481" s="4">
        <f t="shared" si="92"/>
        <v>3.1535793125197094</v>
      </c>
    </row>
    <row r="482" spans="1:31" x14ac:dyDescent="0.2">
      <c r="A482" s="5">
        <v>521</v>
      </c>
      <c r="B482" s="9">
        <v>45488</v>
      </c>
      <c r="C482" s="4">
        <v>45550695.159999996</v>
      </c>
      <c r="D482" s="7">
        <f t="shared" si="93"/>
        <v>545190.84572112502</v>
      </c>
      <c r="E482" s="7">
        <v>83.55</v>
      </c>
      <c r="F482" s="7">
        <f t="shared" si="94"/>
        <v>5.4519084572112506</v>
      </c>
      <c r="G482" s="7">
        <f t="shared" si="83"/>
        <v>-8.2889956931230255</v>
      </c>
      <c r="H482" s="7">
        <f t="shared" si="84"/>
        <v>83.422008613753945</v>
      </c>
      <c r="I482" s="7">
        <f t="shared" si="87"/>
        <v>175.13301292063093</v>
      </c>
      <c r="J482" s="7">
        <f t="shared" si="88"/>
        <v>145.38422552563335</v>
      </c>
      <c r="K482" s="4">
        <f t="shared" si="95"/>
        <v>1.6319239999999999</v>
      </c>
      <c r="L482" s="4">
        <f t="shared" si="96"/>
        <v>4.2771599657827206</v>
      </c>
      <c r="M482" s="4">
        <f t="shared" si="85"/>
        <v>1051.6124893071001</v>
      </c>
      <c r="N482" s="4">
        <v>6.98</v>
      </c>
      <c r="O482" s="4">
        <v>24586.7</v>
      </c>
      <c r="P482" s="4">
        <v>4.16</v>
      </c>
      <c r="Q482" s="4">
        <f t="shared" si="97"/>
        <v>2.7028400342172798</v>
      </c>
      <c r="R482" s="4">
        <v>23.38</v>
      </c>
      <c r="S482" s="4">
        <v>4.2300000000000004</v>
      </c>
      <c r="T482" s="7">
        <f t="shared" si="86"/>
        <v>2.75</v>
      </c>
      <c r="U482" s="4">
        <v>104.19</v>
      </c>
      <c r="V482" s="4">
        <f t="shared" si="98"/>
        <v>1.575812</v>
      </c>
      <c r="W482" s="6">
        <v>6.7400000000000002E-2</v>
      </c>
      <c r="X482" s="4">
        <v>21448.85</v>
      </c>
      <c r="Y482" s="4">
        <v>43.57</v>
      </c>
      <c r="Z482" s="4">
        <f t="shared" si="89"/>
        <v>492.28482901078718</v>
      </c>
      <c r="AA482" s="4">
        <f t="shared" si="90"/>
        <v>2.2951572182694511</v>
      </c>
      <c r="AB482" s="4">
        <v>17743.150000000001</v>
      </c>
      <c r="AC482" s="4">
        <v>31.82</v>
      </c>
      <c r="AD482" s="4">
        <f t="shared" si="91"/>
        <v>557.60999371464493</v>
      </c>
      <c r="AE482" s="4">
        <f t="shared" si="92"/>
        <v>3.1426775612822122</v>
      </c>
    </row>
    <row r="483" spans="1:31" x14ac:dyDescent="0.2">
      <c r="A483" s="5">
        <v>522</v>
      </c>
      <c r="B483" s="9">
        <v>45489</v>
      </c>
      <c r="C483" s="4">
        <v>45577615.32</v>
      </c>
      <c r="D483" s="7">
        <f t="shared" si="93"/>
        <v>545708.99568965519</v>
      </c>
      <c r="E483" s="7">
        <v>83.52</v>
      </c>
      <c r="F483" s="7">
        <f t="shared" si="94"/>
        <v>5.4570899568965521</v>
      </c>
      <c r="G483" s="7">
        <f t="shared" si="83"/>
        <v>-8.376075170226791</v>
      </c>
      <c r="H483" s="7">
        <f t="shared" si="84"/>
        <v>83.247849659546418</v>
      </c>
      <c r="I483" s="7">
        <f t="shared" si="87"/>
        <v>174.87177448931962</v>
      </c>
      <c r="J483" s="7">
        <f t="shared" si="88"/>
        <v>145.52239885057472</v>
      </c>
      <c r="K483" s="4">
        <f t="shared" si="95"/>
        <v>1.6279440000000001</v>
      </c>
      <c r="L483" s="4">
        <f t="shared" si="96"/>
        <v>4.2753313381787086</v>
      </c>
      <c r="M483" s="4">
        <f t="shared" si="85"/>
        <v>1052.2873022659255</v>
      </c>
      <c r="N483" s="4">
        <v>6.96</v>
      </c>
      <c r="O483" s="4">
        <v>24613</v>
      </c>
      <c r="P483" s="4">
        <v>4.17</v>
      </c>
      <c r="Q483" s="4">
        <f t="shared" si="97"/>
        <v>2.6846686618212914</v>
      </c>
      <c r="R483" s="4">
        <v>23.39</v>
      </c>
      <c r="S483" s="4">
        <v>4.16</v>
      </c>
      <c r="T483" s="7">
        <f t="shared" si="86"/>
        <v>2.8</v>
      </c>
      <c r="U483" s="4">
        <v>104.27</v>
      </c>
      <c r="V483" s="4">
        <f t="shared" si="98"/>
        <v>1.574147</v>
      </c>
      <c r="W483" s="6">
        <v>6.7299999999999999E-2</v>
      </c>
      <c r="X483" s="4">
        <v>21456.5</v>
      </c>
      <c r="Y483" s="4">
        <v>43.58</v>
      </c>
      <c r="Z483" s="4">
        <f t="shared" si="89"/>
        <v>492.34740706746214</v>
      </c>
      <c r="AA483" s="4">
        <f t="shared" si="90"/>
        <v>2.2946305644791187</v>
      </c>
      <c r="AB483" s="4">
        <v>17774.900000000001</v>
      </c>
      <c r="AC483" s="4">
        <v>31.88</v>
      </c>
      <c r="AD483" s="4">
        <f t="shared" si="91"/>
        <v>557.55646173149319</v>
      </c>
      <c r="AE483" s="4">
        <f t="shared" si="92"/>
        <v>3.1367628607277291</v>
      </c>
    </row>
    <row r="484" spans="1:31" x14ac:dyDescent="0.2">
      <c r="A484" s="5">
        <v>524</v>
      </c>
      <c r="B484" s="8">
        <v>45491</v>
      </c>
      <c r="C484" s="4">
        <v>45484159.170000002</v>
      </c>
      <c r="D484" s="7">
        <f t="shared" si="93"/>
        <v>544199.08076094766</v>
      </c>
      <c r="E484" s="7">
        <v>83.58</v>
      </c>
      <c r="F484" s="7">
        <f t="shared" si="94"/>
        <v>5.4419908076094767</v>
      </c>
      <c r="G484" s="7">
        <f t="shared" si="83"/>
        <v>-8.1218587688800543</v>
      </c>
      <c r="H484" s="7">
        <f t="shared" si="84"/>
        <v>83.756282462239895</v>
      </c>
      <c r="I484" s="7">
        <f t="shared" si="87"/>
        <v>175.63442369335985</v>
      </c>
      <c r="J484" s="7">
        <f t="shared" si="88"/>
        <v>145.11975486958605</v>
      </c>
      <c r="K484" s="4">
        <f t="shared" si="95"/>
        <v>1.6404719999999999</v>
      </c>
      <c r="L484" s="4">
        <f t="shared" si="96"/>
        <v>4.2426813746287655</v>
      </c>
      <c r="M484" s="4">
        <f t="shared" si="85"/>
        <v>1052.2210436996181</v>
      </c>
      <c r="N484" s="4">
        <v>6.96</v>
      </c>
      <c r="O484" s="4">
        <v>24800.85</v>
      </c>
      <c r="P484" s="4">
        <v>4.1900000000000004</v>
      </c>
      <c r="Q484" s="4">
        <f t="shared" si="97"/>
        <v>2.7173186253712345</v>
      </c>
      <c r="R484" s="4">
        <v>23.57</v>
      </c>
      <c r="S484" s="4">
        <v>4.2</v>
      </c>
      <c r="T484" s="7">
        <f t="shared" si="86"/>
        <v>2.76</v>
      </c>
      <c r="U484" s="4">
        <v>104.17</v>
      </c>
      <c r="V484" s="4">
        <f t="shared" si="98"/>
        <v>1.583904</v>
      </c>
      <c r="W484" s="6">
        <v>6.7199999999999996E-2</v>
      </c>
      <c r="X484" s="4">
        <v>21255.599999999999</v>
      </c>
      <c r="Y484" s="4">
        <v>43.11</v>
      </c>
      <c r="Z484" s="4">
        <f t="shared" si="89"/>
        <v>493.05497564370211</v>
      </c>
      <c r="AA484" s="4">
        <f t="shared" si="90"/>
        <v>2.3196474135931338</v>
      </c>
      <c r="AB484" s="4">
        <v>17577.650000000001</v>
      </c>
      <c r="AC484" s="4">
        <v>31.49</v>
      </c>
      <c r="AD484" s="4">
        <f t="shared" si="91"/>
        <v>558.19784058431253</v>
      </c>
      <c r="AE484" s="4">
        <f t="shared" si="92"/>
        <v>3.1756113051762465</v>
      </c>
    </row>
    <row r="485" spans="1:31" x14ac:dyDescent="0.2">
      <c r="A485" s="5">
        <v>525</v>
      </c>
      <c r="B485" s="9">
        <v>45492</v>
      </c>
      <c r="C485" s="4">
        <v>44491920.210000001</v>
      </c>
      <c r="D485" s="7">
        <f t="shared" si="93"/>
        <v>531437.1740324893</v>
      </c>
      <c r="E485" s="7">
        <v>83.72</v>
      </c>
      <c r="F485" s="7">
        <f t="shared" si="94"/>
        <v>5.3143717403248933</v>
      </c>
      <c r="G485" s="7">
        <f t="shared" si="83"/>
        <v>-5.915501505840731</v>
      </c>
      <c r="H485" s="7">
        <f t="shared" si="84"/>
        <v>88.16899698831854</v>
      </c>
      <c r="I485" s="7">
        <f t="shared" si="87"/>
        <v>182.25349548247777</v>
      </c>
      <c r="J485" s="7">
        <f t="shared" si="88"/>
        <v>141.71657974199715</v>
      </c>
      <c r="K485" s="4">
        <f t="shared" si="95"/>
        <v>1.6223759999999998</v>
      </c>
      <c r="L485" s="4">
        <f t="shared" si="96"/>
        <v>4.2900042900042905</v>
      </c>
      <c r="M485" s="4">
        <f t="shared" si="85"/>
        <v>1052.3766623766626</v>
      </c>
      <c r="N485" s="4">
        <v>6.96</v>
      </c>
      <c r="O485" s="4">
        <v>24530.9</v>
      </c>
      <c r="P485" s="4">
        <v>4.16</v>
      </c>
      <c r="Q485" s="4">
        <f t="shared" si="97"/>
        <v>2.6699957099957095</v>
      </c>
      <c r="R485" s="4">
        <v>23.31</v>
      </c>
      <c r="S485" s="4">
        <v>4.24</v>
      </c>
      <c r="T485" s="7">
        <f t="shared" si="86"/>
        <v>2.7199999999999998</v>
      </c>
      <c r="U485" s="4">
        <v>104.4</v>
      </c>
      <c r="V485" s="4">
        <f t="shared" si="98"/>
        <v>1.564101</v>
      </c>
      <c r="W485" s="6">
        <v>6.7100000000000007E-2</v>
      </c>
      <c r="X485" s="4">
        <v>20812.25</v>
      </c>
      <c r="Y485" s="4">
        <v>42.17</v>
      </c>
      <c r="Z485" s="4">
        <f t="shared" si="89"/>
        <v>493.5321318472848</v>
      </c>
      <c r="AA485" s="4">
        <f t="shared" si="90"/>
        <v>2.3713540431586435</v>
      </c>
      <c r="AB485" s="4">
        <v>17163.400000000001</v>
      </c>
      <c r="AC485" s="4">
        <v>30.8</v>
      </c>
      <c r="AD485" s="4">
        <f t="shared" si="91"/>
        <v>557.2532467532468</v>
      </c>
      <c r="AE485" s="4">
        <f t="shared" si="92"/>
        <v>3.2467532467532463</v>
      </c>
    </row>
    <row r="486" spans="1:31" x14ac:dyDescent="0.2">
      <c r="A486" s="5">
        <v>528</v>
      </c>
      <c r="B486" s="8">
        <v>45495</v>
      </c>
      <c r="C486" s="4">
        <v>44868754.270000003</v>
      </c>
      <c r="D486" s="7">
        <f t="shared" si="93"/>
        <v>536386.78147041239</v>
      </c>
      <c r="E486" s="7">
        <v>83.65</v>
      </c>
      <c r="F486" s="7">
        <f t="shared" si="94"/>
        <v>5.3638678147041237</v>
      </c>
      <c r="G486" s="7">
        <f t="shared" ref="G486:G549" si="99">($D$1-F486)/F486*100</f>
        <v>-6.7836834775577888</v>
      </c>
      <c r="H486" s="7">
        <f t="shared" ref="H486:H549" si="100">($D$2-F486)/F486*100</f>
        <v>86.432633044884426</v>
      </c>
      <c r="I486" s="7">
        <f t="shared" si="87"/>
        <v>179.64894956732664</v>
      </c>
      <c r="J486" s="7">
        <f t="shared" si="88"/>
        <v>143.03647505877663</v>
      </c>
      <c r="K486" s="4">
        <f t="shared" si="95"/>
        <v>1.6202880000000004</v>
      </c>
      <c r="L486" s="4">
        <f t="shared" si="96"/>
        <v>4.2955326460481089</v>
      </c>
      <c r="M486" s="4">
        <f t="shared" ref="M486:M549" si="101">O486/R486</f>
        <v>1052.8028350515463</v>
      </c>
      <c r="N486" s="4">
        <v>6.96</v>
      </c>
      <c r="O486" s="4">
        <v>24509.25</v>
      </c>
      <c r="P486" s="4">
        <v>4.1500000000000004</v>
      </c>
      <c r="Q486" s="4">
        <f t="shared" si="97"/>
        <v>2.664467353951891</v>
      </c>
      <c r="R486" s="4">
        <v>23.28</v>
      </c>
      <c r="S486" s="4">
        <v>4.25</v>
      </c>
      <c r="T486" s="7">
        <f t="shared" ref="T486:T549" si="102">N486-S486</f>
        <v>2.71</v>
      </c>
      <c r="U486" s="4">
        <v>104.31</v>
      </c>
      <c r="V486" s="4">
        <f t="shared" si="98"/>
        <v>1.564416</v>
      </c>
      <c r="W486" s="6">
        <v>6.7199999999999996E-2</v>
      </c>
      <c r="X486" s="4">
        <v>21040.35</v>
      </c>
      <c r="Y486" s="4">
        <v>42.61</v>
      </c>
      <c r="Z486" s="4">
        <f t="shared" si="89"/>
        <v>493.78901666275522</v>
      </c>
      <c r="AA486" s="4">
        <f t="shared" si="90"/>
        <v>2.346866932644919</v>
      </c>
      <c r="AB486" s="4">
        <v>17317</v>
      </c>
      <c r="AC486" s="4">
        <v>30.98</v>
      </c>
      <c r="AD486" s="4">
        <f t="shared" si="91"/>
        <v>558.97353131052296</v>
      </c>
      <c r="AE486" s="4">
        <f t="shared" si="92"/>
        <v>3.2278889606197549</v>
      </c>
    </row>
    <row r="487" spans="1:31" x14ac:dyDescent="0.2">
      <c r="A487" s="5">
        <v>529</v>
      </c>
      <c r="B487" s="9">
        <v>45496</v>
      </c>
      <c r="C487" s="4">
        <v>44685467.369999997</v>
      </c>
      <c r="D487" s="7">
        <f t="shared" si="93"/>
        <v>534067.973825744</v>
      </c>
      <c r="E487" s="7">
        <v>83.67</v>
      </c>
      <c r="F487" s="7">
        <f t="shared" si="94"/>
        <v>5.3406797382574398</v>
      </c>
      <c r="G487" s="7">
        <f t="shared" si="99"/>
        <v>-6.3789583902029099</v>
      </c>
      <c r="H487" s="7">
        <f t="shared" si="100"/>
        <v>87.242083219594178</v>
      </c>
      <c r="I487" s="7">
        <f t="shared" ref="I487:I550" si="103">($D$3-F487)/F487*100</f>
        <v>180.8631248293913</v>
      </c>
      <c r="J487" s="7">
        <f t="shared" si="88"/>
        <v>142.41812635353173</v>
      </c>
      <c r="K487" s="4">
        <f t="shared" si="95"/>
        <v>1.6107670000000001</v>
      </c>
      <c r="L487" s="4">
        <f t="shared" si="96"/>
        <v>4.3271311120726956</v>
      </c>
      <c r="M487" s="4">
        <f t="shared" si="101"/>
        <v>1059.2405884898312</v>
      </c>
      <c r="N487" s="4">
        <v>6.97</v>
      </c>
      <c r="O487" s="4">
        <v>24479.05</v>
      </c>
      <c r="P487" s="4">
        <v>4.12</v>
      </c>
      <c r="Q487" s="4">
        <f t="shared" si="97"/>
        <v>2.6428688879273041</v>
      </c>
      <c r="R487" s="4">
        <v>23.11</v>
      </c>
      <c r="S487" s="4">
        <v>4.25</v>
      </c>
      <c r="T487" s="7">
        <f t="shared" si="102"/>
        <v>2.7199999999999998</v>
      </c>
      <c r="U487" s="4">
        <v>104.45</v>
      </c>
      <c r="V487" s="4">
        <f t="shared" si="98"/>
        <v>1.5529919999999999</v>
      </c>
      <c r="W487" s="6">
        <v>6.7199999999999996E-2</v>
      </c>
      <c r="X487" s="4">
        <v>20947.8</v>
      </c>
      <c r="Y487" s="4">
        <v>42.28</v>
      </c>
      <c r="Z487" s="4">
        <f t="shared" si="89"/>
        <v>495.45411542100283</v>
      </c>
      <c r="AA487" s="4">
        <f t="shared" si="90"/>
        <v>2.3651844843897827</v>
      </c>
      <c r="AB487" s="4">
        <v>17212.150000000001</v>
      </c>
      <c r="AC487" s="4">
        <v>30.64</v>
      </c>
      <c r="AD487" s="4">
        <f t="shared" si="91"/>
        <v>561.7542428198434</v>
      </c>
      <c r="AE487" s="4">
        <f t="shared" si="92"/>
        <v>3.2637075718015671</v>
      </c>
    </row>
    <row r="488" spans="1:31" x14ac:dyDescent="0.2">
      <c r="A488" s="5">
        <v>530</v>
      </c>
      <c r="B488" s="9">
        <v>45497</v>
      </c>
      <c r="C488" s="4">
        <v>44997221.170000002</v>
      </c>
      <c r="D488" s="7">
        <f t="shared" si="93"/>
        <v>537536.98685939563</v>
      </c>
      <c r="E488" s="7">
        <v>83.71</v>
      </c>
      <c r="F488" s="7">
        <f t="shared" si="94"/>
        <v>5.3753698685939559</v>
      </c>
      <c r="G488" s="7">
        <f t="shared" si="99"/>
        <v>-6.9831449327251978</v>
      </c>
      <c r="H488" s="7">
        <f t="shared" si="100"/>
        <v>86.033710134549608</v>
      </c>
      <c r="I488" s="7">
        <f t="shared" si="103"/>
        <v>179.05056520182438</v>
      </c>
      <c r="J488" s="7">
        <f t="shared" si="88"/>
        <v>143.34319649583881</v>
      </c>
      <c r="K488" s="4">
        <f t="shared" si="95"/>
        <v>1.6042799999999999</v>
      </c>
      <c r="L488" s="4">
        <f t="shared" si="96"/>
        <v>4.3383947939262475</v>
      </c>
      <c r="M488" s="4">
        <f t="shared" si="101"/>
        <v>1059.1540130151843</v>
      </c>
      <c r="N488" s="4">
        <v>6.96</v>
      </c>
      <c r="O488" s="4">
        <v>24413.5</v>
      </c>
      <c r="P488" s="4">
        <v>4.1100000000000003</v>
      </c>
      <c r="Q488" s="4">
        <f t="shared" si="97"/>
        <v>2.6216052060737525</v>
      </c>
      <c r="R488" s="4">
        <v>23.05</v>
      </c>
      <c r="S488" s="4">
        <v>4.28</v>
      </c>
      <c r="T488" s="7">
        <f t="shared" si="102"/>
        <v>2.6799999999999997</v>
      </c>
      <c r="U488" s="4">
        <v>104.39</v>
      </c>
      <c r="V488" s="4">
        <f t="shared" si="98"/>
        <v>1.5420450000000001</v>
      </c>
      <c r="W488" s="6">
        <v>6.6900000000000001E-2</v>
      </c>
      <c r="X488" s="4">
        <v>21133.35</v>
      </c>
      <c r="Y488" s="4">
        <v>42.54</v>
      </c>
      <c r="Z488" s="4">
        <f t="shared" si="89"/>
        <v>496.78772919605075</v>
      </c>
      <c r="AA488" s="4">
        <f t="shared" si="90"/>
        <v>2.3507287259050309</v>
      </c>
      <c r="AB488" s="4">
        <v>17532.7</v>
      </c>
      <c r="AC488" s="4">
        <v>31.25</v>
      </c>
      <c r="AD488" s="4">
        <f t="shared" si="91"/>
        <v>561.04640000000006</v>
      </c>
      <c r="AE488" s="4">
        <f t="shared" si="92"/>
        <v>3.2</v>
      </c>
    </row>
    <row r="489" spans="1:31" x14ac:dyDescent="0.2">
      <c r="A489" s="5">
        <v>531</v>
      </c>
      <c r="B489" s="9">
        <v>45498</v>
      </c>
      <c r="C489" s="4">
        <v>45031398.619999997</v>
      </c>
      <c r="D489" s="7">
        <f t="shared" si="93"/>
        <v>537881.01552795025</v>
      </c>
      <c r="E489" s="7">
        <v>83.72</v>
      </c>
      <c r="F489" s="7">
        <f t="shared" si="94"/>
        <v>5.3788101552795027</v>
      </c>
      <c r="G489" s="7">
        <f t="shared" si="99"/>
        <v>-7.042638508215175</v>
      </c>
      <c r="H489" s="7">
        <f t="shared" si="100"/>
        <v>85.914722983569646</v>
      </c>
      <c r="I489" s="7">
        <f t="shared" si="103"/>
        <v>178.87208447535448</v>
      </c>
      <c r="J489" s="7">
        <f t="shared" si="88"/>
        <v>143.43493747412006</v>
      </c>
      <c r="K489" s="4">
        <f t="shared" si="95"/>
        <v>1.6005849999999999</v>
      </c>
      <c r="L489" s="4">
        <f t="shared" si="96"/>
        <v>4.3421623968736434</v>
      </c>
      <c r="M489" s="4">
        <f t="shared" si="101"/>
        <v>1059.7524967433781</v>
      </c>
      <c r="N489" s="4">
        <v>6.95</v>
      </c>
      <c r="O489" s="4">
        <v>24406.1</v>
      </c>
      <c r="P489" s="4">
        <v>4.1100000000000003</v>
      </c>
      <c r="Q489" s="4">
        <f t="shared" si="97"/>
        <v>2.6078376031263568</v>
      </c>
      <c r="R489" s="4">
        <v>23.03</v>
      </c>
      <c r="S489" s="4">
        <v>4.24</v>
      </c>
      <c r="T489" s="7">
        <f t="shared" si="102"/>
        <v>2.71</v>
      </c>
      <c r="U489" s="4">
        <v>104.36</v>
      </c>
      <c r="V489" s="4">
        <f t="shared" si="98"/>
        <v>1.5361009999999999</v>
      </c>
      <c r="W489" s="6">
        <v>6.6699999999999995E-2</v>
      </c>
      <c r="X489" s="4">
        <v>21080.45</v>
      </c>
      <c r="Y489" s="4">
        <v>42.42</v>
      </c>
      <c r="Z489" s="4">
        <f t="shared" si="89"/>
        <v>496.94601603017446</v>
      </c>
      <c r="AA489" s="4">
        <f t="shared" si="90"/>
        <v>2.3573785950023574</v>
      </c>
      <c r="AB489" s="4">
        <v>17483.8</v>
      </c>
      <c r="AC489" s="4">
        <v>31.16</v>
      </c>
      <c r="AD489" s="4">
        <f t="shared" si="91"/>
        <v>561.09756097560978</v>
      </c>
      <c r="AE489" s="4">
        <f t="shared" si="92"/>
        <v>3.2092426187419774</v>
      </c>
    </row>
    <row r="490" spans="1:31" x14ac:dyDescent="0.2">
      <c r="A490" s="5">
        <v>532</v>
      </c>
      <c r="B490" s="8">
        <v>45499</v>
      </c>
      <c r="C490" s="4">
        <v>45739890.280000001</v>
      </c>
      <c r="D490" s="7">
        <f t="shared" si="93"/>
        <v>546343.64882943151</v>
      </c>
      <c r="E490" s="7">
        <v>83.72</v>
      </c>
      <c r="F490" s="7">
        <f t="shared" si="94"/>
        <v>5.4634364882943149</v>
      </c>
      <c r="G490" s="7">
        <f t="shared" si="99"/>
        <v>-8.482508935305658</v>
      </c>
      <c r="H490" s="7">
        <f t="shared" si="100"/>
        <v>83.034982129388681</v>
      </c>
      <c r="I490" s="7">
        <f t="shared" si="103"/>
        <v>174.55247319408303</v>
      </c>
      <c r="J490" s="7">
        <f t="shared" si="88"/>
        <v>145.69163968784841</v>
      </c>
      <c r="K490" s="4">
        <f t="shared" si="95"/>
        <v>1.6239600000000001</v>
      </c>
      <c r="L490" s="4">
        <f t="shared" si="96"/>
        <v>4.2735042735042734</v>
      </c>
      <c r="M490" s="4">
        <f t="shared" si="101"/>
        <v>1061.318376068376</v>
      </c>
      <c r="N490" s="4">
        <v>6.94</v>
      </c>
      <c r="O490" s="4">
        <v>24834.85</v>
      </c>
      <c r="P490" s="4">
        <v>4.1900000000000004</v>
      </c>
      <c r="Q490" s="4">
        <f t="shared" si="97"/>
        <v>2.666495726495727</v>
      </c>
      <c r="R490" s="4">
        <v>23.4</v>
      </c>
      <c r="S490" s="4">
        <v>4.2300000000000004</v>
      </c>
      <c r="T490" s="7">
        <f t="shared" si="102"/>
        <v>2.71</v>
      </c>
      <c r="U490" s="4">
        <v>104.39</v>
      </c>
      <c r="V490" s="4">
        <f t="shared" si="98"/>
        <v>1.5490799999999998</v>
      </c>
      <c r="W490" s="6">
        <v>6.6199999999999995E-2</v>
      </c>
      <c r="X490" s="4">
        <v>21442.400000000001</v>
      </c>
      <c r="Y490" s="4">
        <v>42.9</v>
      </c>
      <c r="Z490" s="4">
        <f t="shared" si="89"/>
        <v>499.82284382284388</v>
      </c>
      <c r="AA490" s="4">
        <f t="shared" si="90"/>
        <v>2.3310023310023311</v>
      </c>
      <c r="AB490" s="4">
        <v>17647.400000000001</v>
      </c>
      <c r="AC490" s="4">
        <v>31.46</v>
      </c>
      <c r="AD490" s="4">
        <f t="shared" si="91"/>
        <v>560.94723458359829</v>
      </c>
      <c r="AE490" s="4">
        <f t="shared" si="92"/>
        <v>3.1786395422759059</v>
      </c>
    </row>
    <row r="491" spans="1:31" x14ac:dyDescent="0.2">
      <c r="A491" s="5">
        <v>535</v>
      </c>
      <c r="B491" s="9">
        <v>45502</v>
      </c>
      <c r="C491" s="4">
        <v>46023211.200000003</v>
      </c>
      <c r="D491" s="7">
        <f t="shared" si="93"/>
        <v>549596.50346310018</v>
      </c>
      <c r="E491" s="7">
        <v>83.74</v>
      </c>
      <c r="F491" s="7">
        <f t="shared" si="94"/>
        <v>5.4959650346310021</v>
      </c>
      <c r="G491" s="7">
        <f t="shared" si="99"/>
        <v>-9.0241664840631763</v>
      </c>
      <c r="H491" s="7">
        <f t="shared" si="100"/>
        <v>81.95166703187364</v>
      </c>
      <c r="I491" s="7">
        <f t="shared" si="103"/>
        <v>172.92750054781047</v>
      </c>
      <c r="J491" s="7">
        <f t="shared" ref="J491:J554" si="104">F491/$F$10*100</f>
        <v>146.55906759016005</v>
      </c>
      <c r="K491" s="4">
        <f t="shared" si="95"/>
        <v>1.6169399999999998</v>
      </c>
      <c r="L491" s="4">
        <f t="shared" si="96"/>
        <v>4.2735042735042743</v>
      </c>
      <c r="M491" s="4">
        <f t="shared" si="101"/>
        <v>1061.3717948717949</v>
      </c>
      <c r="N491" s="4">
        <v>6.91</v>
      </c>
      <c r="O491" s="4">
        <v>24836.1</v>
      </c>
      <c r="P491" s="4">
        <v>4.1900000000000004</v>
      </c>
      <c r="Q491" s="4">
        <f t="shared" si="97"/>
        <v>2.6364957264957258</v>
      </c>
      <c r="R491" s="4">
        <v>23.4</v>
      </c>
      <c r="S491" s="4">
        <v>4.18</v>
      </c>
      <c r="T491" s="7">
        <f t="shared" si="102"/>
        <v>2.7300000000000004</v>
      </c>
      <c r="U491" s="4">
        <v>104.56</v>
      </c>
      <c r="V491" s="4">
        <f t="shared" si="98"/>
        <v>1.5490799999999998</v>
      </c>
      <c r="W491" s="6">
        <v>6.6199999999999995E-2</v>
      </c>
      <c r="X491" s="4">
        <v>21644.85</v>
      </c>
      <c r="Y491" s="4">
        <v>43.28</v>
      </c>
      <c r="Z491" s="4">
        <f t="shared" si="89"/>
        <v>500.11206099815155</v>
      </c>
      <c r="AA491" s="4">
        <f t="shared" si="90"/>
        <v>2.310536044362292</v>
      </c>
      <c r="AB491" s="4">
        <v>17836.55</v>
      </c>
      <c r="AC491" s="4">
        <v>31.78</v>
      </c>
      <c r="AD491" s="4">
        <f t="shared" si="91"/>
        <v>561.25078665827562</v>
      </c>
      <c r="AE491" s="4">
        <f t="shared" si="92"/>
        <v>3.146633102580239</v>
      </c>
    </row>
    <row r="492" spans="1:31" x14ac:dyDescent="0.2">
      <c r="A492" s="5">
        <v>536</v>
      </c>
      <c r="B492" s="8">
        <v>45503</v>
      </c>
      <c r="C492" s="4">
        <v>46138219.93</v>
      </c>
      <c r="D492" s="7">
        <f t="shared" si="93"/>
        <v>551101.52806975634</v>
      </c>
      <c r="E492" s="7">
        <v>83.72</v>
      </c>
      <c r="F492" s="7">
        <f t="shared" si="94"/>
        <v>5.5110152806975634</v>
      </c>
      <c r="G492" s="7">
        <f t="shared" si="99"/>
        <v>-9.2726159277294009</v>
      </c>
      <c r="H492" s="7">
        <f t="shared" si="100"/>
        <v>81.454768144541205</v>
      </c>
      <c r="I492" s="7">
        <f t="shared" si="103"/>
        <v>172.1821522168118</v>
      </c>
      <c r="J492" s="7">
        <f t="shared" si="104"/>
        <v>146.96040748526835</v>
      </c>
      <c r="K492" s="4">
        <f t="shared" si="95"/>
        <v>1.6153829999999998</v>
      </c>
      <c r="L492" s="4">
        <f t="shared" si="96"/>
        <v>4.2900042900042905</v>
      </c>
      <c r="M492" s="4">
        <f t="shared" si="101"/>
        <v>1066.3792363792363</v>
      </c>
      <c r="N492" s="4">
        <v>6.93</v>
      </c>
      <c r="O492" s="4">
        <v>24857.3</v>
      </c>
      <c r="P492" s="4">
        <v>4.1900000000000004</v>
      </c>
      <c r="Q492" s="4">
        <f t="shared" si="97"/>
        <v>2.6399957099957092</v>
      </c>
      <c r="R492" s="4">
        <v>23.31</v>
      </c>
      <c r="S492" s="4">
        <v>4.1399999999999997</v>
      </c>
      <c r="T492" s="7">
        <f t="shared" si="102"/>
        <v>2.79</v>
      </c>
      <c r="U492" s="4">
        <v>104.55</v>
      </c>
      <c r="V492" s="4">
        <f t="shared" si="98"/>
        <v>1.5431219999999999</v>
      </c>
      <c r="W492" s="6">
        <v>6.6199999999999995E-2</v>
      </c>
      <c r="X492" s="4">
        <v>21749.5</v>
      </c>
      <c r="Y492" s="4">
        <v>44.97</v>
      </c>
      <c r="Z492" s="4">
        <f t="shared" si="89"/>
        <v>483.64465199021572</v>
      </c>
      <c r="AA492" s="4">
        <f t="shared" si="90"/>
        <v>2.2237046920169004</v>
      </c>
      <c r="AB492" s="4">
        <v>17983.3</v>
      </c>
      <c r="AC492" s="4">
        <v>31.91</v>
      </c>
      <c r="AD492" s="4">
        <f t="shared" si="91"/>
        <v>563.56314634910689</v>
      </c>
      <c r="AE492" s="4">
        <f t="shared" si="92"/>
        <v>3.1338138514572242</v>
      </c>
    </row>
    <row r="493" spans="1:31" x14ac:dyDescent="0.2">
      <c r="A493" s="5">
        <v>537</v>
      </c>
      <c r="B493" s="9">
        <v>45504</v>
      </c>
      <c r="C493" s="4">
        <v>46287184.130000003</v>
      </c>
      <c r="D493" s="7">
        <f t="shared" si="93"/>
        <v>553079.03130601032</v>
      </c>
      <c r="E493" s="7">
        <v>83.69</v>
      </c>
      <c r="F493" s="7">
        <f t="shared" si="94"/>
        <v>5.5307903130601028</v>
      </c>
      <c r="G493" s="7">
        <f t="shared" si="99"/>
        <v>-9.5970066304398465</v>
      </c>
      <c r="H493" s="7">
        <f t="shared" si="100"/>
        <v>80.8059867391203</v>
      </c>
      <c r="I493" s="7">
        <f t="shared" si="103"/>
        <v>171.20898010868049</v>
      </c>
      <c r="J493" s="7">
        <f t="shared" si="104"/>
        <v>147.48774168160276</v>
      </c>
      <c r="K493" s="4">
        <f t="shared" si="95"/>
        <v>1.6192800000000001</v>
      </c>
      <c r="L493" s="4">
        <f t="shared" si="96"/>
        <v>4.2735042735042734</v>
      </c>
      <c r="M493" s="4">
        <f t="shared" si="101"/>
        <v>1066.2884615384617</v>
      </c>
      <c r="N493" s="4">
        <v>6.92</v>
      </c>
      <c r="O493" s="4">
        <v>24951.15</v>
      </c>
      <c r="P493" s="4">
        <v>4.21</v>
      </c>
      <c r="Q493" s="4">
        <f t="shared" si="97"/>
        <v>2.6464957264957265</v>
      </c>
      <c r="R493" s="4">
        <v>23.4</v>
      </c>
      <c r="S493" s="4">
        <v>4.03</v>
      </c>
      <c r="T493" s="7">
        <f t="shared" si="102"/>
        <v>2.8899999999999997</v>
      </c>
      <c r="U493" s="4">
        <v>104.1</v>
      </c>
      <c r="V493" s="4">
        <f t="shared" si="98"/>
        <v>1.54674</v>
      </c>
      <c r="W493" s="6">
        <v>6.6100000000000006E-2</v>
      </c>
      <c r="X493" s="4">
        <v>21860.95</v>
      </c>
      <c r="Y493" s="4">
        <v>45.37</v>
      </c>
      <c r="Z493" s="4">
        <f t="shared" si="89"/>
        <v>481.83711703769012</v>
      </c>
      <c r="AA493" s="4">
        <f t="shared" si="90"/>
        <v>2.2040996253030638</v>
      </c>
      <c r="AB493" s="4">
        <v>17948</v>
      </c>
      <c r="AC493" s="4">
        <v>31.81</v>
      </c>
      <c r="AD493" s="4">
        <f t="shared" si="91"/>
        <v>564.22508645080165</v>
      </c>
      <c r="AE493" s="4">
        <f t="shared" si="92"/>
        <v>3.1436655139893119</v>
      </c>
    </row>
    <row r="494" spans="1:31" x14ac:dyDescent="0.2">
      <c r="A494" s="5">
        <v>538</v>
      </c>
      <c r="B494" s="9">
        <v>45505</v>
      </c>
      <c r="C494" s="4">
        <v>46206138.759999998</v>
      </c>
      <c r="D494" s="7">
        <f t="shared" si="93"/>
        <v>551978.72129972524</v>
      </c>
      <c r="E494" s="7">
        <v>83.71</v>
      </c>
      <c r="F494" s="7">
        <f t="shared" si="94"/>
        <v>5.5197872129972527</v>
      </c>
      <c r="G494" s="7">
        <f t="shared" si="99"/>
        <v>-9.4167980202810657</v>
      </c>
      <c r="H494" s="7">
        <f t="shared" si="100"/>
        <v>81.166403959437872</v>
      </c>
      <c r="I494" s="7">
        <f t="shared" si="103"/>
        <v>171.74960593915679</v>
      </c>
      <c r="J494" s="7">
        <f t="shared" si="104"/>
        <v>147.19432567992675</v>
      </c>
      <c r="K494" s="4">
        <f t="shared" si="95"/>
        <v>1.620395</v>
      </c>
      <c r="L494" s="4">
        <f t="shared" si="96"/>
        <v>4.2643923240938166</v>
      </c>
      <c r="M494" s="4">
        <f t="shared" si="101"/>
        <v>1066.5628997867805</v>
      </c>
      <c r="N494" s="4">
        <v>6.91</v>
      </c>
      <c r="O494" s="4">
        <v>25010.9</v>
      </c>
      <c r="P494" s="4">
        <v>4.22</v>
      </c>
      <c r="Q494" s="4">
        <f t="shared" si="97"/>
        <v>2.6456076759061835</v>
      </c>
      <c r="R494" s="4">
        <v>23.45</v>
      </c>
      <c r="S494" s="4">
        <v>3.98</v>
      </c>
      <c r="T494" s="7">
        <f t="shared" si="102"/>
        <v>2.93</v>
      </c>
      <c r="U494" s="4">
        <v>104.42</v>
      </c>
      <c r="V494" s="4">
        <f t="shared" si="98"/>
        <v>1.5641149999999999</v>
      </c>
      <c r="W494" s="6">
        <v>6.6699999999999995E-2</v>
      </c>
      <c r="X494" s="4">
        <v>21706.45</v>
      </c>
      <c r="Y494" s="4">
        <v>44.87</v>
      </c>
      <c r="Z494" s="4">
        <f t="shared" si="89"/>
        <v>483.76309338087816</v>
      </c>
      <c r="AA494" s="4">
        <f t="shared" si="90"/>
        <v>2.2286605749944286</v>
      </c>
      <c r="AB494" s="4">
        <v>17825.05</v>
      </c>
      <c r="AC494" s="4">
        <v>31.54</v>
      </c>
      <c r="AD494" s="4">
        <f t="shared" si="91"/>
        <v>565.15694356372865</v>
      </c>
      <c r="AE494" s="4">
        <f t="shared" si="92"/>
        <v>3.1705770450221946</v>
      </c>
    </row>
    <row r="495" spans="1:31" x14ac:dyDescent="0.2">
      <c r="A495" s="5">
        <v>539</v>
      </c>
      <c r="B495" s="9">
        <v>45506</v>
      </c>
      <c r="C495" s="4">
        <v>45764272.119999997</v>
      </c>
      <c r="D495" s="7">
        <f t="shared" si="93"/>
        <v>546178.20885547192</v>
      </c>
      <c r="E495" s="7">
        <v>83.79</v>
      </c>
      <c r="F495" s="7">
        <f t="shared" si="94"/>
        <v>5.4617820885547195</v>
      </c>
      <c r="G495" s="7">
        <f t="shared" si="99"/>
        <v>-8.454787852528824</v>
      </c>
      <c r="H495" s="7">
        <f t="shared" si="100"/>
        <v>83.090424294942352</v>
      </c>
      <c r="I495" s="7">
        <f t="shared" si="103"/>
        <v>174.6356364424135</v>
      </c>
      <c r="J495" s="7">
        <f t="shared" si="104"/>
        <v>145.64752236145918</v>
      </c>
      <c r="K495" s="4">
        <f t="shared" si="95"/>
        <v>1.59321</v>
      </c>
      <c r="L495" s="4">
        <f t="shared" si="96"/>
        <v>4.3308791684712</v>
      </c>
      <c r="M495" s="4">
        <f t="shared" si="101"/>
        <v>1070.4937202252058</v>
      </c>
      <c r="N495" s="4">
        <v>6.9</v>
      </c>
      <c r="O495" s="4">
        <v>24717.7</v>
      </c>
      <c r="P495" s="4">
        <v>4.17</v>
      </c>
      <c r="Q495" s="4">
        <f t="shared" si="97"/>
        <v>2.5691208315288003</v>
      </c>
      <c r="R495" s="4">
        <v>23.09</v>
      </c>
      <c r="S495" s="4">
        <v>3.79</v>
      </c>
      <c r="T495" s="7">
        <f t="shared" si="102"/>
        <v>3.1100000000000003</v>
      </c>
      <c r="U495" s="4">
        <v>103.21</v>
      </c>
      <c r="V495" s="4">
        <f t="shared" si="98"/>
        <v>1.530867</v>
      </c>
      <c r="W495" s="6">
        <v>6.6299999999999998E-2</v>
      </c>
      <c r="X495" s="4">
        <v>21492.25</v>
      </c>
      <c r="Y495" s="4">
        <v>44.12</v>
      </c>
      <c r="Z495" s="4">
        <f t="shared" si="89"/>
        <v>487.13168631006351</v>
      </c>
      <c r="AA495" s="4">
        <f t="shared" si="90"/>
        <v>2.2665457842248418</v>
      </c>
      <c r="AB495" s="4">
        <v>17677.650000000001</v>
      </c>
      <c r="AC495" s="4">
        <v>31.25</v>
      </c>
      <c r="AD495" s="4">
        <f t="shared" si="91"/>
        <v>565.6848</v>
      </c>
      <c r="AE495" s="4">
        <f t="shared" si="92"/>
        <v>3.1999999999999993</v>
      </c>
    </row>
    <row r="496" spans="1:31" x14ac:dyDescent="0.2">
      <c r="A496" s="5">
        <v>542</v>
      </c>
      <c r="B496" s="9">
        <v>45509</v>
      </c>
      <c r="C496" s="4">
        <v>44223258.270000003</v>
      </c>
      <c r="D496" s="7">
        <f t="shared" si="93"/>
        <v>526404.69313177001</v>
      </c>
      <c r="E496" s="7">
        <v>84.01</v>
      </c>
      <c r="F496" s="7">
        <f t="shared" si="94"/>
        <v>5.2640469313176999</v>
      </c>
      <c r="G496" s="7">
        <f t="shared" si="99"/>
        <v>-5.0160444001133442</v>
      </c>
      <c r="H496" s="7">
        <f t="shared" si="100"/>
        <v>89.967911199773312</v>
      </c>
      <c r="I496" s="7">
        <f t="shared" si="103"/>
        <v>184.95186679965997</v>
      </c>
      <c r="J496" s="7">
        <f t="shared" si="104"/>
        <v>140.37458483513868</v>
      </c>
      <c r="K496" s="4">
        <f t="shared" si="95"/>
        <v>1.5352679999999999</v>
      </c>
      <c r="L496" s="4">
        <f t="shared" si="96"/>
        <v>4.4682752457551391</v>
      </c>
      <c r="M496" s="4">
        <f t="shared" si="101"/>
        <v>1074.8704200178731</v>
      </c>
      <c r="N496" s="4">
        <v>6.86</v>
      </c>
      <c r="O496" s="4">
        <v>24055.599999999999</v>
      </c>
      <c r="P496" s="4">
        <v>4.05</v>
      </c>
      <c r="Q496" s="4">
        <f t="shared" si="97"/>
        <v>2.3917247542448612</v>
      </c>
      <c r="R496" s="4">
        <v>22.38</v>
      </c>
      <c r="S496" s="4">
        <v>3.77</v>
      </c>
      <c r="T496" s="7">
        <f t="shared" si="102"/>
        <v>3.0900000000000003</v>
      </c>
      <c r="U496" s="4">
        <v>102.48</v>
      </c>
      <c r="V496" s="4">
        <f t="shared" si="98"/>
        <v>1.4815559999999999</v>
      </c>
      <c r="W496" s="6">
        <v>6.6199999999999995E-2</v>
      </c>
      <c r="X496" s="4">
        <v>20734.849999999999</v>
      </c>
      <c r="Y496" s="4">
        <v>42.52</v>
      </c>
      <c r="Z496" s="4">
        <f t="shared" si="89"/>
        <v>487.64934148635928</v>
      </c>
      <c r="AA496" s="4">
        <f t="shared" si="90"/>
        <v>2.3518344308560675</v>
      </c>
      <c r="AB496" s="4">
        <v>16937.900000000001</v>
      </c>
      <c r="AC496" s="4">
        <v>29.86</v>
      </c>
      <c r="AD496" s="4">
        <f t="shared" si="91"/>
        <v>567.24380442062966</v>
      </c>
      <c r="AE496" s="4">
        <f t="shared" si="92"/>
        <v>3.3489618218352315</v>
      </c>
    </row>
    <row r="497" spans="1:31" x14ac:dyDescent="0.2">
      <c r="A497" s="5">
        <v>543</v>
      </c>
      <c r="B497" s="9">
        <v>45510</v>
      </c>
      <c r="C497" s="4">
        <v>44011151.82</v>
      </c>
      <c r="D497" s="7">
        <f t="shared" si="93"/>
        <v>524379.26629333966</v>
      </c>
      <c r="E497" s="7">
        <v>83.93</v>
      </c>
      <c r="F497" s="7">
        <f t="shared" si="94"/>
        <v>5.2437926629333971</v>
      </c>
      <c r="G497" s="7">
        <f t="shared" si="99"/>
        <v>-4.6491667120381255</v>
      </c>
      <c r="H497" s="7">
        <f t="shared" si="100"/>
        <v>90.701666575923738</v>
      </c>
      <c r="I497" s="7">
        <f t="shared" si="103"/>
        <v>186.0524998638856</v>
      </c>
      <c r="J497" s="7">
        <f t="shared" si="104"/>
        <v>139.83447101155727</v>
      </c>
      <c r="K497" s="4">
        <f t="shared" si="95"/>
        <v>1.5320100000000005</v>
      </c>
      <c r="L497" s="4">
        <f t="shared" si="96"/>
        <v>4.4843049327354247</v>
      </c>
      <c r="M497" s="4">
        <f t="shared" si="101"/>
        <v>1075.8991031390133</v>
      </c>
      <c r="N497" s="4">
        <v>6.87</v>
      </c>
      <c r="O497" s="4">
        <v>23992.55</v>
      </c>
      <c r="P497" s="4">
        <v>4.04</v>
      </c>
      <c r="Q497" s="4">
        <f t="shared" si="97"/>
        <v>2.3856950672645754</v>
      </c>
      <c r="R497" s="4">
        <v>22.3</v>
      </c>
      <c r="S497" s="4">
        <v>3.88</v>
      </c>
      <c r="T497" s="7">
        <f t="shared" si="102"/>
        <v>2.99</v>
      </c>
      <c r="U497" s="4">
        <v>102.75</v>
      </c>
      <c r="V497" s="4">
        <f t="shared" si="98"/>
        <v>1.4740300000000002</v>
      </c>
      <c r="W497" s="6">
        <v>6.6100000000000006E-2</v>
      </c>
      <c r="X497" s="4">
        <v>20611.150000000001</v>
      </c>
      <c r="Y497" s="4">
        <v>42.39</v>
      </c>
      <c r="Z497" s="4">
        <f t="shared" si="89"/>
        <v>486.22670441141781</v>
      </c>
      <c r="AA497" s="4">
        <f t="shared" si="90"/>
        <v>2.3590469450342062</v>
      </c>
      <c r="AB497" s="4">
        <v>16871.849999999999</v>
      </c>
      <c r="AC497" s="4">
        <v>29.68</v>
      </c>
      <c r="AD497" s="4">
        <f t="shared" si="91"/>
        <v>568.45855795148248</v>
      </c>
      <c r="AE497" s="4">
        <f t="shared" si="92"/>
        <v>3.3692722371967658</v>
      </c>
    </row>
    <row r="498" spans="1:31" x14ac:dyDescent="0.2">
      <c r="A498" s="5">
        <v>544</v>
      </c>
      <c r="B498" s="8">
        <v>45511</v>
      </c>
      <c r="C498" s="4">
        <v>44905295.759999998</v>
      </c>
      <c r="D498" s="7">
        <f t="shared" si="93"/>
        <v>535351.64234620892</v>
      </c>
      <c r="E498" s="7">
        <v>83.88</v>
      </c>
      <c r="F498" s="7">
        <f t="shared" si="94"/>
        <v>5.3535164234620893</v>
      </c>
      <c r="G498" s="7">
        <f t="shared" si="99"/>
        <v>-6.6034433351653421</v>
      </c>
      <c r="H498" s="7">
        <f t="shared" si="100"/>
        <v>86.79311332966931</v>
      </c>
      <c r="I498" s="7">
        <f t="shared" si="103"/>
        <v>180.18966999450396</v>
      </c>
      <c r="J498" s="7">
        <f t="shared" si="104"/>
        <v>142.76043795898906</v>
      </c>
      <c r="K498" s="4">
        <f t="shared" si="95"/>
        <v>1.5510460000000001</v>
      </c>
      <c r="L498" s="4">
        <f t="shared" si="96"/>
        <v>4.4228217602830604</v>
      </c>
      <c r="M498" s="4">
        <f t="shared" si="101"/>
        <v>1074.6351172047766</v>
      </c>
      <c r="N498" s="4">
        <v>6.86</v>
      </c>
      <c r="O498" s="4">
        <v>24297.5</v>
      </c>
      <c r="P498" s="4">
        <v>4.09</v>
      </c>
      <c r="Q498" s="4">
        <f t="shared" si="97"/>
        <v>2.4371782397169399</v>
      </c>
      <c r="R498" s="4">
        <v>22.61</v>
      </c>
      <c r="S498" s="4">
        <v>3.92</v>
      </c>
      <c r="T498" s="7">
        <f t="shared" si="102"/>
        <v>2.9400000000000004</v>
      </c>
      <c r="U498" s="4">
        <v>102.99</v>
      </c>
      <c r="V498" s="4">
        <f t="shared" si="98"/>
        <v>1.4967819999999998</v>
      </c>
      <c r="W498" s="6">
        <v>6.6199999999999995E-2</v>
      </c>
      <c r="X498" s="4">
        <v>21063.7</v>
      </c>
      <c r="Y498" s="4">
        <v>43.43</v>
      </c>
      <c r="Z498" s="4">
        <f t="shared" si="89"/>
        <v>485.00345383375549</v>
      </c>
      <c r="AA498" s="4">
        <f t="shared" si="90"/>
        <v>2.3025558369790469</v>
      </c>
      <c r="AB498" s="4">
        <v>17274.900000000001</v>
      </c>
      <c r="AC498" s="4">
        <v>30.45</v>
      </c>
      <c r="AD498" s="4">
        <f t="shared" si="91"/>
        <v>567.32019704433503</v>
      </c>
      <c r="AE498" s="4">
        <f t="shared" si="92"/>
        <v>3.284072249589491</v>
      </c>
    </row>
    <row r="499" spans="1:31" x14ac:dyDescent="0.2">
      <c r="A499" s="5">
        <v>545</v>
      </c>
      <c r="B499" s="9">
        <v>45512</v>
      </c>
      <c r="C499" s="4">
        <v>44637476.840000004</v>
      </c>
      <c r="D499" s="7">
        <f t="shared" si="93"/>
        <v>531461.80307179433</v>
      </c>
      <c r="E499" s="7">
        <v>83.99</v>
      </c>
      <c r="F499" s="7">
        <f t="shared" si="94"/>
        <v>5.3146180307179431</v>
      </c>
      <c r="G499" s="7">
        <f t="shared" si="99"/>
        <v>-5.9198615761186115</v>
      </c>
      <c r="H499" s="7">
        <f t="shared" si="100"/>
        <v>88.160276847762773</v>
      </c>
      <c r="I499" s="7">
        <f t="shared" si="103"/>
        <v>182.24041527164417</v>
      </c>
      <c r="J499" s="7">
        <f t="shared" si="104"/>
        <v>141.72314748581181</v>
      </c>
      <c r="K499" s="4">
        <f t="shared" si="95"/>
        <v>1.5416280000000002</v>
      </c>
      <c r="L499" s="4">
        <f t="shared" si="96"/>
        <v>4.4563279857397502</v>
      </c>
      <c r="M499" s="4">
        <f t="shared" si="101"/>
        <v>1074.7326203208556</v>
      </c>
      <c r="N499" s="4">
        <v>6.87</v>
      </c>
      <c r="O499" s="4">
        <v>24117</v>
      </c>
      <c r="P499" s="4">
        <v>4.0599999999999996</v>
      </c>
      <c r="Q499" s="4">
        <f t="shared" si="97"/>
        <v>2.4136720142602499</v>
      </c>
      <c r="R499" s="4">
        <v>22.44</v>
      </c>
      <c r="S499" s="4">
        <v>3.99</v>
      </c>
      <c r="T499" s="7">
        <f t="shared" si="102"/>
        <v>2.88</v>
      </c>
      <c r="U499" s="4">
        <v>103.02</v>
      </c>
      <c r="V499" s="4">
        <f t="shared" si="98"/>
        <v>1.4832840000000003</v>
      </c>
      <c r="W499" s="6">
        <v>6.6100000000000006E-2</v>
      </c>
      <c r="X499" s="4">
        <v>20991</v>
      </c>
      <c r="Y499" s="4">
        <v>43.14</v>
      </c>
      <c r="Z499" s="4">
        <f t="shared" si="89"/>
        <v>486.57858136300416</v>
      </c>
      <c r="AA499" s="4">
        <f t="shared" si="90"/>
        <v>2.3180343069077423</v>
      </c>
      <c r="AB499" s="4">
        <v>17226.150000000001</v>
      </c>
      <c r="AC499" s="4">
        <v>30.57</v>
      </c>
      <c r="AD499" s="4">
        <f t="shared" si="91"/>
        <v>563.4985279685967</v>
      </c>
      <c r="AE499" s="4">
        <f t="shared" si="92"/>
        <v>3.2711808963035653</v>
      </c>
    </row>
    <row r="500" spans="1:31" x14ac:dyDescent="0.2">
      <c r="A500" s="5">
        <v>546</v>
      </c>
      <c r="B500" s="9">
        <v>45513</v>
      </c>
      <c r="C500" s="4">
        <v>45087644.259999998</v>
      </c>
      <c r="D500" s="4">
        <f t="shared" si="93"/>
        <v>537141.34214915417</v>
      </c>
      <c r="E500" s="4">
        <v>83.94</v>
      </c>
      <c r="F500" s="4">
        <f t="shared" si="94"/>
        <v>5.3714134214915417</v>
      </c>
      <c r="G500" s="4">
        <f t="shared" si="99"/>
        <v>-6.914631072810014</v>
      </c>
      <c r="H500" s="4">
        <f t="shared" si="100"/>
        <v>86.170737854379979</v>
      </c>
      <c r="I500" s="4">
        <f t="shared" si="103"/>
        <v>179.25610678156994</v>
      </c>
      <c r="J500" s="4">
        <f t="shared" si="104"/>
        <v>143.23769123977442</v>
      </c>
      <c r="K500" s="4">
        <f t="shared" si="95"/>
        <v>1.5596960000000002</v>
      </c>
      <c r="L500" s="4">
        <f t="shared" si="96"/>
        <v>4.4111160123511244</v>
      </c>
      <c r="M500" s="4">
        <f t="shared" si="101"/>
        <v>1074.8786943096602</v>
      </c>
      <c r="N500" s="4">
        <v>6.88</v>
      </c>
      <c r="O500" s="4">
        <v>24367.5</v>
      </c>
      <c r="P500" s="4">
        <v>4.1100000000000003</v>
      </c>
      <c r="Q500" s="4">
        <f t="shared" si="97"/>
        <v>2.4688839876488755</v>
      </c>
      <c r="R500" s="4">
        <v>22.67</v>
      </c>
      <c r="S500" s="4">
        <v>3.94</v>
      </c>
      <c r="T500" s="7">
        <f t="shared" si="102"/>
        <v>2.94</v>
      </c>
      <c r="U500" s="4">
        <v>102.95</v>
      </c>
      <c r="V500" s="4">
        <f t="shared" si="98"/>
        <v>1.5030210000000002</v>
      </c>
      <c r="W500" s="6">
        <v>6.6299999999999998E-2</v>
      </c>
      <c r="X500" s="4">
        <v>21151.35</v>
      </c>
      <c r="Y500" s="4">
        <v>43.51</v>
      </c>
      <c r="Z500" s="4">
        <f t="shared" si="89"/>
        <v>486.12617789014018</v>
      </c>
      <c r="AA500" s="4">
        <f t="shared" si="90"/>
        <v>2.2983222247759136</v>
      </c>
      <c r="AB500" s="4">
        <v>17335.900000000001</v>
      </c>
      <c r="AC500" s="4">
        <v>30.68</v>
      </c>
      <c r="AD500" s="4">
        <f t="shared" si="91"/>
        <v>565.055410691004</v>
      </c>
      <c r="AE500" s="4">
        <f t="shared" si="92"/>
        <v>3.259452411994785</v>
      </c>
    </row>
    <row r="501" spans="1:31" x14ac:dyDescent="0.2">
      <c r="A501" s="5">
        <v>549</v>
      </c>
      <c r="B501" s="9">
        <v>45516</v>
      </c>
      <c r="C501" s="4">
        <v>45030066.119999997</v>
      </c>
      <c r="D501" s="4">
        <f t="shared" si="93"/>
        <v>536519.31514357193</v>
      </c>
      <c r="E501" s="7">
        <v>83.93</v>
      </c>
      <c r="F501" s="4">
        <f t="shared" si="94"/>
        <v>5.3651931514357196</v>
      </c>
      <c r="G501" s="4">
        <f t="shared" si="99"/>
        <v>-6.8067102362939975</v>
      </c>
      <c r="H501" s="4">
        <f t="shared" si="100"/>
        <v>86.38657952741201</v>
      </c>
      <c r="I501" s="4">
        <f t="shared" si="103"/>
        <v>179.57986929111803</v>
      </c>
      <c r="J501" s="4">
        <f t="shared" si="104"/>
        <v>143.07181737161918</v>
      </c>
      <c r="K501" s="4">
        <f t="shared" si="95"/>
        <v>1.5580934999999998</v>
      </c>
      <c r="L501" s="4">
        <f t="shared" si="96"/>
        <v>4.4150110375275942</v>
      </c>
      <c r="M501" s="4">
        <f t="shared" si="101"/>
        <v>1074.9227373068434</v>
      </c>
      <c r="N501" s="4">
        <v>6.8789999999999996</v>
      </c>
      <c r="O501" s="4">
        <v>24347</v>
      </c>
      <c r="P501" s="4">
        <v>4.0999999999999996</v>
      </c>
      <c r="Q501" s="4">
        <f t="shared" si="97"/>
        <v>2.4639889624724054</v>
      </c>
      <c r="R501" s="4">
        <v>22.65</v>
      </c>
      <c r="S501" s="4">
        <v>3.907</v>
      </c>
      <c r="T501" s="7">
        <f t="shared" si="102"/>
        <v>2.9719999999999995</v>
      </c>
      <c r="U501" s="4">
        <v>103.14</v>
      </c>
      <c r="V501" s="4"/>
      <c r="W501" s="6"/>
      <c r="X501" s="4">
        <v>21208.7</v>
      </c>
      <c r="Y501" s="7">
        <v>43.41</v>
      </c>
      <c r="Z501" s="4">
        <f t="shared" si="89"/>
        <v>488.56715042616912</v>
      </c>
      <c r="AA501" s="4">
        <f t="shared" si="90"/>
        <v>2.30361667818475</v>
      </c>
      <c r="AB501" s="4">
        <v>22379.75</v>
      </c>
      <c r="AC501" s="4">
        <v>30.67</v>
      </c>
      <c r="AD501" s="4">
        <f t="shared" si="91"/>
        <v>729.69514183240949</v>
      </c>
      <c r="AE501" s="4">
        <f t="shared" si="92"/>
        <v>3.2605151613955003</v>
      </c>
    </row>
    <row r="502" spans="1:31" x14ac:dyDescent="0.2">
      <c r="A502" s="5">
        <v>550</v>
      </c>
      <c r="B502" s="9">
        <v>45517</v>
      </c>
      <c r="C502" s="4">
        <v>44597885.119999997</v>
      </c>
      <c r="D502" s="4">
        <f t="shared" si="93"/>
        <v>531496.66452151118</v>
      </c>
      <c r="E502" s="7">
        <v>83.91</v>
      </c>
      <c r="F502" s="4">
        <f t="shared" si="94"/>
        <v>5.3149666452151116</v>
      </c>
      <c r="G502" s="4">
        <f t="shared" si="99"/>
        <v>-5.9260323956814602</v>
      </c>
      <c r="H502" s="4">
        <f t="shared" si="100"/>
        <v>88.14793520863708</v>
      </c>
      <c r="I502" s="4">
        <f t="shared" si="103"/>
        <v>182.22190281295562</v>
      </c>
      <c r="J502" s="4">
        <f t="shared" si="104"/>
        <v>141.73244387240297</v>
      </c>
      <c r="K502" s="4">
        <f t="shared" si="95"/>
        <v>1.5452479999999997</v>
      </c>
      <c r="L502" s="4">
        <f t="shared" si="96"/>
        <v>4.4523597506678545</v>
      </c>
      <c r="M502" s="4">
        <f t="shared" si="101"/>
        <v>1074.7551202137133</v>
      </c>
      <c r="N502" s="4">
        <v>6.88</v>
      </c>
      <c r="O502" s="4">
        <v>24139</v>
      </c>
      <c r="P502" s="4">
        <v>4.07</v>
      </c>
      <c r="Q502" s="4">
        <f t="shared" si="97"/>
        <v>2.4276402493321454</v>
      </c>
      <c r="R502" s="4">
        <v>22.46</v>
      </c>
      <c r="S502" s="4">
        <v>3.8460000000000001</v>
      </c>
      <c r="T502" s="7">
        <f t="shared" si="102"/>
        <v>3.0339999999999998</v>
      </c>
      <c r="U502" s="4">
        <v>102.56</v>
      </c>
      <c r="V502" s="4"/>
      <c r="W502" s="6"/>
      <c r="X502" s="4">
        <v>21044.95</v>
      </c>
      <c r="Y502" s="7">
        <v>42.89</v>
      </c>
      <c r="Z502" s="4">
        <f t="shared" si="89"/>
        <v>490.67265096759155</v>
      </c>
      <c r="AA502" s="4">
        <f t="shared" si="90"/>
        <v>2.3315458148752626</v>
      </c>
      <c r="AB502" s="4">
        <v>22311.95</v>
      </c>
      <c r="AC502" s="4">
        <v>30.03</v>
      </c>
      <c r="AD502" s="4">
        <f t="shared" si="91"/>
        <v>742.98867798867798</v>
      </c>
      <c r="AE502" s="4">
        <f t="shared" si="92"/>
        <v>3.3300033300033296</v>
      </c>
    </row>
    <row r="503" spans="1:31" x14ac:dyDescent="0.2">
      <c r="A503" s="5">
        <v>551</v>
      </c>
      <c r="B503" s="9">
        <v>45518</v>
      </c>
      <c r="C503" s="4">
        <v>44492637.030000001</v>
      </c>
      <c r="D503" s="4">
        <f t="shared" si="93"/>
        <v>529926.59635540738</v>
      </c>
      <c r="E503" s="7">
        <v>83.96</v>
      </c>
      <c r="F503" s="4">
        <f t="shared" si="94"/>
        <v>5.299265963554074</v>
      </c>
      <c r="G503" s="4">
        <f t="shared" si="99"/>
        <v>-5.6473097521862146</v>
      </c>
      <c r="H503" s="4">
        <f t="shared" si="100"/>
        <v>88.705380495627566</v>
      </c>
      <c r="I503" s="4">
        <f t="shared" si="103"/>
        <v>183.05807074344136</v>
      </c>
      <c r="J503" s="4">
        <f t="shared" si="104"/>
        <v>141.31375902810862</v>
      </c>
      <c r="K503" s="4">
        <f t="shared" si="95"/>
        <v>1.5409926</v>
      </c>
      <c r="L503" s="4">
        <f t="shared" si="96"/>
        <v>4.4503782821539826</v>
      </c>
      <c r="M503" s="4">
        <f t="shared" si="101"/>
        <v>1074.4882064975523</v>
      </c>
      <c r="N503" s="4">
        <v>6.8579999999999997</v>
      </c>
      <c r="O503" s="4">
        <v>24143.75</v>
      </c>
      <c r="P503" s="4">
        <v>4.07</v>
      </c>
      <c r="Q503" s="4">
        <f t="shared" si="97"/>
        <v>2.4076217178460171</v>
      </c>
      <c r="R503" s="4">
        <v>22.47</v>
      </c>
      <c r="S503" s="4">
        <v>3.839</v>
      </c>
      <c r="T503" s="7">
        <f t="shared" si="102"/>
        <v>3.0189999999999997</v>
      </c>
      <c r="U503" s="4">
        <v>102.57</v>
      </c>
      <c r="V503" s="4"/>
      <c r="W503" s="6"/>
      <c r="X503" s="4">
        <v>20917.75</v>
      </c>
      <c r="Y503" s="7">
        <v>42.56</v>
      </c>
      <c r="Z503" s="4">
        <f t="shared" si="89"/>
        <v>491.48848684210526</v>
      </c>
      <c r="AA503" s="4">
        <f t="shared" si="90"/>
        <v>2.3496240601503757</v>
      </c>
      <c r="AB503" s="4">
        <v>22360.85</v>
      </c>
      <c r="AC503" s="4">
        <v>29.65</v>
      </c>
      <c r="AD503" s="4">
        <f t="shared" si="91"/>
        <v>754.16020236087684</v>
      </c>
      <c r="AE503" s="4">
        <f t="shared" si="92"/>
        <v>3.3726812816188869</v>
      </c>
    </row>
    <row r="504" spans="1:31" x14ac:dyDescent="0.2">
      <c r="A504" s="5">
        <v>553</v>
      </c>
      <c r="B504" s="9">
        <v>45520</v>
      </c>
      <c r="C504" s="4">
        <v>45222585.439999998</v>
      </c>
      <c r="D504" s="4">
        <f t="shared" si="93"/>
        <v>539134.30424415832</v>
      </c>
      <c r="E504" s="7">
        <v>83.88</v>
      </c>
      <c r="F504" s="4">
        <f t="shared" si="94"/>
        <v>5.3913430424415836</v>
      </c>
      <c r="G504" s="4">
        <f t="shared" si="99"/>
        <v>-7.2587301412813758</v>
      </c>
      <c r="H504" s="4">
        <f t="shared" si="100"/>
        <v>85.482539717437248</v>
      </c>
      <c r="I504" s="4">
        <f t="shared" si="103"/>
        <v>178.22380957615587</v>
      </c>
      <c r="J504" s="4">
        <f t="shared" si="104"/>
        <v>143.76914779844222</v>
      </c>
      <c r="K504" s="4">
        <f t="shared" si="95"/>
        <v>1.5656759999999998</v>
      </c>
      <c r="L504" s="4">
        <f t="shared" si="96"/>
        <v>4.3859649122807021</v>
      </c>
      <c r="M504" s="4">
        <f t="shared" si="101"/>
        <v>1076.3662280701756</v>
      </c>
      <c r="N504" s="4">
        <v>6.867</v>
      </c>
      <c r="O504" s="4">
        <v>24541.15</v>
      </c>
      <c r="P504" s="4">
        <v>4.1399999999999997</v>
      </c>
      <c r="Q504" s="4">
        <f t="shared" si="97"/>
        <v>2.4810350877192979</v>
      </c>
      <c r="R504" s="4">
        <v>22.8</v>
      </c>
      <c r="S504" s="4">
        <v>3.883</v>
      </c>
      <c r="T504" s="7">
        <f t="shared" si="102"/>
        <v>2.984</v>
      </c>
      <c r="U504" s="4">
        <v>102.46</v>
      </c>
      <c r="V504" s="4"/>
      <c r="W504" s="6"/>
      <c r="X504" s="4">
        <v>21298.35</v>
      </c>
      <c r="Y504" s="7">
        <v>43.09</v>
      </c>
      <c r="Z504" s="4">
        <f t="shared" si="89"/>
        <v>494.27593409143645</v>
      </c>
      <c r="AA504" s="4">
        <f t="shared" si="90"/>
        <v>2.3207240659085633</v>
      </c>
      <c r="AB504" s="4">
        <v>22367.85</v>
      </c>
      <c r="AC504" s="4">
        <v>30.21</v>
      </c>
      <c r="AD504" s="4">
        <f t="shared" si="91"/>
        <v>740.41211519364447</v>
      </c>
      <c r="AE504" s="4">
        <f t="shared" si="92"/>
        <v>3.3101621979476996</v>
      </c>
    </row>
    <row r="505" spans="1:31" x14ac:dyDescent="0.2">
      <c r="A505" s="5">
        <v>556</v>
      </c>
      <c r="B505" s="8">
        <v>45523</v>
      </c>
      <c r="C505" s="4">
        <v>45495630.170000002</v>
      </c>
      <c r="D505" s="4">
        <f t="shared" si="93"/>
        <v>542583.54406678595</v>
      </c>
      <c r="E505" s="7">
        <v>83.85</v>
      </c>
      <c r="F505" s="4">
        <f t="shared" si="94"/>
        <v>5.4258354406678597</v>
      </c>
      <c r="G505" s="4">
        <f t="shared" si="99"/>
        <v>-7.848292586909789</v>
      </c>
      <c r="H505" s="4">
        <f t="shared" si="100"/>
        <v>84.303414826180429</v>
      </c>
      <c r="I505" s="4">
        <f t="shared" si="103"/>
        <v>176.45512223927062</v>
      </c>
      <c r="J505" s="4">
        <f t="shared" si="104"/>
        <v>144.68894508447625</v>
      </c>
      <c r="K505" s="4">
        <f t="shared" si="95"/>
        <v>1.5670512000000001</v>
      </c>
      <c r="L505" s="4">
        <f t="shared" si="96"/>
        <v>4.3802014892685062</v>
      </c>
      <c r="M505" s="4">
        <f t="shared" si="101"/>
        <v>1076.3315812527378</v>
      </c>
      <c r="N505" s="4">
        <v>6.8639999999999999</v>
      </c>
      <c r="O505" s="4">
        <v>24572.65</v>
      </c>
      <c r="P505" s="4">
        <v>4.1399999999999997</v>
      </c>
      <c r="Q505" s="4">
        <f t="shared" si="97"/>
        <v>2.4837985107314937</v>
      </c>
      <c r="R505" s="4">
        <v>22.83</v>
      </c>
      <c r="S505" s="4">
        <v>3.875</v>
      </c>
      <c r="T505" s="7">
        <f t="shared" si="102"/>
        <v>2.9889999999999999</v>
      </c>
      <c r="U505" s="4">
        <v>101.89</v>
      </c>
      <c r="V505" s="4"/>
      <c r="W505" s="6"/>
      <c r="X505" s="4">
        <v>21351.4</v>
      </c>
      <c r="Y505" s="7">
        <v>43.16</v>
      </c>
      <c r="Z505" s="4">
        <f t="shared" si="89"/>
        <v>494.70342910101954</v>
      </c>
      <c r="AA505" s="4">
        <f t="shared" si="90"/>
        <v>2.3169601482854496</v>
      </c>
      <c r="AB505" s="4">
        <v>22357.4</v>
      </c>
      <c r="AC505" s="4">
        <v>30.65</v>
      </c>
      <c r="AD505" s="4">
        <f t="shared" si="91"/>
        <v>729.44208809135409</v>
      </c>
      <c r="AE505" s="4">
        <f t="shared" si="92"/>
        <v>3.2626427406199023</v>
      </c>
    </row>
    <row r="506" spans="1:31" x14ac:dyDescent="0.2">
      <c r="A506" s="5">
        <v>557</v>
      </c>
      <c r="B506" s="9">
        <v>45524</v>
      </c>
      <c r="C506" s="4">
        <v>45757953.43</v>
      </c>
      <c r="D506" s="4">
        <f t="shared" si="93"/>
        <v>546363.62304477615</v>
      </c>
      <c r="E506" s="7">
        <v>83.75</v>
      </c>
      <c r="F506" s="4">
        <f t="shared" si="94"/>
        <v>5.4636362304477615</v>
      </c>
      <c r="G506" s="4">
        <f t="shared" si="99"/>
        <v>-8.4858546742919803</v>
      </c>
      <c r="H506" s="4">
        <f t="shared" si="100"/>
        <v>83.028290651416043</v>
      </c>
      <c r="I506" s="4">
        <f t="shared" si="103"/>
        <v>174.54243597712406</v>
      </c>
      <c r="J506" s="4">
        <f t="shared" si="104"/>
        <v>145.69696614527362</v>
      </c>
      <c r="K506" s="4">
        <f t="shared" si="95"/>
        <v>1.5734520000000001</v>
      </c>
      <c r="L506" s="4">
        <f t="shared" si="96"/>
        <v>4.3572984749455337</v>
      </c>
      <c r="M506" s="4">
        <f t="shared" si="101"/>
        <v>1076.2026143790849</v>
      </c>
      <c r="N506" s="4">
        <v>6.8559999999999999</v>
      </c>
      <c r="O506" s="4">
        <v>24698.85</v>
      </c>
      <c r="P506" s="4">
        <v>4.16</v>
      </c>
      <c r="Q506" s="4">
        <f t="shared" si="97"/>
        <v>2.4987015250544662</v>
      </c>
      <c r="R506" s="4">
        <v>22.95</v>
      </c>
      <c r="S506" s="4">
        <v>3.81</v>
      </c>
      <c r="T506" s="7">
        <f t="shared" si="102"/>
        <v>3.0459999999999998</v>
      </c>
      <c r="U506" s="4">
        <v>101.44</v>
      </c>
      <c r="V506" s="4"/>
      <c r="W506" s="6"/>
      <c r="X506" s="4">
        <v>21529.05</v>
      </c>
      <c r="Y506" s="7">
        <v>43.52</v>
      </c>
      <c r="Z506" s="4">
        <f t="shared" si="89"/>
        <v>494.69324448529409</v>
      </c>
      <c r="AA506" s="4">
        <f t="shared" si="90"/>
        <v>2.2977941176470584</v>
      </c>
      <c r="AB506" s="4">
        <v>22493.5</v>
      </c>
      <c r="AC506" s="4">
        <v>30.82</v>
      </c>
      <c r="AD506" s="4">
        <f t="shared" si="91"/>
        <v>729.83452303698891</v>
      </c>
      <c r="AE506" s="4">
        <f t="shared" si="92"/>
        <v>3.2446463335496429</v>
      </c>
    </row>
    <row r="507" spans="1:31" x14ac:dyDescent="0.2">
      <c r="A507" s="5">
        <v>558</v>
      </c>
      <c r="B507" s="9">
        <v>45525</v>
      </c>
      <c r="C507" s="4">
        <v>46003536.939999998</v>
      </c>
      <c r="D507" s="4">
        <f t="shared" si="93"/>
        <v>548510.03863121488</v>
      </c>
      <c r="E507" s="7">
        <v>83.87</v>
      </c>
      <c r="F507" s="4">
        <f t="shared" si="94"/>
        <v>5.4851003863121486</v>
      </c>
      <c r="G507" s="4">
        <f t="shared" si="99"/>
        <v>-8.843965509231106</v>
      </c>
      <c r="H507" s="4">
        <f t="shared" si="100"/>
        <v>82.312068981537792</v>
      </c>
      <c r="I507" s="4">
        <f t="shared" si="103"/>
        <v>173.46810347230669</v>
      </c>
      <c r="J507" s="4">
        <f t="shared" si="104"/>
        <v>146.26934363499063</v>
      </c>
      <c r="K507" s="4">
        <f t="shared" si="95"/>
        <v>1.5768753</v>
      </c>
      <c r="L507" s="4">
        <f t="shared" si="96"/>
        <v>4.34593654932638</v>
      </c>
      <c r="M507" s="4">
        <f t="shared" si="101"/>
        <v>1076.4971751412429</v>
      </c>
      <c r="N507" s="4">
        <v>6.8529999999999998</v>
      </c>
      <c r="O507" s="4">
        <v>24770.2</v>
      </c>
      <c r="P507" s="4">
        <v>4.17</v>
      </c>
      <c r="Q507" s="4">
        <f t="shared" si="97"/>
        <v>2.5070634506736198</v>
      </c>
      <c r="R507" s="4">
        <v>23.01</v>
      </c>
      <c r="S507" s="4">
        <v>3.7989999999999999</v>
      </c>
      <c r="T507" s="7">
        <f t="shared" si="102"/>
        <v>3.0539999999999998</v>
      </c>
      <c r="U507" s="4">
        <v>101.04</v>
      </c>
      <c r="V507" s="4"/>
      <c r="W507" s="6"/>
      <c r="X507" s="4">
        <v>21617.7</v>
      </c>
      <c r="Y507" s="7">
        <v>43.7</v>
      </c>
      <c r="Z507" s="4">
        <f t="shared" si="89"/>
        <v>494.68421052631578</v>
      </c>
      <c r="AA507" s="4">
        <f t="shared" si="90"/>
        <v>2.2883295194508007</v>
      </c>
      <c r="AB507" s="4">
        <v>22423.7</v>
      </c>
      <c r="AC507" s="4">
        <v>31.16</v>
      </c>
      <c r="AD507" s="4">
        <f t="shared" si="91"/>
        <v>719.6309370988447</v>
      </c>
      <c r="AE507" s="4">
        <f t="shared" si="92"/>
        <v>3.2092426187419769</v>
      </c>
    </row>
    <row r="508" spans="1:31" x14ac:dyDescent="0.2">
      <c r="A508" s="5">
        <v>559</v>
      </c>
      <c r="B508" s="9">
        <v>45526</v>
      </c>
      <c r="C508" s="4">
        <v>46134977.399999999</v>
      </c>
      <c r="D508" s="4">
        <f t="shared" si="93"/>
        <v>549683.99142142257</v>
      </c>
      <c r="E508" s="7">
        <v>83.93</v>
      </c>
      <c r="F508" s="4">
        <f t="shared" si="94"/>
        <v>5.4968399142142257</v>
      </c>
      <c r="G508" s="4">
        <f t="shared" si="99"/>
        <v>-9.038646239805022</v>
      </c>
      <c r="H508" s="4">
        <f t="shared" si="100"/>
        <v>81.922707520389963</v>
      </c>
      <c r="I508" s="4">
        <f t="shared" si="103"/>
        <v>172.88406128058494</v>
      </c>
      <c r="J508" s="4">
        <f t="shared" si="104"/>
        <v>146.58239771237936</v>
      </c>
      <c r="K508" s="4">
        <f t="shared" si="95"/>
        <v>1.579386</v>
      </c>
      <c r="L508" s="4">
        <f t="shared" si="96"/>
        <v>4.3383947939262475</v>
      </c>
      <c r="M508" s="4">
        <f t="shared" si="101"/>
        <v>1076.4208242950108</v>
      </c>
      <c r="N508" s="4">
        <v>6.8520000000000003</v>
      </c>
      <c r="O508" s="4">
        <v>24811.5</v>
      </c>
      <c r="P508" s="4">
        <v>4.18</v>
      </c>
      <c r="Q508" s="4">
        <f t="shared" si="97"/>
        <v>2.5136052060737528</v>
      </c>
      <c r="R508" s="4">
        <v>23.05</v>
      </c>
      <c r="S508" s="4">
        <v>3.8580000000000001</v>
      </c>
      <c r="T508" s="7">
        <f t="shared" si="102"/>
        <v>2.9940000000000002</v>
      </c>
      <c r="U508" s="4">
        <v>101.51</v>
      </c>
      <c r="V508" s="4"/>
      <c r="W508" s="6"/>
      <c r="X508" s="4">
        <v>21760.35</v>
      </c>
      <c r="Y508" s="7">
        <v>43.99</v>
      </c>
      <c r="Z508" s="4">
        <f t="shared" si="89"/>
        <v>494.66583314389629</v>
      </c>
      <c r="AA508" s="4">
        <f t="shared" si="90"/>
        <v>2.2732439190725167</v>
      </c>
      <c r="AB508" s="4">
        <v>22256.1</v>
      </c>
      <c r="AC508" s="4">
        <v>31.25</v>
      </c>
      <c r="AD508" s="4">
        <f t="shared" si="91"/>
        <v>712.1952</v>
      </c>
      <c r="AE508" s="4">
        <f t="shared" si="92"/>
        <v>3.2</v>
      </c>
    </row>
    <row r="509" spans="1:31" x14ac:dyDescent="0.2">
      <c r="A509" s="5">
        <v>560</v>
      </c>
      <c r="B509" s="8">
        <v>45527</v>
      </c>
      <c r="C509" s="4">
        <v>46076227.700000003</v>
      </c>
      <c r="D509" s="4">
        <f t="shared" si="93"/>
        <v>549776.60752425168</v>
      </c>
      <c r="E509" s="7">
        <v>83.808999999999997</v>
      </c>
      <c r="F509" s="4">
        <f t="shared" si="94"/>
        <v>5.4977660752425166</v>
      </c>
      <c r="G509" s="4">
        <f t="shared" si="99"/>
        <v>-9.0539697111532558</v>
      </c>
      <c r="H509" s="4">
        <f t="shared" si="100"/>
        <v>81.892060577693499</v>
      </c>
      <c r="I509" s="4">
        <f t="shared" si="103"/>
        <v>172.83809086654023</v>
      </c>
      <c r="J509" s="4">
        <f t="shared" si="104"/>
        <v>146.60709533980045</v>
      </c>
      <c r="K509" s="4">
        <f t="shared" si="95"/>
        <v>1.5816854</v>
      </c>
      <c r="L509" s="4">
        <f t="shared" si="96"/>
        <v>4.3365134431916736</v>
      </c>
      <c r="M509" s="4">
        <f t="shared" si="101"/>
        <v>1076.4592367736341</v>
      </c>
      <c r="N509" s="4">
        <v>6.859</v>
      </c>
      <c r="O509" s="4">
        <v>24823.15</v>
      </c>
      <c r="P509" s="4">
        <v>4.18</v>
      </c>
      <c r="Q509" s="4">
        <f t="shared" si="97"/>
        <v>2.5224865568083263</v>
      </c>
      <c r="R509" s="4">
        <v>23.06</v>
      </c>
      <c r="S509" s="4">
        <v>3.7949999999999999</v>
      </c>
      <c r="T509" s="7">
        <f t="shared" si="102"/>
        <v>3.0640000000000001</v>
      </c>
      <c r="U509" s="4">
        <v>100.72</v>
      </c>
      <c r="V509" s="4"/>
      <c r="W509" s="6"/>
      <c r="X509" s="4">
        <v>21645.65</v>
      </c>
      <c r="Y509" s="7">
        <v>43.76</v>
      </c>
      <c r="Z509" s="4">
        <f t="shared" si="89"/>
        <v>494.64465265082271</v>
      </c>
      <c r="AA509" s="4">
        <f t="shared" si="90"/>
        <v>2.2851919561243146</v>
      </c>
      <c r="AB509" s="4">
        <v>21965.15</v>
      </c>
      <c r="AC509" s="4">
        <v>31.29</v>
      </c>
      <c r="AD509" s="4">
        <f t="shared" si="91"/>
        <v>701.98625759028448</v>
      </c>
      <c r="AE509" s="4">
        <f t="shared" si="92"/>
        <v>3.1959092361776924</v>
      </c>
    </row>
    <row r="510" spans="1:31" x14ac:dyDescent="0.2">
      <c r="A510" s="5">
        <v>563</v>
      </c>
      <c r="B510" s="9">
        <v>45530</v>
      </c>
      <c r="C510" s="4">
        <v>46295933.68</v>
      </c>
      <c r="D510" s="4">
        <f t="shared" si="93"/>
        <v>552193.86545801524</v>
      </c>
      <c r="E510" s="7">
        <v>83.84</v>
      </c>
      <c r="F510" s="4">
        <f t="shared" si="94"/>
        <v>5.5219386545801523</v>
      </c>
      <c r="G510" s="4">
        <f t="shared" si="99"/>
        <v>-9.4520907824144729</v>
      </c>
      <c r="H510" s="4">
        <f t="shared" si="100"/>
        <v>81.095818435171054</v>
      </c>
      <c r="I510" s="4">
        <f t="shared" si="103"/>
        <v>171.64372765275658</v>
      </c>
      <c r="J510" s="4">
        <f t="shared" si="104"/>
        <v>147.25169745547072</v>
      </c>
      <c r="K510" s="4">
        <f t="shared" si="95"/>
        <v>1.5921723999999997</v>
      </c>
      <c r="L510" s="4">
        <f t="shared" si="96"/>
        <v>4.3029259896729783</v>
      </c>
      <c r="M510" s="4">
        <f t="shared" si="101"/>
        <v>1076.1876075731498</v>
      </c>
      <c r="N510" s="4">
        <v>6.851</v>
      </c>
      <c r="O510" s="4">
        <v>25010.6</v>
      </c>
      <c r="P510" s="4">
        <v>4.21</v>
      </c>
      <c r="Q510" s="4">
        <f t="shared" si="97"/>
        <v>2.5480740103270216</v>
      </c>
      <c r="R510" s="4">
        <v>23.24</v>
      </c>
      <c r="S510" s="4">
        <v>3.82</v>
      </c>
      <c r="T510" s="7">
        <f t="shared" si="102"/>
        <v>3.0310000000000001</v>
      </c>
      <c r="U510" s="4">
        <v>100.85</v>
      </c>
      <c r="V510" s="4"/>
      <c r="W510" s="6"/>
      <c r="X510" s="4">
        <v>21758.45</v>
      </c>
      <c r="Y510" s="7">
        <v>43.99</v>
      </c>
      <c r="Z510" s="4">
        <f t="shared" si="89"/>
        <v>494.62264150943395</v>
      </c>
      <c r="AA510" s="4">
        <f t="shared" si="90"/>
        <v>2.2732439190725167</v>
      </c>
      <c r="AB510" s="4">
        <v>22079.9</v>
      </c>
      <c r="AC510" s="4">
        <v>31.42</v>
      </c>
      <c r="AD510" s="4">
        <f t="shared" si="91"/>
        <v>702.73392743475495</v>
      </c>
      <c r="AE510" s="4">
        <f t="shared" si="92"/>
        <v>3.1826861871419476</v>
      </c>
    </row>
    <row r="511" spans="1:31" x14ac:dyDescent="0.2">
      <c r="A511" s="5">
        <v>564</v>
      </c>
      <c r="B511" s="8">
        <v>45531</v>
      </c>
      <c r="C511" s="4">
        <v>46401936.539999999</v>
      </c>
      <c r="D511" s="4">
        <f t="shared" si="93"/>
        <v>552996.5026814444</v>
      </c>
      <c r="E511" s="7">
        <v>83.91</v>
      </c>
      <c r="F511" s="4">
        <f t="shared" si="94"/>
        <v>5.5299650268144438</v>
      </c>
      <c r="G511" s="4">
        <f t="shared" si="99"/>
        <v>-9.5835149814633098</v>
      </c>
      <c r="H511" s="4">
        <f t="shared" si="100"/>
        <v>80.83297003707338</v>
      </c>
      <c r="I511" s="4">
        <f t="shared" si="103"/>
        <v>171.24945505561004</v>
      </c>
      <c r="J511" s="4">
        <f t="shared" si="104"/>
        <v>147.46573404838517</v>
      </c>
      <c r="K511" s="4">
        <f t="shared" si="95"/>
        <v>1.5944963999999999</v>
      </c>
      <c r="L511" s="4">
        <f t="shared" si="96"/>
        <v>4.3029259896729775</v>
      </c>
      <c r="M511" s="4">
        <f t="shared" si="101"/>
        <v>1076.4952667814114</v>
      </c>
      <c r="N511" s="4">
        <v>6.8609999999999998</v>
      </c>
      <c r="O511" s="4">
        <v>25017.75</v>
      </c>
      <c r="P511" s="4">
        <v>4.22</v>
      </c>
      <c r="Q511" s="4">
        <f t="shared" si="97"/>
        <v>2.5580740103270223</v>
      </c>
      <c r="R511" s="4">
        <v>23.24</v>
      </c>
      <c r="S511" s="4">
        <v>3.8290000000000002</v>
      </c>
      <c r="T511" s="7">
        <f t="shared" si="102"/>
        <v>3.0319999999999996</v>
      </c>
      <c r="U511" s="4">
        <v>100.55</v>
      </c>
      <c r="V511" s="4"/>
      <c r="W511" s="6"/>
      <c r="X511" s="4">
        <v>21869.75</v>
      </c>
      <c r="Y511" s="7">
        <v>44.21</v>
      </c>
      <c r="Z511" s="4">
        <f t="shared" si="89"/>
        <v>494.67880570006787</v>
      </c>
      <c r="AA511" s="4">
        <f t="shared" si="90"/>
        <v>2.2619316896629722</v>
      </c>
      <c r="AB511" s="4">
        <v>22235.35</v>
      </c>
      <c r="AC511" s="4">
        <v>31.66</v>
      </c>
      <c r="AD511" s="4">
        <f t="shared" si="91"/>
        <v>702.31680353758679</v>
      </c>
      <c r="AE511" s="4">
        <f t="shared" si="92"/>
        <v>3.1585596967782688</v>
      </c>
    </row>
    <row r="512" spans="1:31" x14ac:dyDescent="0.2">
      <c r="A512" s="5">
        <v>565</v>
      </c>
      <c r="B512" s="8">
        <v>45532</v>
      </c>
      <c r="C512" s="4">
        <v>46387121.740000002</v>
      </c>
      <c r="D512" s="4">
        <f t="shared" si="93"/>
        <v>552885.83718712756</v>
      </c>
      <c r="E512" s="7">
        <v>83.9</v>
      </c>
      <c r="F512" s="4">
        <f t="shared" si="94"/>
        <v>5.5288583718712756</v>
      </c>
      <c r="G512" s="4">
        <f t="shared" si="99"/>
        <v>-9.5654172398755133</v>
      </c>
      <c r="H512" s="4">
        <f t="shared" si="100"/>
        <v>80.86916552024897</v>
      </c>
      <c r="I512" s="4">
        <f t="shared" si="103"/>
        <v>171.30374828037344</v>
      </c>
      <c r="J512" s="4">
        <f t="shared" si="104"/>
        <v>147.43622324990068</v>
      </c>
      <c r="K512" s="4">
        <f t="shared" si="95"/>
        <v>1.5972408000000002</v>
      </c>
      <c r="L512" s="4">
        <f t="shared" si="96"/>
        <v>4.2955326460481089</v>
      </c>
      <c r="M512" s="4">
        <f t="shared" si="101"/>
        <v>1076.1318728522335</v>
      </c>
      <c r="N512" s="4">
        <v>6.8609999999999998</v>
      </c>
      <c r="O512" s="4">
        <v>25052.35</v>
      </c>
      <c r="P512" s="4">
        <v>4.22</v>
      </c>
      <c r="Q512" s="4">
        <f t="shared" si="97"/>
        <v>2.5654673539518908</v>
      </c>
      <c r="R512" s="4">
        <v>23.28</v>
      </c>
      <c r="S512" s="4">
        <v>3.839</v>
      </c>
      <c r="T512" s="7">
        <f t="shared" si="102"/>
        <v>3.0219999999999998</v>
      </c>
      <c r="U512" s="4">
        <v>101.09</v>
      </c>
      <c r="V512" s="4"/>
      <c r="W512" s="6"/>
      <c r="X512" s="4">
        <v>21838.7</v>
      </c>
      <c r="Y512" s="7">
        <v>44.14</v>
      </c>
      <c r="Z512" s="4">
        <f t="shared" si="89"/>
        <v>494.75985500679656</v>
      </c>
      <c r="AA512" s="4">
        <f t="shared" si="90"/>
        <v>2.2655188038060716</v>
      </c>
      <c r="AB512" s="4">
        <v>22264.7</v>
      </c>
      <c r="AC512" s="4">
        <v>31.6</v>
      </c>
      <c r="AD512" s="4">
        <f t="shared" si="91"/>
        <v>704.5791139240506</v>
      </c>
      <c r="AE512" s="4">
        <f t="shared" si="92"/>
        <v>3.164556962025316</v>
      </c>
    </row>
    <row r="513" spans="1:31" x14ac:dyDescent="0.2">
      <c r="A513" s="5">
        <v>566</v>
      </c>
      <c r="B513" s="9">
        <v>45533</v>
      </c>
      <c r="C513" s="4">
        <v>46332157.789999999</v>
      </c>
      <c r="D513" s="4">
        <f t="shared" si="93"/>
        <v>552362.39616118267</v>
      </c>
      <c r="E513" s="7">
        <v>83.88</v>
      </c>
      <c r="F513" s="4">
        <f t="shared" si="94"/>
        <v>5.5236239616118263</v>
      </c>
      <c r="G513" s="4">
        <f t="shared" si="99"/>
        <v>-9.4797177586837353</v>
      </c>
      <c r="H513" s="4">
        <f t="shared" si="100"/>
        <v>81.040564482632533</v>
      </c>
      <c r="I513" s="4">
        <f t="shared" si="103"/>
        <v>171.5608467239488</v>
      </c>
      <c r="J513" s="4">
        <f t="shared" si="104"/>
        <v>147.29663897631536</v>
      </c>
      <c r="K513" s="4">
        <f t="shared" si="95"/>
        <v>1.6041167999999999</v>
      </c>
      <c r="L513" s="4">
        <f t="shared" si="96"/>
        <v>4.2789901583226362</v>
      </c>
      <c r="M513" s="4">
        <f t="shared" si="101"/>
        <v>1076.2494651262302</v>
      </c>
      <c r="N513" s="4">
        <v>6.8639999999999999</v>
      </c>
      <c r="O513" s="4">
        <v>25151.95</v>
      </c>
      <c r="P513" s="4">
        <v>4.24</v>
      </c>
      <c r="Q513" s="4">
        <f t="shared" si="97"/>
        <v>2.5850098416773637</v>
      </c>
      <c r="R513" s="4">
        <v>23.37</v>
      </c>
      <c r="S513" s="4">
        <v>3.863</v>
      </c>
      <c r="T513" s="7">
        <f t="shared" si="102"/>
        <v>3.0009999999999999</v>
      </c>
      <c r="U513" s="4">
        <v>101.34</v>
      </c>
      <c r="V513" s="4"/>
      <c r="W513" s="6"/>
      <c r="X513" s="4">
        <v>21741.35</v>
      </c>
      <c r="Y513" s="7">
        <v>43.95</v>
      </c>
      <c r="Z513" s="4">
        <f t="shared" si="89"/>
        <v>494.68373151308299</v>
      </c>
      <c r="AA513" s="4">
        <f t="shared" si="90"/>
        <v>2.2753128555176336</v>
      </c>
      <c r="AB513" s="4">
        <v>22190.35</v>
      </c>
      <c r="AC513" s="4">
        <v>31.42</v>
      </c>
      <c r="AD513" s="4">
        <f t="shared" si="91"/>
        <v>706.24920432845317</v>
      </c>
      <c r="AE513" s="4">
        <f t="shared" si="92"/>
        <v>3.1826861871419476</v>
      </c>
    </row>
    <row r="514" spans="1:31" x14ac:dyDescent="0.2">
      <c r="A514" s="5">
        <v>567</v>
      </c>
      <c r="B514" s="9">
        <v>45534</v>
      </c>
      <c r="C514" s="4">
        <v>46557196.969999999</v>
      </c>
      <c r="D514" s="4">
        <f t="shared" si="93"/>
        <v>555131.30277701595</v>
      </c>
      <c r="E514" s="7">
        <v>83.867000000000004</v>
      </c>
      <c r="F514" s="4">
        <f t="shared" si="94"/>
        <v>5.5513130277701599</v>
      </c>
      <c r="G514" s="4">
        <f t="shared" si="99"/>
        <v>-9.9312185245588687</v>
      </c>
      <c r="H514" s="4">
        <f t="shared" si="100"/>
        <v>80.13756295088227</v>
      </c>
      <c r="I514" s="4">
        <f t="shared" si="103"/>
        <v>170.2063444263234</v>
      </c>
      <c r="J514" s="4">
        <f t="shared" si="104"/>
        <v>148.03501407387094</v>
      </c>
      <c r="K514" s="4">
        <f t="shared" si="95"/>
        <v>1.6107461000000001</v>
      </c>
      <c r="L514" s="4">
        <f t="shared" si="96"/>
        <v>4.2607584149978699</v>
      </c>
      <c r="M514" s="4">
        <f t="shared" si="101"/>
        <v>1075.2407328504476</v>
      </c>
      <c r="N514" s="4">
        <v>6.8630000000000004</v>
      </c>
      <c r="O514" s="4">
        <v>25235.9</v>
      </c>
      <c r="P514" s="4">
        <v>4.26</v>
      </c>
      <c r="Q514" s="4">
        <f t="shared" si="97"/>
        <v>2.6022415850021305</v>
      </c>
      <c r="R514" s="4">
        <v>23.47</v>
      </c>
      <c r="S514" s="4">
        <v>3.9089999999999998</v>
      </c>
      <c r="T514" s="7">
        <f t="shared" si="102"/>
        <v>2.9540000000000006</v>
      </c>
      <c r="U514" s="4">
        <v>101.7</v>
      </c>
      <c r="V514" s="4"/>
      <c r="W514" s="6"/>
      <c r="X514" s="4">
        <v>21925.45</v>
      </c>
      <c r="Y514" s="7">
        <v>44.22</v>
      </c>
      <c r="Z514" s="4">
        <f t="shared" si="89"/>
        <v>495.82654907281778</v>
      </c>
      <c r="AA514" s="4">
        <f t="shared" si="90"/>
        <v>2.261420171867933</v>
      </c>
      <c r="AB514" s="4">
        <v>22047.7</v>
      </c>
      <c r="AC514" s="4">
        <v>31.58</v>
      </c>
      <c r="AD514" s="4">
        <f t="shared" si="91"/>
        <v>698.15389487017103</v>
      </c>
      <c r="AE514" s="4">
        <f t="shared" si="92"/>
        <v>3.1665611146295127</v>
      </c>
    </row>
    <row r="515" spans="1:31" x14ac:dyDescent="0.2">
      <c r="A515" s="5">
        <v>568</v>
      </c>
      <c r="B515" s="9">
        <v>45537</v>
      </c>
      <c r="C515" s="4">
        <v>46587149.18</v>
      </c>
      <c r="D515" s="4">
        <f t="shared" si="93"/>
        <v>555402.35073915124</v>
      </c>
      <c r="E515" s="7">
        <v>83.88</v>
      </c>
      <c r="F515" s="4">
        <f t="shared" si="94"/>
        <v>5.5540235073915127</v>
      </c>
      <c r="G515" s="4">
        <f t="shared" si="99"/>
        <v>-9.9751739735022085</v>
      </c>
      <c r="H515" s="4">
        <f t="shared" si="100"/>
        <v>80.049652052995583</v>
      </c>
      <c r="I515" s="4">
        <f t="shared" si="103"/>
        <v>170.07447807949336</v>
      </c>
      <c r="J515" s="4">
        <f t="shared" si="104"/>
        <v>148.10729353044033</v>
      </c>
      <c r="K515" s="4">
        <f t="shared" si="95"/>
        <v>1.6165476000000001</v>
      </c>
      <c r="L515" s="4">
        <f t="shared" si="96"/>
        <v>4.2535091450446618</v>
      </c>
      <c r="M515" s="4">
        <f t="shared" si="101"/>
        <v>1075.2318162484048</v>
      </c>
      <c r="N515" s="4">
        <v>6.8760000000000003</v>
      </c>
      <c r="O515" s="4">
        <v>25278.7</v>
      </c>
      <c r="P515" s="4">
        <v>4.2699999999999996</v>
      </c>
      <c r="Q515" s="4">
        <f t="shared" si="97"/>
        <v>2.6224908549553385</v>
      </c>
      <c r="R515" s="4">
        <v>23.51</v>
      </c>
      <c r="S515" s="4">
        <v>3.9260000000000002</v>
      </c>
      <c r="T515" s="7">
        <f t="shared" si="102"/>
        <v>2.95</v>
      </c>
      <c r="U515" s="4">
        <v>101.65</v>
      </c>
      <c r="V515" s="4"/>
      <c r="W515" s="6"/>
      <c r="X515" s="4">
        <v>21862.85</v>
      </c>
      <c r="Y515" s="7">
        <v>44.1</v>
      </c>
      <c r="Z515" s="4">
        <f t="shared" si="89"/>
        <v>495.75623582766434</v>
      </c>
      <c r="AA515" s="4">
        <f t="shared" si="90"/>
        <v>2.2675736961451247</v>
      </c>
      <c r="AB515" s="4">
        <v>21798.95</v>
      </c>
      <c r="AC515" s="4">
        <v>31.55</v>
      </c>
      <c r="AD515" s="4">
        <f t="shared" si="91"/>
        <v>690.93343898573698</v>
      </c>
      <c r="AE515" s="4">
        <f t="shared" si="92"/>
        <v>3.1695721077654517</v>
      </c>
    </row>
    <row r="516" spans="1:31" x14ac:dyDescent="0.2">
      <c r="A516" s="5">
        <v>569</v>
      </c>
      <c r="B516" s="8">
        <v>45538</v>
      </c>
      <c r="C516" s="4">
        <v>46678436.060000002</v>
      </c>
      <c r="D516" s="4">
        <f t="shared" si="93"/>
        <v>556026.63561643835</v>
      </c>
      <c r="E516" s="7">
        <v>83.95</v>
      </c>
      <c r="F516" s="4">
        <f t="shared" si="94"/>
        <v>5.5602663561643837</v>
      </c>
      <c r="G516" s="4">
        <f t="shared" si="99"/>
        <v>-10.076250313858527</v>
      </c>
      <c r="H516" s="4">
        <f t="shared" si="100"/>
        <v>79.847499372282954</v>
      </c>
      <c r="I516" s="4">
        <f t="shared" si="103"/>
        <v>169.77124905842442</v>
      </c>
      <c r="J516" s="4">
        <f t="shared" si="104"/>
        <v>148.2737694977169</v>
      </c>
      <c r="K516" s="4">
        <f t="shared" si="95"/>
        <v>1.615137</v>
      </c>
      <c r="L516" s="4">
        <f t="shared" si="96"/>
        <v>4.2535091450446618</v>
      </c>
      <c r="M516" s="4">
        <f t="shared" si="101"/>
        <v>1075.2807316035728</v>
      </c>
      <c r="N516" s="4">
        <v>6.87</v>
      </c>
      <c r="O516" s="4">
        <v>25279.85</v>
      </c>
      <c r="P516" s="4">
        <v>4.2699999999999996</v>
      </c>
      <c r="Q516" s="4">
        <f t="shared" si="97"/>
        <v>2.6164908549553383</v>
      </c>
      <c r="R516" s="4">
        <v>23.51</v>
      </c>
      <c r="S516" s="4">
        <v>3.831</v>
      </c>
      <c r="T516" s="7">
        <f t="shared" si="102"/>
        <v>3.0390000000000001</v>
      </c>
      <c r="U516" s="4">
        <v>101.82</v>
      </c>
      <c r="V516" s="4"/>
      <c r="W516" s="6"/>
      <c r="X516" s="4">
        <v>21913.8</v>
      </c>
      <c r="Y516" s="7">
        <v>44.23</v>
      </c>
      <c r="Z516" s="4">
        <f t="shared" si="89"/>
        <v>495.45105132263171</v>
      </c>
      <c r="AA516" s="4">
        <f t="shared" si="90"/>
        <v>2.2609088853719195</v>
      </c>
      <c r="AB516" s="4">
        <v>21853.55</v>
      </c>
      <c r="AC516" s="4">
        <v>31.74</v>
      </c>
      <c r="AD516" s="4">
        <f t="shared" si="91"/>
        <v>688.51764335223697</v>
      </c>
      <c r="AE516" s="4">
        <f t="shared" si="92"/>
        <v>3.1505986137366104</v>
      </c>
    </row>
    <row r="517" spans="1:31" x14ac:dyDescent="0.2">
      <c r="A517" s="5">
        <v>570</v>
      </c>
      <c r="B517" s="9">
        <v>45539</v>
      </c>
      <c r="C517" s="4">
        <v>46636960.469999999</v>
      </c>
      <c r="D517" s="4">
        <f t="shared" si="93"/>
        <v>555466.41817532165</v>
      </c>
      <c r="E517" s="7">
        <v>83.96</v>
      </c>
      <c r="F517" s="4">
        <f t="shared" si="94"/>
        <v>5.5546641817532167</v>
      </c>
      <c r="G517" s="4">
        <f t="shared" si="99"/>
        <v>-9.9855574271305141</v>
      </c>
      <c r="H517" s="4">
        <f t="shared" si="100"/>
        <v>80.028885145738968</v>
      </c>
      <c r="I517" s="4">
        <f t="shared" si="103"/>
        <v>170.04332771860845</v>
      </c>
      <c r="J517" s="4">
        <f t="shared" si="104"/>
        <v>148.12437818008576</v>
      </c>
      <c r="K517" s="4">
        <f t="shared" si="95"/>
        <v>1.6070637000000001</v>
      </c>
      <c r="L517" s="4">
        <f t="shared" si="96"/>
        <v>4.2680324370465215</v>
      </c>
      <c r="M517" s="4">
        <f t="shared" si="101"/>
        <v>1075.4886897140418</v>
      </c>
      <c r="N517" s="4">
        <v>6.859</v>
      </c>
      <c r="O517" s="4">
        <v>25198.7</v>
      </c>
      <c r="P517" s="4">
        <v>4.26</v>
      </c>
      <c r="Q517" s="4">
        <f t="shared" si="97"/>
        <v>2.5909675629534785</v>
      </c>
      <c r="R517" s="4">
        <v>23.43</v>
      </c>
      <c r="S517" s="4">
        <v>3.7570000000000001</v>
      </c>
      <c r="T517" s="7">
        <f t="shared" si="102"/>
        <v>3.1019999999999999</v>
      </c>
      <c r="U517" s="4">
        <v>101.36</v>
      </c>
      <c r="V517" s="4"/>
      <c r="W517" s="6"/>
      <c r="X517" s="4">
        <v>21895.35</v>
      </c>
      <c r="Y517" s="7">
        <v>44.2</v>
      </c>
      <c r="Z517" s="4">
        <f t="shared" si="89"/>
        <v>495.36990950226237</v>
      </c>
      <c r="AA517" s="4">
        <f t="shared" si="90"/>
        <v>2.2624434389140271</v>
      </c>
      <c r="AB517" s="4">
        <v>21621.4</v>
      </c>
      <c r="AC517" s="4">
        <v>31.84</v>
      </c>
      <c r="AD517" s="4">
        <f t="shared" si="91"/>
        <v>679.0640703517588</v>
      </c>
      <c r="AE517" s="4">
        <f t="shared" si="92"/>
        <v>3.1407035175879394</v>
      </c>
    </row>
    <row r="518" spans="1:31" x14ac:dyDescent="0.2">
      <c r="A518" s="5">
        <v>571</v>
      </c>
      <c r="B518" s="9">
        <v>45540</v>
      </c>
      <c r="C518" s="4">
        <v>46693528.880000003</v>
      </c>
      <c r="D518" s="4">
        <f t="shared" si="93"/>
        <v>556133.54867140704</v>
      </c>
      <c r="E518" s="7">
        <v>83.960999999999999</v>
      </c>
      <c r="F518" s="4">
        <f t="shared" si="94"/>
        <v>5.5613354867140705</v>
      </c>
      <c r="G518" s="4">
        <f t="shared" si="99"/>
        <v>-10.093537569439764</v>
      </c>
      <c r="H518" s="4">
        <f t="shared" si="100"/>
        <v>79.812924861120464</v>
      </c>
      <c r="I518" s="4">
        <f t="shared" si="103"/>
        <v>169.71938729168068</v>
      </c>
      <c r="J518" s="4">
        <f t="shared" si="104"/>
        <v>148.30227964570855</v>
      </c>
      <c r="K518" s="4">
        <f t="shared" si="95"/>
        <v>1.6026989999999999</v>
      </c>
      <c r="L518" s="4">
        <f t="shared" si="96"/>
        <v>4.2771599657827206</v>
      </c>
      <c r="M518" s="4">
        <f t="shared" si="101"/>
        <v>1075.4961505560307</v>
      </c>
      <c r="N518" s="4">
        <v>6.8550000000000004</v>
      </c>
      <c r="O518" s="4">
        <v>25145.1</v>
      </c>
      <c r="P518" s="4">
        <v>4.25</v>
      </c>
      <c r="Q518" s="4">
        <f t="shared" si="97"/>
        <v>2.5778400342172798</v>
      </c>
      <c r="R518" s="4">
        <v>23.38</v>
      </c>
      <c r="S518" s="4">
        <v>3.7250000000000001</v>
      </c>
      <c r="T518" s="7">
        <f t="shared" si="102"/>
        <v>3.1300000000000003</v>
      </c>
      <c r="U518" s="4">
        <v>101.11</v>
      </c>
      <c r="V518" s="4"/>
      <c r="W518" s="6"/>
      <c r="X518" s="4">
        <v>21976.9</v>
      </c>
      <c r="Y518" s="7">
        <v>44.36</v>
      </c>
      <c r="Z518" s="4">
        <f t="shared" si="89"/>
        <v>495.42155094679896</v>
      </c>
      <c r="AA518" s="4">
        <f t="shared" si="90"/>
        <v>2.254283137962128</v>
      </c>
      <c r="AB518" s="4">
        <v>21675.8</v>
      </c>
      <c r="AC518" s="4">
        <v>32.14</v>
      </c>
      <c r="AD518" s="4">
        <f t="shared" si="91"/>
        <v>674.41817050404472</v>
      </c>
      <c r="AE518" s="4">
        <f t="shared" si="92"/>
        <v>3.1113876789047912</v>
      </c>
    </row>
    <row r="519" spans="1:31" x14ac:dyDescent="0.2">
      <c r="A519" s="5">
        <v>572</v>
      </c>
      <c r="B519" s="9">
        <v>45541</v>
      </c>
      <c r="C519" s="4">
        <v>46139779.520000003</v>
      </c>
      <c r="D519" s="4">
        <f t="shared" si="93"/>
        <v>549381.19330832886</v>
      </c>
      <c r="E519" s="7">
        <v>83.984999999999999</v>
      </c>
      <c r="F519" s="4">
        <f t="shared" si="94"/>
        <v>5.4938119330832889</v>
      </c>
      <c r="G519" s="4">
        <f t="shared" si="99"/>
        <v>-8.9885117855890471</v>
      </c>
      <c r="H519" s="4">
        <f t="shared" si="100"/>
        <v>82.022976428821906</v>
      </c>
      <c r="I519" s="4">
        <f t="shared" si="103"/>
        <v>173.03446464323284</v>
      </c>
      <c r="J519" s="4">
        <f t="shared" si="104"/>
        <v>146.50165154888771</v>
      </c>
      <c r="K519" s="4">
        <f t="shared" si="95"/>
        <v>1.5839593999999997</v>
      </c>
      <c r="L519" s="4">
        <f t="shared" si="96"/>
        <v>4.3271311120726965</v>
      </c>
      <c r="M519" s="4">
        <f t="shared" si="101"/>
        <v>1075.3851146689747</v>
      </c>
      <c r="N519" s="4">
        <v>6.8540000000000001</v>
      </c>
      <c r="O519" s="4">
        <v>24852.15</v>
      </c>
      <c r="P519" s="4">
        <v>4.2</v>
      </c>
      <c r="Q519" s="4">
        <f t="shared" si="97"/>
        <v>2.5268688879273036</v>
      </c>
      <c r="R519" s="4">
        <v>23.11</v>
      </c>
      <c r="S519" s="4">
        <v>3.7160000000000002</v>
      </c>
      <c r="T519" s="7">
        <f t="shared" si="102"/>
        <v>3.1379999999999999</v>
      </c>
      <c r="U519" s="4">
        <v>101.18</v>
      </c>
      <c r="V519" s="4"/>
      <c r="W519" s="6"/>
      <c r="X519" s="4">
        <v>21675.8</v>
      </c>
      <c r="Y519" s="7">
        <v>43.75</v>
      </c>
      <c r="Z519" s="4">
        <f t="shared" si="89"/>
        <v>495.44685714285714</v>
      </c>
      <c r="AA519" s="4">
        <f t="shared" si="90"/>
        <v>2.2857142857142856</v>
      </c>
      <c r="AB519" s="4">
        <v>21976.9</v>
      </c>
      <c r="AC519" s="4">
        <v>31.81</v>
      </c>
      <c r="AD519" s="4">
        <f t="shared" si="91"/>
        <v>690.88022634391712</v>
      </c>
      <c r="AE519" s="4">
        <f t="shared" si="92"/>
        <v>3.1436655139893119</v>
      </c>
    </row>
    <row r="520" spans="1:31" x14ac:dyDescent="0.2">
      <c r="A520" s="5">
        <v>573</v>
      </c>
      <c r="B520" s="9">
        <v>45544</v>
      </c>
      <c r="C520" s="4">
        <v>46111648.469999999</v>
      </c>
      <c r="D520" s="4">
        <f t="shared" si="93"/>
        <v>549419.12675150135</v>
      </c>
      <c r="E520" s="7">
        <v>83.927999999999997</v>
      </c>
      <c r="F520" s="4">
        <f t="shared" si="94"/>
        <v>5.4941912675150135</v>
      </c>
      <c r="G520" s="4">
        <f t="shared" si="99"/>
        <v>-8.994795474940446</v>
      </c>
      <c r="H520" s="4">
        <f t="shared" si="100"/>
        <v>82.010409050119108</v>
      </c>
      <c r="I520" s="4">
        <f t="shared" si="103"/>
        <v>173.01561357517866</v>
      </c>
      <c r="J520" s="4">
        <f t="shared" si="104"/>
        <v>146.51176713373368</v>
      </c>
      <c r="K520" s="4">
        <f t="shared" si="95"/>
        <v>1.5894425999999999</v>
      </c>
      <c r="L520" s="4">
        <f t="shared" si="96"/>
        <v>4.3122035360068995</v>
      </c>
      <c r="M520" s="4">
        <f t="shared" si="101"/>
        <v>1075.3083225528244</v>
      </c>
      <c r="N520" s="4">
        <v>6.8540000000000001</v>
      </c>
      <c r="O520" s="4">
        <v>24936.400000000001</v>
      </c>
      <c r="P520" s="4">
        <v>4.21</v>
      </c>
      <c r="Q520" s="4">
        <f t="shared" si="97"/>
        <v>2.5417964639931006</v>
      </c>
      <c r="R520" s="4">
        <v>23.19</v>
      </c>
      <c r="S520" s="4">
        <v>3.702</v>
      </c>
      <c r="T520" s="7">
        <f t="shared" si="102"/>
        <v>3.1520000000000001</v>
      </c>
      <c r="U520" s="4">
        <v>101.55</v>
      </c>
      <c r="V520" s="4"/>
      <c r="W520" s="6"/>
      <c r="X520" s="4">
        <v>21621.4</v>
      </c>
      <c r="Y520" s="7">
        <v>43.64</v>
      </c>
      <c r="Z520" s="4">
        <f t="shared" ref="Z520:Z583" si="105">X520/Y520</f>
        <v>495.4491292392301</v>
      </c>
      <c r="AA520" s="4">
        <f t="shared" ref="AA520:AA583" si="106">(Z520/X520)*100</f>
        <v>2.2914757103574703</v>
      </c>
      <c r="AB520" s="4">
        <v>21895.35</v>
      </c>
      <c r="AC520" s="4">
        <v>31.55</v>
      </c>
      <c r="AD520" s="4">
        <f t="shared" ref="AD520:AD583" si="107">AB520/AC520</f>
        <v>693.98890649762279</v>
      </c>
      <c r="AE520" s="4">
        <f t="shared" ref="AE520:AE583" si="108">(AD520/AB520)*100</f>
        <v>3.1695721077654517</v>
      </c>
    </row>
    <row r="521" spans="1:31" x14ac:dyDescent="0.2">
      <c r="A521" s="5">
        <v>574</v>
      </c>
      <c r="B521" s="9">
        <v>45545</v>
      </c>
      <c r="C521" s="4">
        <v>46464366.600000001</v>
      </c>
      <c r="D521" s="4">
        <f t="shared" si="93"/>
        <v>553483.26483936678</v>
      </c>
      <c r="E521" s="7">
        <v>83.948999999999998</v>
      </c>
      <c r="F521" s="4">
        <f t="shared" si="94"/>
        <v>5.5348326483936674</v>
      </c>
      <c r="G521" s="4">
        <f t="shared" si="99"/>
        <v>-9.6630319716873068</v>
      </c>
      <c r="H521" s="4">
        <f t="shared" si="100"/>
        <v>80.673936056625379</v>
      </c>
      <c r="I521" s="4">
        <f t="shared" si="103"/>
        <v>171.01090408493809</v>
      </c>
      <c r="J521" s="4">
        <f t="shared" si="104"/>
        <v>147.59553729049779</v>
      </c>
      <c r="K521" s="4">
        <f t="shared" si="95"/>
        <v>1.5955979</v>
      </c>
      <c r="L521" s="4">
        <f t="shared" si="96"/>
        <v>4.2936882782310004</v>
      </c>
      <c r="M521" s="4">
        <f t="shared" si="101"/>
        <v>1075.186775440103</v>
      </c>
      <c r="N521" s="4">
        <v>6.851</v>
      </c>
      <c r="O521" s="4">
        <v>25041.1</v>
      </c>
      <c r="P521" s="4">
        <v>4.1500000000000004</v>
      </c>
      <c r="Q521" s="4">
        <f t="shared" si="97"/>
        <v>2.5573117217689996</v>
      </c>
      <c r="R521" s="4">
        <v>23.29</v>
      </c>
      <c r="S521" s="4">
        <v>3.64</v>
      </c>
      <c r="T521" s="7">
        <f t="shared" si="102"/>
        <v>3.2109999999999999</v>
      </c>
      <c r="U521" s="4">
        <v>101.63</v>
      </c>
      <c r="V521" s="4"/>
      <c r="W521" s="6"/>
      <c r="X521" s="4">
        <v>21853.55</v>
      </c>
      <c r="Y521" s="7">
        <v>44.11</v>
      </c>
      <c r="Z521" s="4">
        <f t="shared" si="105"/>
        <v>495.43300838812058</v>
      </c>
      <c r="AA521" s="4">
        <f t="shared" si="106"/>
        <v>2.2670596236681022</v>
      </c>
      <c r="AB521" s="4">
        <v>21913.8</v>
      </c>
      <c r="AC521" s="4">
        <v>31.94</v>
      </c>
      <c r="AD521" s="4">
        <f t="shared" si="107"/>
        <v>686.09267376330615</v>
      </c>
      <c r="AE521" s="4">
        <f t="shared" si="108"/>
        <v>3.1308703819661865</v>
      </c>
    </row>
    <row r="522" spans="1:31" x14ac:dyDescent="0.2">
      <c r="A522" s="5">
        <v>575</v>
      </c>
      <c r="B522" s="9">
        <v>45546</v>
      </c>
      <c r="C522" s="4">
        <v>46188514.380000003</v>
      </c>
      <c r="D522" s="4">
        <f t="shared" si="93"/>
        <v>550125.23082420207</v>
      </c>
      <c r="E522" s="7">
        <v>83.96</v>
      </c>
      <c r="F522" s="4">
        <f t="shared" si="94"/>
        <v>5.5012523082420204</v>
      </c>
      <c r="G522" s="4">
        <f t="shared" si="99"/>
        <v>-9.1116036886917584</v>
      </c>
      <c r="H522" s="4">
        <f t="shared" si="100"/>
        <v>81.776792622616483</v>
      </c>
      <c r="I522" s="4">
        <f t="shared" si="103"/>
        <v>172.66518893392475</v>
      </c>
      <c r="J522" s="4">
        <f t="shared" si="104"/>
        <v>146.70006155312055</v>
      </c>
      <c r="K522" s="4">
        <f t="shared" si="95"/>
        <v>1.582511</v>
      </c>
      <c r="L522" s="4">
        <f t="shared" si="96"/>
        <v>4.3159257660768233</v>
      </c>
      <c r="M522" s="4">
        <f t="shared" si="101"/>
        <v>1075.4618040569701</v>
      </c>
      <c r="N522" s="4">
        <v>6.83</v>
      </c>
      <c r="O522" s="4">
        <v>24918.45</v>
      </c>
      <c r="P522" s="4">
        <v>4.1100000000000003</v>
      </c>
      <c r="Q522" s="4">
        <f t="shared" si="97"/>
        <v>2.5140742339231767</v>
      </c>
      <c r="R522" s="4">
        <v>23.17</v>
      </c>
      <c r="S522" s="4">
        <v>3.661</v>
      </c>
      <c r="T522" s="7">
        <f t="shared" si="102"/>
        <v>3.169</v>
      </c>
      <c r="U522" s="4">
        <v>101.68</v>
      </c>
      <c r="V522" s="4"/>
      <c r="W522" s="6"/>
      <c r="X522" s="4">
        <v>21798.95</v>
      </c>
      <c r="Y522" s="7">
        <v>44</v>
      </c>
      <c r="Z522" s="4">
        <f t="shared" si="105"/>
        <v>495.43068181818182</v>
      </c>
      <c r="AA522" s="4">
        <f t="shared" si="106"/>
        <v>2.2727272727272729</v>
      </c>
      <c r="AB522" s="4">
        <v>21862.85</v>
      </c>
      <c r="AC522" s="4">
        <v>31.69</v>
      </c>
      <c r="AD522" s="4">
        <f t="shared" si="107"/>
        <v>689.89744398863991</v>
      </c>
      <c r="AE522" s="4">
        <f t="shared" si="108"/>
        <v>3.1555695803092454</v>
      </c>
    </row>
    <row r="523" spans="1:31" x14ac:dyDescent="0.2">
      <c r="A523" s="5">
        <v>576</v>
      </c>
      <c r="B523" s="8">
        <v>45547</v>
      </c>
      <c r="C523" s="4">
        <v>46855202.829999998</v>
      </c>
      <c r="D523" s="4">
        <f t="shared" si="93"/>
        <v>558331.7782411821</v>
      </c>
      <c r="E523" s="7">
        <v>83.92</v>
      </c>
      <c r="F523" s="4">
        <f t="shared" si="94"/>
        <v>5.5833177824118208</v>
      </c>
      <c r="G523" s="4">
        <f t="shared" si="99"/>
        <v>-10.447511768886732</v>
      </c>
      <c r="H523" s="4">
        <f t="shared" si="100"/>
        <v>79.104976462226531</v>
      </c>
      <c r="I523" s="4">
        <f t="shared" si="103"/>
        <v>168.65746469333976</v>
      </c>
      <c r="J523" s="4">
        <f t="shared" si="104"/>
        <v>148.88847419764855</v>
      </c>
      <c r="K523" s="4">
        <f t="shared" si="95"/>
        <v>1.6080771</v>
      </c>
      <c r="L523" s="4">
        <f t="shared" si="96"/>
        <v>4.2354934349851758</v>
      </c>
      <c r="M523" s="4">
        <f t="shared" si="101"/>
        <v>1075.3451927149513</v>
      </c>
      <c r="N523" s="4">
        <v>6.8109999999999999</v>
      </c>
      <c r="O523" s="4">
        <v>25388.9</v>
      </c>
      <c r="P523" s="4">
        <v>4.18</v>
      </c>
      <c r="Q523" s="4">
        <f t="shared" si="97"/>
        <v>2.5755065650148241</v>
      </c>
      <c r="R523" s="4">
        <v>23.61</v>
      </c>
      <c r="S523" s="4">
        <v>3.68</v>
      </c>
      <c r="T523" s="7">
        <f t="shared" si="102"/>
        <v>3.1309999999999998</v>
      </c>
      <c r="U523" s="4">
        <v>101.37</v>
      </c>
      <c r="V523" s="4"/>
      <c r="W523" s="6"/>
      <c r="X523" s="4">
        <v>22047.7</v>
      </c>
      <c r="Y523" s="7">
        <v>44.5</v>
      </c>
      <c r="Z523" s="4">
        <f t="shared" si="105"/>
        <v>495.45393258426969</v>
      </c>
      <c r="AA523" s="4">
        <f t="shared" si="106"/>
        <v>2.2471910112359552</v>
      </c>
      <c r="AB523" s="4">
        <v>21925.45</v>
      </c>
      <c r="AC523" s="4">
        <v>31.94</v>
      </c>
      <c r="AD523" s="4">
        <f t="shared" si="107"/>
        <v>686.45742016280531</v>
      </c>
      <c r="AE523" s="4">
        <f t="shared" si="108"/>
        <v>3.1308703819661865</v>
      </c>
    </row>
    <row r="524" spans="1:31" x14ac:dyDescent="0.2">
      <c r="A524" s="5">
        <v>577</v>
      </c>
      <c r="B524" s="9">
        <v>45548</v>
      </c>
      <c r="C524" s="4">
        <v>46991524.25</v>
      </c>
      <c r="D524" s="4">
        <f t="shared" ref="D524:D587" si="109">C524/E524</f>
        <v>560223.22663328564</v>
      </c>
      <c r="E524" s="7">
        <v>83.88</v>
      </c>
      <c r="F524" s="4">
        <f t="shared" ref="F524:F587" si="110">D524/100000</f>
        <v>5.6022322663328561</v>
      </c>
      <c r="G524" s="4">
        <f t="shared" si="99"/>
        <v>-10.74986251377023</v>
      </c>
      <c r="H524" s="4">
        <f t="shared" si="100"/>
        <v>78.500274972459536</v>
      </c>
      <c r="I524" s="4">
        <f t="shared" si="103"/>
        <v>167.75041245868934</v>
      </c>
      <c r="J524" s="4">
        <f t="shared" si="104"/>
        <v>149.39286043554284</v>
      </c>
      <c r="K524" s="4">
        <f t="shared" si="95"/>
        <v>1.6015535999999999</v>
      </c>
      <c r="L524" s="4">
        <f t="shared" si="96"/>
        <v>4.2408821034775235</v>
      </c>
      <c r="M524" s="4">
        <f t="shared" si="101"/>
        <v>1075.3392705682784</v>
      </c>
      <c r="N524" s="4">
        <v>6.7919999999999998</v>
      </c>
      <c r="O524" s="4">
        <v>25356.5</v>
      </c>
      <c r="P524" s="4">
        <v>4.07</v>
      </c>
      <c r="Q524" s="4">
        <f t="shared" si="97"/>
        <v>2.5511178965224763</v>
      </c>
      <c r="R524" s="4">
        <v>23.58</v>
      </c>
      <c r="S524" s="4">
        <v>3.657</v>
      </c>
      <c r="T524" s="7">
        <f t="shared" si="102"/>
        <v>3.1349999999999998</v>
      </c>
      <c r="U524" s="4">
        <v>101.11</v>
      </c>
      <c r="V524" s="4"/>
      <c r="W524" s="6"/>
      <c r="X524" s="4">
        <v>22190.35</v>
      </c>
      <c r="Y524" s="7">
        <v>44.79</v>
      </c>
      <c r="Z524" s="4">
        <f t="shared" si="105"/>
        <v>495.43089975440944</v>
      </c>
      <c r="AA524" s="4">
        <f t="shared" si="106"/>
        <v>2.2326412145568209</v>
      </c>
      <c r="AB524" s="4">
        <v>21741.35</v>
      </c>
      <c r="AC524" s="4">
        <v>32.22</v>
      </c>
      <c r="AD524" s="4">
        <f t="shared" si="107"/>
        <v>674.77808814400987</v>
      </c>
      <c r="AE524" s="4">
        <f t="shared" si="108"/>
        <v>3.1036623215394163</v>
      </c>
    </row>
    <row r="525" spans="1:31" x14ac:dyDescent="0.2">
      <c r="A525" s="5">
        <v>578</v>
      </c>
      <c r="B525" s="9">
        <v>45551</v>
      </c>
      <c r="C525" s="4">
        <v>47147099.850000001</v>
      </c>
      <c r="D525" s="4">
        <f t="shared" si="109"/>
        <v>562346.13370706106</v>
      </c>
      <c r="E525" s="7">
        <v>83.84</v>
      </c>
      <c r="F525" s="4">
        <f t="shared" si="110"/>
        <v>5.6234613370706104</v>
      </c>
      <c r="G525" s="4">
        <f t="shared" si="99"/>
        <v>-11.086789784801573</v>
      </c>
      <c r="H525" s="4">
        <f t="shared" si="100"/>
        <v>77.826420430396865</v>
      </c>
      <c r="I525" s="4">
        <f t="shared" si="103"/>
        <v>166.73963064559527</v>
      </c>
      <c r="J525" s="4">
        <f t="shared" si="104"/>
        <v>149.9589689885496</v>
      </c>
      <c r="K525" s="4">
        <f t="shared" si="95"/>
        <v>1.5965081999999999</v>
      </c>
      <c r="L525" s="4">
        <f t="shared" si="96"/>
        <v>4.2354934349851758</v>
      </c>
      <c r="M525" s="4">
        <f t="shared" si="101"/>
        <v>1075.1270648030495</v>
      </c>
      <c r="N525" s="4">
        <v>6.7619999999999996</v>
      </c>
      <c r="O525" s="4">
        <v>25383.75</v>
      </c>
      <c r="P525" s="4">
        <v>4.07</v>
      </c>
      <c r="Q525" s="4">
        <f t="shared" si="97"/>
        <v>2.5265065650148237</v>
      </c>
      <c r="R525" s="4">
        <v>23.61</v>
      </c>
      <c r="S525" s="4">
        <v>3.6179999999999999</v>
      </c>
      <c r="T525" s="7">
        <f t="shared" si="102"/>
        <v>3.1439999999999997</v>
      </c>
      <c r="U525" s="4">
        <v>100.76</v>
      </c>
      <c r="V525" s="4"/>
      <c r="W525" s="6"/>
      <c r="X525" s="4">
        <v>22264.7</v>
      </c>
      <c r="Y525" s="7">
        <v>44.94</v>
      </c>
      <c r="Z525" s="4">
        <f t="shared" si="105"/>
        <v>495.43168669336899</v>
      </c>
      <c r="AA525" s="4">
        <f t="shared" si="106"/>
        <v>2.2251891410769917</v>
      </c>
      <c r="AB525" s="4">
        <v>21838.7</v>
      </c>
      <c r="AC525" s="4">
        <v>32.270000000000003</v>
      </c>
      <c r="AD525" s="4">
        <f t="shared" si="107"/>
        <v>676.74930275797954</v>
      </c>
      <c r="AE525" s="4">
        <f t="shared" si="108"/>
        <v>3.0988534242330337</v>
      </c>
    </row>
    <row r="526" spans="1:31" x14ac:dyDescent="0.2">
      <c r="A526" s="5">
        <v>579</v>
      </c>
      <c r="B526" s="9">
        <v>45552</v>
      </c>
      <c r="C526" s="4">
        <v>47145940.770000003</v>
      </c>
      <c r="D526" s="4">
        <f t="shared" si="109"/>
        <v>562956.77182466246</v>
      </c>
      <c r="E526" s="7">
        <v>83.747</v>
      </c>
      <c r="F526" s="4">
        <f t="shared" si="110"/>
        <v>5.6295677182466246</v>
      </c>
      <c r="G526" s="4">
        <f t="shared" si="99"/>
        <v>-11.183233771326027</v>
      </c>
      <c r="H526" s="4">
        <f t="shared" si="100"/>
        <v>77.63353245734794</v>
      </c>
      <c r="I526" s="4">
        <f t="shared" si="103"/>
        <v>166.45029868602194</v>
      </c>
      <c r="J526" s="4">
        <f t="shared" si="104"/>
        <v>150.12180581990998</v>
      </c>
      <c r="K526" s="4">
        <f t="shared" si="95"/>
        <v>1.6025556000000003</v>
      </c>
      <c r="L526" s="4">
        <f t="shared" si="96"/>
        <v>4.2301184433164121</v>
      </c>
      <c r="M526" s="4">
        <f t="shared" si="101"/>
        <v>1075.2347715736039</v>
      </c>
      <c r="N526" s="4">
        <v>6.7789999999999999</v>
      </c>
      <c r="O526" s="4">
        <v>25418.55</v>
      </c>
      <c r="P526" s="4">
        <v>4.05</v>
      </c>
      <c r="Q526" s="4">
        <f t="shared" si="97"/>
        <v>2.5488815566835878</v>
      </c>
      <c r="R526" s="4">
        <v>23.64</v>
      </c>
      <c r="S526" s="4">
        <v>3.6480000000000001</v>
      </c>
      <c r="T526" s="7">
        <f t="shared" si="102"/>
        <v>3.1309999999999998</v>
      </c>
      <c r="U526" s="4">
        <v>100.89</v>
      </c>
      <c r="V526" s="4"/>
      <c r="W526" s="6"/>
      <c r="X526" s="4">
        <v>22235.35</v>
      </c>
      <c r="Y526" s="7">
        <v>44.88</v>
      </c>
      <c r="Z526" s="4">
        <f t="shared" si="105"/>
        <v>495.44006238859174</v>
      </c>
      <c r="AA526" s="4">
        <f t="shared" si="106"/>
        <v>2.2281639928698751</v>
      </c>
      <c r="AB526" s="4">
        <v>21869.75</v>
      </c>
      <c r="AC526" s="4">
        <v>32.049999999999997</v>
      </c>
      <c r="AD526" s="4">
        <f t="shared" si="107"/>
        <v>682.36349453978164</v>
      </c>
      <c r="AE526" s="4">
        <f t="shared" si="108"/>
        <v>3.1201248049921997</v>
      </c>
    </row>
    <row r="527" spans="1:31" x14ac:dyDescent="0.2">
      <c r="A527" s="5">
        <v>580</v>
      </c>
      <c r="B527" s="8">
        <v>45553</v>
      </c>
      <c r="C527" s="4">
        <v>46894452.200000003</v>
      </c>
      <c r="D527" s="4">
        <f t="shared" si="109"/>
        <v>560603.13448894199</v>
      </c>
      <c r="E527" s="7">
        <v>83.65</v>
      </c>
      <c r="F527" s="4">
        <f t="shared" si="110"/>
        <v>5.6060313448894199</v>
      </c>
      <c r="G527" s="4">
        <f t="shared" si="99"/>
        <v>-10.810345280032928</v>
      </c>
      <c r="H527" s="4">
        <f t="shared" si="100"/>
        <v>78.379309439934147</v>
      </c>
      <c r="I527" s="4">
        <f t="shared" si="103"/>
        <v>167.56896415990121</v>
      </c>
      <c r="J527" s="4">
        <f t="shared" si="104"/>
        <v>149.49416919705121</v>
      </c>
      <c r="K527" s="4">
        <f t="shared" si="95"/>
        <v>1.6000800000000004</v>
      </c>
      <c r="L527" s="4">
        <f t="shared" si="96"/>
        <v>4.2372881355932197</v>
      </c>
      <c r="M527" s="4">
        <f t="shared" si="101"/>
        <v>1075.3199152542372</v>
      </c>
      <c r="N527" s="10">
        <v>6.78</v>
      </c>
      <c r="O527" s="4">
        <v>25377.55</v>
      </c>
      <c r="P527" s="4">
        <v>4.04</v>
      </c>
      <c r="Q527" s="4">
        <f t="shared" si="97"/>
        <v>2.5427118644067805</v>
      </c>
      <c r="R527" s="4">
        <v>23.6</v>
      </c>
      <c r="S527" s="4">
        <v>3.7130000000000001</v>
      </c>
      <c r="T527" s="7">
        <f t="shared" si="102"/>
        <v>3.0670000000000002</v>
      </c>
      <c r="U527" s="4">
        <v>100.6</v>
      </c>
      <c r="V527" s="4"/>
      <c r="W527" s="6"/>
      <c r="X527" s="4">
        <v>22079.9</v>
      </c>
      <c r="Y527" s="7">
        <v>44.57</v>
      </c>
      <c r="Z527" s="4">
        <f t="shared" si="105"/>
        <v>495.39824994390847</v>
      </c>
      <c r="AA527" s="4">
        <f t="shared" si="106"/>
        <v>2.2436616558223021</v>
      </c>
      <c r="AB527" s="4">
        <v>21758.45</v>
      </c>
      <c r="AC527" s="4">
        <v>31.94</v>
      </c>
      <c r="AD527" s="4">
        <f t="shared" si="107"/>
        <v>681.22886662492169</v>
      </c>
      <c r="AE527" s="4">
        <f t="shared" si="108"/>
        <v>3.1308703819661865</v>
      </c>
    </row>
    <row r="528" spans="1:31" x14ac:dyDescent="0.2">
      <c r="A528" s="5">
        <v>581</v>
      </c>
      <c r="B528" s="9">
        <v>45554</v>
      </c>
      <c r="C528" s="4">
        <v>46652803.380000003</v>
      </c>
      <c r="D528" s="4">
        <f t="shared" si="109"/>
        <v>557914.41497249459</v>
      </c>
      <c r="E528" s="7">
        <v>83.62</v>
      </c>
      <c r="F528" s="4">
        <f t="shared" si="110"/>
        <v>5.5791441497249457</v>
      </c>
      <c r="G528" s="4">
        <f t="shared" si="99"/>
        <v>-10.380519559680094</v>
      </c>
      <c r="H528" s="4">
        <f t="shared" si="100"/>
        <v>79.238960880639809</v>
      </c>
      <c r="I528" s="4">
        <f t="shared" si="103"/>
        <v>168.85844132095971</v>
      </c>
      <c r="J528" s="4">
        <f t="shared" si="104"/>
        <v>148.77717732599857</v>
      </c>
      <c r="K528" s="4">
        <f t="shared" si="95"/>
        <v>1.5975911999999999</v>
      </c>
      <c r="L528" s="4">
        <f t="shared" si="96"/>
        <v>4.230118443316413</v>
      </c>
      <c r="M528" s="4">
        <f t="shared" si="101"/>
        <v>1075.1184433164128</v>
      </c>
      <c r="N528" s="4">
        <v>6.758</v>
      </c>
      <c r="O528" s="4">
        <v>25415.8</v>
      </c>
      <c r="P528" s="4">
        <v>4.04</v>
      </c>
      <c r="Q528" s="4">
        <f t="shared" si="97"/>
        <v>2.527881556683587</v>
      </c>
      <c r="R528" s="4">
        <v>23.64</v>
      </c>
      <c r="S528" s="4">
        <v>3.7189999999999999</v>
      </c>
      <c r="T528" s="7">
        <f t="shared" si="102"/>
        <v>3.0390000000000001</v>
      </c>
      <c r="U528" s="4">
        <v>100.61</v>
      </c>
      <c r="V528" s="4"/>
      <c r="W528" s="6"/>
      <c r="X528" s="4">
        <v>21965.15</v>
      </c>
      <c r="Y528" s="7">
        <v>44.33</v>
      </c>
      <c r="Z528" s="4">
        <f t="shared" si="105"/>
        <v>495.49176629821795</v>
      </c>
      <c r="AA528" s="4">
        <f t="shared" si="106"/>
        <v>2.2558087074216107</v>
      </c>
      <c r="AB528" s="4">
        <v>21645.65</v>
      </c>
      <c r="AC528" s="4">
        <v>31.58</v>
      </c>
      <c r="AD528" s="4">
        <f t="shared" si="107"/>
        <v>685.42273590880313</v>
      </c>
      <c r="AE528" s="4">
        <f t="shared" si="108"/>
        <v>3.1665611146295127</v>
      </c>
    </row>
    <row r="529" spans="1:31" x14ac:dyDescent="0.2">
      <c r="A529" s="5">
        <v>582</v>
      </c>
      <c r="B529" s="8">
        <v>45555</v>
      </c>
      <c r="C529" s="4">
        <v>47278138.280000001</v>
      </c>
      <c r="D529" s="4">
        <f t="shared" si="109"/>
        <v>566306.98065520753</v>
      </c>
      <c r="E529" s="7">
        <v>83.484999999999999</v>
      </c>
      <c r="F529" s="4">
        <f t="shared" si="110"/>
        <v>5.663069806552075</v>
      </c>
      <c r="G529" s="4">
        <f t="shared" si="99"/>
        <v>-11.708663837851947</v>
      </c>
      <c r="H529" s="4">
        <f t="shared" si="100"/>
        <v>76.582672324296112</v>
      </c>
      <c r="I529" s="4">
        <f t="shared" si="103"/>
        <v>164.87400848644415</v>
      </c>
      <c r="J529" s="4">
        <f t="shared" si="104"/>
        <v>151.01519484138868</v>
      </c>
      <c r="K529" s="4">
        <f t="shared" ref="K529:K592" si="111">N529/L529</f>
        <v>1.6212877999999999</v>
      </c>
      <c r="L529" s="4">
        <f t="shared" ref="L529:L592" si="112">(M529/O529)*100</f>
        <v>4.1701417848206841</v>
      </c>
      <c r="M529" s="4">
        <f t="shared" si="101"/>
        <v>1075.5191826522102</v>
      </c>
      <c r="N529" s="4">
        <v>6.7610000000000001</v>
      </c>
      <c r="O529" s="4">
        <v>25790.95</v>
      </c>
      <c r="P529" s="4">
        <v>4.08</v>
      </c>
      <c r="Q529" s="4">
        <f t="shared" ref="Q529:Q592" si="113">N529-L529</f>
        <v>2.590858215179316</v>
      </c>
      <c r="R529" s="4">
        <v>23.98</v>
      </c>
      <c r="S529" s="4">
        <v>3.7410000000000001</v>
      </c>
      <c r="T529" s="7">
        <f t="shared" si="102"/>
        <v>3.02</v>
      </c>
      <c r="U529" s="4">
        <v>100.72</v>
      </c>
      <c r="V529" s="4"/>
      <c r="W529" s="6"/>
      <c r="X529" s="4">
        <v>22256.1</v>
      </c>
      <c r="Y529" s="7">
        <v>44.92</v>
      </c>
      <c r="Z529" s="4">
        <f t="shared" si="105"/>
        <v>495.46081923419405</v>
      </c>
      <c r="AA529" s="4">
        <f t="shared" si="106"/>
        <v>2.2261798753339268</v>
      </c>
      <c r="AB529" s="4">
        <v>21760.35</v>
      </c>
      <c r="AC529" s="4">
        <v>31.91</v>
      </c>
      <c r="AD529" s="4">
        <f t="shared" si="107"/>
        <v>681.92886242557188</v>
      </c>
      <c r="AE529" s="4">
        <f t="shared" si="108"/>
        <v>3.1338138514572234</v>
      </c>
    </row>
    <row r="530" spans="1:31" x14ac:dyDescent="0.2">
      <c r="A530" s="5">
        <v>583</v>
      </c>
      <c r="B530" s="8">
        <v>45558</v>
      </c>
      <c r="C530" s="4">
        <v>47701059.950000003</v>
      </c>
      <c r="D530" s="4">
        <f t="shared" si="109"/>
        <v>571065.0059858734</v>
      </c>
      <c r="E530" s="7">
        <v>83.53</v>
      </c>
      <c r="F530" s="4">
        <f t="shared" si="110"/>
        <v>5.7106500598587342</v>
      </c>
      <c r="G530" s="4">
        <f t="shared" si="99"/>
        <v>-12.444293598972754</v>
      </c>
      <c r="H530" s="4">
        <f t="shared" si="100"/>
        <v>75.111412802054488</v>
      </c>
      <c r="I530" s="4">
        <f t="shared" si="103"/>
        <v>162.66711920308174</v>
      </c>
      <c r="J530" s="4">
        <f t="shared" si="104"/>
        <v>152.28400159623291</v>
      </c>
      <c r="K530" s="4">
        <f t="shared" si="111"/>
        <v>1.6322004000000001</v>
      </c>
      <c r="L530" s="4">
        <f t="shared" si="112"/>
        <v>4.1459369817578775</v>
      </c>
      <c r="M530" s="4">
        <f t="shared" si="101"/>
        <v>1075.4166666666665</v>
      </c>
      <c r="N530" s="4">
        <v>6.7670000000000003</v>
      </c>
      <c r="O530" s="4">
        <v>25939.05</v>
      </c>
      <c r="P530" s="4">
        <v>3.83</v>
      </c>
      <c r="Q530" s="4">
        <f t="shared" si="113"/>
        <v>2.6210630182421228</v>
      </c>
      <c r="R530" s="4">
        <v>24.12</v>
      </c>
      <c r="S530" s="4">
        <v>3.7509999999999999</v>
      </c>
      <c r="T530" s="7">
        <f t="shared" si="102"/>
        <v>3.0160000000000005</v>
      </c>
      <c r="U530" s="4">
        <v>100.93</v>
      </c>
      <c r="V530" s="4"/>
      <c r="W530" s="6"/>
      <c r="X530" s="4">
        <v>22423.7</v>
      </c>
      <c r="Y530" s="7">
        <v>45.26</v>
      </c>
      <c r="Z530" s="4">
        <f t="shared" si="105"/>
        <v>495.44189129474154</v>
      </c>
      <c r="AA530" s="4">
        <f t="shared" si="106"/>
        <v>2.2094564737074678</v>
      </c>
      <c r="AB530" s="4">
        <v>21617.7</v>
      </c>
      <c r="AC530" s="4">
        <v>32.15</v>
      </c>
      <c r="AD530" s="4">
        <f t="shared" si="107"/>
        <v>672.40124416796277</v>
      </c>
      <c r="AE530" s="4">
        <f t="shared" si="108"/>
        <v>3.1104199066874032</v>
      </c>
    </row>
    <row r="531" spans="1:31" x14ac:dyDescent="0.2">
      <c r="A531" s="5">
        <v>584</v>
      </c>
      <c r="B531" s="9">
        <v>45559</v>
      </c>
      <c r="C531" s="4">
        <v>47725000.130000003</v>
      </c>
      <c r="D531" s="4">
        <f t="shared" si="109"/>
        <v>570873.20729665074</v>
      </c>
      <c r="E531" s="7">
        <v>83.6</v>
      </c>
      <c r="F531" s="4">
        <f t="shared" si="110"/>
        <v>5.708732072966507</v>
      </c>
      <c r="G531" s="4">
        <f t="shared" si="99"/>
        <v>-12.414877137476497</v>
      </c>
      <c r="H531" s="4">
        <f t="shared" si="100"/>
        <v>75.170245725046996</v>
      </c>
      <c r="I531" s="4">
        <f t="shared" si="103"/>
        <v>162.7553685875705</v>
      </c>
      <c r="J531" s="4">
        <f t="shared" si="104"/>
        <v>152.23285527910687</v>
      </c>
      <c r="K531" s="4">
        <f t="shared" si="111"/>
        <v>1.6307532</v>
      </c>
      <c r="L531" s="4">
        <f t="shared" si="112"/>
        <v>4.1459369817578775</v>
      </c>
      <c r="M531" s="4">
        <f t="shared" si="101"/>
        <v>1075.4726368159204</v>
      </c>
      <c r="N531" s="4">
        <v>6.7610000000000001</v>
      </c>
      <c r="O531" s="4">
        <v>25940.400000000001</v>
      </c>
      <c r="P531" s="4">
        <v>3.83</v>
      </c>
      <c r="Q531" s="4">
        <f t="shared" si="113"/>
        <v>2.6150630182421226</v>
      </c>
      <c r="R531" s="4">
        <v>24.12</v>
      </c>
      <c r="S531" s="4">
        <v>3.7320000000000002</v>
      </c>
      <c r="T531" s="7">
        <f t="shared" si="102"/>
        <v>3.0289999999999999</v>
      </c>
      <c r="U531" s="4">
        <v>100.24</v>
      </c>
      <c r="V531" s="4"/>
      <c r="W531" s="6"/>
      <c r="X531" s="4">
        <v>22493.5</v>
      </c>
      <c r="Y531" s="7">
        <v>45.4</v>
      </c>
      <c r="Z531" s="4">
        <f t="shared" si="105"/>
        <v>495.45154185022028</v>
      </c>
      <c r="AA531" s="4">
        <f t="shared" si="106"/>
        <v>2.2026431718061676</v>
      </c>
      <c r="AB531" s="4">
        <v>21529.05</v>
      </c>
      <c r="AC531" s="4">
        <v>32.08</v>
      </c>
      <c r="AD531" s="4">
        <f t="shared" si="107"/>
        <v>671.10504987531169</v>
      </c>
      <c r="AE531" s="4">
        <f t="shared" si="108"/>
        <v>3.117206982543641</v>
      </c>
    </row>
    <row r="532" spans="1:31" x14ac:dyDescent="0.2">
      <c r="A532" s="5">
        <v>585</v>
      </c>
      <c r="B532" s="9">
        <v>45560</v>
      </c>
      <c r="C532" s="4">
        <v>47647270.409999996</v>
      </c>
      <c r="D532" s="4">
        <f t="shared" si="109"/>
        <v>569943.42595693783</v>
      </c>
      <c r="E532" s="7">
        <v>83.6</v>
      </c>
      <c r="F532" s="4">
        <f t="shared" si="110"/>
        <v>5.6994342595693785</v>
      </c>
      <c r="G532" s="4">
        <f t="shared" si="99"/>
        <v>-12.271994512350501</v>
      </c>
      <c r="H532" s="4">
        <f t="shared" si="100"/>
        <v>75.456010975298994</v>
      </c>
      <c r="I532" s="4">
        <f t="shared" si="103"/>
        <v>163.18401646294848</v>
      </c>
      <c r="J532" s="4">
        <f t="shared" si="104"/>
        <v>151.98491358851675</v>
      </c>
      <c r="K532" s="4">
        <f t="shared" si="111"/>
        <v>1.6292484</v>
      </c>
      <c r="L532" s="4">
        <f t="shared" si="112"/>
        <v>4.1356492969396195</v>
      </c>
      <c r="M532" s="4">
        <f t="shared" si="101"/>
        <v>1075.4404466501242</v>
      </c>
      <c r="N532" s="4">
        <v>6.7380000000000004</v>
      </c>
      <c r="O532" s="4">
        <v>26004.15</v>
      </c>
      <c r="P532" s="4">
        <v>3.84</v>
      </c>
      <c r="Q532" s="4">
        <f t="shared" si="113"/>
        <v>2.602350703060381</v>
      </c>
      <c r="R532" s="4">
        <v>24.18</v>
      </c>
      <c r="S532" s="4">
        <v>3.7909999999999999</v>
      </c>
      <c r="T532" s="7">
        <f t="shared" si="102"/>
        <v>2.9470000000000005</v>
      </c>
      <c r="U532" s="4">
        <v>100.91</v>
      </c>
      <c r="V532" s="4"/>
      <c r="W532" s="6"/>
      <c r="X532" s="4">
        <v>22357.4</v>
      </c>
      <c r="Y532" s="7">
        <v>45.13</v>
      </c>
      <c r="Z532" s="4">
        <f t="shared" si="105"/>
        <v>495.39995568358074</v>
      </c>
      <c r="AA532" s="4">
        <f t="shared" si="106"/>
        <v>2.2158209616662972</v>
      </c>
      <c r="AB532" s="4">
        <v>21351.4</v>
      </c>
      <c r="AC532" s="4">
        <v>31.97</v>
      </c>
      <c r="AD532" s="4">
        <f t="shared" si="107"/>
        <v>667.85736628088841</v>
      </c>
      <c r="AE532" s="4">
        <f t="shared" si="108"/>
        <v>3.1279324366593682</v>
      </c>
    </row>
    <row r="533" spans="1:31" x14ac:dyDescent="0.2">
      <c r="A533" s="5">
        <v>586</v>
      </c>
      <c r="B533" s="8">
        <v>45561</v>
      </c>
      <c r="C533" s="4">
        <v>47834255.100000001</v>
      </c>
      <c r="D533" s="4">
        <f t="shared" si="109"/>
        <v>572173.24075070873</v>
      </c>
      <c r="E533" s="7">
        <v>83.600999999999999</v>
      </c>
      <c r="F533" s="4">
        <f t="shared" si="110"/>
        <v>5.721732407507087</v>
      </c>
      <c r="G533" s="4">
        <f t="shared" si="99"/>
        <v>-12.613879085994167</v>
      </c>
      <c r="H533" s="4">
        <f t="shared" si="100"/>
        <v>74.772241828011659</v>
      </c>
      <c r="I533" s="4">
        <f t="shared" si="103"/>
        <v>162.15836274201749</v>
      </c>
      <c r="J533" s="4">
        <f t="shared" si="104"/>
        <v>152.57953086685566</v>
      </c>
      <c r="K533" s="4">
        <f t="shared" si="111"/>
        <v>1.6378484</v>
      </c>
      <c r="L533" s="4">
        <f t="shared" si="112"/>
        <v>4.1017227235438884</v>
      </c>
      <c r="M533" s="4">
        <f t="shared" si="101"/>
        <v>1075.3096800656276</v>
      </c>
      <c r="N533" s="4">
        <v>6.718</v>
      </c>
      <c r="O533" s="4">
        <v>26216.05</v>
      </c>
      <c r="P533" s="4">
        <v>3.87</v>
      </c>
      <c r="Q533" s="4">
        <f t="shared" si="113"/>
        <v>2.6162772764561115</v>
      </c>
      <c r="R533" s="4">
        <v>24.38</v>
      </c>
      <c r="S533" s="4">
        <v>3.7959999999999998</v>
      </c>
      <c r="T533" s="7">
        <f t="shared" si="102"/>
        <v>2.9220000000000002</v>
      </c>
      <c r="U533" s="4">
        <v>100.52</v>
      </c>
      <c r="V533" s="4"/>
      <c r="W533" s="6"/>
      <c r="X533" s="4">
        <v>22367.85</v>
      </c>
      <c r="Y533" s="7">
        <v>45.15</v>
      </c>
      <c r="Z533" s="4">
        <f t="shared" si="105"/>
        <v>495.41196013289033</v>
      </c>
      <c r="AA533" s="4">
        <f t="shared" si="106"/>
        <v>2.2148394241417497</v>
      </c>
      <c r="AB533" s="4">
        <v>21298.35</v>
      </c>
      <c r="AC533" s="4">
        <v>31.82</v>
      </c>
      <c r="AD533" s="4">
        <f t="shared" si="107"/>
        <v>669.33846637335</v>
      </c>
      <c r="AE533" s="4">
        <f t="shared" si="108"/>
        <v>3.1426775612822122</v>
      </c>
    </row>
    <row r="534" spans="1:31" x14ac:dyDescent="0.2">
      <c r="A534" s="5">
        <v>587</v>
      </c>
      <c r="B534" s="9">
        <v>45562</v>
      </c>
      <c r="C534" s="4">
        <v>47910402.020000003</v>
      </c>
      <c r="D534" s="4">
        <f t="shared" si="109"/>
        <v>572337.85712579149</v>
      </c>
      <c r="E534" s="7">
        <v>83.71</v>
      </c>
      <c r="F534" s="4">
        <f t="shared" si="110"/>
        <v>5.723378571257915</v>
      </c>
      <c r="G534" s="4">
        <f t="shared" si="99"/>
        <v>-12.639013167687892</v>
      </c>
      <c r="H534" s="4">
        <f t="shared" si="100"/>
        <v>74.721973664624215</v>
      </c>
      <c r="I534" s="4">
        <f t="shared" si="103"/>
        <v>162.08296049693632</v>
      </c>
      <c r="J534" s="4">
        <f t="shared" si="104"/>
        <v>152.62342856687775</v>
      </c>
      <c r="K534" s="4">
        <f t="shared" si="111"/>
        <v>1.6451405999999997</v>
      </c>
      <c r="L534" s="4">
        <f t="shared" si="112"/>
        <v>4.1084634346754321</v>
      </c>
      <c r="M534" s="4">
        <f t="shared" si="101"/>
        <v>1075.552588331964</v>
      </c>
      <c r="N534" s="4">
        <v>6.7590000000000003</v>
      </c>
      <c r="O534" s="4">
        <v>26178.95</v>
      </c>
      <c r="P534" s="4">
        <v>3.87</v>
      </c>
      <c r="Q534" s="4">
        <f t="shared" si="113"/>
        <v>2.6505365653245683</v>
      </c>
      <c r="R534" s="4">
        <v>24.34</v>
      </c>
      <c r="S534" s="4">
        <v>3.7509999999999999</v>
      </c>
      <c r="T534" s="7">
        <f t="shared" si="102"/>
        <v>3.0080000000000005</v>
      </c>
      <c r="U534" s="4">
        <v>100.38</v>
      </c>
      <c r="V534" s="4"/>
      <c r="W534" s="6"/>
      <c r="X534" s="4">
        <v>22360.85</v>
      </c>
      <c r="Y534" s="7">
        <v>45.13</v>
      </c>
      <c r="Z534" s="4">
        <f t="shared" si="105"/>
        <v>495.47640150675818</v>
      </c>
      <c r="AA534" s="4">
        <f t="shared" si="106"/>
        <v>2.2158209616662972</v>
      </c>
      <c r="AB534" s="4">
        <v>20917.75</v>
      </c>
      <c r="AC534" s="4">
        <v>31.76</v>
      </c>
      <c r="AD534" s="4">
        <f t="shared" si="107"/>
        <v>658.6193324937027</v>
      </c>
      <c r="AE534" s="4">
        <f t="shared" si="108"/>
        <v>3.148614609571788</v>
      </c>
    </row>
    <row r="535" spans="1:31" x14ac:dyDescent="0.2">
      <c r="A535" s="5">
        <v>588</v>
      </c>
      <c r="B535" s="9">
        <v>45565</v>
      </c>
      <c r="C535" s="4">
        <v>47531851.609999999</v>
      </c>
      <c r="D535" s="4">
        <f t="shared" si="109"/>
        <v>567510.61560503847</v>
      </c>
      <c r="E535" s="7">
        <v>83.754999999999995</v>
      </c>
      <c r="F535" s="4">
        <f t="shared" si="110"/>
        <v>5.6751061560503846</v>
      </c>
      <c r="G535" s="4">
        <f t="shared" si="99"/>
        <v>-11.895921194894928</v>
      </c>
      <c r="H535" s="4">
        <f t="shared" si="100"/>
        <v>76.208157610210137</v>
      </c>
      <c r="I535" s="4">
        <f t="shared" si="103"/>
        <v>164.3122364153152</v>
      </c>
      <c r="J535" s="4">
        <f t="shared" si="104"/>
        <v>151.33616416134359</v>
      </c>
      <c r="K535" s="4">
        <f t="shared" si="111"/>
        <v>1.6375500000000001</v>
      </c>
      <c r="L535" s="4">
        <f t="shared" si="112"/>
        <v>4.1220115416323164</v>
      </c>
      <c r="M535" s="4">
        <f t="shared" si="101"/>
        <v>1063.9262159934046</v>
      </c>
      <c r="N535" s="4">
        <v>6.75</v>
      </c>
      <c r="O535" s="4">
        <v>25810.85</v>
      </c>
      <c r="P535" s="4">
        <v>3.87</v>
      </c>
      <c r="Q535" s="4">
        <f t="shared" si="113"/>
        <v>2.6279884583676836</v>
      </c>
      <c r="R535" s="4">
        <v>24.26</v>
      </c>
      <c r="S535" s="4">
        <v>3.7869999999999999</v>
      </c>
      <c r="T535" s="7">
        <f t="shared" si="102"/>
        <v>2.9630000000000001</v>
      </c>
      <c r="U535" s="4">
        <v>100.78</v>
      </c>
      <c r="V535" s="4"/>
      <c r="W535" s="6"/>
      <c r="X535" s="4">
        <v>22311.95</v>
      </c>
      <c r="Y535" s="7">
        <v>45.66</v>
      </c>
      <c r="Z535" s="4">
        <f t="shared" si="105"/>
        <v>488.65418309242233</v>
      </c>
      <c r="AA535" s="4">
        <f t="shared" si="106"/>
        <v>2.1901007446342535</v>
      </c>
      <c r="AB535" s="4">
        <v>21044.95</v>
      </c>
      <c r="AC535" s="4">
        <v>33.49</v>
      </c>
      <c r="AD535" s="4">
        <f t="shared" si="107"/>
        <v>628.3950432965064</v>
      </c>
      <c r="AE535" s="4">
        <f t="shared" si="108"/>
        <v>2.9859659599880559</v>
      </c>
    </row>
    <row r="536" spans="1:31" x14ac:dyDescent="0.2">
      <c r="A536" s="5">
        <v>589</v>
      </c>
      <c r="B536" s="9">
        <v>45566</v>
      </c>
      <c r="C536" s="4">
        <v>47596283.68</v>
      </c>
      <c r="D536" s="4">
        <f t="shared" si="109"/>
        <v>567297.77926102502</v>
      </c>
      <c r="E536" s="7">
        <v>83.9</v>
      </c>
      <c r="F536" s="4">
        <f t="shared" si="110"/>
        <v>5.6729777926102498</v>
      </c>
      <c r="G536" s="4">
        <f t="shared" si="99"/>
        <v>-11.862866685057115</v>
      </c>
      <c r="H536" s="4">
        <f t="shared" si="100"/>
        <v>76.274266629885773</v>
      </c>
      <c r="I536" s="4">
        <f t="shared" si="103"/>
        <v>164.41139994482864</v>
      </c>
      <c r="J536" s="4">
        <f t="shared" si="104"/>
        <v>151.27940780294</v>
      </c>
      <c r="K536" s="4">
        <f t="shared" si="111"/>
        <v>1.6325100000000001</v>
      </c>
      <c r="L536" s="4">
        <f t="shared" si="112"/>
        <v>4.1237113402061851</v>
      </c>
      <c r="M536" s="4">
        <f t="shared" si="101"/>
        <v>1063.7896907216495</v>
      </c>
      <c r="N536" s="4">
        <v>6.7320000000000002</v>
      </c>
      <c r="O536" s="4">
        <v>25796.9</v>
      </c>
      <c r="P536" s="4">
        <v>3.86</v>
      </c>
      <c r="Q536" s="4">
        <f t="shared" si="113"/>
        <v>2.6082886597938151</v>
      </c>
      <c r="R536" s="4">
        <v>24.25</v>
      </c>
      <c r="S536" s="4">
        <v>3.7309999999999999</v>
      </c>
      <c r="T536" s="7">
        <f t="shared" si="102"/>
        <v>3.0010000000000003</v>
      </c>
      <c r="U536" s="4">
        <v>101.19</v>
      </c>
      <c r="V536" s="4"/>
      <c r="W536" s="6"/>
      <c r="X536" s="4">
        <v>22379.75</v>
      </c>
      <c r="Y536" s="7">
        <v>45.8</v>
      </c>
      <c r="Z536" s="4">
        <f t="shared" si="105"/>
        <v>488.6408296943232</v>
      </c>
      <c r="AA536" s="4">
        <f t="shared" si="106"/>
        <v>2.1834061135371181</v>
      </c>
      <c r="AB536" s="4">
        <v>21208.7</v>
      </c>
      <c r="AC536" s="4">
        <v>33.71</v>
      </c>
      <c r="AD536" s="4">
        <f t="shared" si="107"/>
        <v>629.1515870661525</v>
      </c>
      <c r="AE536" s="4">
        <f t="shared" si="108"/>
        <v>2.9664787896766538</v>
      </c>
    </row>
    <row r="537" spans="1:31" x14ac:dyDescent="0.2">
      <c r="A537" s="5">
        <v>591</v>
      </c>
      <c r="B537" s="45">
        <v>45568</v>
      </c>
      <c r="C537" s="21">
        <v>46608996.759999998</v>
      </c>
      <c r="D537" s="4">
        <f t="shared" si="109"/>
        <v>554935.07274675556</v>
      </c>
      <c r="E537" s="21">
        <v>83.99</v>
      </c>
      <c r="F537" s="4">
        <f t="shared" si="110"/>
        <v>5.549350727467556</v>
      </c>
      <c r="G537" s="4">
        <f t="shared" si="99"/>
        <v>-9.899369393764232</v>
      </c>
      <c r="H537" s="4">
        <f t="shared" si="100"/>
        <v>80.201261212471536</v>
      </c>
      <c r="I537" s="4">
        <f t="shared" si="103"/>
        <v>170.3018918187073</v>
      </c>
      <c r="J537" s="4">
        <f t="shared" si="104"/>
        <v>147.98268606580149</v>
      </c>
      <c r="K537" s="4">
        <f t="shared" si="111"/>
        <v>1.6088598000000003</v>
      </c>
      <c r="L537" s="4">
        <f t="shared" si="112"/>
        <v>4.2122999157540013</v>
      </c>
      <c r="M537" s="4">
        <f t="shared" si="101"/>
        <v>1063.6099410278011</v>
      </c>
      <c r="N537" s="21">
        <v>6.7770000000000001</v>
      </c>
      <c r="O537" s="21">
        <v>25250.1</v>
      </c>
      <c r="P537" s="21">
        <v>3.78</v>
      </c>
      <c r="Q537" s="4">
        <f t="shared" si="113"/>
        <v>2.5647000842459988</v>
      </c>
      <c r="R537" s="21">
        <v>23.74</v>
      </c>
      <c r="S537" s="21">
        <v>3.8460000000000001</v>
      </c>
      <c r="T537" s="7">
        <f t="shared" si="102"/>
        <v>2.931</v>
      </c>
      <c r="U537" s="21">
        <v>101.75</v>
      </c>
      <c r="V537" s="4"/>
      <c r="W537" s="46"/>
      <c r="X537" s="21">
        <v>21904.7</v>
      </c>
      <c r="Y537" s="21">
        <v>44.83</v>
      </c>
      <c r="Z537" s="4">
        <f t="shared" si="105"/>
        <v>488.61699754628603</v>
      </c>
      <c r="AA537" s="4">
        <f t="shared" si="106"/>
        <v>2.2306491188935982</v>
      </c>
      <c r="AB537" s="21">
        <v>18179.2</v>
      </c>
      <c r="AC537" s="23">
        <v>33.07</v>
      </c>
      <c r="AD537" s="4">
        <f t="shared" si="107"/>
        <v>549.71877834895679</v>
      </c>
      <c r="AE537" s="4">
        <f t="shared" si="108"/>
        <v>3.0238887208950711</v>
      </c>
    </row>
    <row r="538" spans="1:31" x14ac:dyDescent="0.2">
      <c r="A538" s="5">
        <v>592</v>
      </c>
      <c r="B538" s="45">
        <v>45569</v>
      </c>
      <c r="C538" s="21">
        <v>46192308.530000001</v>
      </c>
      <c r="D538" s="4">
        <f t="shared" si="109"/>
        <v>549757.9059305191</v>
      </c>
      <c r="E538" s="21">
        <v>84.022999999999996</v>
      </c>
      <c r="F538" s="4">
        <f t="shared" si="110"/>
        <v>5.497579059305191</v>
      </c>
      <c r="G538" s="4">
        <f t="shared" si="99"/>
        <v>-9.0508759207926204</v>
      </c>
      <c r="H538" s="4">
        <f t="shared" si="100"/>
        <v>81.898248158414759</v>
      </c>
      <c r="I538" s="4">
        <f t="shared" si="103"/>
        <v>172.84737223762212</v>
      </c>
      <c r="J538" s="4">
        <f t="shared" si="104"/>
        <v>146.60210824813842</v>
      </c>
      <c r="K538" s="4">
        <f t="shared" si="111"/>
        <v>1.6061807999999997</v>
      </c>
      <c r="L538" s="4">
        <f t="shared" si="112"/>
        <v>4.2517006802721093</v>
      </c>
      <c r="M538" s="4">
        <f t="shared" si="101"/>
        <v>1063.545918367347</v>
      </c>
      <c r="N538" s="21">
        <v>6.8289999999999997</v>
      </c>
      <c r="O538" s="21">
        <v>25014.6</v>
      </c>
      <c r="P538" s="21">
        <v>3.75</v>
      </c>
      <c r="Q538" s="4">
        <f t="shared" si="113"/>
        <v>2.5772993197278904</v>
      </c>
      <c r="R538" s="21">
        <v>23.52</v>
      </c>
      <c r="S538" s="21">
        <v>3.9809999999999999</v>
      </c>
      <c r="T538" s="7">
        <f t="shared" si="102"/>
        <v>2.8479999999999999</v>
      </c>
      <c r="U538" s="21">
        <v>102.27500000000001</v>
      </c>
      <c r="V538" s="4"/>
      <c r="W538" s="46"/>
      <c r="X538" s="21">
        <v>21710.6</v>
      </c>
      <c r="Y538" s="21">
        <v>44.43</v>
      </c>
      <c r="Z538" s="4">
        <f t="shared" si="105"/>
        <v>488.64731037587211</v>
      </c>
      <c r="AA538" s="4">
        <f t="shared" si="106"/>
        <v>2.2507314877335132</v>
      </c>
      <c r="AB538" s="21">
        <v>18021.650000000001</v>
      </c>
      <c r="AC538" s="23">
        <v>32.78</v>
      </c>
      <c r="AD538" s="4">
        <f t="shared" si="107"/>
        <v>549.77577791336182</v>
      </c>
      <c r="AE538" s="4">
        <f t="shared" si="108"/>
        <v>3.0506406345332517</v>
      </c>
    </row>
    <row r="539" spans="1:31" x14ac:dyDescent="0.2">
      <c r="A539" s="5">
        <v>593</v>
      </c>
      <c r="B539" s="45">
        <v>45572</v>
      </c>
      <c r="C539" s="21">
        <v>45284402.490000002</v>
      </c>
      <c r="D539" s="4">
        <f t="shared" si="109"/>
        <v>539228.41736127646</v>
      </c>
      <c r="E539" s="21">
        <v>83.98</v>
      </c>
      <c r="F539" s="4">
        <f t="shared" si="110"/>
        <v>5.3922841736127642</v>
      </c>
      <c r="G539" s="4">
        <f t="shared" si="99"/>
        <v>-7.2749165470991608</v>
      </c>
      <c r="H539" s="4">
        <f t="shared" si="100"/>
        <v>85.45016690580168</v>
      </c>
      <c r="I539" s="4">
        <f t="shared" si="103"/>
        <v>178.1752503587025</v>
      </c>
      <c r="J539" s="4">
        <f t="shared" si="104"/>
        <v>143.79424462967373</v>
      </c>
      <c r="K539" s="4">
        <f t="shared" si="111"/>
        <v>1.5958025999999998</v>
      </c>
      <c r="L539" s="4">
        <f t="shared" si="112"/>
        <v>4.2900042900042905</v>
      </c>
      <c r="M539" s="4">
        <f t="shared" si="101"/>
        <v>1063.7387387387389</v>
      </c>
      <c r="N539" s="21">
        <v>6.8460000000000001</v>
      </c>
      <c r="O539" s="21">
        <v>24795.75</v>
      </c>
      <c r="P539" s="21">
        <v>3.71</v>
      </c>
      <c r="Q539" s="4">
        <f t="shared" si="113"/>
        <v>2.5559957099957096</v>
      </c>
      <c r="R539" s="21">
        <v>23.31</v>
      </c>
      <c r="S539" s="21">
        <v>4.0259999999999998</v>
      </c>
      <c r="T539" s="7">
        <f t="shared" si="102"/>
        <v>2.8200000000000003</v>
      </c>
      <c r="U539" s="21">
        <v>102.301</v>
      </c>
      <c r="V539" s="4"/>
      <c r="W539" s="46"/>
      <c r="X539" s="21">
        <v>21264.5</v>
      </c>
      <c r="Y539" s="21">
        <v>43.52</v>
      </c>
      <c r="Z539" s="4">
        <f t="shared" si="105"/>
        <v>488.61443014705878</v>
      </c>
      <c r="AA539" s="4">
        <f t="shared" si="106"/>
        <v>2.2977941176470584</v>
      </c>
      <c r="AB539" s="21">
        <v>17514.5</v>
      </c>
      <c r="AC539" s="23">
        <v>31.86</v>
      </c>
      <c r="AD539" s="4">
        <f t="shared" si="107"/>
        <v>549.73320778405525</v>
      </c>
      <c r="AE539" s="4">
        <f t="shared" si="108"/>
        <v>3.1387319522912747</v>
      </c>
    </row>
    <row r="540" spans="1:31" x14ac:dyDescent="0.2">
      <c r="A540" s="5">
        <v>594</v>
      </c>
      <c r="B540" s="45">
        <v>45573</v>
      </c>
      <c r="C540" s="21">
        <v>46043124.439999998</v>
      </c>
      <c r="D540" s="4">
        <f t="shared" si="109"/>
        <v>548491.56519149442</v>
      </c>
      <c r="E540" s="21">
        <v>83.944999999999993</v>
      </c>
      <c r="F540" s="4">
        <f t="shared" si="110"/>
        <v>5.4849156519149442</v>
      </c>
      <c r="G540" s="4">
        <f t="shared" si="99"/>
        <v>-8.8408953334705522</v>
      </c>
      <c r="H540" s="4">
        <f t="shared" si="100"/>
        <v>82.318209333058903</v>
      </c>
      <c r="I540" s="4">
        <f t="shared" si="103"/>
        <v>173.47731399958835</v>
      </c>
      <c r="J540" s="4">
        <f t="shared" si="104"/>
        <v>146.26441738439851</v>
      </c>
      <c r="K540" s="4">
        <f t="shared" si="111"/>
        <v>1.6000905999999999</v>
      </c>
      <c r="L540" s="4">
        <f t="shared" si="112"/>
        <v>4.2535091450446618</v>
      </c>
      <c r="M540" s="4">
        <f t="shared" si="101"/>
        <v>1063.9366227137389</v>
      </c>
      <c r="N540" s="21">
        <v>6.806</v>
      </c>
      <c r="O540" s="21">
        <v>25013.15</v>
      </c>
      <c r="P540" s="21">
        <v>3.75</v>
      </c>
      <c r="Q540" s="4">
        <f t="shared" si="113"/>
        <v>2.5524908549553382</v>
      </c>
      <c r="R540" s="21">
        <v>23.51</v>
      </c>
      <c r="S540" s="21">
        <v>4.0350000000000001</v>
      </c>
      <c r="T540" s="7">
        <f t="shared" si="102"/>
        <v>2.7709999999999999</v>
      </c>
      <c r="U540" s="21">
        <v>102.303</v>
      </c>
      <c r="V540" s="4"/>
      <c r="W540" s="46"/>
      <c r="X540" s="21">
        <v>21685.65</v>
      </c>
      <c r="Y540" s="21">
        <v>44.38</v>
      </c>
      <c r="Z540" s="4">
        <f t="shared" si="105"/>
        <v>488.63564668769715</v>
      </c>
      <c r="AA540" s="4">
        <f t="shared" si="106"/>
        <v>2.2532672374943665</v>
      </c>
      <c r="AB540" s="21">
        <v>17882.849999999999</v>
      </c>
      <c r="AC540" s="23">
        <v>32.53</v>
      </c>
      <c r="AD540" s="4">
        <f t="shared" si="107"/>
        <v>549.73409160774668</v>
      </c>
      <c r="AE540" s="4">
        <f t="shared" si="108"/>
        <v>3.0740854595757763</v>
      </c>
    </row>
    <row r="541" spans="1:31" x14ac:dyDescent="0.2">
      <c r="A541" s="5">
        <v>595</v>
      </c>
      <c r="B541" s="45">
        <v>45574</v>
      </c>
      <c r="C541" s="21">
        <v>46321835.899999999</v>
      </c>
      <c r="D541" s="4">
        <f t="shared" si="109"/>
        <v>551778.86718284688</v>
      </c>
      <c r="E541" s="21">
        <v>83.95</v>
      </c>
      <c r="F541" s="4">
        <f t="shared" si="110"/>
        <v>5.5177886718284688</v>
      </c>
      <c r="G541" s="4">
        <f t="shared" si="99"/>
        <v>-9.3839888155210094</v>
      </c>
      <c r="H541" s="4">
        <f t="shared" si="100"/>
        <v>81.232022368957985</v>
      </c>
      <c r="I541" s="4">
        <f t="shared" si="103"/>
        <v>171.84803355343695</v>
      </c>
      <c r="J541" s="4">
        <f t="shared" si="104"/>
        <v>147.14103124875916</v>
      </c>
      <c r="K541" s="4">
        <f t="shared" si="111"/>
        <v>1.5886567999999999</v>
      </c>
      <c r="L541" s="4">
        <f t="shared" si="112"/>
        <v>4.2589437819420786</v>
      </c>
      <c r="M541" s="4">
        <f t="shared" si="101"/>
        <v>1063.967206132879</v>
      </c>
      <c r="N541" s="21">
        <v>6.766</v>
      </c>
      <c r="O541" s="21">
        <v>24981.95</v>
      </c>
      <c r="P541" s="21">
        <v>3.74</v>
      </c>
      <c r="Q541" s="4">
        <f t="shared" si="113"/>
        <v>2.5070562180579214</v>
      </c>
      <c r="R541" s="21">
        <v>23.48</v>
      </c>
      <c r="S541" s="21">
        <v>4.0670000000000002</v>
      </c>
      <c r="T541" s="7">
        <f t="shared" si="102"/>
        <v>2.6989999999999998</v>
      </c>
      <c r="U541" s="21">
        <v>102.69499999999999</v>
      </c>
      <c r="V541" s="4"/>
      <c r="W541" s="46"/>
      <c r="X541" s="21">
        <v>21918.3</v>
      </c>
      <c r="Y541" s="21">
        <v>44.85</v>
      </c>
      <c r="Z541" s="4">
        <f t="shared" si="105"/>
        <v>488.70234113712371</v>
      </c>
      <c r="AA541" s="4">
        <f t="shared" si="106"/>
        <v>2.229654403567447</v>
      </c>
      <c r="AB541" s="21">
        <v>18103.95</v>
      </c>
      <c r="AC541" s="23">
        <v>32.93</v>
      </c>
      <c r="AD541" s="4">
        <f t="shared" si="107"/>
        <v>549.7707257819618</v>
      </c>
      <c r="AE541" s="4">
        <f t="shared" si="108"/>
        <v>3.0367446097783182</v>
      </c>
    </row>
    <row r="542" spans="1:31" x14ac:dyDescent="0.2">
      <c r="A542" s="5">
        <v>596</v>
      </c>
      <c r="B542" s="45">
        <v>45575</v>
      </c>
      <c r="C542" s="21">
        <v>46325701.409999996</v>
      </c>
      <c r="D542" s="4">
        <f t="shared" si="109"/>
        <v>551890.65296640457</v>
      </c>
      <c r="E542" s="21">
        <v>83.94</v>
      </c>
      <c r="F542" s="4">
        <f t="shared" si="110"/>
        <v>5.5189065296640454</v>
      </c>
      <c r="G542" s="4">
        <f t="shared" si="99"/>
        <v>-9.4023431430652078</v>
      </c>
      <c r="H542" s="4">
        <f t="shared" si="100"/>
        <v>81.195313713869581</v>
      </c>
      <c r="I542" s="4">
        <f t="shared" si="103"/>
        <v>171.79297057080439</v>
      </c>
      <c r="J542" s="4">
        <f t="shared" si="104"/>
        <v>147.1708407910412</v>
      </c>
      <c r="K542" s="4">
        <f t="shared" si="111"/>
        <v>1.59236</v>
      </c>
      <c r="L542" s="4">
        <f t="shared" si="112"/>
        <v>4.2553191489361701</v>
      </c>
      <c r="M542" s="4">
        <f t="shared" si="101"/>
        <v>1063.763829787234</v>
      </c>
      <c r="N542" s="21">
        <v>6.7759999999999998</v>
      </c>
      <c r="O542" s="21">
        <v>24998.45</v>
      </c>
      <c r="P542" s="21">
        <v>3.74</v>
      </c>
      <c r="Q542" s="4">
        <f t="shared" si="113"/>
        <v>2.5206808510638297</v>
      </c>
      <c r="R542" s="21">
        <v>23.5</v>
      </c>
      <c r="S542" s="21">
        <v>4.0940000000000003</v>
      </c>
      <c r="T542" s="7">
        <f t="shared" si="102"/>
        <v>2.6819999999999995</v>
      </c>
      <c r="U542" s="21">
        <v>102.773</v>
      </c>
      <c r="V542" s="4"/>
      <c r="W542" s="46"/>
      <c r="X542" s="21">
        <v>21885.65</v>
      </c>
      <c r="Y542" s="21">
        <v>44.49</v>
      </c>
      <c r="Z542" s="4">
        <f t="shared" si="105"/>
        <v>491.92290402337608</v>
      </c>
      <c r="AA542" s="4">
        <f t="shared" si="106"/>
        <v>2.2476961114857272</v>
      </c>
      <c r="AB542" s="21">
        <v>18127.349999999999</v>
      </c>
      <c r="AC542" s="23">
        <v>33.15</v>
      </c>
      <c r="AD542" s="4">
        <f t="shared" si="107"/>
        <v>546.82805429864254</v>
      </c>
      <c r="AE542" s="4">
        <f t="shared" si="108"/>
        <v>3.0165912518853699</v>
      </c>
    </row>
    <row r="543" spans="1:31" x14ac:dyDescent="0.2">
      <c r="A543" s="5">
        <v>597</v>
      </c>
      <c r="B543" s="45">
        <v>45576</v>
      </c>
      <c r="C543" s="21">
        <v>46357374.200000003</v>
      </c>
      <c r="D543" s="4">
        <f t="shared" si="109"/>
        <v>551210.73708992766</v>
      </c>
      <c r="E543" s="21">
        <v>84.100999999999999</v>
      </c>
      <c r="F543" s="4">
        <f t="shared" si="110"/>
        <v>5.5121073708992769</v>
      </c>
      <c r="G543" s="4">
        <f t="shared" si="99"/>
        <v>-9.2905913553663009</v>
      </c>
      <c r="H543" s="4">
        <f t="shared" si="100"/>
        <v>81.418817289267395</v>
      </c>
      <c r="I543" s="4">
        <f t="shared" si="103"/>
        <v>172.12822593390112</v>
      </c>
      <c r="J543" s="4">
        <f t="shared" si="104"/>
        <v>146.98952989064736</v>
      </c>
      <c r="K543" s="4">
        <f t="shared" si="111"/>
        <v>1.5931435999999999</v>
      </c>
      <c r="L543" s="4">
        <f t="shared" si="112"/>
        <v>4.2607584149978699</v>
      </c>
      <c r="M543" s="4">
        <f t="shared" si="101"/>
        <v>1063.6663826161057</v>
      </c>
      <c r="N543" s="21">
        <v>6.7880000000000003</v>
      </c>
      <c r="O543" s="21">
        <v>24964.25</v>
      </c>
      <c r="P543" s="21">
        <v>3.74</v>
      </c>
      <c r="Q543" s="4">
        <f t="shared" si="113"/>
        <v>2.5272415850021304</v>
      </c>
      <c r="R543" s="21">
        <v>23.47</v>
      </c>
      <c r="S543" s="21">
        <v>4.0730000000000004</v>
      </c>
      <c r="T543" s="7">
        <f t="shared" si="102"/>
        <v>2.7149999999999999</v>
      </c>
      <c r="U543" s="21">
        <v>102.67700000000001</v>
      </c>
      <c r="V543" s="4"/>
      <c r="W543" s="46"/>
      <c r="X543" s="21">
        <v>21979.15</v>
      </c>
      <c r="Y543" s="21">
        <v>44.69</v>
      </c>
      <c r="Z543" s="4">
        <f t="shared" si="105"/>
        <v>491.8136048332961</v>
      </c>
      <c r="AA543" s="4">
        <f t="shared" si="106"/>
        <v>2.2376370552696354</v>
      </c>
      <c r="AB543" s="21">
        <v>18213</v>
      </c>
      <c r="AC543" s="23">
        <v>33.299999999999997</v>
      </c>
      <c r="AD543" s="4">
        <f t="shared" si="107"/>
        <v>546.93693693693695</v>
      </c>
      <c r="AE543" s="4">
        <f t="shared" si="108"/>
        <v>3.0030030030030028</v>
      </c>
    </row>
    <row r="544" spans="1:31" x14ac:dyDescent="0.2">
      <c r="A544" s="5">
        <v>598</v>
      </c>
      <c r="B544" s="45">
        <v>45579</v>
      </c>
      <c r="C544" s="21">
        <v>46474654.68</v>
      </c>
      <c r="D544" s="4">
        <f t="shared" si="109"/>
        <v>552973.4627877922</v>
      </c>
      <c r="E544" s="21">
        <v>84.045000000000002</v>
      </c>
      <c r="F544" s="4">
        <f t="shared" si="110"/>
        <v>5.5297346278779225</v>
      </c>
      <c r="G544" s="4">
        <f t="shared" si="99"/>
        <v>-9.5797477370304147</v>
      </c>
      <c r="H544" s="4">
        <f t="shared" si="100"/>
        <v>80.840504525939167</v>
      </c>
      <c r="I544" s="4">
        <f t="shared" si="103"/>
        <v>171.26075678890876</v>
      </c>
      <c r="J544" s="4">
        <f t="shared" si="104"/>
        <v>147.4595900767446</v>
      </c>
      <c r="K544" s="4">
        <f t="shared" si="111"/>
        <v>1.6019084000000001</v>
      </c>
      <c r="L544" s="4">
        <f t="shared" si="112"/>
        <v>4.2337002540220148</v>
      </c>
      <c r="M544" s="4">
        <f t="shared" si="101"/>
        <v>1063.842082980525</v>
      </c>
      <c r="N544" s="21">
        <v>6.782</v>
      </c>
      <c r="O544" s="21">
        <v>25127.95</v>
      </c>
      <c r="P544" s="21">
        <v>3.76</v>
      </c>
      <c r="Q544" s="4">
        <f t="shared" si="113"/>
        <v>2.5482997459779853</v>
      </c>
      <c r="R544" s="21">
        <v>23.62</v>
      </c>
      <c r="S544" s="21">
        <v>4.0730000000000004</v>
      </c>
      <c r="T544" s="7">
        <f t="shared" si="102"/>
        <v>2.7089999999999996</v>
      </c>
      <c r="U544" s="21">
        <v>103.08199999999999</v>
      </c>
      <c r="V544" s="4"/>
      <c r="W544" s="46"/>
      <c r="X544" s="21">
        <v>22058.799999999999</v>
      </c>
      <c r="Y544" s="21">
        <v>44.85</v>
      </c>
      <c r="Z544" s="4">
        <f t="shared" si="105"/>
        <v>491.83500557413601</v>
      </c>
      <c r="AA544" s="4">
        <f t="shared" si="106"/>
        <v>2.229654403567447</v>
      </c>
      <c r="AB544" s="21">
        <v>18265.099999999999</v>
      </c>
      <c r="AC544" s="23">
        <v>33.4</v>
      </c>
      <c r="AD544" s="4">
        <f t="shared" si="107"/>
        <v>546.85928143712567</v>
      </c>
      <c r="AE544" s="4">
        <f t="shared" si="108"/>
        <v>2.9940119760479038</v>
      </c>
    </row>
    <row r="545" spans="1:31" x14ac:dyDescent="0.2">
      <c r="A545" s="5">
        <v>599</v>
      </c>
      <c r="B545" s="45">
        <v>45580</v>
      </c>
      <c r="C545" s="21">
        <v>46501803.759999998</v>
      </c>
      <c r="D545" s="4">
        <f t="shared" si="109"/>
        <v>553329.41170871002</v>
      </c>
      <c r="E545" s="21">
        <v>84.04</v>
      </c>
      <c r="F545" s="4">
        <f t="shared" si="110"/>
        <v>5.5332941170870997</v>
      </c>
      <c r="G545" s="4">
        <f t="shared" si="99"/>
        <v>-9.6379137960561287</v>
      </c>
      <c r="H545" s="4">
        <f t="shared" si="100"/>
        <v>80.724172407887735</v>
      </c>
      <c r="I545" s="4">
        <f t="shared" si="103"/>
        <v>171.08625861183162</v>
      </c>
      <c r="J545" s="4">
        <f t="shared" si="104"/>
        <v>147.55450978898932</v>
      </c>
      <c r="K545" s="4">
        <f t="shared" si="111"/>
        <v>1.5940995</v>
      </c>
      <c r="L545" s="4">
        <f t="shared" si="112"/>
        <v>4.2462845010615711</v>
      </c>
      <c r="M545" s="4">
        <f t="shared" si="101"/>
        <v>1064.0063694267515</v>
      </c>
      <c r="N545" s="21">
        <v>6.7690000000000001</v>
      </c>
      <c r="O545" s="21">
        <v>25057.35</v>
      </c>
      <c r="P545" s="21">
        <v>3.75</v>
      </c>
      <c r="Q545" s="4">
        <f t="shared" si="113"/>
        <v>2.5227154989384291</v>
      </c>
      <c r="R545" s="21">
        <v>23.55</v>
      </c>
      <c r="S545" s="21">
        <v>4.0380000000000003</v>
      </c>
      <c r="T545" s="7">
        <f t="shared" si="102"/>
        <v>2.7309999999999999</v>
      </c>
      <c r="U545" s="21">
        <v>103.05500000000001</v>
      </c>
      <c r="V545" s="4"/>
      <c r="W545" s="46"/>
      <c r="X545" s="21">
        <v>22128.65</v>
      </c>
      <c r="Y545" s="21">
        <v>44.96</v>
      </c>
      <c r="Z545" s="4">
        <f t="shared" si="105"/>
        <v>492.18527580071179</v>
      </c>
      <c r="AA545" s="4">
        <f t="shared" si="106"/>
        <v>2.2241992882562278</v>
      </c>
      <c r="AB545" s="21">
        <v>18467.650000000001</v>
      </c>
      <c r="AC545" s="23">
        <v>33.770000000000003</v>
      </c>
      <c r="AD545" s="4">
        <f t="shared" si="107"/>
        <v>546.86556114894881</v>
      </c>
      <c r="AE545" s="4">
        <f t="shared" si="108"/>
        <v>2.9612081729345574</v>
      </c>
    </row>
    <row r="546" spans="1:31" x14ac:dyDescent="0.2">
      <c r="A546" s="5">
        <v>600</v>
      </c>
      <c r="B546" s="45">
        <v>45581</v>
      </c>
      <c r="C546" s="21">
        <v>46455987.049999997</v>
      </c>
      <c r="D546" s="4">
        <f t="shared" si="109"/>
        <v>552850.01844579307</v>
      </c>
      <c r="E546" s="21">
        <v>84.03</v>
      </c>
      <c r="F546" s="4">
        <f t="shared" si="110"/>
        <v>5.5285001844579309</v>
      </c>
      <c r="G546" s="4">
        <f t="shared" si="99"/>
        <v>-9.559558050548393</v>
      </c>
      <c r="H546" s="4">
        <f t="shared" si="100"/>
        <v>80.880883898903207</v>
      </c>
      <c r="I546" s="4">
        <f t="shared" si="103"/>
        <v>171.32132584835483</v>
      </c>
      <c r="J546" s="4">
        <f t="shared" si="104"/>
        <v>147.42667158554482</v>
      </c>
      <c r="K546" s="4">
        <f t="shared" si="111"/>
        <v>1.5896230999999998</v>
      </c>
      <c r="L546" s="4">
        <f t="shared" si="112"/>
        <v>4.2607584149978699</v>
      </c>
      <c r="M546" s="4">
        <f t="shared" si="101"/>
        <v>1063.9667660843631</v>
      </c>
      <c r="N546" s="21">
        <v>6.7729999999999997</v>
      </c>
      <c r="O546" s="21">
        <v>24971.3</v>
      </c>
      <c r="P546" s="21">
        <v>3.74</v>
      </c>
      <c r="Q546" s="4">
        <f t="shared" si="113"/>
        <v>2.5122415850021298</v>
      </c>
      <c r="R546" s="21">
        <v>23.47</v>
      </c>
      <c r="S546" s="21">
        <v>4.016</v>
      </c>
      <c r="T546" s="7">
        <f t="shared" si="102"/>
        <v>2.7569999999999997</v>
      </c>
      <c r="U546" s="21">
        <v>103.4</v>
      </c>
      <c r="V546" s="4"/>
      <c r="W546" s="46"/>
      <c r="X546" s="21">
        <v>22085.1</v>
      </c>
      <c r="Y546" s="21">
        <v>44.88</v>
      </c>
      <c r="Z546" s="4">
        <f t="shared" si="105"/>
        <v>492.09224598930473</v>
      </c>
      <c r="AA546" s="4">
        <f t="shared" si="106"/>
        <v>2.2281639928698747</v>
      </c>
      <c r="AB546" s="21">
        <v>18505.95</v>
      </c>
      <c r="AC546" s="23">
        <v>33.85</v>
      </c>
      <c r="AD546" s="4">
        <f t="shared" si="107"/>
        <v>546.70457902511077</v>
      </c>
      <c r="AE546" s="4">
        <f t="shared" si="108"/>
        <v>2.954209748892171</v>
      </c>
    </row>
    <row r="547" spans="1:31" x14ac:dyDescent="0.2">
      <c r="A547" s="5">
        <v>601</v>
      </c>
      <c r="B547" s="45">
        <v>45582</v>
      </c>
      <c r="C547" s="21">
        <v>45847349.299999997</v>
      </c>
      <c r="D547" s="4">
        <f t="shared" si="109"/>
        <v>545574.45469149761</v>
      </c>
      <c r="E547" s="21">
        <v>84.034999999999997</v>
      </c>
      <c r="F547" s="4">
        <f t="shared" si="110"/>
        <v>5.4557445469149757</v>
      </c>
      <c r="G547" s="4">
        <f t="shared" si="99"/>
        <v>-8.3534803177814219</v>
      </c>
      <c r="H547" s="4">
        <f t="shared" si="100"/>
        <v>83.293039364437163</v>
      </c>
      <c r="I547" s="4">
        <f t="shared" si="103"/>
        <v>174.93955904665575</v>
      </c>
      <c r="J547" s="4">
        <f t="shared" si="104"/>
        <v>145.48652125106602</v>
      </c>
      <c r="K547" s="4">
        <f t="shared" si="111"/>
        <v>1.5779584</v>
      </c>
      <c r="L547" s="4">
        <f t="shared" si="112"/>
        <v>4.2992261392949267</v>
      </c>
      <c r="M547" s="4">
        <f t="shared" si="101"/>
        <v>1064.0520206362853</v>
      </c>
      <c r="N547" s="21">
        <v>6.7839999999999998</v>
      </c>
      <c r="O547" s="21">
        <v>24749.85</v>
      </c>
      <c r="P547" s="21">
        <v>3.71</v>
      </c>
      <c r="Q547" s="4">
        <f t="shared" si="113"/>
        <v>2.4847738607050731</v>
      </c>
      <c r="R547" s="21">
        <v>23.26</v>
      </c>
      <c r="S547" s="21">
        <v>4.0960000000000001</v>
      </c>
      <c r="T547" s="7">
        <f t="shared" si="102"/>
        <v>2.6879999999999997</v>
      </c>
      <c r="U547" s="21">
        <v>103.652</v>
      </c>
      <c r="V547" s="4"/>
      <c r="W547" s="46"/>
      <c r="X547" s="21">
        <v>21718.5</v>
      </c>
      <c r="Y547" s="21">
        <v>44.06</v>
      </c>
      <c r="Z547" s="4">
        <f t="shared" si="105"/>
        <v>492.93009532455739</v>
      </c>
      <c r="AA547" s="4">
        <f t="shared" si="106"/>
        <v>2.2696323195642307</v>
      </c>
      <c r="AB547" s="21">
        <v>18244.3</v>
      </c>
      <c r="AC547" s="23">
        <v>33.39</v>
      </c>
      <c r="AD547" s="4">
        <f t="shared" si="107"/>
        <v>546.40011979634619</v>
      </c>
      <c r="AE547" s="4">
        <f t="shared" si="108"/>
        <v>2.994908655286014</v>
      </c>
    </row>
    <row r="548" spans="1:31" x14ac:dyDescent="0.2">
      <c r="A548" s="5">
        <v>602</v>
      </c>
      <c r="B548" s="45">
        <v>45583</v>
      </c>
      <c r="C548" s="21">
        <v>45941908.240000002</v>
      </c>
      <c r="D548" s="4">
        <f t="shared" si="109"/>
        <v>546504.58859216084</v>
      </c>
      <c r="E548" s="21">
        <v>84.064999999999998</v>
      </c>
      <c r="F548" s="4">
        <f t="shared" si="110"/>
        <v>5.465045885921608</v>
      </c>
      <c r="G548" s="4">
        <f t="shared" si="99"/>
        <v>-8.5094598586921872</v>
      </c>
      <c r="H548" s="4">
        <f t="shared" si="100"/>
        <v>82.981080282615622</v>
      </c>
      <c r="I548" s="4">
        <f t="shared" si="103"/>
        <v>174.47162042392344</v>
      </c>
      <c r="J548" s="4">
        <f t="shared" si="104"/>
        <v>145.73455695790955</v>
      </c>
      <c r="K548" s="4">
        <f t="shared" si="111"/>
        <v>1.5919441999999999</v>
      </c>
      <c r="L548" s="4">
        <f t="shared" si="112"/>
        <v>4.2771599657827206</v>
      </c>
      <c r="M548" s="4">
        <f t="shared" si="101"/>
        <v>1063.0474764756202</v>
      </c>
      <c r="N548" s="21">
        <v>6.8090000000000002</v>
      </c>
      <c r="O548" s="21">
        <v>24854.05</v>
      </c>
      <c r="P548" s="21">
        <v>3.72</v>
      </c>
      <c r="Q548" s="4">
        <f t="shared" si="113"/>
        <v>2.5318400342172795</v>
      </c>
      <c r="R548" s="21">
        <v>23.38</v>
      </c>
      <c r="S548" s="21">
        <v>4.0750000000000002</v>
      </c>
      <c r="T548" s="7">
        <f t="shared" si="102"/>
        <v>2.734</v>
      </c>
      <c r="U548" s="21">
        <v>103.307</v>
      </c>
      <c r="V548" s="4"/>
      <c r="W548" s="46"/>
      <c r="X548" s="21">
        <v>21755.65</v>
      </c>
      <c r="Y548" s="21">
        <v>44.13</v>
      </c>
      <c r="Z548" s="4">
        <f t="shared" si="105"/>
        <v>492.99002945841829</v>
      </c>
      <c r="AA548" s="4">
        <f t="shared" si="106"/>
        <v>2.2660321776569226</v>
      </c>
      <c r="AB548" s="21">
        <v>18236.8</v>
      </c>
      <c r="AC548" s="23">
        <v>33.369999999999997</v>
      </c>
      <c r="AD548" s="4">
        <f t="shared" si="107"/>
        <v>546.50284686844475</v>
      </c>
      <c r="AE548" s="4">
        <f t="shared" si="108"/>
        <v>2.9967036260113877</v>
      </c>
    </row>
    <row r="549" spans="1:31" x14ac:dyDescent="0.2">
      <c r="A549" s="5">
        <v>603</v>
      </c>
      <c r="B549" s="45">
        <v>45586</v>
      </c>
      <c r="C549" s="21">
        <v>45465368.229999997</v>
      </c>
      <c r="D549" s="4">
        <f t="shared" si="109"/>
        <v>540803.71392886876</v>
      </c>
      <c r="E549" s="21">
        <v>84.07</v>
      </c>
      <c r="F549" s="4">
        <f t="shared" si="110"/>
        <v>5.4080371392886875</v>
      </c>
      <c r="G549" s="4">
        <f t="shared" si="99"/>
        <v>-7.5450136302569124</v>
      </c>
      <c r="H549" s="4">
        <f t="shared" si="100"/>
        <v>84.909972739486179</v>
      </c>
      <c r="I549" s="4">
        <f t="shared" si="103"/>
        <v>177.36495910922926</v>
      </c>
      <c r="J549" s="4">
        <f t="shared" si="104"/>
        <v>144.21432371436501</v>
      </c>
      <c r="K549" s="4">
        <f t="shared" si="111"/>
        <v>1.5882351000000001</v>
      </c>
      <c r="L549" s="4">
        <f t="shared" si="112"/>
        <v>4.3047783039173479</v>
      </c>
      <c r="M549" s="4">
        <f t="shared" si="101"/>
        <v>1066.771416272062</v>
      </c>
      <c r="N549" s="21">
        <v>6.8369999999999997</v>
      </c>
      <c r="O549" s="21">
        <v>24781.1</v>
      </c>
      <c r="P549" s="21">
        <v>3.71</v>
      </c>
      <c r="Q549" s="4">
        <f t="shared" si="113"/>
        <v>2.5322216960826518</v>
      </c>
      <c r="R549" s="21">
        <v>23.23</v>
      </c>
      <c r="S549" s="21">
        <v>4.1820000000000004</v>
      </c>
      <c r="T549" s="7">
        <f t="shared" si="102"/>
        <v>2.6549999999999994</v>
      </c>
      <c r="U549" s="21">
        <v>103.834</v>
      </c>
      <c r="V549" s="4"/>
      <c r="W549" s="46"/>
      <c r="X549" s="21">
        <v>21429.9</v>
      </c>
      <c r="Y549" s="21">
        <v>43.56</v>
      </c>
      <c r="Z549" s="4">
        <f t="shared" si="105"/>
        <v>491.9628099173554</v>
      </c>
      <c r="AA549" s="4">
        <f t="shared" si="106"/>
        <v>2.2956841138659319</v>
      </c>
      <c r="AB549" s="21">
        <v>17936.3</v>
      </c>
      <c r="AC549" s="23">
        <v>32.79</v>
      </c>
      <c r="AD549" s="4">
        <f t="shared" si="107"/>
        <v>547.00518450747177</v>
      </c>
      <c r="AE549" s="4">
        <f t="shared" si="108"/>
        <v>3.0497102775236353</v>
      </c>
    </row>
    <row r="550" spans="1:31" x14ac:dyDescent="0.2">
      <c r="A550" s="5">
        <v>604</v>
      </c>
      <c r="B550" s="45">
        <v>45587</v>
      </c>
      <c r="C550" s="21">
        <v>44555854.43</v>
      </c>
      <c r="D550" s="4">
        <f t="shared" si="109"/>
        <v>529985.18413227075</v>
      </c>
      <c r="E550" s="21">
        <v>84.07</v>
      </c>
      <c r="F550" s="4">
        <f t="shared" si="110"/>
        <v>5.2998518413227078</v>
      </c>
      <c r="G550" s="4">
        <f t="shared" ref="G550:G613" si="114">($D$1-F550)/F550*100</f>
        <v>-5.6577400708596493</v>
      </c>
      <c r="H550" s="4">
        <f t="shared" ref="H550:H613" si="115">($D$2-F550)/F550*100</f>
        <v>88.684519858280694</v>
      </c>
      <c r="I550" s="4">
        <f t="shared" si="103"/>
        <v>183.02677978742105</v>
      </c>
      <c r="J550" s="4">
        <f t="shared" si="104"/>
        <v>141.32938243527221</v>
      </c>
      <c r="K550" s="4">
        <f t="shared" si="111"/>
        <v>1.5597456000000001</v>
      </c>
      <c r="L550" s="4">
        <f t="shared" si="112"/>
        <v>4.3802014892685062</v>
      </c>
      <c r="M550" s="4">
        <f t="shared" ref="M550:M613" si="116">O550/R550</f>
        <v>1071.9272886552781</v>
      </c>
      <c r="N550" s="21">
        <v>6.8319999999999999</v>
      </c>
      <c r="O550" s="21">
        <v>24472.1</v>
      </c>
      <c r="P550" s="21">
        <v>3.67</v>
      </c>
      <c r="Q550" s="4">
        <f t="shared" si="113"/>
        <v>2.4517985107314937</v>
      </c>
      <c r="R550" s="21">
        <v>22.83</v>
      </c>
      <c r="S550" s="21">
        <v>4.2060000000000004</v>
      </c>
      <c r="T550" s="7">
        <f t="shared" ref="T550:T613" si="117">N550-S550</f>
        <v>2.6259999999999994</v>
      </c>
      <c r="U550" s="21">
        <v>103.90900000000001</v>
      </c>
      <c r="V550" s="4"/>
      <c r="W550" s="46"/>
      <c r="X550" s="21">
        <v>20879.45</v>
      </c>
      <c r="Y550" s="21">
        <v>42.5</v>
      </c>
      <c r="Z550" s="4">
        <f t="shared" si="105"/>
        <v>491.28117647058826</v>
      </c>
      <c r="AA550" s="4">
        <f t="shared" si="106"/>
        <v>2.3529411764705883</v>
      </c>
      <c r="AB550" s="21">
        <v>17275.7</v>
      </c>
      <c r="AC550" s="23">
        <v>31.37</v>
      </c>
      <c r="AD550" s="4">
        <f t="shared" si="107"/>
        <v>550.70768249920309</v>
      </c>
      <c r="AE550" s="4">
        <f t="shared" si="108"/>
        <v>3.1877590054191907</v>
      </c>
    </row>
    <row r="551" spans="1:31" x14ac:dyDescent="0.2">
      <c r="A551" s="5">
        <v>605</v>
      </c>
      <c r="B551" s="45">
        <v>45588</v>
      </c>
      <c r="C551" s="21">
        <v>44640430.039999999</v>
      </c>
      <c r="D551" s="4">
        <f t="shared" si="109"/>
        <v>531079.63786047394</v>
      </c>
      <c r="E551" s="21">
        <v>84.055999999999997</v>
      </c>
      <c r="F551" s="4">
        <f t="shared" si="110"/>
        <v>5.3107963786047394</v>
      </c>
      <c r="G551" s="4">
        <f t="shared" si="114"/>
        <v>-5.8521614546704255</v>
      </c>
      <c r="H551" s="4">
        <f t="shared" si="115"/>
        <v>88.295677090659154</v>
      </c>
      <c r="I551" s="4">
        <f t="shared" ref="I551:I614" si="118">($D$3-F551)/F551*100</f>
        <v>182.44351563598872</v>
      </c>
      <c r="J551" s="4">
        <f t="shared" si="104"/>
        <v>141.62123676279305</v>
      </c>
      <c r="K551" s="4">
        <f t="shared" si="111"/>
        <v>1.5551857999999996</v>
      </c>
      <c r="L551" s="4">
        <f t="shared" si="112"/>
        <v>4.3840420868040342</v>
      </c>
      <c r="M551" s="4">
        <f t="shared" si="116"/>
        <v>1071.2626041209996</v>
      </c>
      <c r="N551" s="21">
        <v>6.8179999999999996</v>
      </c>
      <c r="O551" s="21">
        <v>24435.5</v>
      </c>
      <c r="P551" s="21">
        <v>3.66</v>
      </c>
      <c r="Q551" s="4">
        <f t="shared" si="113"/>
        <v>2.4339579131959654</v>
      </c>
      <c r="R551" s="21">
        <v>22.81</v>
      </c>
      <c r="S551" s="21">
        <v>4.242</v>
      </c>
      <c r="T551" s="7">
        <f t="shared" si="117"/>
        <v>2.5759999999999996</v>
      </c>
      <c r="U551" s="21">
        <v>104.277</v>
      </c>
      <c r="V551" s="4"/>
      <c r="W551" s="46"/>
      <c r="X551" s="21">
        <v>20985.25</v>
      </c>
      <c r="Y551" s="21">
        <v>42.72</v>
      </c>
      <c r="Z551" s="4">
        <f t="shared" si="105"/>
        <v>491.22776217228466</v>
      </c>
      <c r="AA551" s="4">
        <f t="shared" si="106"/>
        <v>2.3408239700374533</v>
      </c>
      <c r="AB551" s="21">
        <v>17456.2</v>
      </c>
      <c r="AC551" s="23">
        <v>31.65</v>
      </c>
      <c r="AD551" s="4">
        <f t="shared" si="107"/>
        <v>551.53870458135862</v>
      </c>
      <c r="AE551" s="4">
        <f t="shared" si="108"/>
        <v>3.1595576619273298</v>
      </c>
    </row>
    <row r="552" spans="1:31" x14ac:dyDescent="0.2">
      <c r="A552" s="5">
        <v>606</v>
      </c>
      <c r="B552" s="45">
        <v>45589</v>
      </c>
      <c r="C552" s="21">
        <v>44487806.630000003</v>
      </c>
      <c r="D552" s="4">
        <f t="shared" si="109"/>
        <v>529301.68506841175</v>
      </c>
      <c r="E552" s="21">
        <v>84.05</v>
      </c>
      <c r="F552" s="4">
        <f t="shared" si="110"/>
        <v>5.2930168506841175</v>
      </c>
      <c r="G552" s="4">
        <f t="shared" si="114"/>
        <v>-5.535913807760604</v>
      </c>
      <c r="H552" s="4">
        <f t="shared" si="115"/>
        <v>88.928172384478785</v>
      </c>
      <c r="I552" s="4">
        <f t="shared" si="118"/>
        <v>183.39225857671818</v>
      </c>
      <c r="J552" s="4">
        <f t="shared" si="104"/>
        <v>141.14711601824311</v>
      </c>
      <c r="K552" s="4">
        <f t="shared" si="111"/>
        <v>1.5526872</v>
      </c>
      <c r="L552" s="4">
        <f t="shared" si="112"/>
        <v>4.3936731107205622</v>
      </c>
      <c r="M552" s="4">
        <f t="shared" si="116"/>
        <v>1072.029876977153</v>
      </c>
      <c r="N552" s="21">
        <v>6.8220000000000001</v>
      </c>
      <c r="O552" s="21">
        <v>24399.4</v>
      </c>
      <c r="P552" s="21">
        <v>3.65</v>
      </c>
      <c r="Q552" s="4">
        <f t="shared" si="113"/>
        <v>2.4283268892794379</v>
      </c>
      <c r="R552" s="21">
        <v>22.76</v>
      </c>
      <c r="S552" s="21">
        <v>4.202</v>
      </c>
      <c r="T552" s="7">
        <f t="shared" si="117"/>
        <v>2.62</v>
      </c>
      <c r="U552" s="21">
        <v>103.919</v>
      </c>
      <c r="V552" s="4"/>
      <c r="W552" s="46"/>
      <c r="X552" s="21">
        <v>20932.75</v>
      </c>
      <c r="Y552" s="21">
        <v>42.03</v>
      </c>
      <c r="Z552" s="4">
        <f t="shared" si="105"/>
        <v>498.04306447775394</v>
      </c>
      <c r="AA552" s="4">
        <f t="shared" si="106"/>
        <v>2.37925291458482</v>
      </c>
      <c r="AB552" s="21">
        <v>17352.2</v>
      </c>
      <c r="AC552" s="23">
        <v>31.72</v>
      </c>
      <c r="AD552" s="4">
        <f t="shared" si="107"/>
        <v>547.04287515762928</v>
      </c>
      <c r="AE552" s="4">
        <f t="shared" si="108"/>
        <v>3.1525851197982346</v>
      </c>
    </row>
    <row r="553" spans="1:31" x14ac:dyDescent="0.2">
      <c r="A553" s="5">
        <v>607</v>
      </c>
      <c r="B553" s="45">
        <v>45590</v>
      </c>
      <c r="C553" s="21">
        <v>43809112.520000003</v>
      </c>
      <c r="D553" s="4">
        <f t="shared" si="109"/>
        <v>520947.88655687025</v>
      </c>
      <c r="E553" s="21">
        <v>84.094999999999999</v>
      </c>
      <c r="F553" s="4">
        <f t="shared" si="110"/>
        <v>5.2094788655687028</v>
      </c>
      <c r="G553" s="4">
        <f t="shared" si="114"/>
        <v>-4.0211098072251152</v>
      </c>
      <c r="H553" s="4">
        <f t="shared" si="115"/>
        <v>91.957780385549768</v>
      </c>
      <c r="I553" s="4">
        <f t="shared" si="118"/>
        <v>187.93667057832468</v>
      </c>
      <c r="J553" s="4">
        <f t="shared" si="104"/>
        <v>138.91943641516539</v>
      </c>
      <c r="K553" s="4">
        <f t="shared" si="111"/>
        <v>1.5442319999999998</v>
      </c>
      <c r="L553" s="4">
        <f t="shared" si="112"/>
        <v>4.4326241134751774</v>
      </c>
      <c r="M553" s="4">
        <f t="shared" si="116"/>
        <v>1071.8439716312057</v>
      </c>
      <c r="N553" s="21">
        <v>6.8449999999999998</v>
      </c>
      <c r="O553" s="21">
        <v>24180.799999999999</v>
      </c>
      <c r="P553" s="21">
        <v>3.62</v>
      </c>
      <c r="Q553" s="4">
        <f t="shared" si="113"/>
        <v>2.4123758865248224</v>
      </c>
      <c r="R553" s="21">
        <v>22.56</v>
      </c>
      <c r="S553" s="21">
        <v>4.2320000000000002</v>
      </c>
      <c r="T553" s="7">
        <f t="shared" si="117"/>
        <v>2.6129999999999995</v>
      </c>
      <c r="U553" s="21">
        <v>104.13200000000001</v>
      </c>
      <c r="V553" s="4"/>
      <c r="W553" s="46"/>
      <c r="X553" s="21">
        <v>20563.7</v>
      </c>
      <c r="Y553" s="21">
        <v>41.11</v>
      </c>
      <c r="Z553" s="4">
        <f t="shared" si="105"/>
        <v>500.2116273412795</v>
      </c>
      <c r="AA553" s="4">
        <f t="shared" si="106"/>
        <v>2.4324981756263684</v>
      </c>
      <c r="AB553" s="21">
        <v>16956.05</v>
      </c>
      <c r="AC553" s="23">
        <v>31.01</v>
      </c>
      <c r="AD553" s="4">
        <f t="shared" si="107"/>
        <v>546.79297000967426</v>
      </c>
      <c r="AE553" s="4">
        <f t="shared" si="108"/>
        <v>3.2247662044501775</v>
      </c>
    </row>
    <row r="554" spans="1:31" x14ac:dyDescent="0.2">
      <c r="A554" s="5">
        <v>608</v>
      </c>
      <c r="B554" s="45">
        <v>45593</v>
      </c>
      <c r="C554" s="21">
        <v>44207998.700000003</v>
      </c>
      <c r="D554" s="4">
        <f t="shared" si="109"/>
        <v>525910.04877468478</v>
      </c>
      <c r="E554" s="21">
        <v>84.06</v>
      </c>
      <c r="F554" s="4">
        <f t="shared" si="110"/>
        <v>5.2591004877468475</v>
      </c>
      <c r="G554" s="4">
        <f t="shared" si="114"/>
        <v>-4.9267073019525753</v>
      </c>
      <c r="H554" s="4">
        <f t="shared" si="115"/>
        <v>90.146585396094849</v>
      </c>
      <c r="I554" s="4">
        <f t="shared" si="118"/>
        <v>185.21987809414227</v>
      </c>
      <c r="J554" s="4">
        <f t="shared" si="104"/>
        <v>140.24267967324926</v>
      </c>
      <c r="K554" s="4">
        <f t="shared" si="111"/>
        <v>1.5601914000000001</v>
      </c>
      <c r="L554" s="4">
        <f t="shared" si="112"/>
        <v>4.3975373790677219</v>
      </c>
      <c r="M554" s="4">
        <f t="shared" si="116"/>
        <v>1070.3232189973617</v>
      </c>
      <c r="N554" s="21">
        <v>6.8609999999999998</v>
      </c>
      <c r="O554" s="21">
        <v>24339.15</v>
      </c>
      <c r="P554" s="21">
        <v>3.65</v>
      </c>
      <c r="Q554" s="4">
        <f t="shared" si="113"/>
        <v>2.4634626209322779</v>
      </c>
      <c r="R554" s="21">
        <v>22.74</v>
      </c>
      <c r="S554" s="21">
        <v>4.2779999999999996</v>
      </c>
      <c r="T554" s="7">
        <f t="shared" si="117"/>
        <v>2.5830000000000002</v>
      </c>
      <c r="U554" s="21">
        <v>104.18300000000001</v>
      </c>
      <c r="V554" s="4"/>
      <c r="W554" s="46"/>
      <c r="X554" s="21">
        <v>20695.55</v>
      </c>
      <c r="Y554" s="21">
        <v>41.23</v>
      </c>
      <c r="Z554" s="4">
        <f t="shared" si="105"/>
        <v>501.95367450885277</v>
      </c>
      <c r="AA554" s="4">
        <f t="shared" si="106"/>
        <v>2.4254183846713557</v>
      </c>
      <c r="AB554" s="21">
        <v>17151.599999999999</v>
      </c>
      <c r="AC554" s="23">
        <v>31.58</v>
      </c>
      <c r="AD554" s="4">
        <f t="shared" si="107"/>
        <v>543.11589613679541</v>
      </c>
      <c r="AE554" s="4">
        <f t="shared" si="108"/>
        <v>3.1665611146295127</v>
      </c>
    </row>
    <row r="555" spans="1:31" x14ac:dyDescent="0.2">
      <c r="A555" s="5">
        <v>609</v>
      </c>
      <c r="B555" s="45">
        <v>45594</v>
      </c>
      <c r="C555" s="21">
        <v>43593789.770000003</v>
      </c>
      <c r="D555" s="4">
        <f t="shared" si="109"/>
        <v>518664.95859607385</v>
      </c>
      <c r="E555" s="21">
        <v>84.05</v>
      </c>
      <c r="F555" s="4">
        <f t="shared" si="110"/>
        <v>5.1866495859607387</v>
      </c>
      <c r="G555" s="4">
        <f t="shared" si="114"/>
        <v>-3.59865425391303</v>
      </c>
      <c r="H555" s="4">
        <f t="shared" si="115"/>
        <v>92.802691492173935</v>
      </c>
      <c r="I555" s="4">
        <f t="shared" si="118"/>
        <v>189.20403723826092</v>
      </c>
      <c r="J555" s="4">
        <f t="shared" ref="J555:J618" si="119">F555/$F$10*100</f>
        <v>138.31065562561972</v>
      </c>
      <c r="K555" s="4">
        <f t="shared" si="111"/>
        <v>1.5761794</v>
      </c>
      <c r="L555" s="4">
        <f t="shared" si="112"/>
        <v>4.3440486533449176</v>
      </c>
      <c r="M555" s="4">
        <f t="shared" si="116"/>
        <v>1062.8518679409208</v>
      </c>
      <c r="N555" s="21">
        <v>6.8470000000000004</v>
      </c>
      <c r="O555" s="21">
        <v>24466.85</v>
      </c>
      <c r="P555" s="21">
        <v>3.67</v>
      </c>
      <c r="Q555" s="4">
        <f t="shared" si="113"/>
        <v>2.5029513466550828</v>
      </c>
      <c r="R555" s="21">
        <v>23.02</v>
      </c>
      <c r="S555" s="21">
        <v>4.274</v>
      </c>
      <c r="T555" s="7">
        <f t="shared" si="117"/>
        <v>2.5730000000000004</v>
      </c>
      <c r="U555" s="21">
        <v>104.191</v>
      </c>
      <c r="V555" s="4"/>
      <c r="W555" s="46"/>
      <c r="X555" s="21">
        <v>20867.400000000001</v>
      </c>
      <c r="Y555" s="21">
        <v>43.39</v>
      </c>
      <c r="Z555" s="4">
        <f t="shared" si="105"/>
        <v>480.92648075593456</v>
      </c>
      <c r="AA555" s="4">
        <f t="shared" si="106"/>
        <v>2.3046784973496197</v>
      </c>
      <c r="AB555" s="21">
        <v>17278.2</v>
      </c>
      <c r="AC555" s="23">
        <v>31.75</v>
      </c>
      <c r="AD555" s="4">
        <f t="shared" si="107"/>
        <v>544.1952755905512</v>
      </c>
      <c r="AE555" s="4">
        <f t="shared" si="108"/>
        <v>3.1496062992125982</v>
      </c>
    </row>
    <row r="556" spans="1:31" x14ac:dyDescent="0.2">
      <c r="A556" s="5">
        <v>610</v>
      </c>
      <c r="B556" s="45">
        <v>45595</v>
      </c>
      <c r="C556" s="21">
        <v>43720643.549999997</v>
      </c>
      <c r="D556" s="4">
        <f t="shared" si="109"/>
        <v>519988.62452426256</v>
      </c>
      <c r="E556" s="21">
        <v>84.08</v>
      </c>
      <c r="F556" s="4">
        <f t="shared" si="110"/>
        <v>5.1998862452426255</v>
      </c>
      <c r="G556" s="4">
        <f t="shared" si="114"/>
        <v>-3.844050346784055</v>
      </c>
      <c r="H556" s="4">
        <f t="shared" si="115"/>
        <v>92.311899306431883</v>
      </c>
      <c r="I556" s="4">
        <f t="shared" si="118"/>
        <v>188.46784895964782</v>
      </c>
      <c r="J556" s="4">
        <f t="shared" si="119"/>
        <v>138.66363320647002</v>
      </c>
      <c r="K556" s="4">
        <f t="shared" si="111"/>
        <v>1.5633830000000002</v>
      </c>
      <c r="L556" s="4">
        <f t="shared" si="112"/>
        <v>4.3668122270742353</v>
      </c>
      <c r="M556" s="4">
        <f t="shared" si="116"/>
        <v>1062.9192139737991</v>
      </c>
      <c r="N556" s="21">
        <v>6.827</v>
      </c>
      <c r="O556" s="21">
        <v>24340.85</v>
      </c>
      <c r="P556" s="21">
        <v>3.65</v>
      </c>
      <c r="Q556" s="4">
        <f t="shared" si="113"/>
        <v>2.4601877729257646</v>
      </c>
      <c r="R556" s="21">
        <v>22.9</v>
      </c>
      <c r="S556" s="21">
        <v>4.2990000000000004</v>
      </c>
      <c r="T556" s="7">
        <f t="shared" si="117"/>
        <v>2.5279999999999996</v>
      </c>
      <c r="U556" s="21">
        <v>103.86199999999999</v>
      </c>
      <c r="V556" s="4"/>
      <c r="W556" s="46"/>
      <c r="X556" s="21">
        <v>20916.7</v>
      </c>
      <c r="Y556" s="21">
        <v>43.5</v>
      </c>
      <c r="Z556" s="4">
        <f t="shared" si="105"/>
        <v>480.84367816091958</v>
      </c>
      <c r="AA556" s="4">
        <f t="shared" si="106"/>
        <v>2.2988505747126435</v>
      </c>
      <c r="AB556" s="21">
        <v>17483.400000000001</v>
      </c>
      <c r="AC556" s="23">
        <v>32.130000000000003</v>
      </c>
      <c r="AD556" s="4">
        <f t="shared" si="107"/>
        <v>544.14565826330534</v>
      </c>
      <c r="AE556" s="4">
        <f t="shared" si="108"/>
        <v>3.1123560535325239</v>
      </c>
    </row>
    <row r="557" spans="1:31" x14ac:dyDescent="0.2">
      <c r="A557" s="5">
        <v>611</v>
      </c>
      <c r="B557" s="45">
        <v>45596</v>
      </c>
      <c r="C557" s="21">
        <v>44590580.799999997</v>
      </c>
      <c r="D557" s="4">
        <f t="shared" si="109"/>
        <v>530455.03622369457</v>
      </c>
      <c r="E557" s="21">
        <v>84.061000000000007</v>
      </c>
      <c r="F557" s="4">
        <f t="shared" si="110"/>
        <v>5.3045503622369461</v>
      </c>
      <c r="G557" s="4">
        <f t="shared" si="114"/>
        <v>-5.7413040020326287</v>
      </c>
      <c r="H557" s="4">
        <f t="shared" si="115"/>
        <v>88.517391995934744</v>
      </c>
      <c r="I557" s="4">
        <f t="shared" si="118"/>
        <v>182.77608799390214</v>
      </c>
      <c r="J557" s="4">
        <f t="shared" si="119"/>
        <v>141.45467632631858</v>
      </c>
      <c r="K557" s="4">
        <f t="shared" si="111"/>
        <v>1.5446977999999998</v>
      </c>
      <c r="L557" s="4">
        <f t="shared" si="112"/>
        <v>4.428697962798938</v>
      </c>
      <c r="M557" s="4">
        <f t="shared" si="116"/>
        <v>1071.9818423383526</v>
      </c>
      <c r="N557" s="21">
        <v>6.8410000000000002</v>
      </c>
      <c r="O557" s="21">
        <v>24205.35</v>
      </c>
      <c r="P557" s="21">
        <v>3.63</v>
      </c>
      <c r="Q557" s="4">
        <f t="shared" si="113"/>
        <v>2.4123020372010622</v>
      </c>
      <c r="R557" s="21">
        <v>22.58</v>
      </c>
      <c r="S557" s="21">
        <v>4.2809999999999997</v>
      </c>
      <c r="T557" s="7">
        <f t="shared" si="117"/>
        <v>2.5600000000000005</v>
      </c>
      <c r="U557" s="21">
        <v>103.878</v>
      </c>
      <c r="V557" s="4"/>
      <c r="W557" s="46"/>
      <c r="X557" s="21">
        <v>20876.7</v>
      </c>
      <c r="Y557" s="21">
        <v>42.98</v>
      </c>
      <c r="Z557" s="4">
        <f t="shared" si="105"/>
        <v>485.73057235923693</v>
      </c>
      <c r="AA557" s="4">
        <f t="shared" si="106"/>
        <v>2.3266635644485811</v>
      </c>
      <c r="AB557" s="21">
        <v>17751.2</v>
      </c>
      <c r="AC557" s="23">
        <v>32.369999999999997</v>
      </c>
      <c r="AD557" s="4">
        <f t="shared" si="107"/>
        <v>548.38430645659571</v>
      </c>
      <c r="AE557" s="4">
        <f t="shared" si="108"/>
        <v>3.0892801977139333</v>
      </c>
    </row>
    <row r="558" spans="1:31" x14ac:dyDescent="0.2">
      <c r="A558" s="5">
        <v>612</v>
      </c>
      <c r="B558" s="45">
        <v>45597</v>
      </c>
      <c r="C558" s="21">
        <v>44932167.740000002</v>
      </c>
      <c r="D558" s="4">
        <f t="shared" si="109"/>
        <v>534397.80851569935</v>
      </c>
      <c r="E558" s="21">
        <v>84.08</v>
      </c>
      <c r="F558" s="4">
        <f t="shared" si="110"/>
        <v>5.3439780851569934</v>
      </c>
      <c r="G558" s="4">
        <f t="shared" si="114"/>
        <v>-6.4367420613568651</v>
      </c>
      <c r="H558" s="4">
        <f t="shared" si="115"/>
        <v>87.126515877286266</v>
      </c>
      <c r="I558" s="4">
        <f t="shared" si="118"/>
        <v>180.68977381592939</v>
      </c>
      <c r="J558" s="4">
        <f t="shared" si="119"/>
        <v>142.50608227085314</v>
      </c>
      <c r="K558" s="4">
        <f t="shared" si="111"/>
        <v>1.5515388000000001</v>
      </c>
      <c r="L558" s="4">
        <f t="shared" si="112"/>
        <v>4.409171075837742</v>
      </c>
      <c r="M558" s="4">
        <f t="shared" si="116"/>
        <v>1071.6203703703702</v>
      </c>
      <c r="N558" s="21">
        <v>6.8410000000000002</v>
      </c>
      <c r="O558" s="21">
        <v>24304.35</v>
      </c>
      <c r="P558" s="21">
        <v>3.64</v>
      </c>
      <c r="Q558" s="4">
        <f t="shared" si="113"/>
        <v>2.4318289241622582</v>
      </c>
      <c r="R558" s="21">
        <v>22.68</v>
      </c>
      <c r="S558" s="21">
        <v>4.3849999999999998</v>
      </c>
      <c r="T558" s="7">
        <f t="shared" si="117"/>
        <v>2.4560000000000004</v>
      </c>
      <c r="U558" s="21">
        <v>104.203</v>
      </c>
      <c r="V558" s="4"/>
      <c r="W558" s="46"/>
      <c r="X558" s="21">
        <v>21021.1</v>
      </c>
      <c r="Y558" s="21">
        <v>43.28</v>
      </c>
      <c r="Z558" s="4">
        <f t="shared" si="105"/>
        <v>485.70009242144175</v>
      </c>
      <c r="AA558" s="4">
        <f t="shared" si="106"/>
        <v>2.310536044362292</v>
      </c>
      <c r="AB558" s="21">
        <v>17938.849999999999</v>
      </c>
      <c r="AC558" s="23">
        <v>32.71</v>
      </c>
      <c r="AD558" s="4">
        <f t="shared" si="107"/>
        <v>548.42097217976152</v>
      </c>
      <c r="AE558" s="4">
        <f t="shared" si="108"/>
        <v>3.0571690614490983</v>
      </c>
    </row>
    <row r="559" spans="1:31" x14ac:dyDescent="0.2">
      <c r="A559" s="5">
        <v>613</v>
      </c>
      <c r="B559" s="45">
        <v>45600</v>
      </c>
      <c r="C559" s="21">
        <v>44314053.359999999</v>
      </c>
      <c r="D559" s="4">
        <f t="shared" si="109"/>
        <v>526733.07215024368</v>
      </c>
      <c r="E559" s="21">
        <v>84.13</v>
      </c>
      <c r="F559" s="4">
        <f t="shared" si="110"/>
        <v>5.2673307215024368</v>
      </c>
      <c r="G559" s="4">
        <f t="shared" si="114"/>
        <v>-5.0752598543154361</v>
      </c>
      <c r="H559" s="4">
        <f t="shared" si="115"/>
        <v>89.849480291369133</v>
      </c>
      <c r="I559" s="4">
        <f t="shared" si="118"/>
        <v>184.77422043705371</v>
      </c>
      <c r="J559" s="4">
        <f t="shared" si="119"/>
        <v>140.46215257339833</v>
      </c>
      <c r="K559" s="4">
        <f t="shared" si="111"/>
        <v>1.5198091999999999</v>
      </c>
      <c r="L559" s="4">
        <f t="shared" si="112"/>
        <v>4.4722719141323797</v>
      </c>
      <c r="M559" s="4">
        <f t="shared" si="116"/>
        <v>1073.1372987477639</v>
      </c>
      <c r="N559" s="21">
        <v>6.7969999999999997</v>
      </c>
      <c r="O559" s="21">
        <v>23995.35</v>
      </c>
      <c r="P559" s="21">
        <v>3.59</v>
      </c>
      <c r="Q559" s="4">
        <f t="shared" si="113"/>
        <v>2.32472808586762</v>
      </c>
      <c r="R559" s="21">
        <v>22.36</v>
      </c>
      <c r="S559" s="21">
        <v>4.2859999999999996</v>
      </c>
      <c r="T559" s="7">
        <f t="shared" si="117"/>
        <v>2.5110000000000001</v>
      </c>
      <c r="U559" s="21">
        <v>103.79</v>
      </c>
      <c r="V559" s="4"/>
      <c r="W559" s="46"/>
      <c r="X559" s="21">
        <v>20767.400000000001</v>
      </c>
      <c r="Y559" s="21">
        <v>42.88</v>
      </c>
      <c r="Z559" s="4">
        <f t="shared" si="105"/>
        <v>484.31436567164178</v>
      </c>
      <c r="AA559" s="4">
        <f t="shared" si="106"/>
        <v>2.3320895522388057</v>
      </c>
      <c r="AB559" s="21">
        <v>17609.5</v>
      </c>
      <c r="AC559" s="23">
        <v>32.03</v>
      </c>
      <c r="AD559" s="4">
        <f t="shared" si="107"/>
        <v>549.78145488604434</v>
      </c>
      <c r="AE559" s="4">
        <f t="shared" si="108"/>
        <v>3.1220730565095223</v>
      </c>
    </row>
    <row r="560" spans="1:31" x14ac:dyDescent="0.2">
      <c r="A560" s="5">
        <v>614</v>
      </c>
      <c r="B560" s="45">
        <v>45601</v>
      </c>
      <c r="C560" s="21">
        <v>44610179.630000003</v>
      </c>
      <c r="D560" s="4">
        <f t="shared" si="109"/>
        <v>530385.32891842735</v>
      </c>
      <c r="E560" s="21">
        <v>84.108999999999995</v>
      </c>
      <c r="F560" s="4">
        <f t="shared" si="110"/>
        <v>5.3038532891842731</v>
      </c>
      <c r="G560" s="4">
        <f t="shared" si="114"/>
        <v>-5.7289158017228159</v>
      </c>
      <c r="H560" s="4">
        <f t="shared" si="115"/>
        <v>88.542168396554359</v>
      </c>
      <c r="I560" s="4">
        <f t="shared" si="118"/>
        <v>182.81325259483154</v>
      </c>
      <c r="J560" s="4">
        <f t="shared" si="119"/>
        <v>141.43608771158063</v>
      </c>
      <c r="K560" s="4">
        <f t="shared" si="111"/>
        <v>1.5331745000000001</v>
      </c>
      <c r="L560" s="4">
        <f t="shared" si="112"/>
        <v>4.434589800443459</v>
      </c>
      <c r="M560" s="4">
        <f t="shared" si="116"/>
        <v>1073.760532150776</v>
      </c>
      <c r="N560" s="21">
        <v>6.7990000000000004</v>
      </c>
      <c r="O560" s="21">
        <v>24213.3</v>
      </c>
      <c r="P560" s="21">
        <v>3.63</v>
      </c>
      <c r="Q560" s="4">
        <f t="shared" si="113"/>
        <v>2.3644101995565414</v>
      </c>
      <c r="R560" s="21">
        <v>22.55</v>
      </c>
      <c r="S560" s="21">
        <v>4.28</v>
      </c>
      <c r="T560" s="7">
        <f t="shared" si="117"/>
        <v>2.5190000000000001</v>
      </c>
      <c r="U560" s="21">
        <v>103.324</v>
      </c>
      <c r="V560" s="4"/>
      <c r="W560" s="46"/>
      <c r="X560" s="21">
        <v>20862.099999999999</v>
      </c>
      <c r="Y560" s="21">
        <v>43.06</v>
      </c>
      <c r="Z560" s="4">
        <f t="shared" si="105"/>
        <v>484.48908499767759</v>
      </c>
      <c r="AA560" s="4">
        <f t="shared" si="106"/>
        <v>2.322340919647004</v>
      </c>
      <c r="AB560" s="21">
        <v>17694.650000000001</v>
      </c>
      <c r="AC560" s="23">
        <v>32.19</v>
      </c>
      <c r="AD560" s="4">
        <f t="shared" si="107"/>
        <v>549.69400434917679</v>
      </c>
      <c r="AE560" s="4">
        <f t="shared" si="108"/>
        <v>3.1065548306927617</v>
      </c>
    </row>
    <row r="561" spans="1:31" x14ac:dyDescent="0.2">
      <c r="A561" s="5">
        <v>615</v>
      </c>
      <c r="B561" s="45">
        <v>45602</v>
      </c>
      <c r="C561" s="21">
        <v>45385699.399999999</v>
      </c>
      <c r="D561" s="4">
        <f t="shared" si="109"/>
        <v>538319.2907128454</v>
      </c>
      <c r="E561" s="21">
        <v>84.31</v>
      </c>
      <c r="F561" s="4">
        <f t="shared" si="110"/>
        <v>5.3831929071284543</v>
      </c>
      <c r="G561" s="4">
        <f t="shared" si="114"/>
        <v>-7.1183201817090396</v>
      </c>
      <c r="H561" s="4">
        <f t="shared" si="115"/>
        <v>85.76335963658191</v>
      </c>
      <c r="I561" s="4">
        <f t="shared" si="118"/>
        <v>178.64503945487289</v>
      </c>
      <c r="J561" s="4">
        <f t="shared" si="119"/>
        <v>143.55181085675878</v>
      </c>
      <c r="K561" s="4">
        <f t="shared" si="111"/>
        <v>1.5499440000000002</v>
      </c>
      <c r="L561" s="4">
        <f t="shared" si="112"/>
        <v>4.3859649122807012</v>
      </c>
      <c r="M561" s="4">
        <f t="shared" si="116"/>
        <v>1073.8618421052631</v>
      </c>
      <c r="N561" s="21">
        <v>6.798</v>
      </c>
      <c r="O561" s="21">
        <v>24484.05</v>
      </c>
      <c r="P561" s="21">
        <v>3.67</v>
      </c>
      <c r="Q561" s="4">
        <f t="shared" si="113"/>
        <v>2.4120350877192989</v>
      </c>
      <c r="R561" s="21">
        <v>22.8</v>
      </c>
      <c r="S561" s="21">
        <v>4.431</v>
      </c>
      <c r="T561" s="7">
        <f t="shared" si="117"/>
        <v>2.367</v>
      </c>
      <c r="U561" s="21">
        <v>104.985</v>
      </c>
      <c r="V561" s="4"/>
      <c r="W561" s="46"/>
      <c r="X561" s="21">
        <v>21298.5</v>
      </c>
      <c r="Y561" s="21">
        <v>44</v>
      </c>
      <c r="Z561" s="4">
        <f t="shared" si="105"/>
        <v>484.05681818181819</v>
      </c>
      <c r="AA561" s="4">
        <f t="shared" si="106"/>
        <v>2.2727272727272729</v>
      </c>
      <c r="AB561" s="21">
        <v>18027.150000000001</v>
      </c>
      <c r="AC561" s="23">
        <v>32.81</v>
      </c>
      <c r="AD561" s="4">
        <f t="shared" si="107"/>
        <v>549.44071929289851</v>
      </c>
      <c r="AE561" s="4">
        <f t="shared" si="108"/>
        <v>3.0478512648582745</v>
      </c>
    </row>
    <row r="562" spans="1:31" x14ac:dyDescent="0.2">
      <c r="A562" s="5">
        <v>616</v>
      </c>
      <c r="B562" s="45">
        <v>45603</v>
      </c>
      <c r="C562" s="21">
        <v>44975873.920000002</v>
      </c>
      <c r="D562" s="4">
        <f t="shared" si="109"/>
        <v>533565.94165589078</v>
      </c>
      <c r="E562" s="21">
        <v>84.293000000000006</v>
      </c>
      <c r="F562" s="4">
        <f t="shared" si="110"/>
        <v>5.335659416558908</v>
      </c>
      <c r="G562" s="4">
        <f t="shared" si="114"/>
        <v>-6.2908703564775612</v>
      </c>
      <c r="H562" s="4">
        <f t="shared" si="115"/>
        <v>87.418259287044876</v>
      </c>
      <c r="I562" s="4">
        <f t="shared" si="118"/>
        <v>181.12738893056732</v>
      </c>
      <c r="J562" s="4">
        <f t="shared" si="119"/>
        <v>142.28425110823756</v>
      </c>
      <c r="K562" s="4">
        <f t="shared" si="111"/>
        <v>1.5324980000000001</v>
      </c>
      <c r="L562" s="4">
        <f t="shared" si="112"/>
        <v>4.434589800443459</v>
      </c>
      <c r="M562" s="4">
        <f t="shared" si="116"/>
        <v>1073.1419068736141</v>
      </c>
      <c r="N562" s="21">
        <v>6.7960000000000003</v>
      </c>
      <c r="O562" s="21">
        <v>24199.35</v>
      </c>
      <c r="P562" s="21">
        <v>3.62</v>
      </c>
      <c r="Q562" s="4">
        <f t="shared" si="113"/>
        <v>2.3614101995565413</v>
      </c>
      <c r="R562" s="21">
        <v>22.55</v>
      </c>
      <c r="S562" s="21">
        <v>4.3250000000000002</v>
      </c>
      <c r="T562" s="7">
        <f t="shared" si="117"/>
        <v>2.4710000000000001</v>
      </c>
      <c r="U562" s="21">
        <v>104.37</v>
      </c>
      <c r="V562" s="4"/>
      <c r="W562" s="46"/>
      <c r="X562" s="21">
        <v>21194.85</v>
      </c>
      <c r="Y562" s="21">
        <v>43.45</v>
      </c>
      <c r="Z562" s="4">
        <f t="shared" si="105"/>
        <v>487.79861910241652</v>
      </c>
      <c r="AA562" s="4">
        <f t="shared" si="106"/>
        <v>2.3014959723820483</v>
      </c>
      <c r="AB562" s="21">
        <v>17914.599999999999</v>
      </c>
      <c r="AC562" s="23">
        <v>32.64</v>
      </c>
      <c r="AD562" s="4">
        <f t="shared" si="107"/>
        <v>548.85416666666663</v>
      </c>
      <c r="AE562" s="4">
        <f t="shared" si="108"/>
        <v>3.0637254901960782</v>
      </c>
    </row>
    <row r="563" spans="1:31" x14ac:dyDescent="0.2">
      <c r="A563" s="5">
        <v>617</v>
      </c>
      <c r="B563" s="45">
        <v>45604</v>
      </c>
      <c r="C563" s="21">
        <v>44563232.700000003</v>
      </c>
      <c r="D563" s="4">
        <f t="shared" si="109"/>
        <v>528031.66893773328</v>
      </c>
      <c r="E563" s="21">
        <v>84.394999999999996</v>
      </c>
      <c r="F563" s="4">
        <f t="shared" si="110"/>
        <v>5.280316689377333</v>
      </c>
      <c r="G563" s="4">
        <f t="shared" si="114"/>
        <v>-5.3087097965404153</v>
      </c>
      <c r="H563" s="4">
        <f t="shared" si="115"/>
        <v>89.382580406919161</v>
      </c>
      <c r="I563" s="4">
        <f t="shared" si="118"/>
        <v>184.07387061037878</v>
      </c>
      <c r="J563" s="4">
        <f t="shared" si="119"/>
        <v>140.8084450500622</v>
      </c>
      <c r="K563" s="4">
        <f t="shared" si="111"/>
        <v>1.5085697999999998</v>
      </c>
      <c r="L563" s="4">
        <f t="shared" si="112"/>
        <v>4.4903457566232605</v>
      </c>
      <c r="M563" s="4">
        <f t="shared" si="116"/>
        <v>1084.3376740008982</v>
      </c>
      <c r="N563" s="21">
        <v>6.774</v>
      </c>
      <c r="O563" s="21">
        <v>24148.2</v>
      </c>
      <c r="P563" s="21">
        <v>3.62</v>
      </c>
      <c r="Q563" s="4">
        <f t="shared" si="113"/>
        <v>2.2836542433767395</v>
      </c>
      <c r="R563" s="21">
        <v>22.27</v>
      </c>
      <c r="S563" s="21">
        <v>4.3049999999999997</v>
      </c>
      <c r="T563" s="7">
        <f t="shared" si="117"/>
        <v>2.4690000000000003</v>
      </c>
      <c r="U563" s="21">
        <v>104.89</v>
      </c>
      <c r="V563" s="4"/>
      <c r="W563" s="46"/>
      <c r="X563" s="21">
        <v>20919.900000000001</v>
      </c>
      <c r="Y563" s="21">
        <v>42.87</v>
      </c>
      <c r="Z563" s="4">
        <f t="shared" si="105"/>
        <v>487.98460461861447</v>
      </c>
      <c r="AA563" s="4">
        <f t="shared" si="106"/>
        <v>2.3326335432703522</v>
      </c>
      <c r="AB563" s="21">
        <v>17634.25</v>
      </c>
      <c r="AC563" s="23">
        <v>32.14</v>
      </c>
      <c r="AD563" s="4">
        <f t="shared" si="107"/>
        <v>548.66988176726818</v>
      </c>
      <c r="AE563" s="4">
        <f t="shared" si="108"/>
        <v>3.1113876789047912</v>
      </c>
    </row>
    <row r="564" spans="1:31" x14ac:dyDescent="0.2">
      <c r="A564" s="5">
        <v>618</v>
      </c>
      <c r="B564" s="45">
        <v>45607</v>
      </c>
      <c r="C564" s="21">
        <v>44367021.950000003</v>
      </c>
      <c r="D564" s="4">
        <f t="shared" si="109"/>
        <v>525806.4441389445</v>
      </c>
      <c r="E564" s="21">
        <v>84.379000000000005</v>
      </c>
      <c r="F564" s="4">
        <f t="shared" si="110"/>
        <v>5.2580644413894451</v>
      </c>
      <c r="G564" s="4">
        <f t="shared" si="114"/>
        <v>-4.9079741084582729</v>
      </c>
      <c r="H564" s="4">
        <f t="shared" si="115"/>
        <v>90.184051783083447</v>
      </c>
      <c r="I564" s="4">
        <f t="shared" si="118"/>
        <v>185.27607767462518</v>
      </c>
      <c r="J564" s="4">
        <f t="shared" si="119"/>
        <v>140.2150517703852</v>
      </c>
      <c r="K564" s="4">
        <f t="shared" si="111"/>
        <v>1.5083055000000001</v>
      </c>
      <c r="L564" s="4">
        <f t="shared" si="112"/>
        <v>4.4984255510571298</v>
      </c>
      <c r="M564" s="4">
        <f t="shared" si="116"/>
        <v>1085.9784075573548</v>
      </c>
      <c r="N564" s="21">
        <v>6.7850000000000001</v>
      </c>
      <c r="O564" s="21">
        <v>24141.3</v>
      </c>
      <c r="P564" s="21">
        <v>3.62</v>
      </c>
      <c r="Q564" s="4">
        <f t="shared" si="113"/>
        <v>2.2865744489428703</v>
      </c>
      <c r="R564" s="21">
        <v>22.23</v>
      </c>
      <c r="S564" s="21">
        <v>4.3049999999999997</v>
      </c>
      <c r="T564" s="7">
        <f t="shared" si="117"/>
        <v>2.4800000000000004</v>
      </c>
      <c r="U564" s="21">
        <v>105.45699999999999</v>
      </c>
      <c r="V564" s="4"/>
      <c r="W564" s="46"/>
      <c r="X564" s="21">
        <v>20749.95</v>
      </c>
      <c r="Y564" s="21">
        <v>42.31</v>
      </c>
      <c r="Z564" s="4">
        <f t="shared" si="105"/>
        <v>490.42661309383124</v>
      </c>
      <c r="AA564" s="4">
        <f t="shared" si="106"/>
        <v>2.3635074450484517</v>
      </c>
      <c r="AB564" s="21">
        <v>17423.900000000001</v>
      </c>
      <c r="AC564" s="23">
        <v>31.82</v>
      </c>
      <c r="AD564" s="4">
        <f t="shared" si="107"/>
        <v>547.57699560025151</v>
      </c>
      <c r="AE564" s="4">
        <f t="shared" si="108"/>
        <v>3.1426775612822131</v>
      </c>
    </row>
    <row r="565" spans="1:31" x14ac:dyDescent="0.2">
      <c r="A565" s="5">
        <v>619</v>
      </c>
      <c r="B565" s="45">
        <v>45608</v>
      </c>
      <c r="C565" s="21">
        <v>43853342.859999999</v>
      </c>
      <c r="D565" s="4">
        <f t="shared" si="109"/>
        <v>519712.52500592562</v>
      </c>
      <c r="E565" s="21">
        <v>84.38</v>
      </c>
      <c r="F565" s="4">
        <f t="shared" si="110"/>
        <v>5.1971252500592566</v>
      </c>
      <c r="G565" s="4">
        <f t="shared" si="114"/>
        <v>-3.792967084197346</v>
      </c>
      <c r="H565" s="4">
        <f t="shared" si="115"/>
        <v>92.414065831605313</v>
      </c>
      <c r="I565" s="4">
        <f t="shared" si="118"/>
        <v>188.62109874740796</v>
      </c>
      <c r="J565" s="4">
        <f t="shared" si="119"/>
        <v>138.59000666824684</v>
      </c>
      <c r="K565" s="4">
        <f t="shared" si="111"/>
        <v>1.4901434999999998</v>
      </c>
      <c r="L565" s="4">
        <f t="shared" si="112"/>
        <v>4.5599635202918378</v>
      </c>
      <c r="M565" s="4">
        <f t="shared" si="116"/>
        <v>1089.0766073871409</v>
      </c>
      <c r="N565" s="21">
        <v>6.7949999999999999</v>
      </c>
      <c r="O565" s="21">
        <v>23883.45</v>
      </c>
      <c r="P565" s="21">
        <v>3.58</v>
      </c>
      <c r="Q565" s="4">
        <f t="shared" si="113"/>
        <v>2.2350364797081621</v>
      </c>
      <c r="R565" s="21">
        <v>21.93</v>
      </c>
      <c r="S565" s="21">
        <v>4.4290000000000003</v>
      </c>
      <c r="T565" s="7">
        <f t="shared" si="117"/>
        <v>2.3659999999999997</v>
      </c>
      <c r="U565" s="21">
        <v>105.95</v>
      </c>
      <c r="V565" s="4"/>
      <c r="W565" s="46"/>
      <c r="X565" s="21">
        <v>20560.599999999999</v>
      </c>
      <c r="Y565" s="21">
        <v>41.9</v>
      </c>
      <c r="Z565" s="4">
        <f t="shared" si="105"/>
        <v>490.70644391408115</v>
      </c>
      <c r="AA565" s="4">
        <f t="shared" si="106"/>
        <v>2.3866348448687353</v>
      </c>
      <c r="AB565" s="21">
        <v>17196.400000000001</v>
      </c>
      <c r="AC565" s="23">
        <v>31.47</v>
      </c>
      <c r="AD565" s="4">
        <f t="shared" si="107"/>
        <v>546.43787734350178</v>
      </c>
      <c r="AE565" s="4">
        <f t="shared" si="108"/>
        <v>3.1776294884016525</v>
      </c>
    </row>
    <row r="566" spans="1:31" x14ac:dyDescent="0.2">
      <c r="A566" s="5">
        <v>620</v>
      </c>
      <c r="B566" s="45">
        <v>45609</v>
      </c>
      <c r="C566" s="21">
        <v>43060255.789999999</v>
      </c>
      <c r="D566" s="4">
        <f t="shared" si="109"/>
        <v>510095.90350170585</v>
      </c>
      <c r="E566" s="21">
        <v>84.415999999999997</v>
      </c>
      <c r="F566" s="4">
        <f t="shared" si="110"/>
        <v>5.1009590350170582</v>
      </c>
      <c r="G566" s="4">
        <f t="shared" si="114"/>
        <v>-1.9792167379505441</v>
      </c>
      <c r="H566" s="4">
        <f t="shared" si="115"/>
        <v>96.041566524098911</v>
      </c>
      <c r="I566" s="4">
        <f t="shared" si="118"/>
        <v>194.06234978614836</v>
      </c>
      <c r="J566" s="4">
        <f t="shared" si="119"/>
        <v>136.02557426712153</v>
      </c>
      <c r="K566" s="4">
        <f t="shared" si="111"/>
        <v>1.4751071999999996</v>
      </c>
      <c r="L566" s="4">
        <f t="shared" si="112"/>
        <v>4.6125461254612556</v>
      </c>
      <c r="M566" s="4">
        <f t="shared" si="116"/>
        <v>1086.6720479704798</v>
      </c>
      <c r="N566" s="21">
        <v>6.8040000000000003</v>
      </c>
      <c r="O566" s="21">
        <v>23559.05</v>
      </c>
      <c r="P566" s="21">
        <v>3.53</v>
      </c>
      <c r="Q566" s="4">
        <f t="shared" si="113"/>
        <v>2.1914538745387446</v>
      </c>
      <c r="R566" s="21">
        <v>21.68</v>
      </c>
      <c r="S566" s="21">
        <v>4.45</v>
      </c>
      <c r="T566" s="7">
        <f t="shared" si="117"/>
        <v>2.3540000000000001</v>
      </c>
      <c r="U566" s="21">
        <v>106.379</v>
      </c>
      <c r="V566" s="4"/>
      <c r="W566" s="46"/>
      <c r="X566" s="21">
        <v>20010.75</v>
      </c>
      <c r="Y566" s="21">
        <v>40.729999999999997</v>
      </c>
      <c r="Z566" s="4">
        <f t="shared" si="105"/>
        <v>491.30247974465999</v>
      </c>
      <c r="AA566" s="4">
        <f t="shared" si="106"/>
        <v>2.4551927326295115</v>
      </c>
      <c r="AB566" s="21">
        <v>16670.349999999999</v>
      </c>
      <c r="AC566" s="23">
        <v>30.62</v>
      </c>
      <c r="AD566" s="4">
        <f t="shared" si="107"/>
        <v>544.42684519921613</v>
      </c>
      <c r="AE566" s="4">
        <f t="shared" si="108"/>
        <v>3.2658393207054215</v>
      </c>
    </row>
    <row r="567" spans="1:31" x14ac:dyDescent="0.2">
      <c r="A567" s="5">
        <v>621</v>
      </c>
      <c r="B567" s="45">
        <v>45610</v>
      </c>
      <c r="C567" s="21">
        <v>43178792.93</v>
      </c>
      <c r="D567" s="4">
        <f t="shared" si="109"/>
        <v>511227.58350007696</v>
      </c>
      <c r="E567" s="21">
        <v>84.460999999999999</v>
      </c>
      <c r="F567" s="4">
        <f t="shared" si="110"/>
        <v>5.1122758350007693</v>
      </c>
      <c r="G567" s="4">
        <f t="shared" si="114"/>
        <v>-2.1962006477053175</v>
      </c>
      <c r="H567" s="4">
        <f t="shared" si="115"/>
        <v>95.607598704589364</v>
      </c>
      <c r="I567" s="4">
        <f t="shared" si="118"/>
        <v>193.41139805688405</v>
      </c>
      <c r="J567" s="4">
        <f t="shared" si="119"/>
        <v>136.32735560002052</v>
      </c>
      <c r="K567" s="4">
        <f t="shared" si="111"/>
        <v>1.4780455000000001</v>
      </c>
      <c r="L567" s="4">
        <f t="shared" si="112"/>
        <v>4.6189376443418011</v>
      </c>
      <c r="M567" s="4">
        <f t="shared" si="116"/>
        <v>1086.9607390300232</v>
      </c>
      <c r="N567" s="21">
        <v>6.827</v>
      </c>
      <c r="O567" s="21">
        <v>23532.7</v>
      </c>
      <c r="P567" s="21">
        <v>3.52</v>
      </c>
      <c r="Q567" s="4">
        <f t="shared" si="113"/>
        <v>2.2080623556581989</v>
      </c>
      <c r="R567" s="21">
        <v>21.65</v>
      </c>
      <c r="S567" s="21">
        <v>4.4450000000000003</v>
      </c>
      <c r="T567" s="7">
        <f t="shared" si="117"/>
        <v>2.3819999999999997</v>
      </c>
      <c r="U567" s="21">
        <v>106.598</v>
      </c>
      <c r="V567" s="4"/>
      <c r="W567" s="46"/>
      <c r="X567" s="21">
        <v>20105.25</v>
      </c>
      <c r="Y567" s="21">
        <v>40.9</v>
      </c>
      <c r="Z567" s="4">
        <f t="shared" si="105"/>
        <v>491.57090464547679</v>
      </c>
      <c r="AA567" s="4">
        <f t="shared" si="106"/>
        <v>2.4449877750611249</v>
      </c>
      <c r="AB567" s="21">
        <v>16801.55</v>
      </c>
      <c r="AC567" s="23">
        <v>30.85</v>
      </c>
      <c r="AD567" s="4">
        <f t="shared" si="107"/>
        <v>544.62074554294975</v>
      </c>
      <c r="AE567" s="4">
        <f t="shared" si="108"/>
        <v>3.2414910858995136</v>
      </c>
    </row>
    <row r="568" spans="1:31" x14ac:dyDescent="0.2">
      <c r="A568" s="5">
        <v>622</v>
      </c>
      <c r="B568" s="45">
        <v>45614</v>
      </c>
      <c r="C568" s="21">
        <v>43011609.030000001</v>
      </c>
      <c r="D568" s="4">
        <f t="shared" si="109"/>
        <v>509628.29723453167</v>
      </c>
      <c r="E568" s="21">
        <v>84.397999999999996</v>
      </c>
      <c r="F568" s="4">
        <f t="shared" si="110"/>
        <v>5.0962829723453167</v>
      </c>
      <c r="G568" s="4">
        <f t="shared" si="114"/>
        <v>-1.8892783793166636</v>
      </c>
      <c r="H568" s="4">
        <f t="shared" si="115"/>
        <v>96.221443241366671</v>
      </c>
      <c r="I568" s="4">
        <f t="shared" si="118"/>
        <v>194.33216486204998</v>
      </c>
      <c r="J568" s="4">
        <f t="shared" si="119"/>
        <v>135.90087926254176</v>
      </c>
      <c r="K568" s="4">
        <f t="shared" si="111"/>
        <v>1.4712897</v>
      </c>
      <c r="L568" s="4">
        <f t="shared" si="112"/>
        <v>4.6360686138154845</v>
      </c>
      <c r="M568" s="4">
        <f t="shared" si="116"/>
        <v>1087.3342605470561</v>
      </c>
      <c r="N568" s="21">
        <v>6.8209999999999997</v>
      </c>
      <c r="O568" s="21">
        <v>23453.8</v>
      </c>
      <c r="P568" s="21">
        <v>3.51</v>
      </c>
      <c r="Q568" s="4">
        <f t="shared" si="113"/>
        <v>2.1849313861845152</v>
      </c>
      <c r="R568" s="21">
        <v>21.57</v>
      </c>
      <c r="S568" s="21">
        <v>4.4130000000000003</v>
      </c>
      <c r="T568" s="7">
        <f t="shared" si="117"/>
        <v>2.4079999999999995</v>
      </c>
      <c r="U568" s="21">
        <v>106.20099999999999</v>
      </c>
      <c r="V568" s="4"/>
      <c r="W568" s="46"/>
      <c r="X568" s="21">
        <v>20068.55</v>
      </c>
      <c r="Y568" s="21">
        <v>40.64</v>
      </c>
      <c r="Z568" s="4">
        <f t="shared" si="105"/>
        <v>493.81274606299212</v>
      </c>
      <c r="AA568" s="4">
        <f t="shared" si="106"/>
        <v>2.4606299212598426</v>
      </c>
      <c r="AB568" s="21">
        <v>16693.349999999999</v>
      </c>
      <c r="AC568" s="23">
        <v>30.54</v>
      </c>
      <c r="AD568" s="4">
        <f t="shared" si="107"/>
        <v>546.60609037328095</v>
      </c>
      <c r="AE568" s="4">
        <f t="shared" si="108"/>
        <v>3.2743942370661432</v>
      </c>
    </row>
    <row r="569" spans="1:31" x14ac:dyDescent="0.2">
      <c r="A569" s="5">
        <v>623</v>
      </c>
      <c r="B569" s="45">
        <v>45615</v>
      </c>
      <c r="C569" s="21">
        <v>43190386.729999997</v>
      </c>
      <c r="D569" s="4">
        <f t="shared" si="109"/>
        <v>511795.07915629807</v>
      </c>
      <c r="E569" s="21">
        <v>84.39</v>
      </c>
      <c r="F569" s="4">
        <f t="shared" si="110"/>
        <v>5.1179507915629809</v>
      </c>
      <c r="G569" s="4">
        <f t="shared" si="114"/>
        <v>-2.3046488011847357</v>
      </c>
      <c r="H569" s="4">
        <f t="shared" si="115"/>
        <v>95.390702397630534</v>
      </c>
      <c r="I569" s="4">
        <f t="shared" si="118"/>
        <v>193.08605359644579</v>
      </c>
      <c r="J569" s="4">
        <f t="shared" si="119"/>
        <v>136.47868777501282</v>
      </c>
      <c r="K569" s="4">
        <f t="shared" si="111"/>
        <v>1.4745814999999998</v>
      </c>
      <c r="L569" s="4">
        <f t="shared" si="112"/>
        <v>4.618937644341802</v>
      </c>
      <c r="M569" s="4">
        <f t="shared" si="116"/>
        <v>1086.3048498845267</v>
      </c>
      <c r="N569" s="21">
        <v>6.8109999999999999</v>
      </c>
      <c r="O569" s="21">
        <v>23518.5</v>
      </c>
      <c r="P569" s="21">
        <v>3.52</v>
      </c>
      <c r="Q569" s="4">
        <f t="shared" si="113"/>
        <v>2.192062355658198</v>
      </c>
      <c r="R569" s="21">
        <v>21.65</v>
      </c>
      <c r="S569" s="21">
        <v>4.3949999999999996</v>
      </c>
      <c r="T569" s="7">
        <f t="shared" si="117"/>
        <v>2.4160000000000004</v>
      </c>
      <c r="U569" s="21">
        <v>106.143</v>
      </c>
      <c r="V569" s="4"/>
      <c r="W569" s="46"/>
      <c r="X569" s="21">
        <v>20258.099999999999</v>
      </c>
      <c r="Y569" s="21">
        <v>40.69</v>
      </c>
      <c r="Z569" s="4">
        <f t="shared" si="105"/>
        <v>497.86434013271071</v>
      </c>
      <c r="AA569" s="4">
        <f t="shared" si="106"/>
        <v>2.4576062914721062</v>
      </c>
      <c r="AB569" s="21">
        <v>16845.25</v>
      </c>
      <c r="AC569" s="23">
        <v>30.49</v>
      </c>
      <c r="AD569" s="4">
        <f t="shared" si="107"/>
        <v>552.48442112167925</v>
      </c>
      <c r="AE569" s="4">
        <f t="shared" si="108"/>
        <v>3.2797638570022958</v>
      </c>
    </row>
    <row r="570" spans="1:31" x14ac:dyDescent="0.2">
      <c r="A570" s="5">
        <v>624</v>
      </c>
      <c r="B570" s="45">
        <v>45617</v>
      </c>
      <c r="C570" s="21">
        <v>42655205.049999997</v>
      </c>
      <c r="D570" s="4">
        <f t="shared" si="109"/>
        <v>504825.19734895549</v>
      </c>
      <c r="E570" s="21">
        <v>84.495000000000005</v>
      </c>
      <c r="F570" s="4">
        <f t="shared" si="110"/>
        <v>5.0482519734895552</v>
      </c>
      <c r="G570" s="4">
        <f t="shared" si="114"/>
        <v>-0.95581547321619775</v>
      </c>
      <c r="H570" s="4">
        <f t="shared" si="115"/>
        <v>98.088369053567604</v>
      </c>
      <c r="I570" s="4">
        <f t="shared" si="118"/>
        <v>197.13255358035141</v>
      </c>
      <c r="J570" s="4">
        <f t="shared" si="119"/>
        <v>134.62005262638814</v>
      </c>
      <c r="K570" s="4">
        <f t="shared" si="111"/>
        <v>1.4679818999999998</v>
      </c>
      <c r="L570" s="4">
        <f t="shared" si="112"/>
        <v>4.6533271288971623</v>
      </c>
      <c r="M570" s="4">
        <f t="shared" si="116"/>
        <v>1086.5472312703585</v>
      </c>
      <c r="N570" s="21">
        <v>6.8310000000000004</v>
      </c>
      <c r="O570" s="21">
        <v>23349.9</v>
      </c>
      <c r="P570" s="21">
        <v>3.5</v>
      </c>
      <c r="Q570" s="4">
        <f t="shared" si="113"/>
        <v>2.1776728711028381</v>
      </c>
      <c r="R570" s="21">
        <v>21.49</v>
      </c>
      <c r="S570" s="21">
        <v>4.4189999999999996</v>
      </c>
      <c r="T570" s="7">
        <f t="shared" si="117"/>
        <v>2.4120000000000008</v>
      </c>
      <c r="U570" s="21">
        <v>106.93</v>
      </c>
      <c r="V570" s="4"/>
      <c r="W570" s="46"/>
      <c r="X570" s="21">
        <v>20180.900000000001</v>
      </c>
      <c r="Y570" s="21">
        <v>40.54</v>
      </c>
      <c r="Z570" s="4">
        <f t="shared" si="105"/>
        <v>497.80217069560933</v>
      </c>
      <c r="AA570" s="4">
        <f t="shared" si="106"/>
        <v>2.4666995559940799</v>
      </c>
      <c r="AB570" s="21">
        <v>16747.849999999999</v>
      </c>
      <c r="AC570" s="23">
        <v>32.15</v>
      </c>
      <c r="AD570" s="4">
        <f t="shared" si="107"/>
        <v>520.9284603421462</v>
      </c>
      <c r="AE570" s="4">
        <f t="shared" si="108"/>
        <v>3.1104199066874028</v>
      </c>
    </row>
    <row r="571" spans="1:31" x14ac:dyDescent="0.2">
      <c r="A571" s="5">
        <v>625</v>
      </c>
      <c r="B571" s="45">
        <v>45618</v>
      </c>
      <c r="C571" s="21">
        <v>43382625.689999998</v>
      </c>
      <c r="D571" s="4">
        <f t="shared" si="109"/>
        <v>513853.85651339631</v>
      </c>
      <c r="E571" s="21">
        <v>84.426000000000002</v>
      </c>
      <c r="F571" s="4">
        <f t="shared" si="110"/>
        <v>5.1385385651339632</v>
      </c>
      <c r="G571" s="4">
        <f t="shared" si="114"/>
        <v>-2.6960693858361942</v>
      </c>
      <c r="H571" s="4">
        <f t="shared" si="115"/>
        <v>94.607861228327621</v>
      </c>
      <c r="I571" s="4">
        <f t="shared" si="118"/>
        <v>191.9117918424914</v>
      </c>
      <c r="J571" s="4">
        <f t="shared" si="119"/>
        <v>137.02769507023902</v>
      </c>
      <c r="K571" s="4">
        <f t="shared" si="111"/>
        <v>1.5076850000000002</v>
      </c>
      <c r="L571" s="4">
        <f t="shared" si="112"/>
        <v>4.5433893684688771</v>
      </c>
      <c r="M571" s="4">
        <f t="shared" si="116"/>
        <v>1086.1994547932757</v>
      </c>
      <c r="N571" s="21">
        <v>6.85</v>
      </c>
      <c r="O571" s="21">
        <v>23907.25</v>
      </c>
      <c r="P571" s="21">
        <v>3.58</v>
      </c>
      <c r="Q571" s="4">
        <f t="shared" si="113"/>
        <v>2.3066106315311226</v>
      </c>
      <c r="R571" s="21">
        <v>22.01</v>
      </c>
      <c r="S571" s="21">
        <v>4.4109999999999996</v>
      </c>
      <c r="T571" s="7">
        <f t="shared" si="117"/>
        <v>2.4390000000000001</v>
      </c>
      <c r="U571" s="21">
        <v>107.50700000000001</v>
      </c>
      <c r="V571" s="4"/>
      <c r="W571" s="46"/>
      <c r="X571" s="21">
        <v>20412.650000000001</v>
      </c>
      <c r="Y571" s="21">
        <v>41</v>
      </c>
      <c r="Z571" s="4">
        <f t="shared" si="105"/>
        <v>497.86951219512201</v>
      </c>
      <c r="AA571" s="4">
        <f t="shared" si="106"/>
        <v>2.4390243902439024</v>
      </c>
      <c r="AB571" s="21">
        <v>16912.3</v>
      </c>
      <c r="AC571" s="23">
        <v>32.520000000000003</v>
      </c>
      <c r="AD571" s="4">
        <f t="shared" si="107"/>
        <v>520.05842558425582</v>
      </c>
      <c r="AE571" s="4">
        <f t="shared" si="108"/>
        <v>3.0750307503075032</v>
      </c>
    </row>
    <row r="572" spans="1:31" x14ac:dyDescent="0.2">
      <c r="A572" s="5">
        <v>626</v>
      </c>
      <c r="B572" s="45">
        <v>45621</v>
      </c>
      <c r="C572" s="21">
        <v>44049098.939999998</v>
      </c>
      <c r="D572" s="4">
        <f t="shared" si="109"/>
        <v>522775.91906005214</v>
      </c>
      <c r="E572" s="21">
        <v>84.26</v>
      </c>
      <c r="F572" s="4">
        <f t="shared" si="110"/>
        <v>5.227759190600521</v>
      </c>
      <c r="G572" s="4">
        <f t="shared" si="114"/>
        <v>-4.3567268938100785</v>
      </c>
      <c r="H572" s="4">
        <f t="shared" si="115"/>
        <v>91.286546212379847</v>
      </c>
      <c r="I572" s="4">
        <f t="shared" si="118"/>
        <v>186.92981931856977</v>
      </c>
      <c r="J572" s="4">
        <f t="shared" si="119"/>
        <v>139.40691174934722</v>
      </c>
      <c r="K572" s="4">
        <f t="shared" si="111"/>
        <v>1.5206237999999999</v>
      </c>
      <c r="L572" s="4">
        <f t="shared" si="112"/>
        <v>4.4863167339614183</v>
      </c>
      <c r="M572" s="4">
        <f t="shared" si="116"/>
        <v>1086.6711529834008</v>
      </c>
      <c r="N572" s="21">
        <v>6.8220000000000001</v>
      </c>
      <c r="O572" s="21">
        <v>24221.9</v>
      </c>
      <c r="P572" s="21">
        <v>3.63</v>
      </c>
      <c r="Q572" s="4">
        <f t="shared" si="113"/>
        <v>2.3356832660385818</v>
      </c>
      <c r="R572" s="21">
        <v>22.29</v>
      </c>
      <c r="S572" s="21">
        <v>4.274</v>
      </c>
      <c r="T572" s="7">
        <f t="shared" si="117"/>
        <v>2.548</v>
      </c>
      <c r="U572" s="21">
        <v>106.77</v>
      </c>
      <c r="V572" s="4"/>
      <c r="W572" s="46"/>
      <c r="X572" s="21">
        <v>20725.7</v>
      </c>
      <c r="Y572" s="21">
        <v>41.63</v>
      </c>
      <c r="Z572" s="4">
        <f t="shared" si="105"/>
        <v>497.85491232284409</v>
      </c>
      <c r="AA572" s="4">
        <f t="shared" si="106"/>
        <v>2.4021138601969731</v>
      </c>
      <c r="AB572" s="21">
        <v>17269.55</v>
      </c>
      <c r="AC572" s="23">
        <v>33.200000000000003</v>
      </c>
      <c r="AD572" s="4">
        <f t="shared" si="107"/>
        <v>520.1671686746987</v>
      </c>
      <c r="AE572" s="4">
        <f t="shared" si="108"/>
        <v>3.012048192771084</v>
      </c>
    </row>
    <row r="573" spans="1:31" x14ac:dyDescent="0.2">
      <c r="A573" s="5">
        <v>627</v>
      </c>
      <c r="B573" s="45">
        <v>45622</v>
      </c>
      <c r="C573" s="21">
        <v>44164026.560000002</v>
      </c>
      <c r="D573" s="4">
        <f t="shared" si="109"/>
        <v>523773.13013674261</v>
      </c>
      <c r="E573" s="21">
        <v>84.319000000000003</v>
      </c>
      <c r="F573" s="4">
        <f t="shared" si="110"/>
        <v>5.2377313013674263</v>
      </c>
      <c r="G573" s="4">
        <f t="shared" si="114"/>
        <v>-4.5388220145115348</v>
      </c>
      <c r="H573" s="4">
        <f t="shared" si="115"/>
        <v>90.922355970976938</v>
      </c>
      <c r="I573" s="4">
        <f t="shared" si="118"/>
        <v>186.38353395646541</v>
      </c>
      <c r="J573" s="4">
        <f t="shared" si="119"/>
        <v>139.67283470313137</v>
      </c>
      <c r="K573" s="4">
        <f t="shared" si="111"/>
        <v>1.5203729000000001</v>
      </c>
      <c r="L573" s="4">
        <f t="shared" si="112"/>
        <v>4.4903457566232596</v>
      </c>
      <c r="M573" s="4">
        <f t="shared" si="116"/>
        <v>1086.4167040862146</v>
      </c>
      <c r="N573" s="21">
        <v>6.827</v>
      </c>
      <c r="O573" s="21">
        <v>24194.5</v>
      </c>
      <c r="P573" s="21">
        <v>3.62</v>
      </c>
      <c r="Q573" s="4">
        <f t="shared" si="113"/>
        <v>2.3366542433767403</v>
      </c>
      <c r="R573" s="21">
        <v>22.27</v>
      </c>
      <c r="S573" s="21">
        <v>4.2939999999999996</v>
      </c>
      <c r="T573" s="7">
        <f t="shared" si="117"/>
        <v>2.5330000000000004</v>
      </c>
      <c r="U573" s="21">
        <v>106.968</v>
      </c>
      <c r="V573" s="4"/>
      <c r="W573" s="46"/>
      <c r="X573" s="21">
        <v>20735.099999999999</v>
      </c>
      <c r="Y573" s="21">
        <v>41.64</v>
      </c>
      <c r="Z573" s="4">
        <f t="shared" si="105"/>
        <v>497.9610951008645</v>
      </c>
      <c r="AA573" s="4">
        <f t="shared" si="106"/>
        <v>2.4015369836695486</v>
      </c>
      <c r="AB573" s="21">
        <v>17375.55</v>
      </c>
      <c r="AC573" s="23">
        <v>33.409999999999997</v>
      </c>
      <c r="AD573" s="4">
        <f t="shared" si="107"/>
        <v>520.07033822208928</v>
      </c>
      <c r="AE573" s="4">
        <f t="shared" si="108"/>
        <v>2.9931158335827601</v>
      </c>
    </row>
    <row r="574" spans="1:31" x14ac:dyDescent="0.2">
      <c r="A574" s="5">
        <v>628</v>
      </c>
      <c r="B574" s="45">
        <v>45623</v>
      </c>
      <c r="C574" s="21">
        <v>44571592.780000001</v>
      </c>
      <c r="D574" s="4">
        <f t="shared" si="109"/>
        <v>528036.87691031874</v>
      </c>
      <c r="E574" s="21">
        <v>84.41</v>
      </c>
      <c r="F574" s="4">
        <f t="shared" si="110"/>
        <v>5.2803687691031875</v>
      </c>
      <c r="G574" s="4">
        <f t="shared" si="114"/>
        <v>-5.3096437268491208</v>
      </c>
      <c r="H574" s="4">
        <f t="shared" si="115"/>
        <v>89.380712546301751</v>
      </c>
      <c r="I574" s="4">
        <f t="shared" si="118"/>
        <v>184.07106881945262</v>
      </c>
      <c r="J574" s="4">
        <f t="shared" si="119"/>
        <v>140.80983384275169</v>
      </c>
      <c r="K574" s="4">
        <f t="shared" si="111"/>
        <v>1.5218008000000001</v>
      </c>
      <c r="L574" s="4">
        <f t="shared" si="112"/>
        <v>4.476275738585497</v>
      </c>
      <c r="M574" s="4">
        <f t="shared" si="116"/>
        <v>1086.6114592658907</v>
      </c>
      <c r="N574" s="21">
        <v>6.8120000000000003</v>
      </c>
      <c r="O574" s="21">
        <v>24274.9</v>
      </c>
      <c r="P574" s="21">
        <v>3.63</v>
      </c>
      <c r="Q574" s="4">
        <f t="shared" si="113"/>
        <v>2.3357242614145033</v>
      </c>
      <c r="R574" s="21">
        <v>22.34</v>
      </c>
      <c r="S574" s="21">
        <v>4.26</v>
      </c>
      <c r="T574" s="7">
        <f t="shared" si="117"/>
        <v>2.5520000000000005</v>
      </c>
      <c r="U574" s="21">
        <v>106.048</v>
      </c>
      <c r="V574" s="4"/>
      <c r="W574" s="46"/>
      <c r="X574" s="21">
        <v>20838.2</v>
      </c>
      <c r="Y574" s="21">
        <v>41.84</v>
      </c>
      <c r="Z574" s="4">
        <f t="shared" si="105"/>
        <v>498.04493307839385</v>
      </c>
      <c r="AA574" s="4">
        <f t="shared" si="106"/>
        <v>2.3900573613766731</v>
      </c>
      <c r="AB574" s="21">
        <v>17552.650000000001</v>
      </c>
      <c r="AC574" s="23">
        <v>33.75</v>
      </c>
      <c r="AD574" s="4">
        <f t="shared" si="107"/>
        <v>520.07851851851854</v>
      </c>
      <c r="AE574" s="4">
        <f t="shared" si="108"/>
        <v>2.9629629629629628</v>
      </c>
    </row>
    <row r="575" spans="1:31" x14ac:dyDescent="0.2">
      <c r="A575" s="5">
        <v>629</v>
      </c>
      <c r="B575" s="45">
        <v>45624</v>
      </c>
      <c r="C575" s="21">
        <v>44416203.07</v>
      </c>
      <c r="D575" s="4">
        <f t="shared" si="109"/>
        <v>525977.89176387002</v>
      </c>
      <c r="E575" s="21">
        <v>84.444999999999993</v>
      </c>
      <c r="F575" s="4">
        <f t="shared" si="110"/>
        <v>5.2597789176387</v>
      </c>
      <c r="G575" s="4">
        <f t="shared" si="114"/>
        <v>-4.9389702819548145</v>
      </c>
      <c r="H575" s="4">
        <f t="shared" si="115"/>
        <v>90.122059436090368</v>
      </c>
      <c r="I575" s="4">
        <f t="shared" si="118"/>
        <v>185.18308915413556</v>
      </c>
      <c r="J575" s="4">
        <f t="shared" si="119"/>
        <v>140.26077113703198</v>
      </c>
      <c r="K575" s="4">
        <f t="shared" si="111"/>
        <v>1.4977805</v>
      </c>
      <c r="L575" s="4">
        <f t="shared" si="112"/>
        <v>4.543389368468878</v>
      </c>
      <c r="M575" s="4">
        <f t="shared" si="116"/>
        <v>1086.5129486597002</v>
      </c>
      <c r="N575" s="21">
        <v>6.8049999999999997</v>
      </c>
      <c r="O575" s="21">
        <v>23914.15</v>
      </c>
      <c r="P575" s="21">
        <v>3.56</v>
      </c>
      <c r="Q575" s="4">
        <f t="shared" si="113"/>
        <v>2.2616106315311217</v>
      </c>
      <c r="R575" s="21">
        <v>22.01</v>
      </c>
      <c r="S575" s="21">
        <v>4.26</v>
      </c>
      <c r="T575" s="7">
        <f t="shared" si="117"/>
        <v>2.5449999999999999</v>
      </c>
      <c r="U575" s="21">
        <v>106.048</v>
      </c>
      <c r="V575" s="4"/>
      <c r="W575" s="46"/>
      <c r="X575" s="21">
        <v>20839.900000000001</v>
      </c>
      <c r="Y575" s="21">
        <v>41.85</v>
      </c>
      <c r="Z575" s="4">
        <f t="shared" si="105"/>
        <v>497.96654719235369</v>
      </c>
      <c r="AA575" s="4">
        <f t="shared" si="106"/>
        <v>2.3894862604540026</v>
      </c>
      <c r="AB575" s="21">
        <v>17577.849999999999</v>
      </c>
      <c r="AC575" s="23">
        <v>33.799999999999997</v>
      </c>
      <c r="AD575" s="4">
        <f t="shared" si="107"/>
        <v>520.05473372781069</v>
      </c>
      <c r="AE575" s="4">
        <f t="shared" si="108"/>
        <v>2.9585798816568052</v>
      </c>
    </row>
    <row r="576" spans="1:31" x14ac:dyDescent="0.2">
      <c r="A576" s="5">
        <v>630</v>
      </c>
      <c r="B576" s="45">
        <v>45625</v>
      </c>
      <c r="C576" s="21">
        <v>44505794.729999997</v>
      </c>
      <c r="D576" s="4">
        <f t="shared" si="109"/>
        <v>526328.30012180842</v>
      </c>
      <c r="E576" s="21">
        <v>84.558999999999997</v>
      </c>
      <c r="F576" s="4">
        <f t="shared" si="110"/>
        <v>5.2632830012180847</v>
      </c>
      <c r="G576" s="4">
        <f t="shared" si="114"/>
        <v>-5.0022581183104338</v>
      </c>
      <c r="H576" s="4">
        <f t="shared" si="115"/>
        <v>89.995483763379141</v>
      </c>
      <c r="I576" s="4">
        <f t="shared" si="118"/>
        <v>184.99322564506869</v>
      </c>
      <c r="J576" s="4">
        <f t="shared" si="119"/>
        <v>140.35421336581558</v>
      </c>
      <c r="K576" s="4">
        <f t="shared" si="111"/>
        <v>1.4993970999999999</v>
      </c>
      <c r="L576" s="4">
        <f t="shared" si="112"/>
        <v>4.5024763619990997</v>
      </c>
      <c r="M576" s="4">
        <f t="shared" si="116"/>
        <v>1086.4970733903647</v>
      </c>
      <c r="N576" s="21">
        <v>6.7510000000000003</v>
      </c>
      <c r="O576" s="21">
        <v>24131.1</v>
      </c>
      <c r="P576" s="21">
        <v>3.6</v>
      </c>
      <c r="Q576" s="4">
        <f t="shared" si="113"/>
        <v>2.2485236380009006</v>
      </c>
      <c r="R576" s="21">
        <v>22.21</v>
      </c>
      <c r="S576" s="21">
        <v>4.1769999999999996</v>
      </c>
      <c r="T576" s="7">
        <f t="shared" si="117"/>
        <v>2.5740000000000007</v>
      </c>
      <c r="U576" s="21">
        <v>105.828</v>
      </c>
      <c r="V576" s="4"/>
      <c r="W576" s="46"/>
      <c r="X576" s="21">
        <v>20906.650000000001</v>
      </c>
      <c r="Y576" s="21">
        <v>41.98</v>
      </c>
      <c r="Z576" s="4">
        <f t="shared" si="105"/>
        <v>498.0145307289186</v>
      </c>
      <c r="AA576" s="4">
        <f t="shared" si="106"/>
        <v>2.3820867079561698</v>
      </c>
      <c r="AB576" s="21">
        <v>17716.45</v>
      </c>
      <c r="AC576" s="23">
        <v>34.11</v>
      </c>
      <c r="AD576" s="4">
        <f t="shared" si="107"/>
        <v>519.39167399589564</v>
      </c>
      <c r="AE576" s="4">
        <f t="shared" si="108"/>
        <v>2.9316915860451478</v>
      </c>
    </row>
    <row r="577" spans="1:31" x14ac:dyDescent="0.2">
      <c r="A577" s="5">
        <v>631</v>
      </c>
      <c r="B577" s="45">
        <v>45628</v>
      </c>
      <c r="C577" s="21">
        <v>44790919.270000003</v>
      </c>
      <c r="D577" s="4">
        <f t="shared" si="109"/>
        <v>528568.79006372439</v>
      </c>
      <c r="E577" s="21">
        <v>84.74</v>
      </c>
      <c r="F577" s="4">
        <f t="shared" si="110"/>
        <v>5.2856879006372441</v>
      </c>
      <c r="G577" s="4">
        <f t="shared" si="114"/>
        <v>-5.404933208462829</v>
      </c>
      <c r="H577" s="4">
        <f t="shared" si="115"/>
        <v>89.190133583074342</v>
      </c>
      <c r="I577" s="4">
        <f t="shared" si="118"/>
        <v>183.78520037461152</v>
      </c>
      <c r="J577" s="4">
        <f t="shared" si="119"/>
        <v>140.95167735032652</v>
      </c>
      <c r="K577" s="4">
        <f t="shared" si="111"/>
        <v>1.4996850000000004</v>
      </c>
      <c r="L577" s="4">
        <f t="shared" si="112"/>
        <v>4.4742729306487687</v>
      </c>
      <c r="M577" s="4">
        <f t="shared" si="116"/>
        <v>1086.1767337807605</v>
      </c>
      <c r="N577" s="21">
        <v>6.71</v>
      </c>
      <c r="O577" s="21">
        <v>24276.05</v>
      </c>
      <c r="P577" s="21">
        <v>3.62</v>
      </c>
      <c r="Q577" s="4">
        <f t="shared" si="113"/>
        <v>2.2357270693512312</v>
      </c>
      <c r="R577" s="21">
        <v>22.35</v>
      </c>
      <c r="S577" s="21">
        <v>4.1950000000000003</v>
      </c>
      <c r="T577" s="7">
        <f t="shared" si="117"/>
        <v>2.5149999999999997</v>
      </c>
      <c r="U577" s="21">
        <v>106.423</v>
      </c>
      <c r="V577" s="4"/>
      <c r="W577" s="46"/>
      <c r="X577" s="21">
        <v>21105.95</v>
      </c>
      <c r="Y577" s="21">
        <v>42.38</v>
      </c>
      <c r="Z577" s="4">
        <f t="shared" si="105"/>
        <v>498.01675318546484</v>
      </c>
      <c r="AA577" s="4">
        <f t="shared" si="106"/>
        <v>2.3596035865974514</v>
      </c>
      <c r="AB577" s="21">
        <v>17840.099999999999</v>
      </c>
      <c r="AC577" s="23">
        <v>34.340000000000003</v>
      </c>
      <c r="AD577" s="4">
        <f t="shared" si="107"/>
        <v>519.51368666278381</v>
      </c>
      <c r="AE577" s="4">
        <f t="shared" si="108"/>
        <v>2.9120559114734998</v>
      </c>
    </row>
    <row r="578" spans="1:31" x14ac:dyDescent="0.2">
      <c r="A578" s="5">
        <v>632</v>
      </c>
      <c r="B578" s="45">
        <v>45629</v>
      </c>
      <c r="C578" s="21">
        <v>45189520.890000001</v>
      </c>
      <c r="D578" s="4">
        <f t="shared" si="109"/>
        <v>533675.66831215459</v>
      </c>
      <c r="E578" s="21">
        <v>84.676000000000002</v>
      </c>
      <c r="F578" s="4">
        <f t="shared" si="110"/>
        <v>5.3367566831215463</v>
      </c>
      <c r="G578" s="4">
        <f t="shared" si="114"/>
        <v>-6.3101374695721084</v>
      </c>
      <c r="H578" s="4">
        <f t="shared" si="115"/>
        <v>87.37972506085579</v>
      </c>
      <c r="I578" s="4">
        <f t="shared" si="118"/>
        <v>181.06958759128369</v>
      </c>
      <c r="J578" s="4">
        <f t="shared" si="119"/>
        <v>142.3135115499079</v>
      </c>
      <c r="K578" s="4">
        <f t="shared" si="111"/>
        <v>1.5113214000000004</v>
      </c>
      <c r="L578" s="4">
        <f t="shared" si="112"/>
        <v>4.4424700133274095</v>
      </c>
      <c r="M578" s="4">
        <f t="shared" si="116"/>
        <v>1086.5015548645047</v>
      </c>
      <c r="N578" s="21">
        <v>6.7140000000000004</v>
      </c>
      <c r="O578" s="21">
        <v>24457.15</v>
      </c>
      <c r="P578" s="21">
        <v>3.64</v>
      </c>
      <c r="Q578" s="4">
        <f t="shared" si="113"/>
        <v>2.2715299866725909</v>
      </c>
      <c r="R578" s="21">
        <v>22.51</v>
      </c>
      <c r="S578" s="21">
        <v>4.226</v>
      </c>
      <c r="T578" s="7">
        <f t="shared" si="117"/>
        <v>2.4880000000000004</v>
      </c>
      <c r="U578" s="21">
        <v>106.34</v>
      </c>
      <c r="V578" s="4"/>
      <c r="W578" s="46"/>
      <c r="X578" s="21">
        <v>21291.35</v>
      </c>
      <c r="Y578" s="21">
        <v>42.75</v>
      </c>
      <c r="Z578" s="4">
        <f t="shared" si="105"/>
        <v>498.04327485380111</v>
      </c>
      <c r="AA578" s="4">
        <f t="shared" si="106"/>
        <v>2.3391812865497075</v>
      </c>
      <c r="AB578" s="21">
        <v>18007.5</v>
      </c>
      <c r="AC578" s="23">
        <v>34.67</v>
      </c>
      <c r="AD578" s="4">
        <f t="shared" si="107"/>
        <v>519.39717334871648</v>
      </c>
      <c r="AE578" s="4">
        <f t="shared" si="108"/>
        <v>2.884338044418806</v>
      </c>
    </row>
    <row r="579" spans="1:31" x14ac:dyDescent="0.2">
      <c r="A579" s="5">
        <v>633</v>
      </c>
      <c r="B579" s="45">
        <v>45630</v>
      </c>
      <c r="C579" s="21">
        <v>45690716.049999997</v>
      </c>
      <c r="D579" s="4">
        <f t="shared" si="109"/>
        <v>539486.33358128765</v>
      </c>
      <c r="E579" s="21">
        <v>84.692999999999998</v>
      </c>
      <c r="F579" s="4">
        <f t="shared" si="110"/>
        <v>5.3948633358128761</v>
      </c>
      <c r="G579" s="4">
        <f t="shared" si="114"/>
        <v>-7.3192463132781054</v>
      </c>
      <c r="H579" s="4">
        <f t="shared" si="115"/>
        <v>85.361507373443786</v>
      </c>
      <c r="I579" s="4">
        <f t="shared" si="118"/>
        <v>178.04226106016569</v>
      </c>
      <c r="J579" s="4">
        <f t="shared" si="119"/>
        <v>143.86302228834336</v>
      </c>
      <c r="K579" s="4">
        <f t="shared" si="111"/>
        <v>1.5056871999999997</v>
      </c>
      <c r="L579" s="4">
        <f t="shared" si="112"/>
        <v>4.4404973357015995</v>
      </c>
      <c r="M579" s="4">
        <f t="shared" si="116"/>
        <v>1086.4764653641209</v>
      </c>
      <c r="N579" s="21">
        <v>6.6859999999999999</v>
      </c>
      <c r="O579" s="21">
        <v>24467.45</v>
      </c>
      <c r="P579" s="21">
        <v>3.65</v>
      </c>
      <c r="Q579" s="4">
        <f t="shared" si="113"/>
        <v>2.2455026642984004</v>
      </c>
      <c r="R579" s="21">
        <v>22.52</v>
      </c>
      <c r="S579" s="21">
        <v>4.1829999999999998</v>
      </c>
      <c r="T579" s="7">
        <f t="shared" si="117"/>
        <v>2.5030000000000001</v>
      </c>
      <c r="U579" s="21">
        <v>106.29</v>
      </c>
      <c r="X579" s="21">
        <v>21485.15</v>
      </c>
      <c r="Y579" s="21">
        <v>43.14</v>
      </c>
      <c r="Z579" s="4">
        <f t="shared" si="105"/>
        <v>498.03314789058879</v>
      </c>
      <c r="AA579" s="4">
        <f t="shared" si="106"/>
        <v>2.3180343069077418</v>
      </c>
      <c r="AB579" s="21">
        <v>18143.55</v>
      </c>
      <c r="AC579" s="23">
        <v>34.93</v>
      </c>
      <c r="AD579" s="4">
        <f t="shared" si="107"/>
        <v>519.42599484683649</v>
      </c>
      <c r="AE579" s="4">
        <f t="shared" si="108"/>
        <v>2.8628685943315202</v>
      </c>
    </row>
    <row r="580" spans="1:31" x14ac:dyDescent="0.2">
      <c r="A580" s="5">
        <v>634</v>
      </c>
      <c r="B580" s="45">
        <v>45631</v>
      </c>
      <c r="C580" s="21">
        <v>45953413.049999997</v>
      </c>
      <c r="D580" s="4">
        <f t="shared" si="109"/>
        <v>542645.75421567238</v>
      </c>
      <c r="E580" s="21">
        <v>84.683999999999997</v>
      </c>
      <c r="F580" s="4">
        <f t="shared" si="110"/>
        <v>5.426457542156724</v>
      </c>
      <c r="G580" s="4">
        <f t="shared" si="114"/>
        <v>-7.8588570691595274</v>
      </c>
      <c r="H580" s="4">
        <f t="shared" si="115"/>
        <v>84.282285861680947</v>
      </c>
      <c r="I580" s="4">
        <f t="shared" si="118"/>
        <v>176.42342879252141</v>
      </c>
      <c r="J580" s="4">
        <f t="shared" si="119"/>
        <v>144.70553445751264</v>
      </c>
      <c r="K580" s="4">
        <f t="shared" si="111"/>
        <v>1.5190319999999999</v>
      </c>
      <c r="L580" s="4">
        <f t="shared" si="112"/>
        <v>4.3975373790677219</v>
      </c>
      <c r="M580" s="4">
        <f t="shared" si="116"/>
        <v>1086.5611257695691</v>
      </c>
      <c r="N580" s="21">
        <v>6.68</v>
      </c>
      <c r="O580" s="21">
        <v>24708.400000000001</v>
      </c>
      <c r="P580" s="21">
        <v>3.68</v>
      </c>
      <c r="Q580" s="4">
        <f t="shared" si="113"/>
        <v>2.2824626209322778</v>
      </c>
      <c r="R580" s="21">
        <v>22.74</v>
      </c>
      <c r="S580" s="21">
        <v>4.1769999999999996</v>
      </c>
      <c r="T580" s="7">
        <f t="shared" si="117"/>
        <v>2.5030000000000001</v>
      </c>
      <c r="U580" s="21">
        <v>105.70099999999999</v>
      </c>
      <c r="X580" s="21">
        <v>21577.65</v>
      </c>
      <c r="Y580" s="21">
        <v>43.33</v>
      </c>
      <c r="Z580" s="4">
        <f t="shared" si="105"/>
        <v>497.98407569813065</v>
      </c>
      <c r="AA580" s="4">
        <f t="shared" si="106"/>
        <v>2.3078698361412417</v>
      </c>
      <c r="AB580" s="21">
        <v>18230.400000000001</v>
      </c>
      <c r="AC580" s="23">
        <v>35.1</v>
      </c>
      <c r="AD580" s="4">
        <f t="shared" si="107"/>
        <v>519.38461538461536</v>
      </c>
      <c r="AE580" s="4">
        <f t="shared" si="108"/>
        <v>2.8490028490028485</v>
      </c>
    </row>
    <row r="581" spans="1:31" x14ac:dyDescent="0.2">
      <c r="A581" s="5">
        <v>635</v>
      </c>
      <c r="B581" s="45">
        <v>45632</v>
      </c>
      <c r="C581" s="21">
        <v>46059456.420000002</v>
      </c>
      <c r="D581" s="4">
        <f t="shared" si="109"/>
        <v>544000.76085415971</v>
      </c>
      <c r="E581" s="21">
        <v>84.668000000000006</v>
      </c>
      <c r="F581" s="4">
        <f t="shared" si="110"/>
        <v>5.4400076085415972</v>
      </c>
      <c r="G581" s="4">
        <f t="shared" si="114"/>
        <v>-8.0883638443946602</v>
      </c>
      <c r="H581" s="4">
        <f t="shared" si="115"/>
        <v>83.823272311210687</v>
      </c>
      <c r="I581" s="4">
        <f t="shared" si="118"/>
        <v>175.73490846681602</v>
      </c>
      <c r="J581" s="4">
        <f t="shared" si="119"/>
        <v>145.06686956110926</v>
      </c>
      <c r="K581" s="4">
        <f t="shared" si="111"/>
        <v>1.5313279999999998</v>
      </c>
      <c r="L581" s="4">
        <f t="shared" si="112"/>
        <v>4.4014084507042259</v>
      </c>
      <c r="M581" s="4">
        <f t="shared" si="116"/>
        <v>1086.1707746478874</v>
      </c>
      <c r="N581" s="21">
        <v>6.74</v>
      </c>
      <c r="O581" s="21">
        <v>24677.8</v>
      </c>
      <c r="P581" s="21">
        <v>3.68</v>
      </c>
      <c r="Q581" s="4">
        <f t="shared" si="113"/>
        <v>2.3385915492957743</v>
      </c>
      <c r="R581" s="21">
        <v>22.72</v>
      </c>
      <c r="S581" s="21">
        <v>4.1479999999999997</v>
      </c>
      <c r="T581" s="7">
        <f t="shared" si="117"/>
        <v>2.5920000000000005</v>
      </c>
      <c r="U581" s="21">
        <v>106.039</v>
      </c>
      <c r="X581" s="21">
        <v>21665.4</v>
      </c>
      <c r="Y581" s="21">
        <v>43.51</v>
      </c>
      <c r="Z581" s="4">
        <f t="shared" si="105"/>
        <v>497.94070328660086</v>
      </c>
      <c r="AA581" s="4">
        <f t="shared" si="106"/>
        <v>2.2983222247759136</v>
      </c>
      <c r="AB581" s="21">
        <v>18328.95</v>
      </c>
      <c r="AC581" s="23">
        <v>35.29</v>
      </c>
      <c r="AD581" s="4">
        <f t="shared" si="107"/>
        <v>519.38084443185039</v>
      </c>
      <c r="AE581" s="4">
        <f t="shared" si="108"/>
        <v>2.8336639274582036</v>
      </c>
    </row>
    <row r="582" spans="1:31" x14ac:dyDescent="0.2">
      <c r="A582" s="5">
        <v>636</v>
      </c>
      <c r="B582" s="45">
        <v>45635</v>
      </c>
      <c r="C582" s="21">
        <v>46057176.979999997</v>
      </c>
      <c r="D582" s="4">
        <f t="shared" si="109"/>
        <v>542941.41130981152</v>
      </c>
      <c r="E582" s="21">
        <v>84.828999999999994</v>
      </c>
      <c r="F582" s="4">
        <f t="shared" si="110"/>
        <v>5.4294141130981153</v>
      </c>
      <c r="G582" s="4">
        <f t="shared" si="114"/>
        <v>-7.9090322482895745</v>
      </c>
      <c r="H582" s="4">
        <f t="shared" si="115"/>
        <v>84.18193550342086</v>
      </c>
      <c r="I582" s="4">
        <f t="shared" si="118"/>
        <v>176.27290325513127</v>
      </c>
      <c r="J582" s="4">
        <f t="shared" si="119"/>
        <v>144.78437634928306</v>
      </c>
      <c r="K582" s="4">
        <f t="shared" si="111"/>
        <v>1.5220722</v>
      </c>
      <c r="L582" s="4">
        <f t="shared" si="112"/>
        <v>4.4130626654898499</v>
      </c>
      <c r="M582" s="4">
        <f t="shared" si="116"/>
        <v>1086.4518976169461</v>
      </c>
      <c r="N582" s="21">
        <v>6.7169999999999996</v>
      </c>
      <c r="O582" s="21">
        <v>24619</v>
      </c>
      <c r="P582" s="21">
        <v>3.67</v>
      </c>
      <c r="Q582" s="4">
        <f t="shared" si="113"/>
        <v>2.3039373345101497</v>
      </c>
      <c r="R582" s="21">
        <v>22.66</v>
      </c>
      <c r="S582" s="21">
        <v>4.2</v>
      </c>
      <c r="T582" s="7">
        <f t="shared" si="117"/>
        <v>2.5169999999999995</v>
      </c>
      <c r="U582" s="21">
        <v>106.125</v>
      </c>
      <c r="X582" s="21">
        <v>21748.5</v>
      </c>
      <c r="Y582" s="21">
        <v>43.67</v>
      </c>
      <c r="Z582" s="4">
        <f t="shared" si="105"/>
        <v>498.01923517288753</v>
      </c>
      <c r="AA582" s="4">
        <f t="shared" si="106"/>
        <v>2.2899015342340281</v>
      </c>
      <c r="AB582" s="21">
        <v>18396.45</v>
      </c>
      <c r="AC582" s="23">
        <v>35.42</v>
      </c>
      <c r="AD582" s="4">
        <f t="shared" si="107"/>
        <v>519.38029361942404</v>
      </c>
      <c r="AE582" s="4">
        <f t="shared" si="108"/>
        <v>2.8232636928289101</v>
      </c>
    </row>
    <row r="583" spans="1:31" x14ac:dyDescent="0.2">
      <c r="A583" s="5">
        <v>637</v>
      </c>
      <c r="B583" s="45">
        <v>45636</v>
      </c>
      <c r="C583" s="21">
        <v>46089641.549999997</v>
      </c>
      <c r="D583" s="4">
        <f t="shared" si="109"/>
        <v>542997.66199340241</v>
      </c>
      <c r="E583" s="21">
        <v>84.88</v>
      </c>
      <c r="F583" s="4">
        <f t="shared" si="110"/>
        <v>5.429976619934024</v>
      </c>
      <c r="G583" s="4">
        <f t="shared" si="114"/>
        <v>-7.9185722154959919</v>
      </c>
      <c r="H583" s="4">
        <f t="shared" si="115"/>
        <v>84.162855569008016</v>
      </c>
      <c r="I583" s="4">
        <f t="shared" si="118"/>
        <v>176.24428335351203</v>
      </c>
      <c r="J583" s="4">
        <f t="shared" si="119"/>
        <v>144.79937653157398</v>
      </c>
      <c r="K583" s="4">
        <f t="shared" si="111"/>
        <v>1.5186825000000002</v>
      </c>
      <c r="L583" s="4">
        <f t="shared" si="112"/>
        <v>4.4150110375275933</v>
      </c>
      <c r="M583" s="4">
        <f t="shared" si="116"/>
        <v>1086.5364238410596</v>
      </c>
      <c r="N583" s="21">
        <v>6.7050000000000001</v>
      </c>
      <c r="O583" s="21">
        <v>24610.05</v>
      </c>
      <c r="P583" s="21">
        <v>3.67</v>
      </c>
      <c r="Q583" s="4">
        <f t="shared" si="113"/>
        <v>2.2899889624724068</v>
      </c>
      <c r="R583" s="21">
        <v>22.65</v>
      </c>
      <c r="S583" s="21">
        <v>4.2270000000000003</v>
      </c>
      <c r="T583" s="7">
        <f t="shared" si="117"/>
        <v>2.4779999999999998</v>
      </c>
      <c r="U583" s="21">
        <v>106.38200000000001</v>
      </c>
      <c r="X583" s="21">
        <v>21809.1</v>
      </c>
      <c r="Y583" s="21">
        <v>43.79</v>
      </c>
      <c r="Z583" s="4">
        <f t="shared" si="105"/>
        <v>498.03836492349848</v>
      </c>
      <c r="AA583" s="4">
        <f t="shared" si="106"/>
        <v>2.2836263987211693</v>
      </c>
      <c r="AB583" s="21">
        <v>18450.599999999999</v>
      </c>
      <c r="AC583" s="23">
        <v>35.520000000000003</v>
      </c>
      <c r="AD583" s="4">
        <f t="shared" si="107"/>
        <v>519.44256756756749</v>
      </c>
      <c r="AE583" s="4">
        <f t="shared" si="108"/>
        <v>2.8153153153153152</v>
      </c>
    </row>
    <row r="584" spans="1:31" x14ac:dyDescent="0.2">
      <c r="A584" s="5">
        <v>638</v>
      </c>
      <c r="B584" s="45">
        <v>45637</v>
      </c>
      <c r="C584" s="21">
        <v>46188674.549999997</v>
      </c>
      <c r="D584" s="4">
        <f t="shared" si="109"/>
        <v>544709.883247833</v>
      </c>
      <c r="E584" s="21">
        <v>84.795000000000002</v>
      </c>
      <c r="F584" s="4">
        <f t="shared" si="110"/>
        <v>5.4470988324783303</v>
      </c>
      <c r="G584" s="4">
        <f t="shared" si="114"/>
        <v>-8.2080176297243437</v>
      </c>
      <c r="H584" s="4">
        <f t="shared" si="115"/>
        <v>83.583964740551309</v>
      </c>
      <c r="I584" s="4">
        <f t="shared" si="118"/>
        <v>175.37594711082696</v>
      </c>
      <c r="J584" s="4">
        <f t="shared" si="119"/>
        <v>145.25596886608881</v>
      </c>
      <c r="K584" s="4">
        <f t="shared" si="111"/>
        <v>1.5236424</v>
      </c>
      <c r="L584" s="4">
        <f t="shared" si="112"/>
        <v>4.4091710758377429</v>
      </c>
      <c r="M584" s="4">
        <f t="shared" si="116"/>
        <v>1086.4991181657849</v>
      </c>
      <c r="N584" s="21">
        <v>6.718</v>
      </c>
      <c r="O584" s="21">
        <v>24641.8</v>
      </c>
      <c r="P584" s="21">
        <v>3.67</v>
      </c>
      <c r="Q584" s="4">
        <f t="shared" si="113"/>
        <v>2.308828924162257</v>
      </c>
      <c r="R584" s="21">
        <v>22.68</v>
      </c>
      <c r="S584" s="21">
        <v>4.274</v>
      </c>
      <c r="T584" s="7">
        <f t="shared" si="117"/>
        <v>2.444</v>
      </c>
      <c r="U584" s="21">
        <v>106.69499999999999</v>
      </c>
      <c r="X584" s="21">
        <v>21879.55</v>
      </c>
      <c r="Y584" s="21">
        <v>43.94</v>
      </c>
      <c r="Z584" s="4">
        <f t="shared" ref="Z584:Z647" si="120">X584/Y584</f>
        <v>497.94151115157035</v>
      </c>
      <c r="AA584" s="4">
        <f t="shared" ref="AA584:AA647" si="121">(Z584/X584)*100</f>
        <v>2.2758306781975426</v>
      </c>
      <c r="AB584" s="21">
        <v>18502.650000000001</v>
      </c>
      <c r="AC584" s="23">
        <v>35.619999999999997</v>
      </c>
      <c r="AD584" s="4">
        <f t="shared" ref="AD584:AD647" si="122">AB584/AC584</f>
        <v>519.44553621560931</v>
      </c>
      <c r="AE584" s="4">
        <f t="shared" ref="AE584:AE647" si="123">(AD584/AB584)*100</f>
        <v>2.8074115665356545</v>
      </c>
    </row>
    <row r="585" spans="1:31" x14ac:dyDescent="0.2">
      <c r="A585" s="5">
        <v>639</v>
      </c>
      <c r="B585" s="45">
        <v>45638</v>
      </c>
      <c r="C585" s="21">
        <v>45960464.369999997</v>
      </c>
      <c r="D585" s="4">
        <f t="shared" si="109"/>
        <v>541826.87144120247</v>
      </c>
      <c r="E585" s="21">
        <v>84.825000000000003</v>
      </c>
      <c r="F585" s="4">
        <f t="shared" si="110"/>
        <v>5.418268714412025</v>
      </c>
      <c r="G585" s="4">
        <f t="shared" si="114"/>
        <v>-7.7196007887071776</v>
      </c>
      <c r="H585" s="4">
        <f t="shared" si="115"/>
        <v>84.560798422585648</v>
      </c>
      <c r="I585" s="4">
        <f t="shared" si="118"/>
        <v>176.84119763387844</v>
      </c>
      <c r="J585" s="4">
        <f t="shared" si="119"/>
        <v>144.48716571765402</v>
      </c>
      <c r="K585" s="4">
        <f t="shared" si="111"/>
        <v>1.5223360000000001</v>
      </c>
      <c r="L585" s="4">
        <f t="shared" si="112"/>
        <v>4.4247787610619467</v>
      </c>
      <c r="M585" s="4">
        <f t="shared" si="116"/>
        <v>1086.2256637168141</v>
      </c>
      <c r="N585" s="21">
        <v>6.7359999999999998</v>
      </c>
      <c r="O585" s="21">
        <v>24548.7</v>
      </c>
      <c r="P585" s="21">
        <v>3.66</v>
      </c>
      <c r="Q585" s="4">
        <f t="shared" si="113"/>
        <v>2.3112212389380531</v>
      </c>
      <c r="R585" s="21">
        <v>22.6</v>
      </c>
      <c r="S585" s="21">
        <v>4.335</v>
      </c>
      <c r="T585" s="7">
        <f t="shared" si="117"/>
        <v>2.4009999999999998</v>
      </c>
      <c r="U585" s="21">
        <v>106.959</v>
      </c>
      <c r="X585" s="21">
        <v>21770.05</v>
      </c>
      <c r="Y585" s="21">
        <v>43.72</v>
      </c>
      <c r="Z585" s="4">
        <f t="shared" si="120"/>
        <v>497.94258920402564</v>
      </c>
      <c r="AA585" s="4">
        <f t="shared" si="121"/>
        <v>2.2872827081427265</v>
      </c>
      <c r="AB585" s="21">
        <v>18330.3</v>
      </c>
      <c r="AC585" s="23">
        <v>35.29</v>
      </c>
      <c r="AD585" s="4">
        <f t="shared" si="122"/>
        <v>519.41909889487101</v>
      </c>
      <c r="AE585" s="4">
        <f t="shared" si="123"/>
        <v>2.8336639274582032</v>
      </c>
    </row>
    <row r="586" spans="1:31" x14ac:dyDescent="0.2">
      <c r="A586" s="5">
        <v>640</v>
      </c>
      <c r="B586" s="45">
        <v>45639</v>
      </c>
      <c r="C586" s="21">
        <v>46082964.450000003</v>
      </c>
      <c r="D586" s="4">
        <f t="shared" si="109"/>
        <v>543546.5600009436</v>
      </c>
      <c r="E586" s="21">
        <v>84.781999999999996</v>
      </c>
      <c r="F586" s="4">
        <f t="shared" si="110"/>
        <v>5.4354656000094357</v>
      </c>
      <c r="G586" s="4">
        <f t="shared" si="114"/>
        <v>-8.0115602241817108</v>
      </c>
      <c r="H586" s="4">
        <f t="shared" si="115"/>
        <v>83.976879551636586</v>
      </c>
      <c r="I586" s="4">
        <f t="shared" si="118"/>
        <v>175.96531932745484</v>
      </c>
      <c r="J586" s="4">
        <f t="shared" si="119"/>
        <v>144.94574933358496</v>
      </c>
      <c r="K586" s="4">
        <f t="shared" si="111"/>
        <v>1.5342120000000001</v>
      </c>
      <c r="L586" s="4">
        <f t="shared" si="112"/>
        <v>4.3859649122807012</v>
      </c>
      <c r="M586" s="4">
        <f t="shared" si="116"/>
        <v>1086.328947368421</v>
      </c>
      <c r="N586" s="21">
        <v>6.7290000000000001</v>
      </c>
      <c r="O586" s="21">
        <v>24768.3</v>
      </c>
      <c r="P586" s="21">
        <v>3.69</v>
      </c>
      <c r="Q586" s="4">
        <f t="shared" si="113"/>
        <v>2.3430350877192989</v>
      </c>
      <c r="R586" s="21">
        <v>22.8</v>
      </c>
      <c r="S586" s="21">
        <v>4.3940000000000001</v>
      </c>
      <c r="T586" s="7">
        <f t="shared" si="117"/>
        <v>2.335</v>
      </c>
      <c r="U586" s="21">
        <v>106.99299999999999</v>
      </c>
      <c r="X586" s="21">
        <v>21748.1</v>
      </c>
      <c r="Y586" s="21">
        <v>43.67</v>
      </c>
      <c r="Z586" s="4">
        <f t="shared" si="120"/>
        <v>498.01007556675057</v>
      </c>
      <c r="AA586" s="4">
        <f t="shared" si="121"/>
        <v>2.2899015342340281</v>
      </c>
      <c r="AB586" s="21">
        <v>18263.75</v>
      </c>
      <c r="AC586" s="23">
        <v>35.159999999999997</v>
      </c>
      <c r="AD586" s="4">
        <f t="shared" si="122"/>
        <v>519.44681456200237</v>
      </c>
      <c r="AE586" s="4">
        <f t="shared" si="123"/>
        <v>2.8441410693970428</v>
      </c>
    </row>
    <row r="587" spans="1:31" x14ac:dyDescent="0.2">
      <c r="A587" s="5">
        <v>641</v>
      </c>
      <c r="B587" s="45">
        <v>45642</v>
      </c>
      <c r="C587" s="21">
        <v>46133925.810000002</v>
      </c>
      <c r="D587" s="4">
        <f t="shared" si="109"/>
        <v>543455.36352927319</v>
      </c>
      <c r="E587" s="21">
        <v>84.89</v>
      </c>
      <c r="F587" s="4">
        <f t="shared" si="110"/>
        <v>5.4345536352927315</v>
      </c>
      <c r="G587" s="4">
        <f t="shared" si="114"/>
        <v>-7.9961237749257092</v>
      </c>
      <c r="H587" s="4">
        <f t="shared" si="115"/>
        <v>84.007752450148587</v>
      </c>
      <c r="I587" s="4">
        <f t="shared" si="118"/>
        <v>176.01162867522285</v>
      </c>
      <c r="J587" s="4">
        <f t="shared" si="119"/>
        <v>144.92143027447284</v>
      </c>
      <c r="K587" s="4">
        <f t="shared" si="111"/>
        <v>1.5308811000000002</v>
      </c>
      <c r="L587" s="4">
        <f t="shared" si="112"/>
        <v>4.4033465433729626</v>
      </c>
      <c r="M587" s="4">
        <f t="shared" si="116"/>
        <v>1086.228533685601</v>
      </c>
      <c r="N587" s="21">
        <v>6.7409999999999997</v>
      </c>
      <c r="O587" s="21">
        <v>24668.25</v>
      </c>
      <c r="P587" s="21">
        <v>3.68</v>
      </c>
      <c r="Q587" s="4">
        <f t="shared" si="113"/>
        <v>2.3376534566270371</v>
      </c>
      <c r="R587" s="21">
        <v>22.71</v>
      </c>
      <c r="S587" s="21">
        <v>4.4020000000000001</v>
      </c>
      <c r="T587" s="7">
        <f t="shared" si="117"/>
        <v>2.3389999999999995</v>
      </c>
      <c r="U587" s="21">
        <v>107.03</v>
      </c>
      <c r="X587" s="21">
        <v>21898.799999999999</v>
      </c>
      <c r="Y587" s="21">
        <v>43.97</v>
      </c>
      <c r="Z587" s="4">
        <f t="shared" si="120"/>
        <v>498.03957243575167</v>
      </c>
      <c r="AA587" s="4">
        <f t="shared" si="121"/>
        <v>2.2742779167614287</v>
      </c>
      <c r="AB587" s="21">
        <v>18344</v>
      </c>
      <c r="AC587" s="23">
        <v>35.31</v>
      </c>
      <c r="AD587" s="4">
        <f t="shared" si="122"/>
        <v>519.51288586802605</v>
      </c>
      <c r="AE587" s="4">
        <f t="shared" si="123"/>
        <v>2.832058906825262</v>
      </c>
    </row>
    <row r="588" spans="1:31" x14ac:dyDescent="0.2">
      <c r="A588" s="5">
        <v>642</v>
      </c>
      <c r="B588" s="45">
        <v>45643</v>
      </c>
      <c r="C588" s="21">
        <v>45659944.380000003</v>
      </c>
      <c r="D588" s="4">
        <f t="shared" ref="D588:D651" si="124">C588/E588</f>
        <v>537795.86323054822</v>
      </c>
      <c r="E588" s="21">
        <v>84.902000000000001</v>
      </c>
      <c r="F588" s="4">
        <f t="shared" ref="F588:F651" si="125">D588/100000</f>
        <v>5.3779586323054822</v>
      </c>
      <c r="G588" s="4">
        <f t="shared" si="114"/>
        <v>-7.0279200370764991</v>
      </c>
      <c r="H588" s="4">
        <f t="shared" si="115"/>
        <v>85.944159925847003</v>
      </c>
      <c r="I588" s="4">
        <f t="shared" si="118"/>
        <v>178.91623988877049</v>
      </c>
      <c r="J588" s="4">
        <f t="shared" si="119"/>
        <v>143.41223019481285</v>
      </c>
      <c r="K588" s="4">
        <f t="shared" si="111"/>
        <v>1.5140159999999998</v>
      </c>
      <c r="L588" s="4">
        <f t="shared" si="112"/>
        <v>4.4642857142857153</v>
      </c>
      <c r="M588" s="4">
        <f t="shared" si="116"/>
        <v>1086.4285714285716</v>
      </c>
      <c r="N588" s="21">
        <v>6.7590000000000003</v>
      </c>
      <c r="O588" s="21">
        <v>24336</v>
      </c>
      <c r="P588" s="21">
        <v>3.63</v>
      </c>
      <c r="Q588" s="4">
        <f t="shared" si="113"/>
        <v>2.294714285714285</v>
      </c>
      <c r="R588" s="21">
        <v>22.4</v>
      </c>
      <c r="S588" s="21">
        <v>4.3940000000000001</v>
      </c>
      <c r="T588" s="7">
        <f t="shared" si="117"/>
        <v>2.3650000000000002</v>
      </c>
      <c r="U588" s="21">
        <v>106.663</v>
      </c>
      <c r="X588" s="21">
        <v>21754.1</v>
      </c>
      <c r="Y588" s="21">
        <v>43.68</v>
      </c>
      <c r="Z588" s="4">
        <f t="shared" si="120"/>
        <v>498.03342490842488</v>
      </c>
      <c r="AA588" s="4">
        <f t="shared" si="121"/>
        <v>2.2893772893772892</v>
      </c>
      <c r="AB588" s="21">
        <v>18242.05</v>
      </c>
      <c r="AC588" s="23">
        <v>35.119999999999997</v>
      </c>
      <c r="AD588" s="4">
        <f t="shared" si="122"/>
        <v>519.42055808656039</v>
      </c>
      <c r="AE588" s="4">
        <f t="shared" si="123"/>
        <v>2.8473804100227795</v>
      </c>
    </row>
    <row r="589" spans="1:31" x14ac:dyDescent="0.2">
      <c r="A589" s="5">
        <v>643</v>
      </c>
      <c r="B589" s="45">
        <v>45644</v>
      </c>
      <c r="C589" s="21">
        <v>45399764.789999999</v>
      </c>
      <c r="D589" s="4">
        <f t="shared" si="124"/>
        <v>534951.92230195482</v>
      </c>
      <c r="E589" s="21">
        <v>84.867000000000004</v>
      </c>
      <c r="F589" s="4">
        <f t="shared" si="125"/>
        <v>5.3495192230195485</v>
      </c>
      <c r="G589" s="4">
        <f t="shared" si="114"/>
        <v>-6.5336567352731478</v>
      </c>
      <c r="H589" s="4">
        <f t="shared" si="115"/>
        <v>86.932686529453704</v>
      </c>
      <c r="I589" s="4">
        <f t="shared" si="118"/>
        <v>180.39902979418056</v>
      </c>
      <c r="J589" s="4">
        <f t="shared" si="119"/>
        <v>142.65384594718796</v>
      </c>
      <c r="K589" s="4">
        <f t="shared" si="111"/>
        <v>1.5034476999999999</v>
      </c>
      <c r="L589" s="4">
        <f t="shared" si="112"/>
        <v>4.4903457566232605</v>
      </c>
      <c r="M589" s="4">
        <f t="shared" si="116"/>
        <v>1086.6120341266278</v>
      </c>
      <c r="N589" s="21">
        <v>6.7510000000000003</v>
      </c>
      <c r="O589" s="21">
        <v>24198.85</v>
      </c>
      <c r="P589" s="21">
        <v>3.61</v>
      </c>
      <c r="Q589" s="4">
        <f t="shared" si="113"/>
        <v>2.2606542433767398</v>
      </c>
      <c r="R589" s="21">
        <v>22.27</v>
      </c>
      <c r="S589" s="21">
        <v>4.5179999999999998</v>
      </c>
      <c r="T589" s="7">
        <f t="shared" si="117"/>
        <v>2.2330000000000005</v>
      </c>
      <c r="U589" s="21">
        <v>107.749</v>
      </c>
      <c r="X589" s="21">
        <v>21623.1</v>
      </c>
      <c r="Y589" s="21">
        <v>43.42</v>
      </c>
      <c r="Z589" s="4">
        <f t="shared" si="120"/>
        <v>497.99861814831871</v>
      </c>
      <c r="AA589" s="4">
        <f t="shared" si="121"/>
        <v>2.3030861354214647</v>
      </c>
      <c r="AB589" s="21">
        <v>18118.599999999999</v>
      </c>
      <c r="AC589" s="23">
        <v>34.880000000000003</v>
      </c>
      <c r="AD589" s="4">
        <f t="shared" si="122"/>
        <v>519.45527522935777</v>
      </c>
      <c r="AE589" s="4">
        <f t="shared" si="123"/>
        <v>2.8669724770642202</v>
      </c>
    </row>
    <row r="590" spans="1:31" x14ac:dyDescent="0.2">
      <c r="A590" s="5">
        <v>644</v>
      </c>
      <c r="B590" s="45">
        <v>45645</v>
      </c>
      <c r="C590" s="21">
        <v>45114609.130000003</v>
      </c>
      <c r="D590" s="4">
        <f t="shared" si="124"/>
        <v>530211.18289300497</v>
      </c>
      <c r="E590" s="21">
        <v>85.087999999999994</v>
      </c>
      <c r="F590" s="4">
        <f t="shared" si="125"/>
        <v>5.30211182893005</v>
      </c>
      <c r="G590" s="4">
        <f t="shared" si="114"/>
        <v>-5.6979527908413656</v>
      </c>
      <c r="H590" s="4">
        <f t="shared" si="115"/>
        <v>88.604094418317274</v>
      </c>
      <c r="I590" s="4">
        <f t="shared" si="118"/>
        <v>182.9061416274759</v>
      </c>
      <c r="J590" s="4">
        <f t="shared" si="119"/>
        <v>141.38964877146799</v>
      </c>
      <c r="K590" s="4">
        <f t="shared" si="111"/>
        <v>1.4965335</v>
      </c>
      <c r="L590" s="4">
        <f t="shared" si="112"/>
        <v>4.5351473922902494</v>
      </c>
      <c r="M590" s="4">
        <f t="shared" si="116"/>
        <v>1086.2448979591836</v>
      </c>
      <c r="N590" s="21">
        <v>6.7869999999999999</v>
      </c>
      <c r="O590" s="21">
        <v>23951.7</v>
      </c>
      <c r="P590" s="21">
        <v>3.57</v>
      </c>
      <c r="Q590" s="4">
        <f t="shared" si="113"/>
        <v>2.2518526077097505</v>
      </c>
      <c r="R590" s="21">
        <v>22.05</v>
      </c>
      <c r="S590" s="21">
        <v>4.5650000000000004</v>
      </c>
      <c r="T590" s="7">
        <f t="shared" si="117"/>
        <v>2.2219999999999995</v>
      </c>
      <c r="U590" s="21">
        <v>108.152</v>
      </c>
      <c r="X590" s="21">
        <v>21571.3</v>
      </c>
      <c r="Y590" s="21">
        <v>43.32</v>
      </c>
      <c r="Z590" s="4">
        <f t="shared" si="120"/>
        <v>497.95244690674053</v>
      </c>
      <c r="AA590" s="4">
        <f t="shared" si="121"/>
        <v>2.3084025854108958</v>
      </c>
      <c r="AB590" s="21">
        <v>18057.2</v>
      </c>
      <c r="AC590" s="23">
        <v>34.76</v>
      </c>
      <c r="AD590" s="4">
        <f t="shared" si="122"/>
        <v>519.48216340621411</v>
      </c>
      <c r="AE590" s="4">
        <f t="shared" si="123"/>
        <v>2.8768699654775607</v>
      </c>
    </row>
    <row r="591" spans="1:31" x14ac:dyDescent="0.2">
      <c r="A591" s="5">
        <v>645</v>
      </c>
      <c r="B591" s="45">
        <v>45646</v>
      </c>
      <c r="C591" s="21">
        <v>44239094.649999999</v>
      </c>
      <c r="D591" s="4">
        <f t="shared" si="124"/>
        <v>520784.66161253484</v>
      </c>
      <c r="E591" s="21">
        <v>84.947000000000003</v>
      </c>
      <c r="F591" s="4">
        <f t="shared" si="125"/>
        <v>5.207846616125348</v>
      </c>
      <c r="G591" s="4">
        <f t="shared" si="114"/>
        <v>-3.9910279899907364</v>
      </c>
      <c r="H591" s="4">
        <f t="shared" si="115"/>
        <v>92.017944020018533</v>
      </c>
      <c r="I591" s="4">
        <f t="shared" si="118"/>
        <v>188.02691603002779</v>
      </c>
      <c r="J591" s="4">
        <f t="shared" si="119"/>
        <v>138.87590976334261</v>
      </c>
      <c r="K591" s="4">
        <f t="shared" si="111"/>
        <v>1.4743261000000001</v>
      </c>
      <c r="L591" s="4">
        <f t="shared" si="112"/>
        <v>4.6061722708429294</v>
      </c>
      <c r="M591" s="4">
        <f t="shared" si="116"/>
        <v>1086.480884385076</v>
      </c>
      <c r="N591" s="21">
        <v>6.7910000000000004</v>
      </c>
      <c r="O591" s="21">
        <v>23587.5</v>
      </c>
      <c r="P591" s="21">
        <v>3.52</v>
      </c>
      <c r="Q591" s="4">
        <f t="shared" si="113"/>
        <v>2.184827729157071</v>
      </c>
      <c r="R591" s="21">
        <v>21.71</v>
      </c>
      <c r="S591" s="21">
        <v>4.5289999999999999</v>
      </c>
      <c r="T591" s="7">
        <f t="shared" si="117"/>
        <v>2.2620000000000005</v>
      </c>
      <c r="U591" s="21">
        <v>107.351</v>
      </c>
      <c r="X591" s="21">
        <v>21050.6</v>
      </c>
      <c r="Y591" s="21">
        <v>42.27</v>
      </c>
      <c r="Z591" s="4">
        <f t="shared" si="120"/>
        <v>498.003312041637</v>
      </c>
      <c r="AA591" s="4">
        <f t="shared" si="121"/>
        <v>2.3657440264963325</v>
      </c>
      <c r="AB591" s="21">
        <v>17693.650000000001</v>
      </c>
      <c r="AC591" s="23">
        <v>34.06</v>
      </c>
      <c r="AD591" s="4">
        <f t="shared" si="122"/>
        <v>519.48473282442751</v>
      </c>
      <c r="AE591" s="4">
        <f t="shared" si="123"/>
        <v>2.935995302407516</v>
      </c>
    </row>
    <row r="592" spans="1:31" x14ac:dyDescent="0.2">
      <c r="A592" s="5">
        <v>646</v>
      </c>
      <c r="B592" s="45">
        <v>45649</v>
      </c>
      <c r="C592" s="21">
        <v>44317850.719999999</v>
      </c>
      <c r="D592" s="4">
        <f t="shared" si="124"/>
        <v>520804.40354897466</v>
      </c>
      <c r="E592" s="21">
        <v>85.094999999999999</v>
      </c>
      <c r="F592" s="4">
        <f t="shared" si="125"/>
        <v>5.2080440354897464</v>
      </c>
      <c r="G592" s="4">
        <f t="shared" si="114"/>
        <v>-3.9946673659448546</v>
      </c>
      <c r="H592" s="4">
        <f t="shared" si="115"/>
        <v>92.010665268110287</v>
      </c>
      <c r="I592" s="4">
        <f t="shared" si="118"/>
        <v>188.01599790216545</v>
      </c>
      <c r="J592" s="4">
        <f t="shared" si="119"/>
        <v>138.88117427972657</v>
      </c>
      <c r="K592" s="4">
        <f t="shared" si="111"/>
        <v>1.4812336000000002</v>
      </c>
      <c r="L592" s="4">
        <f t="shared" si="112"/>
        <v>4.5745654162854521</v>
      </c>
      <c r="M592" s="4">
        <f t="shared" si="116"/>
        <v>1086.6171088746569</v>
      </c>
      <c r="N592" s="21">
        <v>6.7759999999999998</v>
      </c>
      <c r="O592" s="21">
        <v>23753.45</v>
      </c>
      <c r="P592" s="21">
        <v>3.54</v>
      </c>
      <c r="Q592" s="4">
        <f t="shared" si="113"/>
        <v>2.2014345837145477</v>
      </c>
      <c r="R592" s="21">
        <v>21.86</v>
      </c>
      <c r="S592" s="21">
        <v>4.5880000000000001</v>
      </c>
      <c r="T592" s="7">
        <f t="shared" si="117"/>
        <v>2.1879999999999997</v>
      </c>
      <c r="U592" s="21">
        <v>107.807</v>
      </c>
      <c r="X592" s="21">
        <v>21076.15</v>
      </c>
      <c r="Y592" s="21">
        <v>42.32</v>
      </c>
      <c r="Z592" s="4">
        <f t="shared" si="120"/>
        <v>498.01866729678642</v>
      </c>
      <c r="AA592" s="4">
        <f t="shared" si="121"/>
        <v>2.3629489603024574</v>
      </c>
      <c r="AB592" s="21">
        <v>17618.099999999999</v>
      </c>
      <c r="AC592" s="23">
        <v>33.92</v>
      </c>
      <c r="AD592" s="4">
        <f t="shared" si="122"/>
        <v>519.40153301886789</v>
      </c>
      <c r="AE592" s="4">
        <f t="shared" si="123"/>
        <v>2.9481132075471699</v>
      </c>
    </row>
    <row r="593" spans="1:31" x14ac:dyDescent="0.2">
      <c r="A593" s="5">
        <v>647</v>
      </c>
      <c r="B593" s="45">
        <v>45650</v>
      </c>
      <c r="C593" s="21">
        <v>44316666.399999999</v>
      </c>
      <c r="D593" s="4">
        <f t="shared" si="124"/>
        <v>520295.22870292095</v>
      </c>
      <c r="E593" s="21">
        <v>85.176000000000002</v>
      </c>
      <c r="F593" s="4">
        <f t="shared" si="125"/>
        <v>5.20295228702921</v>
      </c>
      <c r="G593" s="4">
        <f t="shared" si="114"/>
        <v>-3.9007139760855272</v>
      </c>
      <c r="H593" s="4">
        <f t="shared" si="115"/>
        <v>92.198572047828947</v>
      </c>
      <c r="I593" s="4">
        <f t="shared" si="118"/>
        <v>188.29785807174343</v>
      </c>
      <c r="J593" s="4">
        <f t="shared" si="119"/>
        <v>138.74539432077893</v>
      </c>
      <c r="K593" s="4">
        <f t="shared" ref="K593:K656" si="126">N593/L593</f>
        <v>1.4798783999999998</v>
      </c>
      <c r="L593" s="4">
        <f t="shared" ref="L593:L656" si="127">(M593/O593)*100</f>
        <v>4.5787545787545794</v>
      </c>
      <c r="M593" s="4">
        <f t="shared" si="116"/>
        <v>1086.4308608058609</v>
      </c>
      <c r="N593" s="21">
        <v>6.7759999999999998</v>
      </c>
      <c r="O593" s="21">
        <v>23727.65</v>
      </c>
      <c r="P593" s="21">
        <v>3.54</v>
      </c>
      <c r="Q593" s="4">
        <f t="shared" ref="Q593:Q659" si="128">N593-L593</f>
        <v>2.1972454212454204</v>
      </c>
      <c r="R593" s="21">
        <v>21.84</v>
      </c>
      <c r="S593" s="21">
        <v>4.59</v>
      </c>
      <c r="T593" s="7">
        <f t="shared" si="117"/>
        <v>2.1859999999999999</v>
      </c>
      <c r="U593" s="21">
        <v>108.023</v>
      </c>
      <c r="X593" s="21">
        <v>21080.7</v>
      </c>
      <c r="Y593" s="21">
        <v>42.33</v>
      </c>
      <c r="Z593" s="4">
        <f t="shared" si="120"/>
        <v>498.00850460666197</v>
      </c>
      <c r="AA593" s="4">
        <f t="shared" si="121"/>
        <v>2.3623907394283017</v>
      </c>
      <c r="AB593" s="21">
        <v>17672.45</v>
      </c>
      <c r="AC593" s="23">
        <v>34.020000000000003</v>
      </c>
      <c r="AD593" s="4">
        <f t="shared" si="122"/>
        <v>519.47236919459135</v>
      </c>
      <c r="AE593" s="4">
        <f t="shared" si="123"/>
        <v>2.939447383891828</v>
      </c>
    </row>
    <row r="594" spans="1:31" x14ac:dyDescent="0.2">
      <c r="A594" s="5">
        <v>648</v>
      </c>
      <c r="B594" s="45">
        <v>45652</v>
      </c>
      <c r="C594" s="21">
        <v>44327429.960000001</v>
      </c>
      <c r="D594" s="4">
        <f t="shared" si="124"/>
        <v>519945.45663546579</v>
      </c>
      <c r="E594" s="21">
        <v>85.254000000000005</v>
      </c>
      <c r="F594" s="4">
        <f t="shared" si="125"/>
        <v>5.1994545663546576</v>
      </c>
      <c r="G594" s="4">
        <f t="shared" si="114"/>
        <v>-3.8360671068330041</v>
      </c>
      <c r="H594" s="4">
        <f t="shared" si="115"/>
        <v>92.327865786334002</v>
      </c>
      <c r="I594" s="4">
        <f t="shared" si="118"/>
        <v>188.49179867950102</v>
      </c>
      <c r="J594" s="4">
        <f t="shared" si="119"/>
        <v>138.65212176945755</v>
      </c>
      <c r="K594" s="4">
        <f t="shared" si="126"/>
        <v>1.4829824</v>
      </c>
      <c r="L594" s="4">
        <f t="shared" si="127"/>
        <v>4.574565416285453</v>
      </c>
      <c r="M594" s="4">
        <f t="shared" si="116"/>
        <v>1086.4684354986277</v>
      </c>
      <c r="N594" s="21">
        <v>6.7839999999999998</v>
      </c>
      <c r="O594" s="21">
        <v>23750.2</v>
      </c>
      <c r="P594" s="21">
        <v>3.54</v>
      </c>
      <c r="Q594" s="4">
        <f t="shared" si="128"/>
        <v>2.2094345837145468</v>
      </c>
      <c r="R594" s="21">
        <v>21.86</v>
      </c>
      <c r="S594" s="21">
        <v>4.5839999999999996</v>
      </c>
      <c r="T594" s="7">
        <f t="shared" si="117"/>
        <v>2.2000000000000002</v>
      </c>
      <c r="U594" s="21">
        <v>107.893</v>
      </c>
      <c r="X594" s="21">
        <v>21096.85</v>
      </c>
      <c r="Y594" s="21">
        <v>42.36</v>
      </c>
      <c r="Z594" s="4">
        <f t="shared" si="120"/>
        <v>498.03706326723324</v>
      </c>
      <c r="AA594" s="4">
        <f t="shared" si="121"/>
        <v>2.3607176581680833</v>
      </c>
      <c r="AB594" s="21">
        <v>17667.45</v>
      </c>
      <c r="AC594" s="23">
        <v>34.01</v>
      </c>
      <c r="AD594" s="4">
        <f t="shared" si="122"/>
        <v>519.47809467803597</v>
      </c>
      <c r="AE594" s="4">
        <f t="shared" si="123"/>
        <v>2.9403116730373426</v>
      </c>
    </row>
    <row r="595" spans="1:31" x14ac:dyDescent="0.2">
      <c r="A595" s="5">
        <v>649</v>
      </c>
      <c r="B595" s="45">
        <v>45653</v>
      </c>
      <c r="C595" s="21">
        <v>44377986.939999998</v>
      </c>
      <c r="D595" s="4">
        <f t="shared" si="124"/>
        <v>519721.58781093359</v>
      </c>
      <c r="E595" s="21">
        <v>85.388000000000005</v>
      </c>
      <c r="F595" s="4">
        <f t="shared" si="125"/>
        <v>5.1972158781093363</v>
      </c>
      <c r="G595" s="4">
        <f t="shared" si="114"/>
        <v>-3.7946447239186116</v>
      </c>
      <c r="H595" s="4">
        <f t="shared" si="115"/>
        <v>92.410710552162783</v>
      </c>
      <c r="I595" s="4">
        <f t="shared" si="118"/>
        <v>188.61606582824416</v>
      </c>
      <c r="J595" s="4">
        <f t="shared" si="119"/>
        <v>138.59242341624898</v>
      </c>
      <c r="K595" s="4">
        <f t="shared" si="126"/>
        <v>1.4877104000000003</v>
      </c>
      <c r="L595" s="4">
        <f t="shared" si="127"/>
        <v>4.5620437956204372</v>
      </c>
      <c r="M595" s="4">
        <f t="shared" si="116"/>
        <v>1086.3777372262773</v>
      </c>
      <c r="N595" s="21">
        <v>6.7869999999999999</v>
      </c>
      <c r="O595" s="21">
        <v>23813.4</v>
      </c>
      <c r="P595" s="21">
        <v>3.55</v>
      </c>
      <c r="Q595" s="4">
        <f t="shared" si="128"/>
        <v>2.2249562043795628</v>
      </c>
      <c r="R595" s="21">
        <v>21.92</v>
      </c>
      <c r="S595" s="21">
        <v>4.6289999999999996</v>
      </c>
      <c r="T595" s="7">
        <f t="shared" si="117"/>
        <v>2.1580000000000004</v>
      </c>
      <c r="U595" s="21">
        <v>107.792</v>
      </c>
      <c r="X595" s="21">
        <v>21071.85</v>
      </c>
      <c r="Y595" s="21">
        <v>42.31</v>
      </c>
      <c r="Z595" s="4">
        <f t="shared" si="120"/>
        <v>498.03474355944218</v>
      </c>
      <c r="AA595" s="4">
        <f t="shared" si="121"/>
        <v>2.3635074450484521</v>
      </c>
      <c r="AB595" s="21">
        <v>17715.2</v>
      </c>
      <c r="AC595" s="23">
        <v>34.1</v>
      </c>
      <c r="AD595" s="4">
        <f t="shared" si="122"/>
        <v>519.50733137829911</v>
      </c>
      <c r="AE595" s="4">
        <f t="shared" si="123"/>
        <v>2.9325513196480935</v>
      </c>
    </row>
    <row r="596" spans="1:31" x14ac:dyDescent="0.2">
      <c r="A596" s="5">
        <v>650</v>
      </c>
      <c r="B596" s="45">
        <v>45656</v>
      </c>
      <c r="C596" s="21">
        <v>44247478.810000002</v>
      </c>
      <c r="D596" s="4">
        <f t="shared" si="124"/>
        <v>517671.79270889395</v>
      </c>
      <c r="E596" s="21">
        <v>85.474000000000004</v>
      </c>
      <c r="F596" s="4">
        <f t="shared" si="125"/>
        <v>5.1767179270889399</v>
      </c>
      <c r="G596" s="4">
        <f t="shared" si="114"/>
        <v>-3.4137059344918739</v>
      </c>
      <c r="H596" s="4">
        <f t="shared" si="115"/>
        <v>93.172588131016255</v>
      </c>
      <c r="I596" s="4">
        <f t="shared" si="118"/>
        <v>189.75888219652438</v>
      </c>
      <c r="J596" s="4">
        <f t="shared" si="119"/>
        <v>138.04581138903839</v>
      </c>
      <c r="K596" s="4">
        <f t="shared" si="126"/>
        <v>1.4742400000000004</v>
      </c>
      <c r="L596" s="4">
        <f t="shared" si="127"/>
        <v>4.5955882352941169</v>
      </c>
      <c r="M596" s="4">
        <f t="shared" si="116"/>
        <v>1086.6222426470588</v>
      </c>
      <c r="N596" s="21">
        <v>6.7750000000000004</v>
      </c>
      <c r="O596" s="21">
        <v>23644.9</v>
      </c>
      <c r="P596" s="21">
        <v>3.52</v>
      </c>
      <c r="Q596" s="4">
        <f t="shared" si="128"/>
        <v>2.1794117647058835</v>
      </c>
      <c r="R596" s="21">
        <v>21.76</v>
      </c>
      <c r="S596" s="21">
        <v>4.532</v>
      </c>
      <c r="T596" s="7">
        <f t="shared" si="117"/>
        <v>2.2430000000000003</v>
      </c>
      <c r="U596" s="21">
        <v>107.93300000000001</v>
      </c>
      <c r="X596" s="21">
        <v>21109.25</v>
      </c>
      <c r="Y596" s="21">
        <v>42.39</v>
      </c>
      <c r="Z596" s="4">
        <f t="shared" si="120"/>
        <v>497.97711724463318</v>
      </c>
      <c r="AA596" s="4">
        <f t="shared" si="121"/>
        <v>2.3590469450342062</v>
      </c>
      <c r="AB596" s="21">
        <v>17638.150000000001</v>
      </c>
      <c r="AC596" s="23">
        <v>33.96</v>
      </c>
      <c r="AD596" s="4">
        <f t="shared" si="122"/>
        <v>519.38015312131927</v>
      </c>
      <c r="AE596" s="4">
        <f t="shared" si="123"/>
        <v>2.944640753828033</v>
      </c>
    </row>
    <row r="597" spans="1:31" x14ac:dyDescent="0.2">
      <c r="A597" s="5">
        <v>651</v>
      </c>
      <c r="B597" s="45">
        <v>45657</v>
      </c>
      <c r="C597" s="21">
        <v>44347670.859999999</v>
      </c>
      <c r="D597" s="4">
        <f t="shared" si="124"/>
        <v>518358.82436823525</v>
      </c>
      <c r="E597" s="21">
        <v>85.554000000000002</v>
      </c>
      <c r="F597" s="4">
        <f t="shared" si="125"/>
        <v>5.1835882436823528</v>
      </c>
      <c r="G597" s="4">
        <f t="shared" si="114"/>
        <v>-3.5417211987488839</v>
      </c>
      <c r="H597" s="4">
        <f t="shared" si="115"/>
        <v>92.916557602502238</v>
      </c>
      <c r="I597" s="4">
        <f t="shared" si="118"/>
        <v>189.37483640375333</v>
      </c>
      <c r="J597" s="4">
        <f t="shared" si="119"/>
        <v>138.2290198315294</v>
      </c>
      <c r="K597" s="4">
        <f t="shared" si="126"/>
        <v>1.4727861000000002</v>
      </c>
      <c r="L597" s="4">
        <f t="shared" si="127"/>
        <v>4.5892611289582375</v>
      </c>
      <c r="M597" s="4">
        <f t="shared" si="116"/>
        <v>1085.1216154199174</v>
      </c>
      <c r="N597" s="21">
        <v>6.7590000000000003</v>
      </c>
      <c r="O597" s="21">
        <v>23644.799999999999</v>
      </c>
      <c r="P597" s="21">
        <v>3.53</v>
      </c>
      <c r="Q597" s="4">
        <f t="shared" si="128"/>
        <v>2.1697388710417629</v>
      </c>
      <c r="R597" s="21">
        <v>21.79</v>
      </c>
      <c r="S597" s="21">
        <v>4.5720000000000001</v>
      </c>
      <c r="T597" s="7">
        <f t="shared" si="117"/>
        <v>2.1870000000000003</v>
      </c>
      <c r="U597" s="21">
        <v>108.29600000000001</v>
      </c>
      <c r="X597" s="21">
        <v>21141.200000000001</v>
      </c>
      <c r="Y597" s="21">
        <v>43.3</v>
      </c>
      <c r="Z597" s="4">
        <f t="shared" si="120"/>
        <v>488.24942263279451</v>
      </c>
      <c r="AA597" s="4">
        <f t="shared" si="121"/>
        <v>2.3094688221709005</v>
      </c>
      <c r="AB597" s="21">
        <v>17752.25</v>
      </c>
      <c r="AC597" s="23">
        <v>34.39</v>
      </c>
      <c r="AD597" s="4">
        <f t="shared" si="122"/>
        <v>516.20383832509447</v>
      </c>
      <c r="AE597" s="4">
        <f t="shared" si="123"/>
        <v>2.9078220412910727</v>
      </c>
    </row>
    <row r="598" spans="1:31" x14ac:dyDescent="0.2">
      <c r="A598" s="5">
        <v>652</v>
      </c>
      <c r="B598" s="45">
        <v>45658</v>
      </c>
      <c r="C598" s="21">
        <v>44594474</v>
      </c>
      <c r="D598" s="4">
        <f t="shared" si="124"/>
        <v>520689.75421799289</v>
      </c>
      <c r="E598" s="21">
        <v>85.644999999999996</v>
      </c>
      <c r="F598" s="4">
        <f t="shared" si="125"/>
        <v>5.2068975421799291</v>
      </c>
      <c r="G598" s="4">
        <f t="shared" si="114"/>
        <v>-3.973528199928992</v>
      </c>
      <c r="H598" s="4">
        <f t="shared" si="115"/>
        <v>92.052943600142015</v>
      </c>
      <c r="I598" s="4">
        <f t="shared" si="118"/>
        <v>188.07941540021304</v>
      </c>
      <c r="J598" s="4">
        <f t="shared" si="119"/>
        <v>138.85060112479809</v>
      </c>
      <c r="K598" s="4">
        <f t="shared" si="126"/>
        <v>1.4832451999999998</v>
      </c>
      <c r="L598" s="4">
        <f t="shared" si="127"/>
        <v>4.5703839122486292</v>
      </c>
      <c r="M598" s="4">
        <f t="shared" si="116"/>
        <v>1085.1416819012798</v>
      </c>
      <c r="N598" s="21">
        <v>6.7789999999999999</v>
      </c>
      <c r="O598" s="21">
        <v>23742.9</v>
      </c>
      <c r="P598" s="21">
        <v>3.54</v>
      </c>
      <c r="Q598" s="4">
        <f t="shared" si="128"/>
        <v>2.2086160877513707</v>
      </c>
      <c r="R598" s="21">
        <v>21.88</v>
      </c>
      <c r="S598" s="21">
        <v>4.5720000000000001</v>
      </c>
      <c r="T598" s="7">
        <f t="shared" si="117"/>
        <v>2.2069999999999999</v>
      </c>
      <c r="U598" s="21">
        <v>108.29600000000001</v>
      </c>
      <c r="X598" s="21">
        <v>21246.5</v>
      </c>
      <c r="Y598" s="21">
        <v>43.52</v>
      </c>
      <c r="Z598" s="4">
        <f t="shared" si="120"/>
        <v>488.20082720588232</v>
      </c>
      <c r="AA598" s="4">
        <f t="shared" si="121"/>
        <v>2.2977941176470584</v>
      </c>
      <c r="AB598" s="21">
        <v>17908.8</v>
      </c>
      <c r="AC598" s="23">
        <v>34.700000000000003</v>
      </c>
      <c r="AD598" s="4">
        <f t="shared" si="122"/>
        <v>516.10374639769441</v>
      </c>
      <c r="AE598" s="4">
        <f t="shared" si="123"/>
        <v>2.8818443804034577</v>
      </c>
    </row>
    <row r="599" spans="1:31" x14ac:dyDescent="0.2">
      <c r="A599" s="5">
        <v>653</v>
      </c>
      <c r="B599" s="45">
        <v>45659</v>
      </c>
      <c r="C599" s="21">
        <v>45200321.270000003</v>
      </c>
      <c r="D599" s="4">
        <f t="shared" si="124"/>
        <v>527055.98495802237</v>
      </c>
      <c r="E599" s="21">
        <v>85.76</v>
      </c>
      <c r="F599" s="4">
        <f t="shared" si="125"/>
        <v>5.2705598495802235</v>
      </c>
      <c r="G599" s="4">
        <f t="shared" si="114"/>
        <v>-5.1334176501529027</v>
      </c>
      <c r="H599" s="4">
        <f t="shared" si="115"/>
        <v>89.733164699694186</v>
      </c>
      <c r="I599" s="4">
        <f t="shared" si="118"/>
        <v>184.59974704954129</v>
      </c>
      <c r="J599" s="4">
        <f t="shared" si="119"/>
        <v>140.54826265547263</v>
      </c>
      <c r="K599" s="4">
        <f t="shared" si="126"/>
        <v>1.5128222999999998</v>
      </c>
      <c r="L599" s="4">
        <f t="shared" si="127"/>
        <v>4.4863167339614183</v>
      </c>
      <c r="M599" s="4">
        <f t="shared" si="116"/>
        <v>1085.1794526693586</v>
      </c>
      <c r="N599" s="21">
        <v>6.7869999999999999</v>
      </c>
      <c r="O599" s="21">
        <v>24188.65</v>
      </c>
      <c r="P599" s="21">
        <v>3.61</v>
      </c>
      <c r="Q599" s="4">
        <f t="shared" si="128"/>
        <v>2.3006832660385816</v>
      </c>
      <c r="R599" s="21">
        <v>22.29</v>
      </c>
      <c r="S599" s="21">
        <v>4.5609999999999999</v>
      </c>
      <c r="T599" s="7">
        <f t="shared" si="117"/>
        <v>2.226</v>
      </c>
      <c r="U599" s="21">
        <v>109.209</v>
      </c>
      <c r="X599" s="21">
        <v>21473.15</v>
      </c>
      <c r="Y599" s="21">
        <v>43.98</v>
      </c>
      <c r="Z599" s="4">
        <f t="shared" si="120"/>
        <v>488.24806730331977</v>
      </c>
      <c r="AA599" s="4">
        <f t="shared" si="121"/>
        <v>2.2737608003638021</v>
      </c>
      <c r="AB599" s="21">
        <v>18007.95</v>
      </c>
      <c r="AC599" s="23">
        <v>34.89</v>
      </c>
      <c r="AD599" s="4">
        <f t="shared" si="122"/>
        <v>516.13499570077386</v>
      </c>
      <c r="AE599" s="4">
        <f t="shared" si="123"/>
        <v>2.8661507595299511</v>
      </c>
    </row>
    <row r="600" spans="1:31" x14ac:dyDescent="0.2">
      <c r="A600" s="5">
        <v>654</v>
      </c>
      <c r="B600" s="45">
        <v>45660</v>
      </c>
      <c r="C600" s="21">
        <v>45133848.869999997</v>
      </c>
      <c r="D600" s="4">
        <f t="shared" si="124"/>
        <v>526274.75041102595</v>
      </c>
      <c r="E600" s="21">
        <v>85.760999999999996</v>
      </c>
      <c r="F600" s="4">
        <f t="shared" si="125"/>
        <v>5.2627475041102594</v>
      </c>
      <c r="G600" s="4">
        <f t="shared" si="114"/>
        <v>-4.9925918715471509</v>
      </c>
      <c r="H600" s="4">
        <f t="shared" si="115"/>
        <v>90.014816256905689</v>
      </c>
      <c r="I600" s="4">
        <f t="shared" si="118"/>
        <v>185.02222438535856</v>
      </c>
      <c r="J600" s="4">
        <f t="shared" si="119"/>
        <v>140.33993344294024</v>
      </c>
      <c r="K600" s="4">
        <f t="shared" si="126"/>
        <v>1.4995148000000003</v>
      </c>
      <c r="L600" s="4">
        <f t="shared" si="127"/>
        <v>4.5207956600361658</v>
      </c>
      <c r="M600" s="4">
        <f t="shared" si="116"/>
        <v>1085.2056962025315</v>
      </c>
      <c r="N600" s="21">
        <v>6.7789999999999999</v>
      </c>
      <c r="O600" s="21">
        <v>24004.75</v>
      </c>
      <c r="P600" s="21">
        <v>3.58</v>
      </c>
      <c r="Q600" s="4">
        <f t="shared" si="128"/>
        <v>2.2582043399638341</v>
      </c>
      <c r="R600" s="21">
        <v>22.12</v>
      </c>
      <c r="S600" s="21">
        <v>4.601</v>
      </c>
      <c r="T600" s="7">
        <f t="shared" si="117"/>
        <v>2.1779999999999999</v>
      </c>
      <c r="U600" s="21">
        <v>108.798</v>
      </c>
      <c r="X600" s="21">
        <v>21419.3</v>
      </c>
      <c r="Y600" s="21">
        <v>43.87</v>
      </c>
      <c r="Z600" s="4">
        <f t="shared" si="120"/>
        <v>488.24481422384321</v>
      </c>
      <c r="AA600" s="4">
        <f t="shared" si="121"/>
        <v>2.2794620469569185</v>
      </c>
      <c r="AB600" s="21">
        <v>17973.05</v>
      </c>
      <c r="AC600" s="23">
        <v>34.82</v>
      </c>
      <c r="AD600" s="4">
        <f t="shared" si="122"/>
        <v>516.17030442274552</v>
      </c>
      <c r="AE600" s="4">
        <f t="shared" si="123"/>
        <v>2.8719126938541071</v>
      </c>
    </row>
    <row r="601" spans="1:31" x14ac:dyDescent="0.2">
      <c r="A601" s="5">
        <v>655</v>
      </c>
      <c r="B601" s="45">
        <v>45663</v>
      </c>
      <c r="C601" s="21">
        <v>44019774.640000001</v>
      </c>
      <c r="D601" s="4">
        <f t="shared" si="124"/>
        <v>513649.64574095682</v>
      </c>
      <c r="E601" s="21">
        <v>85.7</v>
      </c>
      <c r="F601" s="4">
        <f t="shared" si="125"/>
        <v>5.1364964574095682</v>
      </c>
      <c r="G601" s="4">
        <f t="shared" si="114"/>
        <v>-2.6573844358963288</v>
      </c>
      <c r="H601" s="4">
        <f t="shared" si="115"/>
        <v>94.685231128207334</v>
      </c>
      <c r="I601" s="4">
        <f t="shared" si="118"/>
        <v>192.02784669231104</v>
      </c>
      <c r="J601" s="4">
        <f t="shared" si="119"/>
        <v>136.97323886425514</v>
      </c>
      <c r="K601" s="4">
        <f t="shared" si="126"/>
        <v>1.4716288000000002</v>
      </c>
      <c r="L601" s="4">
        <f t="shared" si="127"/>
        <v>4.5955882352941169</v>
      </c>
      <c r="M601" s="4">
        <f t="shared" si="116"/>
        <v>1085.2964154411764</v>
      </c>
      <c r="N601" s="21">
        <v>6.7629999999999999</v>
      </c>
      <c r="O601" s="21">
        <v>23616.05</v>
      </c>
      <c r="P601" s="21">
        <v>3.52</v>
      </c>
      <c r="Q601" s="4">
        <f t="shared" si="128"/>
        <v>2.167411764705883</v>
      </c>
      <c r="R601" s="21">
        <v>21.76</v>
      </c>
      <c r="S601" s="21">
        <v>4.6230000000000002</v>
      </c>
      <c r="T601" s="7">
        <f t="shared" si="117"/>
        <v>2.1399999999999997</v>
      </c>
      <c r="U601" s="21">
        <v>108.101</v>
      </c>
      <c r="X601" s="21">
        <v>20879.650000000001</v>
      </c>
      <c r="Y601" s="21">
        <v>42.77</v>
      </c>
      <c r="Z601" s="4">
        <f t="shared" si="120"/>
        <v>488.18447509936874</v>
      </c>
      <c r="AA601" s="4">
        <f t="shared" si="121"/>
        <v>2.3380874444704229</v>
      </c>
      <c r="AB601" s="21">
        <v>17455.7</v>
      </c>
      <c r="AC601" s="23">
        <v>33.82</v>
      </c>
      <c r="AD601" s="4">
        <f t="shared" si="122"/>
        <v>516.13542282672972</v>
      </c>
      <c r="AE601" s="4">
        <f t="shared" si="123"/>
        <v>2.9568302779420459</v>
      </c>
    </row>
    <row r="602" spans="1:31" x14ac:dyDescent="0.2">
      <c r="A602" s="5">
        <v>656</v>
      </c>
      <c r="B602" s="45">
        <v>45664</v>
      </c>
      <c r="C602" s="21">
        <v>44326609.07</v>
      </c>
      <c r="D602" s="4">
        <f t="shared" si="124"/>
        <v>516609.08208337706</v>
      </c>
      <c r="E602" s="21">
        <v>85.802999999999997</v>
      </c>
      <c r="F602" s="4">
        <f t="shared" si="125"/>
        <v>5.1660908208337704</v>
      </c>
      <c r="G602" s="4">
        <f t="shared" si="114"/>
        <v>-3.2150193752684451</v>
      </c>
      <c r="H602" s="4">
        <f t="shared" si="115"/>
        <v>93.569961249463105</v>
      </c>
      <c r="I602" s="4">
        <f t="shared" si="118"/>
        <v>190.35494187419468</v>
      </c>
      <c r="J602" s="4">
        <f t="shared" si="119"/>
        <v>137.76242188890052</v>
      </c>
      <c r="K602" s="4">
        <f t="shared" si="126"/>
        <v>1.4733264000000001</v>
      </c>
      <c r="L602" s="4">
        <f t="shared" si="127"/>
        <v>4.5787545787545785</v>
      </c>
      <c r="M602" s="4">
        <f t="shared" si="116"/>
        <v>1085.5265567765568</v>
      </c>
      <c r="N602" s="21">
        <v>6.7460000000000004</v>
      </c>
      <c r="O602" s="21">
        <v>23707.9</v>
      </c>
      <c r="P602" s="21">
        <v>3.54</v>
      </c>
      <c r="Q602" s="4">
        <f t="shared" si="128"/>
        <v>2.167245421245422</v>
      </c>
      <c r="R602" s="21">
        <v>21.84</v>
      </c>
      <c r="S602" s="21">
        <v>4.6840000000000002</v>
      </c>
      <c r="T602" s="7">
        <f t="shared" si="117"/>
        <v>2.0620000000000003</v>
      </c>
      <c r="U602" s="21">
        <v>108.378</v>
      </c>
      <c r="X602" s="21">
        <v>21060.799999999999</v>
      </c>
      <c r="Y602" s="21">
        <v>43.14</v>
      </c>
      <c r="Z602" s="4">
        <f t="shared" si="120"/>
        <v>488.19656930922577</v>
      </c>
      <c r="AA602" s="4">
        <f t="shared" si="121"/>
        <v>2.3180343069077423</v>
      </c>
      <c r="AB602" s="21">
        <v>17702.55</v>
      </c>
      <c r="AC602" s="23">
        <v>34.299999999999997</v>
      </c>
      <c r="AD602" s="4">
        <f t="shared" si="122"/>
        <v>516.10932944606418</v>
      </c>
      <c r="AE602" s="4">
        <f t="shared" si="123"/>
        <v>2.915451895043732</v>
      </c>
    </row>
    <row r="603" spans="1:31" x14ac:dyDescent="0.2">
      <c r="A603" s="5">
        <v>657</v>
      </c>
      <c r="B603" s="45">
        <v>45665</v>
      </c>
      <c r="C603" s="21">
        <v>44115075.890000001</v>
      </c>
      <c r="D603" s="4">
        <f t="shared" si="124"/>
        <v>513461.54882037314</v>
      </c>
      <c r="E603" s="21">
        <v>85.917000000000002</v>
      </c>
      <c r="F603" s="4">
        <f t="shared" si="125"/>
        <v>5.1346154882037309</v>
      </c>
      <c r="G603" s="4">
        <f t="shared" si="114"/>
        <v>-2.6217248110008748</v>
      </c>
      <c r="H603" s="4">
        <f t="shared" si="115"/>
        <v>94.756550377998252</v>
      </c>
      <c r="I603" s="4">
        <f t="shared" si="118"/>
        <v>192.13482556699734</v>
      </c>
      <c r="J603" s="4">
        <f t="shared" si="119"/>
        <v>136.92307968543281</v>
      </c>
      <c r="K603" s="4">
        <f t="shared" si="126"/>
        <v>1.4772360999999998</v>
      </c>
      <c r="L603" s="4">
        <f t="shared" si="127"/>
        <v>4.5808520384791578</v>
      </c>
      <c r="M603" s="4">
        <f t="shared" si="116"/>
        <v>1085.1557489693084</v>
      </c>
      <c r="N603" s="21">
        <v>6.7670000000000003</v>
      </c>
      <c r="O603" s="21">
        <v>23688.95</v>
      </c>
      <c r="P603" s="21">
        <v>3.53</v>
      </c>
      <c r="Q603" s="4">
        <f t="shared" si="128"/>
        <v>2.1861479615208426</v>
      </c>
      <c r="R603" s="21">
        <v>21.83</v>
      </c>
      <c r="S603" s="21">
        <v>4.6920000000000002</v>
      </c>
      <c r="T603" s="7">
        <f t="shared" si="117"/>
        <v>2.0750000000000002</v>
      </c>
      <c r="U603" s="21">
        <v>108.926</v>
      </c>
      <c r="X603" s="21">
        <v>20840.3</v>
      </c>
      <c r="Y603" s="21">
        <v>42.69</v>
      </c>
      <c r="Z603" s="4">
        <f t="shared" si="120"/>
        <v>488.1775591473413</v>
      </c>
      <c r="AA603" s="4">
        <f t="shared" si="121"/>
        <v>2.3424689622862496</v>
      </c>
      <c r="AB603" s="21">
        <v>17457.900000000001</v>
      </c>
      <c r="AC603" s="23">
        <v>33.82</v>
      </c>
      <c r="AD603" s="4">
        <f t="shared" si="122"/>
        <v>516.2004730928445</v>
      </c>
      <c r="AE603" s="4">
        <f t="shared" si="123"/>
        <v>2.9568302779420459</v>
      </c>
    </row>
    <row r="604" spans="1:31" x14ac:dyDescent="0.2">
      <c r="A604" s="5">
        <v>658</v>
      </c>
      <c r="B604" s="45">
        <v>45666</v>
      </c>
      <c r="C604" s="21">
        <v>43700335.270000003</v>
      </c>
      <c r="D604" s="4">
        <f t="shared" si="124"/>
        <v>508794.21667248808</v>
      </c>
      <c r="E604" s="21">
        <v>85.89</v>
      </c>
      <c r="F604" s="4">
        <f t="shared" si="125"/>
        <v>5.087942166724881</v>
      </c>
      <c r="G604" s="4">
        <f t="shared" si="114"/>
        <v>-1.728442734668298</v>
      </c>
      <c r="H604" s="4">
        <f t="shared" si="115"/>
        <v>96.543114530663416</v>
      </c>
      <c r="I604" s="4">
        <f t="shared" si="118"/>
        <v>194.81467179599511</v>
      </c>
      <c r="J604" s="4">
        <f t="shared" si="119"/>
        <v>135.67845777933016</v>
      </c>
      <c r="K604" s="4">
        <f t="shared" si="126"/>
        <v>1.4664351999999998</v>
      </c>
      <c r="L604" s="4">
        <f t="shared" si="127"/>
        <v>4.6125461254612556</v>
      </c>
      <c r="M604" s="4">
        <f t="shared" si="116"/>
        <v>1085.1706642066422</v>
      </c>
      <c r="N604" s="21">
        <v>6.7640000000000002</v>
      </c>
      <c r="O604" s="21">
        <v>23526.5</v>
      </c>
      <c r="P604" s="21">
        <v>3.51</v>
      </c>
      <c r="Q604" s="4">
        <f t="shared" si="128"/>
        <v>2.1514538745387446</v>
      </c>
      <c r="R604" s="21">
        <v>21.68</v>
      </c>
      <c r="S604" s="21">
        <v>4.6879999999999997</v>
      </c>
      <c r="T604" s="7">
        <f t="shared" si="117"/>
        <v>2.0760000000000005</v>
      </c>
      <c r="U604" s="21">
        <v>109.004</v>
      </c>
      <c r="X604" s="21">
        <v>20674.25</v>
      </c>
      <c r="Y604" s="21">
        <v>42.35</v>
      </c>
      <c r="Z604" s="4">
        <f t="shared" si="120"/>
        <v>488.17591499409679</v>
      </c>
      <c r="AA604" s="4">
        <f t="shared" si="121"/>
        <v>2.3612750885478158</v>
      </c>
      <c r="AB604" s="21">
        <v>17254.349999999999</v>
      </c>
      <c r="AC604" s="23">
        <v>33.43</v>
      </c>
      <c r="AD604" s="4">
        <f t="shared" si="122"/>
        <v>516.13371223451986</v>
      </c>
      <c r="AE604" s="4">
        <f t="shared" si="123"/>
        <v>2.9913251570445709</v>
      </c>
    </row>
    <row r="605" spans="1:31" x14ac:dyDescent="0.2">
      <c r="A605" s="5">
        <v>659</v>
      </c>
      <c r="B605" s="45">
        <v>45667</v>
      </c>
      <c r="C605" s="21">
        <v>43116659.149999999</v>
      </c>
      <c r="D605" s="4">
        <f t="shared" si="124"/>
        <v>500396.43880926125</v>
      </c>
      <c r="E605" s="21">
        <v>86.165000000000006</v>
      </c>
      <c r="F605" s="4">
        <f t="shared" si="125"/>
        <v>5.0039643880926121</v>
      </c>
      <c r="G605" s="4">
        <f t="shared" si="114"/>
        <v>-7.9224946165599164E-2</v>
      </c>
      <c r="H605" s="4">
        <f t="shared" si="115"/>
        <v>99.841550107668795</v>
      </c>
      <c r="I605" s="4">
        <f t="shared" si="118"/>
        <v>199.76232516150321</v>
      </c>
      <c r="J605" s="4">
        <f t="shared" si="119"/>
        <v>133.43905034913632</v>
      </c>
      <c r="K605" s="4">
        <f t="shared" si="126"/>
        <v>1.4614271000000001</v>
      </c>
      <c r="L605" s="4">
        <f t="shared" si="127"/>
        <v>4.6317739694302915</v>
      </c>
      <c r="M605" s="4">
        <f t="shared" si="116"/>
        <v>1085.2941176470588</v>
      </c>
      <c r="N605" s="21">
        <v>6.7690000000000001</v>
      </c>
      <c r="O605" s="21">
        <v>23431.5</v>
      </c>
      <c r="P605" s="21">
        <v>3.49</v>
      </c>
      <c r="Q605" s="4">
        <f t="shared" si="128"/>
        <v>2.1372260305697086</v>
      </c>
      <c r="R605" s="21">
        <v>21.59</v>
      </c>
      <c r="S605" s="21">
        <v>4.7619999999999996</v>
      </c>
      <c r="T605" s="7">
        <f t="shared" si="117"/>
        <v>2.0070000000000006</v>
      </c>
      <c r="U605" s="21">
        <v>109.48699999999999</v>
      </c>
      <c r="X605" s="21">
        <v>20252.95</v>
      </c>
      <c r="Y605" s="21">
        <v>41.48</v>
      </c>
      <c r="Z605" s="4">
        <f t="shared" si="120"/>
        <v>488.25819672131155</v>
      </c>
      <c r="AA605" s="4">
        <f t="shared" si="121"/>
        <v>2.410800385728062</v>
      </c>
      <c r="AB605" s="21">
        <v>16833.400000000001</v>
      </c>
      <c r="AC605" s="23">
        <v>32.61</v>
      </c>
      <c r="AD605" s="4">
        <f t="shared" si="122"/>
        <v>516.20361852192582</v>
      </c>
      <c r="AE605" s="4">
        <f t="shared" si="123"/>
        <v>3.0665440049064703</v>
      </c>
    </row>
    <row r="606" spans="1:31" x14ac:dyDescent="0.2">
      <c r="A606" s="5">
        <v>660</v>
      </c>
      <c r="B606" s="45">
        <v>45670</v>
      </c>
      <c r="C606" s="21">
        <v>41829587.579999998</v>
      </c>
      <c r="D606" s="4">
        <f t="shared" si="124"/>
        <v>482764.20815732982</v>
      </c>
      <c r="E606" s="21">
        <v>86.646000000000001</v>
      </c>
      <c r="F606" s="4">
        <f t="shared" si="125"/>
        <v>4.8276420815732983</v>
      </c>
      <c r="G606" s="4">
        <f t="shared" si="114"/>
        <v>3.5702298454265549</v>
      </c>
      <c r="H606" s="4">
        <f t="shared" si="115"/>
        <v>107.14045969085311</v>
      </c>
      <c r="I606" s="4">
        <f t="shared" si="118"/>
        <v>210.71068953627966</v>
      </c>
      <c r="J606" s="4">
        <f t="shared" si="119"/>
        <v>128.73712217528796</v>
      </c>
      <c r="K606" s="4">
        <f t="shared" si="126"/>
        <v>1.4541374999999999</v>
      </c>
      <c r="L606" s="4">
        <f t="shared" si="127"/>
        <v>4.7058823529411766</v>
      </c>
      <c r="M606" s="4">
        <f t="shared" si="116"/>
        <v>1086.3976470588236</v>
      </c>
      <c r="N606" s="21">
        <v>6.843</v>
      </c>
      <c r="O606" s="21">
        <v>23085.95</v>
      </c>
      <c r="P606" s="21">
        <v>3.44</v>
      </c>
      <c r="Q606" s="4">
        <f t="shared" si="128"/>
        <v>2.1371176470588233</v>
      </c>
      <c r="R606" s="21">
        <v>21.25</v>
      </c>
      <c r="S606" s="21">
        <v>4.7889999999999997</v>
      </c>
      <c r="T606" s="7">
        <f t="shared" si="117"/>
        <v>2.0540000000000003</v>
      </c>
      <c r="U606" s="21">
        <v>109.812</v>
      </c>
      <c r="X606" s="21">
        <v>19458.3</v>
      </c>
      <c r="Y606" s="21">
        <v>39.86</v>
      </c>
      <c r="Z606" s="4">
        <f t="shared" si="120"/>
        <v>488.1660812844957</v>
      </c>
      <c r="AA606" s="4">
        <f t="shared" si="121"/>
        <v>2.5087807325639737</v>
      </c>
      <c r="AB606" s="21">
        <v>16159.9</v>
      </c>
      <c r="AC606" s="23">
        <v>31.31</v>
      </c>
      <c r="AD606" s="4">
        <f t="shared" si="122"/>
        <v>516.1258383902906</v>
      </c>
      <c r="AE606" s="4">
        <f t="shared" si="123"/>
        <v>3.1938677738741617</v>
      </c>
    </row>
    <row r="607" spans="1:31" x14ac:dyDescent="0.2">
      <c r="A607" s="5">
        <v>661</v>
      </c>
      <c r="B607" s="45">
        <v>45671</v>
      </c>
      <c r="C607" s="21">
        <v>42461600.229999997</v>
      </c>
      <c r="D607" s="4">
        <f t="shared" si="124"/>
        <v>490743.71834729839</v>
      </c>
      <c r="E607" s="21">
        <v>86.525000000000006</v>
      </c>
      <c r="F607" s="4">
        <f t="shared" si="125"/>
        <v>4.9074371834729842</v>
      </c>
      <c r="G607" s="4">
        <f t="shared" si="114"/>
        <v>1.8861742507625801</v>
      </c>
      <c r="H607" s="4">
        <f t="shared" si="115"/>
        <v>103.77234850152517</v>
      </c>
      <c r="I607" s="4">
        <f t="shared" si="118"/>
        <v>205.65852275228775</v>
      </c>
      <c r="J607" s="4">
        <f t="shared" si="119"/>
        <v>130.86499155927959</v>
      </c>
      <c r="K607" s="4">
        <f t="shared" si="126"/>
        <v>1.4573085999999997</v>
      </c>
      <c r="L607" s="4">
        <f t="shared" si="127"/>
        <v>4.6860356138706658</v>
      </c>
      <c r="M607" s="4">
        <f t="shared" si="116"/>
        <v>1086.0379568884723</v>
      </c>
      <c r="N607" s="21">
        <v>6.8289999999999997</v>
      </c>
      <c r="O607" s="21">
        <v>23176.05</v>
      </c>
      <c r="P607" s="21">
        <v>3.46</v>
      </c>
      <c r="Q607" s="4">
        <f t="shared" si="128"/>
        <v>2.1429643861293339</v>
      </c>
      <c r="R607" s="21">
        <v>21.34</v>
      </c>
      <c r="S607" s="21">
        <v>4.7919999999999998</v>
      </c>
      <c r="T607" s="7">
        <f t="shared" si="117"/>
        <v>2.0369999999999999</v>
      </c>
      <c r="U607" s="21">
        <v>109.11</v>
      </c>
      <c r="X607" s="21">
        <v>19883.349999999999</v>
      </c>
      <c r="Y607" s="21">
        <v>40.72</v>
      </c>
      <c r="Z607" s="4">
        <f t="shared" si="120"/>
        <v>488.29444990176813</v>
      </c>
      <c r="AA607" s="4">
        <f t="shared" si="121"/>
        <v>2.4557956777996068</v>
      </c>
      <c r="AB607" s="21">
        <v>16422.75</v>
      </c>
      <c r="AC607" s="23">
        <v>31.84</v>
      </c>
      <c r="AD607" s="4">
        <f t="shared" si="122"/>
        <v>515.7898869346734</v>
      </c>
      <c r="AE607" s="4">
        <f t="shared" si="123"/>
        <v>3.1407035175879403</v>
      </c>
    </row>
    <row r="608" spans="1:31" x14ac:dyDescent="0.2">
      <c r="A608" s="5">
        <v>662</v>
      </c>
      <c r="B608" s="45">
        <v>45672</v>
      </c>
      <c r="C608" s="21">
        <v>42573736.840000004</v>
      </c>
      <c r="D608" s="4">
        <f t="shared" si="124"/>
        <v>492865.67307247053</v>
      </c>
      <c r="E608" s="21">
        <v>86.38</v>
      </c>
      <c r="F608" s="4">
        <f t="shared" si="125"/>
        <v>4.9286567307247049</v>
      </c>
      <c r="G608" s="4">
        <f t="shared" si="114"/>
        <v>1.4475195407817509</v>
      </c>
      <c r="H608" s="4">
        <f t="shared" si="115"/>
        <v>102.8950390815635</v>
      </c>
      <c r="I608" s="4">
        <f t="shared" si="118"/>
        <v>204.34255862234525</v>
      </c>
      <c r="J608" s="4">
        <f t="shared" si="119"/>
        <v>131.43084615265877</v>
      </c>
      <c r="K608" s="4">
        <f t="shared" si="126"/>
        <v>1.4559381000000002</v>
      </c>
      <c r="L608" s="4">
        <f t="shared" si="127"/>
        <v>4.6794571829667753</v>
      </c>
      <c r="M608" s="4">
        <f t="shared" si="116"/>
        <v>1086.2517547964435</v>
      </c>
      <c r="N608" s="21">
        <v>6.8129999999999997</v>
      </c>
      <c r="O608" s="21">
        <v>23213.200000000001</v>
      </c>
      <c r="P608" s="21">
        <v>3.46</v>
      </c>
      <c r="Q608" s="4">
        <f t="shared" si="128"/>
        <v>2.1335428170332245</v>
      </c>
      <c r="R608" s="21">
        <v>21.37</v>
      </c>
      <c r="S608" s="21">
        <v>4.6539999999999999</v>
      </c>
      <c r="T608" s="7">
        <f t="shared" si="117"/>
        <v>2.1589999999999998</v>
      </c>
      <c r="U608" s="21">
        <v>108.916</v>
      </c>
      <c r="X608" s="21">
        <v>19955.400000000001</v>
      </c>
      <c r="Y608" s="21">
        <v>40.86</v>
      </c>
      <c r="Z608" s="4">
        <f t="shared" si="120"/>
        <v>488.38472834067551</v>
      </c>
      <c r="AA608" s="4">
        <f t="shared" si="121"/>
        <v>2.4473813020068529</v>
      </c>
      <c r="AB608" s="21">
        <v>16508.900000000001</v>
      </c>
      <c r="AC608" s="23">
        <v>31.98</v>
      </c>
      <c r="AD608" s="4">
        <f t="shared" si="122"/>
        <v>516.22576610381498</v>
      </c>
      <c r="AE608" s="4">
        <f t="shared" si="123"/>
        <v>3.1269543464665421</v>
      </c>
    </row>
    <row r="609" spans="1:31" x14ac:dyDescent="0.2">
      <c r="A609" s="5">
        <v>663</v>
      </c>
      <c r="B609" s="45">
        <v>45673</v>
      </c>
      <c r="C609" s="21">
        <v>42980829.600000001</v>
      </c>
      <c r="D609" s="4">
        <f t="shared" si="124"/>
        <v>496486.4225482269</v>
      </c>
      <c r="E609" s="21">
        <v>86.57</v>
      </c>
      <c r="F609" s="4">
        <f t="shared" si="125"/>
        <v>4.9648642254822688</v>
      </c>
      <c r="G609" s="4">
        <f t="shared" si="114"/>
        <v>0.70768852725913645</v>
      </c>
      <c r="H609" s="4">
        <f t="shared" si="115"/>
        <v>101.41537705451826</v>
      </c>
      <c r="I609" s="4">
        <f t="shared" si="118"/>
        <v>202.12306558177738</v>
      </c>
      <c r="J609" s="4">
        <f t="shared" si="119"/>
        <v>132.39637934619384</v>
      </c>
      <c r="K609" s="4">
        <f t="shared" si="126"/>
        <v>1.4494083999999998</v>
      </c>
      <c r="L609" s="4">
        <f t="shared" si="127"/>
        <v>4.6598322460391426</v>
      </c>
      <c r="M609" s="4">
        <f t="shared" si="116"/>
        <v>1086.2907735321528</v>
      </c>
      <c r="N609" s="21">
        <v>6.7539999999999996</v>
      </c>
      <c r="O609" s="21">
        <v>23311.8</v>
      </c>
      <c r="P609" s="21">
        <v>3.48</v>
      </c>
      <c r="Q609" s="4">
        <f t="shared" si="128"/>
        <v>2.094167753960857</v>
      </c>
      <c r="R609" s="21">
        <v>21.46</v>
      </c>
      <c r="S609" s="21">
        <v>4.6109999999999998</v>
      </c>
      <c r="T609" s="7">
        <f t="shared" si="117"/>
        <v>2.1429999999999998</v>
      </c>
      <c r="U609" s="21">
        <v>108.81699999999999</v>
      </c>
      <c r="X609" s="21">
        <v>20172.650000000001</v>
      </c>
      <c r="Y609" s="21">
        <v>41.27</v>
      </c>
      <c r="Z609" s="4">
        <f t="shared" si="120"/>
        <v>488.79694693481946</v>
      </c>
      <c r="AA609" s="4">
        <f t="shared" si="121"/>
        <v>2.4230676035861398</v>
      </c>
      <c r="AB609" s="21">
        <v>16707.900000000001</v>
      </c>
      <c r="AC609" s="23">
        <v>32.68</v>
      </c>
      <c r="AD609" s="4">
        <f t="shared" si="122"/>
        <v>511.25764993880051</v>
      </c>
      <c r="AE609" s="4">
        <f t="shared" si="123"/>
        <v>3.0599755201958385</v>
      </c>
    </row>
    <row r="610" spans="1:31" x14ac:dyDescent="0.2">
      <c r="A610" s="5">
        <v>664</v>
      </c>
      <c r="B610" s="45">
        <v>45674</v>
      </c>
      <c r="C610" s="21">
        <v>43014635.25</v>
      </c>
      <c r="D610" s="4">
        <f t="shared" si="124"/>
        <v>496871.18376823649</v>
      </c>
      <c r="E610" s="21">
        <v>86.570999999999998</v>
      </c>
      <c r="F610" s="4">
        <f t="shared" si="125"/>
        <v>4.9687118376823651</v>
      </c>
      <c r="G610" s="4">
        <f t="shared" si="114"/>
        <v>0.62970370067242831</v>
      </c>
      <c r="H610" s="4">
        <f t="shared" si="115"/>
        <v>101.25940740134484</v>
      </c>
      <c r="I610" s="4">
        <f t="shared" si="118"/>
        <v>201.8891111020173</v>
      </c>
      <c r="J610" s="4">
        <f t="shared" si="119"/>
        <v>132.49898233819641</v>
      </c>
      <c r="K610" s="4">
        <f t="shared" si="126"/>
        <v>1.4469263999999999</v>
      </c>
      <c r="L610" s="4">
        <f t="shared" si="127"/>
        <v>4.6816479400749067</v>
      </c>
      <c r="M610" s="4">
        <f t="shared" si="116"/>
        <v>1086.2921348314608</v>
      </c>
      <c r="N610" s="21">
        <v>6.774</v>
      </c>
      <c r="O610" s="21">
        <v>23203.200000000001</v>
      </c>
      <c r="P610" s="21">
        <v>3.46</v>
      </c>
      <c r="Q610" s="4">
        <f t="shared" si="128"/>
        <v>2.0923520599250933</v>
      </c>
      <c r="R610" s="21">
        <v>21.36</v>
      </c>
      <c r="S610" s="21">
        <v>4.6219999999999999</v>
      </c>
      <c r="T610" s="7">
        <f t="shared" si="117"/>
        <v>2.1520000000000001</v>
      </c>
      <c r="U610" s="21">
        <v>109.203</v>
      </c>
      <c r="X610" s="21">
        <v>20195.900000000001</v>
      </c>
      <c r="Y610" s="21">
        <v>41.28</v>
      </c>
      <c r="Z610" s="4">
        <f t="shared" si="120"/>
        <v>489.24176356589152</v>
      </c>
      <c r="AA610" s="4">
        <f t="shared" si="121"/>
        <v>2.4224806201550391</v>
      </c>
      <c r="AB610" s="21">
        <v>16700.5</v>
      </c>
      <c r="AC610" s="23">
        <v>32.69</v>
      </c>
      <c r="AD610" s="4">
        <f t="shared" si="122"/>
        <v>510.87488528602023</v>
      </c>
      <c r="AE610" s="4">
        <f t="shared" si="123"/>
        <v>3.0590394616090548</v>
      </c>
    </row>
    <row r="611" spans="1:31" x14ac:dyDescent="0.2">
      <c r="A611" s="5">
        <v>665</v>
      </c>
      <c r="B611" s="45">
        <v>45677</v>
      </c>
      <c r="C611" s="21">
        <v>43290177.420000002</v>
      </c>
      <c r="D611" s="4">
        <f t="shared" si="124"/>
        <v>502153.80551914533</v>
      </c>
      <c r="E611" s="21">
        <v>86.209000000000003</v>
      </c>
      <c r="F611" s="4">
        <f t="shared" si="125"/>
        <v>5.0215380551914537</v>
      </c>
      <c r="G611" s="4">
        <f t="shared" si="114"/>
        <v>-0.428913511253526</v>
      </c>
      <c r="H611" s="4">
        <f t="shared" si="115"/>
        <v>99.142172977492947</v>
      </c>
      <c r="I611" s="4">
        <f t="shared" si="118"/>
        <v>198.71325946623944</v>
      </c>
      <c r="J611" s="4">
        <f t="shared" si="119"/>
        <v>133.90768147177209</v>
      </c>
      <c r="K611" s="4">
        <f t="shared" si="126"/>
        <v>1.4472819999999997</v>
      </c>
      <c r="L611" s="4">
        <f t="shared" si="127"/>
        <v>4.6728971962616832</v>
      </c>
      <c r="M611" s="4">
        <f t="shared" si="116"/>
        <v>1090.8761682242991</v>
      </c>
      <c r="N611" s="21">
        <v>6.7629999999999999</v>
      </c>
      <c r="O611" s="21">
        <v>23344.75</v>
      </c>
      <c r="P611" s="21">
        <v>3.48</v>
      </c>
      <c r="Q611" s="4">
        <f t="shared" si="128"/>
        <v>2.0901028037383167</v>
      </c>
      <c r="R611" s="21">
        <v>21.4</v>
      </c>
      <c r="S611" s="21">
        <v>4.6219999999999999</v>
      </c>
      <c r="T611" s="7">
        <f t="shared" si="117"/>
        <v>2.141</v>
      </c>
      <c r="U611" s="21">
        <v>109.203</v>
      </c>
      <c r="X611" s="21">
        <v>20350.900000000001</v>
      </c>
      <c r="Y611" s="21">
        <v>41.63</v>
      </c>
      <c r="Z611" s="4">
        <f t="shared" si="120"/>
        <v>488.85178957482583</v>
      </c>
      <c r="AA611" s="4">
        <f t="shared" si="121"/>
        <v>2.4021138601969731</v>
      </c>
      <c r="AB611" s="21">
        <v>16841.400000000001</v>
      </c>
      <c r="AC611" s="23">
        <v>32.94</v>
      </c>
      <c r="AD611" s="4">
        <f t="shared" si="122"/>
        <v>511.2750455373407</v>
      </c>
      <c r="AE611" s="4">
        <f t="shared" si="123"/>
        <v>3.035822707953856</v>
      </c>
    </row>
    <row r="612" spans="1:31" x14ac:dyDescent="0.2">
      <c r="A612" s="5">
        <v>666</v>
      </c>
      <c r="B612" s="45">
        <v>45678</v>
      </c>
      <c r="C612" s="21">
        <v>42550839.770000003</v>
      </c>
      <c r="D612" s="4">
        <f t="shared" si="124"/>
        <v>492190.34574098926</v>
      </c>
      <c r="E612" s="21">
        <v>86.451999999999998</v>
      </c>
      <c r="F612" s="4">
        <f t="shared" si="125"/>
        <v>4.9219034574098925</v>
      </c>
      <c r="G612" s="4">
        <f t="shared" si="114"/>
        <v>1.5867142309045827</v>
      </c>
      <c r="H612" s="4">
        <f t="shared" si="115"/>
        <v>103.17342846180917</v>
      </c>
      <c r="I612" s="4">
        <f t="shared" si="118"/>
        <v>204.76014269271374</v>
      </c>
      <c r="J612" s="4">
        <f t="shared" si="119"/>
        <v>131.25075886426382</v>
      </c>
      <c r="K612" s="4">
        <f t="shared" si="126"/>
        <v>1.4188537999999999</v>
      </c>
      <c r="L612" s="4">
        <f t="shared" si="127"/>
        <v>4.7460844803037494</v>
      </c>
      <c r="M612" s="4">
        <f t="shared" si="116"/>
        <v>1092.7693402942573</v>
      </c>
      <c r="N612" s="21">
        <v>6.734</v>
      </c>
      <c r="O612" s="21">
        <v>23024.65</v>
      </c>
      <c r="P612" s="21">
        <v>3.43</v>
      </c>
      <c r="Q612" s="4">
        <f t="shared" si="128"/>
        <v>1.9879155196962506</v>
      </c>
      <c r="R612" s="21">
        <v>21.07</v>
      </c>
      <c r="S612" s="21">
        <v>4.5720000000000001</v>
      </c>
      <c r="T612" s="7">
        <f t="shared" si="117"/>
        <v>2.1619999999999999</v>
      </c>
      <c r="U612" s="21">
        <v>107.861</v>
      </c>
      <c r="X612" s="21">
        <v>19946.3</v>
      </c>
      <c r="Y612" s="21">
        <v>40.75</v>
      </c>
      <c r="Z612" s="4">
        <f t="shared" si="120"/>
        <v>489.479754601227</v>
      </c>
      <c r="AA612" s="4">
        <f t="shared" si="121"/>
        <v>2.4539877300613497</v>
      </c>
      <c r="AB612" s="21">
        <v>16484.099999999999</v>
      </c>
      <c r="AC612" s="23">
        <v>32.409999999999997</v>
      </c>
      <c r="AD612" s="4">
        <f t="shared" si="122"/>
        <v>508.61153964825672</v>
      </c>
      <c r="AE612" s="4">
        <f t="shared" si="123"/>
        <v>3.0854674483184206</v>
      </c>
    </row>
    <row r="613" spans="1:31" x14ac:dyDescent="0.2">
      <c r="A613" s="5">
        <v>667</v>
      </c>
      <c r="B613" s="45">
        <v>45679</v>
      </c>
      <c r="C613" s="21">
        <v>42326048.539999999</v>
      </c>
      <c r="D613" s="4">
        <f t="shared" si="124"/>
        <v>489601.48687102366</v>
      </c>
      <c r="E613" s="21">
        <v>86.45</v>
      </c>
      <c r="F613" s="4">
        <f t="shared" si="125"/>
        <v>4.8960148687102363</v>
      </c>
      <c r="G613" s="4">
        <f t="shared" si="114"/>
        <v>2.123872865548643</v>
      </c>
      <c r="H613" s="4">
        <f t="shared" si="115"/>
        <v>104.2477457310973</v>
      </c>
      <c r="I613" s="4">
        <f t="shared" si="118"/>
        <v>206.37161859664593</v>
      </c>
      <c r="J613" s="4">
        <f t="shared" si="119"/>
        <v>130.56039649893961</v>
      </c>
      <c r="K613" s="4">
        <f t="shared" si="126"/>
        <v>1.4237561000000003</v>
      </c>
      <c r="L613" s="4">
        <f t="shared" si="127"/>
        <v>4.7192071731949028</v>
      </c>
      <c r="M613" s="4">
        <f t="shared" si="116"/>
        <v>1092.748938178386</v>
      </c>
      <c r="N613" s="21">
        <v>6.7190000000000003</v>
      </c>
      <c r="O613" s="21">
        <v>23155.35</v>
      </c>
      <c r="P613" s="21">
        <v>3.45</v>
      </c>
      <c r="Q613" s="4">
        <f t="shared" si="128"/>
        <v>1.9997928268050975</v>
      </c>
      <c r="R613" s="21">
        <v>21.19</v>
      </c>
      <c r="S613" s="21">
        <v>4.6120000000000001</v>
      </c>
      <c r="T613" s="7">
        <f t="shared" si="117"/>
        <v>2.1070000000000002</v>
      </c>
      <c r="U613" s="21">
        <v>107.962</v>
      </c>
      <c r="X613" s="21">
        <v>19696.900000000001</v>
      </c>
      <c r="Y613" s="21">
        <v>40.15</v>
      </c>
      <c r="Z613" s="4">
        <f t="shared" si="120"/>
        <v>490.58281444582821</v>
      </c>
      <c r="AA613" s="4">
        <f t="shared" si="121"/>
        <v>2.4906600249066004</v>
      </c>
      <c r="AB613" s="21">
        <v>16220.85</v>
      </c>
      <c r="AC613" s="23">
        <v>31.8</v>
      </c>
      <c r="AD613" s="4">
        <f t="shared" si="122"/>
        <v>510.08962264150944</v>
      </c>
      <c r="AE613" s="4">
        <f t="shared" si="123"/>
        <v>3.1446540880503147</v>
      </c>
    </row>
    <row r="614" spans="1:31" x14ac:dyDescent="0.2">
      <c r="A614" s="5">
        <v>668</v>
      </c>
      <c r="B614" s="45">
        <v>45680</v>
      </c>
      <c r="C614" s="21">
        <v>42599475.149999999</v>
      </c>
      <c r="D614" s="4">
        <f t="shared" si="124"/>
        <v>492878.34258937865</v>
      </c>
      <c r="E614" s="21">
        <v>86.43</v>
      </c>
      <c r="F614" s="4">
        <f t="shared" si="125"/>
        <v>4.9287834258937862</v>
      </c>
      <c r="G614" s="4">
        <f t="shared" ref="G614:G659" si="129">($D$1-F614)/F614*100</f>
        <v>1.4449118160086214</v>
      </c>
      <c r="H614" s="4">
        <f t="shared" ref="H614:H659" si="130">($D$2-F614)/F614*100</f>
        <v>102.88982363201724</v>
      </c>
      <c r="I614" s="4">
        <f t="shared" si="118"/>
        <v>204.33473544802584</v>
      </c>
      <c r="J614" s="4">
        <f t="shared" si="119"/>
        <v>131.43422469050097</v>
      </c>
      <c r="K614" s="4">
        <f t="shared" si="126"/>
        <v>1.4307264</v>
      </c>
      <c r="L614" s="4">
        <f t="shared" si="127"/>
        <v>4.7080979284369118</v>
      </c>
      <c r="M614" s="4">
        <f t="shared" ref="M614:M659" si="131">O614/R614</f>
        <v>1092.5306026365349</v>
      </c>
      <c r="N614" s="21">
        <v>6.7359999999999998</v>
      </c>
      <c r="O614" s="21">
        <v>23205.35</v>
      </c>
      <c r="P614" s="21">
        <v>3.46</v>
      </c>
      <c r="Q614" s="4">
        <f t="shared" si="128"/>
        <v>2.027902071563088</v>
      </c>
      <c r="R614" s="21">
        <v>21.24</v>
      </c>
      <c r="S614" s="21">
        <v>4.6449999999999996</v>
      </c>
      <c r="T614" s="7">
        <f t="shared" ref="T614:T659" si="132">N614-S614</f>
        <v>2.0910000000000002</v>
      </c>
      <c r="U614" s="21">
        <v>107.863</v>
      </c>
      <c r="X614" s="21">
        <v>20047.95</v>
      </c>
      <c r="Y614" s="21">
        <v>40.9</v>
      </c>
      <c r="Z614" s="4">
        <f t="shared" si="120"/>
        <v>490.16992665036679</v>
      </c>
      <c r="AA614" s="4">
        <f t="shared" si="121"/>
        <v>2.4449877750611249</v>
      </c>
      <c r="AB614" s="21">
        <v>16352.8</v>
      </c>
      <c r="AC614" s="23">
        <v>31.91</v>
      </c>
      <c r="AD614" s="4">
        <f t="shared" si="122"/>
        <v>512.46631150109681</v>
      </c>
      <c r="AE614" s="4">
        <f t="shared" si="123"/>
        <v>3.1338138514572234</v>
      </c>
    </row>
    <row r="615" spans="1:31" x14ac:dyDescent="0.2">
      <c r="A615" s="5">
        <v>669</v>
      </c>
      <c r="B615" s="45">
        <v>45681</v>
      </c>
      <c r="C615" s="21">
        <v>42086673.460000001</v>
      </c>
      <c r="D615" s="4">
        <f t="shared" si="124"/>
        <v>488244.47169373551</v>
      </c>
      <c r="E615" s="21">
        <v>86.2</v>
      </c>
      <c r="F615" s="4">
        <f t="shared" si="125"/>
        <v>4.8824447169373553</v>
      </c>
      <c r="G615" s="4">
        <f t="shared" si="129"/>
        <v>2.4077135508537708</v>
      </c>
      <c r="H615" s="4">
        <f t="shared" si="130"/>
        <v>104.81542710170754</v>
      </c>
      <c r="I615" s="4">
        <f t="shared" ref="I615:I659" si="133">($D$3-F615)/F615*100</f>
        <v>207.22314065256131</v>
      </c>
      <c r="J615" s="4">
        <f t="shared" si="119"/>
        <v>130.19852578499612</v>
      </c>
      <c r="K615" s="4">
        <f t="shared" si="126"/>
        <v>1.4172480000000001</v>
      </c>
      <c r="L615" s="4">
        <f t="shared" si="127"/>
        <v>4.7415836889521099</v>
      </c>
      <c r="M615" s="4">
        <f t="shared" si="131"/>
        <v>1094.9359886201992</v>
      </c>
      <c r="N615" s="21">
        <v>6.72</v>
      </c>
      <c r="O615" s="21">
        <v>23092.2</v>
      </c>
      <c r="P615" s="21">
        <v>3.44</v>
      </c>
      <c r="Q615" s="4">
        <f t="shared" si="128"/>
        <v>1.9784163110478898</v>
      </c>
      <c r="R615" s="21">
        <v>21.09</v>
      </c>
      <c r="S615" s="21">
        <v>4.6159999999999997</v>
      </c>
      <c r="T615" s="7">
        <f t="shared" si="132"/>
        <v>2.1040000000000001</v>
      </c>
      <c r="U615" s="21">
        <v>107.245</v>
      </c>
      <c r="X615" s="21">
        <v>19708.95</v>
      </c>
      <c r="Y615" s="21">
        <v>40.1</v>
      </c>
      <c r="Z615" s="4">
        <f t="shared" si="120"/>
        <v>491.49501246882795</v>
      </c>
      <c r="AA615" s="4">
        <f t="shared" si="121"/>
        <v>2.4937655860349128</v>
      </c>
      <c r="AB615" s="21">
        <v>16001.7</v>
      </c>
      <c r="AC615" s="23">
        <v>31.23</v>
      </c>
      <c r="AD615" s="4">
        <f t="shared" si="122"/>
        <v>512.38232468780018</v>
      </c>
      <c r="AE615" s="4">
        <f t="shared" si="123"/>
        <v>3.2020493115593975</v>
      </c>
    </row>
    <row r="616" spans="1:31" x14ac:dyDescent="0.2">
      <c r="A616" s="5">
        <v>670</v>
      </c>
      <c r="B616" s="45">
        <v>45684</v>
      </c>
      <c r="C616" s="21">
        <v>41137032.539999999</v>
      </c>
      <c r="D616" s="4">
        <f t="shared" si="124"/>
        <v>476398.75552982051</v>
      </c>
      <c r="E616" s="21">
        <v>86.35</v>
      </c>
      <c r="F616" s="4">
        <f t="shared" si="125"/>
        <v>4.7639875552982049</v>
      </c>
      <c r="G616" s="4">
        <f t="shared" si="129"/>
        <v>4.9540944841326668</v>
      </c>
      <c r="H616" s="4">
        <f t="shared" si="130"/>
        <v>109.90818896826534</v>
      </c>
      <c r="I616" s="4">
        <f t="shared" si="133"/>
        <v>214.862283452398</v>
      </c>
      <c r="J616" s="4">
        <f t="shared" si="119"/>
        <v>127.03966814128546</v>
      </c>
      <c r="K616" s="4">
        <f t="shared" si="126"/>
        <v>1.3917374999999998</v>
      </c>
      <c r="L616" s="4">
        <f t="shared" si="127"/>
        <v>4.7961630695443649</v>
      </c>
      <c r="M616" s="4">
        <f t="shared" si="131"/>
        <v>1094.9232613908873</v>
      </c>
      <c r="N616" s="21">
        <v>6.6749999999999998</v>
      </c>
      <c r="O616" s="21">
        <v>22829.15</v>
      </c>
      <c r="P616" s="21">
        <v>3.4</v>
      </c>
      <c r="Q616" s="4">
        <f t="shared" si="128"/>
        <v>1.8788369304556349</v>
      </c>
      <c r="R616" s="21">
        <v>20.85</v>
      </c>
      <c r="S616" s="21">
        <v>4.5330000000000004</v>
      </c>
      <c r="T616" s="7">
        <f t="shared" si="132"/>
        <v>2.1419999999999995</v>
      </c>
      <c r="U616" s="21">
        <v>107.16</v>
      </c>
      <c r="X616" s="21">
        <v>19152.099999999999</v>
      </c>
      <c r="Y616" s="21">
        <v>38</v>
      </c>
      <c r="Z616" s="4">
        <f t="shared" si="120"/>
        <v>504.00263157894733</v>
      </c>
      <c r="AA616" s="4">
        <f t="shared" si="121"/>
        <v>2.6315789473684208</v>
      </c>
      <c r="AB616" s="21">
        <v>15416.3</v>
      </c>
      <c r="AC616" s="23">
        <v>30.05</v>
      </c>
      <c r="AD616" s="4">
        <f t="shared" si="122"/>
        <v>513.02163061564056</v>
      </c>
      <c r="AE616" s="4">
        <f t="shared" si="123"/>
        <v>3.3277870216306153</v>
      </c>
    </row>
    <row r="617" spans="1:31" x14ac:dyDescent="0.2">
      <c r="A617" s="5">
        <v>671</v>
      </c>
      <c r="B617" s="45">
        <v>45685</v>
      </c>
      <c r="C617" s="21">
        <v>40991703.990000002</v>
      </c>
      <c r="D617" s="4">
        <f t="shared" si="124"/>
        <v>473432.7819227571</v>
      </c>
      <c r="E617" s="21">
        <v>86.584000000000003</v>
      </c>
      <c r="F617" s="4">
        <f t="shared" si="125"/>
        <v>4.7343278192275706</v>
      </c>
      <c r="G617" s="4">
        <f t="shared" si="129"/>
        <v>5.6116135366345441</v>
      </c>
      <c r="H617" s="4">
        <f t="shared" si="130"/>
        <v>111.22322707326909</v>
      </c>
      <c r="I617" s="4">
        <f t="shared" si="133"/>
        <v>216.83484060990367</v>
      </c>
      <c r="J617" s="4">
        <f t="shared" si="119"/>
        <v>126.24874184606855</v>
      </c>
      <c r="K617" s="4">
        <f t="shared" si="126"/>
        <v>1.3929885000000002</v>
      </c>
      <c r="L617" s="4">
        <f t="shared" si="127"/>
        <v>4.796163069544364</v>
      </c>
      <c r="M617" s="4">
        <f t="shared" si="131"/>
        <v>1101.0671462829735</v>
      </c>
      <c r="N617" s="21">
        <v>6.681</v>
      </c>
      <c r="O617" s="21">
        <v>22957.25</v>
      </c>
      <c r="P617" s="21">
        <v>3.42</v>
      </c>
      <c r="Q617" s="4">
        <f t="shared" si="128"/>
        <v>1.8848369304556361</v>
      </c>
      <c r="R617" s="21">
        <v>20.85</v>
      </c>
      <c r="S617" s="21">
        <v>4.5330000000000004</v>
      </c>
      <c r="T617" s="7">
        <f t="shared" si="132"/>
        <v>2.1479999999999997</v>
      </c>
      <c r="U617" s="21">
        <v>107.68300000000001</v>
      </c>
      <c r="X617" s="21">
        <v>19019.099999999999</v>
      </c>
      <c r="Y617" s="21">
        <v>37.49</v>
      </c>
      <c r="Z617" s="4">
        <f t="shared" si="120"/>
        <v>507.31128300880226</v>
      </c>
      <c r="AA617" s="4">
        <f t="shared" si="121"/>
        <v>2.6673779674579885</v>
      </c>
      <c r="AB617" s="21">
        <v>15135.1</v>
      </c>
      <c r="AC617" s="23">
        <v>29.55</v>
      </c>
      <c r="AD617" s="4">
        <f t="shared" si="122"/>
        <v>512.1861252115059</v>
      </c>
      <c r="AE617" s="4">
        <f t="shared" si="123"/>
        <v>3.3840947546531304</v>
      </c>
    </row>
    <row r="618" spans="1:31" x14ac:dyDescent="0.2">
      <c r="A618" s="5">
        <v>672</v>
      </c>
      <c r="B618" s="45">
        <v>45686</v>
      </c>
      <c r="C618" s="21">
        <v>41765954</v>
      </c>
      <c r="D618" s="4">
        <f t="shared" si="124"/>
        <v>482118.82719612145</v>
      </c>
      <c r="E618" s="21">
        <v>86.63</v>
      </c>
      <c r="F618" s="4">
        <f t="shared" si="125"/>
        <v>4.8211882719612147</v>
      </c>
      <c r="G618" s="4">
        <f t="shared" si="129"/>
        <v>3.7088725424540692</v>
      </c>
      <c r="H618" s="4">
        <f t="shared" si="130"/>
        <v>107.41774508490813</v>
      </c>
      <c r="I618" s="4">
        <f t="shared" si="133"/>
        <v>211.12661762736221</v>
      </c>
      <c r="J618" s="4">
        <f t="shared" si="119"/>
        <v>128.5650205856324</v>
      </c>
      <c r="K618" s="4">
        <f t="shared" si="126"/>
        <v>1.4074397999999997</v>
      </c>
      <c r="L618" s="4">
        <f t="shared" si="127"/>
        <v>4.7483380816714158</v>
      </c>
      <c r="M618" s="4">
        <f t="shared" si="131"/>
        <v>1099.8622981956316</v>
      </c>
      <c r="N618" s="21">
        <v>6.6829999999999998</v>
      </c>
      <c r="O618" s="21">
        <v>23163.1</v>
      </c>
      <c r="P618" s="21">
        <v>3.45</v>
      </c>
      <c r="Q618" s="4">
        <f t="shared" si="128"/>
        <v>1.934661918328584</v>
      </c>
      <c r="R618" s="21">
        <v>21.06</v>
      </c>
      <c r="S618" s="21">
        <v>4.5330000000000004</v>
      </c>
      <c r="T618" s="7">
        <f t="shared" si="132"/>
        <v>2.1499999999999995</v>
      </c>
      <c r="U618" s="21">
        <v>107.809</v>
      </c>
      <c r="X618" s="21">
        <v>19481.75</v>
      </c>
      <c r="Y618" s="21">
        <v>38.450000000000003</v>
      </c>
      <c r="Z618" s="4">
        <f t="shared" si="120"/>
        <v>506.67750325097524</v>
      </c>
      <c r="AA618" s="4">
        <f t="shared" si="121"/>
        <v>2.6007802340702204</v>
      </c>
      <c r="AB618" s="21">
        <v>15613.35</v>
      </c>
      <c r="AC618" s="23">
        <v>29.79</v>
      </c>
      <c r="AD618" s="4">
        <f t="shared" si="122"/>
        <v>524.1137965760322</v>
      </c>
      <c r="AE618" s="4">
        <f t="shared" si="123"/>
        <v>3.3568311513930844</v>
      </c>
    </row>
    <row r="619" spans="1:31" x14ac:dyDescent="0.2">
      <c r="A619" s="5">
        <v>673</v>
      </c>
      <c r="B619" s="45">
        <v>45687</v>
      </c>
      <c r="C619" s="21">
        <v>41874921.630000003</v>
      </c>
      <c r="D619" s="4">
        <f t="shared" si="124"/>
        <v>483851.42561673123</v>
      </c>
      <c r="E619" s="21">
        <v>86.545000000000002</v>
      </c>
      <c r="F619" s="4">
        <f t="shared" si="125"/>
        <v>4.8385142561673122</v>
      </c>
      <c r="G619" s="4">
        <f t="shared" si="129"/>
        <v>3.3375068312933727</v>
      </c>
      <c r="H619" s="4">
        <f t="shared" si="130"/>
        <v>106.67501366258674</v>
      </c>
      <c r="I619" s="4">
        <f t="shared" si="133"/>
        <v>210.01252049388012</v>
      </c>
      <c r="J619" s="4">
        <f t="shared" ref="J619:J659" si="134">F619/$F$10*100</f>
        <v>129.02704683112833</v>
      </c>
      <c r="K619" s="4">
        <f t="shared" si="126"/>
        <v>1.4103936000000001</v>
      </c>
      <c r="L619" s="4">
        <f t="shared" si="127"/>
        <v>4.7348484848484844</v>
      </c>
      <c r="M619" s="4">
        <f t="shared" si="131"/>
        <v>1100.8285984848485</v>
      </c>
      <c r="N619" s="21">
        <v>6.6779999999999999</v>
      </c>
      <c r="O619" s="21">
        <v>23249.5</v>
      </c>
      <c r="P619" s="21">
        <v>3.47</v>
      </c>
      <c r="Q619" s="4">
        <f t="shared" si="128"/>
        <v>1.9431515151515155</v>
      </c>
      <c r="R619" s="21">
        <v>21.12</v>
      </c>
      <c r="S619" s="21">
        <v>4.5190000000000001</v>
      </c>
      <c r="T619" s="7">
        <f t="shared" si="132"/>
        <v>2.1589999999999998</v>
      </c>
      <c r="U619" s="21">
        <v>107.631</v>
      </c>
      <c r="X619" s="21">
        <v>19514.25</v>
      </c>
      <c r="Y619" s="21">
        <v>38.26</v>
      </c>
      <c r="Z619" s="4">
        <f t="shared" si="120"/>
        <v>510.04312598013593</v>
      </c>
      <c r="AA619" s="4">
        <f t="shared" si="121"/>
        <v>2.6136957658128597</v>
      </c>
      <c r="AB619" s="21">
        <v>15585.95</v>
      </c>
      <c r="AC619" s="23">
        <v>29.79</v>
      </c>
      <c r="AD619" s="4">
        <f t="shared" si="122"/>
        <v>523.19402484055058</v>
      </c>
      <c r="AE619" s="4">
        <f t="shared" si="123"/>
        <v>3.3568311513930853</v>
      </c>
    </row>
    <row r="620" spans="1:31" x14ac:dyDescent="0.2">
      <c r="A620" s="5">
        <v>674</v>
      </c>
      <c r="B620" s="45">
        <v>45688</v>
      </c>
      <c r="C620" s="21">
        <v>42499887.210000001</v>
      </c>
      <c r="D620" s="4">
        <f t="shared" si="124"/>
        <v>491123.77750300453</v>
      </c>
      <c r="E620" s="21">
        <v>86.536000000000001</v>
      </c>
      <c r="F620" s="4">
        <f t="shared" si="125"/>
        <v>4.9112377750300453</v>
      </c>
      <c r="G620" s="4">
        <f t="shared" si="129"/>
        <v>1.807329008203266</v>
      </c>
      <c r="H620" s="4">
        <f t="shared" si="130"/>
        <v>103.61465801640652</v>
      </c>
      <c r="I620" s="4">
        <f t="shared" si="133"/>
        <v>205.42198702460982</v>
      </c>
      <c r="J620" s="4">
        <f t="shared" si="134"/>
        <v>130.96634066746788</v>
      </c>
      <c r="K620" s="4">
        <f t="shared" si="126"/>
        <v>1.4278301999999996</v>
      </c>
      <c r="L620" s="4">
        <f t="shared" si="127"/>
        <v>4.6882325363338033</v>
      </c>
      <c r="M620" s="4">
        <f t="shared" si="131"/>
        <v>1102.1284575714958</v>
      </c>
      <c r="N620" s="21">
        <v>6.694</v>
      </c>
      <c r="O620" s="21">
        <v>23508.400000000001</v>
      </c>
      <c r="P620" s="21">
        <v>3.51</v>
      </c>
      <c r="Q620" s="4">
        <f t="shared" si="128"/>
        <v>2.0057674636661966</v>
      </c>
      <c r="R620" s="21">
        <v>21.33</v>
      </c>
      <c r="S620" s="21">
        <v>4.5419999999999998</v>
      </c>
      <c r="T620" s="7">
        <f t="shared" si="132"/>
        <v>2.1520000000000001</v>
      </c>
      <c r="U620" s="21">
        <v>108.217</v>
      </c>
      <c r="X620" s="21">
        <v>19850.95</v>
      </c>
      <c r="Y620" s="21">
        <v>38.76</v>
      </c>
      <c r="Z620" s="4">
        <f t="shared" si="120"/>
        <v>512.15041279669765</v>
      </c>
      <c r="AA620" s="4">
        <f t="shared" si="121"/>
        <v>2.5799793601651189</v>
      </c>
      <c r="AB620" s="21">
        <v>15851.05</v>
      </c>
      <c r="AC620" s="23">
        <v>30.18</v>
      </c>
      <c r="AD620" s="4">
        <f t="shared" si="122"/>
        <v>525.21703114645459</v>
      </c>
      <c r="AE620" s="4">
        <f t="shared" si="123"/>
        <v>3.313452617627568</v>
      </c>
    </row>
    <row r="621" spans="1:31" x14ac:dyDescent="0.2">
      <c r="A621" s="5">
        <v>675</v>
      </c>
      <c r="B621" s="45">
        <v>45689</v>
      </c>
      <c r="C621" s="21">
        <v>42480380.82</v>
      </c>
      <c r="D621" s="4">
        <f t="shared" si="124"/>
        <v>490898.363917907</v>
      </c>
      <c r="E621" s="21">
        <v>86.536000000000001</v>
      </c>
      <c r="F621" s="4">
        <f t="shared" si="125"/>
        <v>4.9089836391790698</v>
      </c>
      <c r="G621" s="4">
        <f t="shared" si="129"/>
        <v>1.8540774936489892</v>
      </c>
      <c r="H621" s="4">
        <f t="shared" si="130"/>
        <v>103.70815498729797</v>
      </c>
      <c r="I621" s="4">
        <f t="shared" si="133"/>
        <v>205.56223248094696</v>
      </c>
      <c r="J621" s="4">
        <f t="shared" si="134"/>
        <v>130.90623037810855</v>
      </c>
      <c r="K621" s="4">
        <f t="shared" si="126"/>
        <v>1.4251525999999997</v>
      </c>
      <c r="L621" s="4">
        <f t="shared" si="127"/>
        <v>4.6970408642555199</v>
      </c>
      <c r="M621" s="4">
        <f t="shared" si="131"/>
        <v>1102.9661813057776</v>
      </c>
      <c r="N621" s="21">
        <v>6.694</v>
      </c>
      <c r="O621" s="21">
        <v>23482.15</v>
      </c>
      <c r="P621" s="21">
        <v>3.5</v>
      </c>
      <c r="Q621" s="4">
        <f t="shared" si="128"/>
        <v>1.99695913574448</v>
      </c>
      <c r="R621" s="21">
        <v>21.29</v>
      </c>
      <c r="S621" s="21">
        <v>4.5419999999999998</v>
      </c>
      <c r="T621" s="7">
        <f t="shared" si="132"/>
        <v>2.1520000000000001</v>
      </c>
      <c r="U621" s="21">
        <v>108.217</v>
      </c>
      <c r="X621" s="21">
        <v>19773.400000000001</v>
      </c>
      <c r="Y621" s="21">
        <v>38.69</v>
      </c>
      <c r="Z621" s="4">
        <f t="shared" si="120"/>
        <v>511.07262858619805</v>
      </c>
      <c r="AA621" s="4">
        <f t="shared" si="121"/>
        <v>2.5846471956577926</v>
      </c>
      <c r="AB621" s="21">
        <v>15955.45</v>
      </c>
      <c r="AC621" s="23">
        <v>30.39</v>
      </c>
      <c r="AD621" s="4">
        <f t="shared" si="122"/>
        <v>525.02303389272788</v>
      </c>
      <c r="AE621" s="4">
        <f t="shared" si="123"/>
        <v>3.2905561039815727</v>
      </c>
    </row>
    <row r="622" spans="1:31" x14ac:dyDescent="0.2">
      <c r="A622" s="5">
        <v>676</v>
      </c>
      <c r="B622" s="45">
        <v>45691</v>
      </c>
      <c r="C622" s="21">
        <v>42031299.600000001</v>
      </c>
      <c r="D622" s="4">
        <f t="shared" si="124"/>
        <v>483340.61177552905</v>
      </c>
      <c r="E622" s="21">
        <v>86.96</v>
      </c>
      <c r="F622" s="4">
        <f t="shared" si="125"/>
        <v>4.8334061177552901</v>
      </c>
      <c r="G622" s="4">
        <f t="shared" si="129"/>
        <v>3.4467180738803465</v>
      </c>
      <c r="H622" s="4">
        <f t="shared" si="130"/>
        <v>106.8934361477607</v>
      </c>
      <c r="I622" s="4">
        <f t="shared" si="133"/>
        <v>210.34015422164103</v>
      </c>
      <c r="J622" s="4">
        <f t="shared" si="134"/>
        <v>128.89082980680772</v>
      </c>
      <c r="K622" s="4">
        <f t="shared" si="126"/>
        <v>1.4153739999999999</v>
      </c>
      <c r="L622" s="4">
        <f t="shared" si="127"/>
        <v>4.7125353440150803</v>
      </c>
      <c r="M622" s="4">
        <f t="shared" si="131"/>
        <v>1100.8977379830349</v>
      </c>
      <c r="N622" s="21">
        <v>6.67</v>
      </c>
      <c r="O622" s="21">
        <v>23361.05</v>
      </c>
      <c r="P622" s="21">
        <v>3.48</v>
      </c>
      <c r="Q622" s="4">
        <f t="shared" si="128"/>
        <v>1.9574646559849196</v>
      </c>
      <c r="R622" s="21">
        <v>21.22</v>
      </c>
      <c r="S622" s="21">
        <v>4.5510000000000002</v>
      </c>
      <c r="T622" s="7">
        <f t="shared" si="132"/>
        <v>2.1189999999999998</v>
      </c>
      <c r="U622" s="21">
        <v>108.877</v>
      </c>
      <c r="X622" s="21">
        <v>19579.2</v>
      </c>
      <c r="Y622" s="21">
        <v>36.770000000000003</v>
      </c>
      <c r="Z622" s="4">
        <f t="shared" si="120"/>
        <v>532.4775632308947</v>
      </c>
      <c r="AA622" s="4">
        <f t="shared" si="121"/>
        <v>2.7196083763937988</v>
      </c>
      <c r="AB622" s="21">
        <v>15677.65</v>
      </c>
      <c r="AC622" s="23">
        <v>29.88</v>
      </c>
      <c r="AD622" s="4">
        <f t="shared" si="122"/>
        <v>524.68708165997327</v>
      </c>
      <c r="AE622" s="4">
        <f t="shared" si="123"/>
        <v>3.3467202141900945</v>
      </c>
    </row>
    <row r="623" spans="1:31" x14ac:dyDescent="0.2">
      <c r="A623" s="5">
        <v>677</v>
      </c>
      <c r="B623" s="45">
        <v>45692</v>
      </c>
      <c r="C623" s="21">
        <v>42623721.469999999</v>
      </c>
      <c r="D623" s="4">
        <f t="shared" si="124"/>
        <v>489533.95509360288</v>
      </c>
      <c r="E623" s="21">
        <v>87.07</v>
      </c>
      <c r="F623" s="4">
        <f t="shared" si="125"/>
        <v>4.8953395509360291</v>
      </c>
      <c r="G623" s="4">
        <f t="shared" si="129"/>
        <v>2.1379609723693007</v>
      </c>
      <c r="H623" s="4">
        <f t="shared" si="130"/>
        <v>104.2759219447386</v>
      </c>
      <c r="I623" s="4">
        <f t="shared" si="133"/>
        <v>206.41388291710791</v>
      </c>
      <c r="J623" s="4">
        <f t="shared" si="134"/>
        <v>130.54238802496079</v>
      </c>
      <c r="K623" s="4">
        <f t="shared" si="126"/>
        <v>1.4384831999999999</v>
      </c>
      <c r="L623" s="4">
        <f t="shared" si="127"/>
        <v>4.6382189239332101</v>
      </c>
      <c r="M623" s="4">
        <f t="shared" si="131"/>
        <v>1101.0783858998145</v>
      </c>
      <c r="N623" s="21">
        <v>6.6719999999999997</v>
      </c>
      <c r="O623" s="21">
        <v>23739.25</v>
      </c>
      <c r="P623" s="21">
        <v>3.54</v>
      </c>
      <c r="Q623" s="4">
        <f t="shared" si="128"/>
        <v>2.0337810760667896</v>
      </c>
      <c r="R623" s="21">
        <v>21.56</v>
      </c>
      <c r="S623" s="21">
        <v>4.5119999999999996</v>
      </c>
      <c r="T623" s="7">
        <f t="shared" si="132"/>
        <v>2.16</v>
      </c>
      <c r="U623" s="21">
        <v>107.82299999999999</v>
      </c>
      <c r="X623" s="21">
        <v>19849.150000000001</v>
      </c>
      <c r="Y623" s="21">
        <v>37.29</v>
      </c>
      <c r="Z623" s="4">
        <f t="shared" si="120"/>
        <v>532.2914990614106</v>
      </c>
      <c r="AA623" s="4">
        <f t="shared" si="121"/>
        <v>2.6816840976133012</v>
      </c>
      <c r="AB623" s="21">
        <v>15855.95</v>
      </c>
      <c r="AC623" s="23">
        <v>30.24</v>
      </c>
      <c r="AD623" s="4">
        <f t="shared" si="122"/>
        <v>524.336970899471</v>
      </c>
      <c r="AE623" s="4">
        <f t="shared" si="123"/>
        <v>3.3068783068783074</v>
      </c>
    </row>
    <row r="624" spans="1:31" x14ac:dyDescent="0.2">
      <c r="A624" s="5">
        <v>678</v>
      </c>
      <c r="B624" s="45">
        <v>45693</v>
      </c>
      <c r="C624" s="21">
        <v>42803611.659999996</v>
      </c>
      <c r="D624" s="4">
        <f t="shared" si="124"/>
        <v>490102.72579463222</v>
      </c>
      <c r="E624" s="21">
        <v>87.335999999999999</v>
      </c>
      <c r="F624" s="4">
        <f t="shared" si="125"/>
        <v>4.9010272579463221</v>
      </c>
      <c r="G624" s="4">
        <f t="shared" si="129"/>
        <v>2.0194285166075665</v>
      </c>
      <c r="H624" s="4">
        <f t="shared" si="130"/>
        <v>104.03885703321514</v>
      </c>
      <c r="I624" s="4">
        <f t="shared" si="133"/>
        <v>206.0582855498227</v>
      </c>
      <c r="J624" s="4">
        <f t="shared" si="134"/>
        <v>130.69406021190193</v>
      </c>
      <c r="K624" s="4">
        <f t="shared" si="126"/>
        <v>1.4340927999999999</v>
      </c>
      <c r="L624" s="4">
        <f t="shared" si="127"/>
        <v>4.6468401486988844</v>
      </c>
      <c r="M624" s="4">
        <f t="shared" si="131"/>
        <v>1101.1291821561338</v>
      </c>
      <c r="N624" s="21">
        <v>6.6639999999999997</v>
      </c>
      <c r="O624" s="21">
        <v>23696.3</v>
      </c>
      <c r="P624" s="21">
        <v>3.53</v>
      </c>
      <c r="Q624" s="4">
        <f t="shared" si="128"/>
        <v>2.0171598513011153</v>
      </c>
      <c r="R624" s="21">
        <v>21.52</v>
      </c>
      <c r="S624" s="21">
        <v>4.423</v>
      </c>
      <c r="T624" s="7">
        <f t="shared" si="132"/>
        <v>2.2409999999999997</v>
      </c>
      <c r="U624" s="21">
        <v>107.44199999999999</v>
      </c>
      <c r="X624" s="21">
        <v>19995.7</v>
      </c>
      <c r="Y624" s="21">
        <v>37.58</v>
      </c>
      <c r="Z624" s="4">
        <f t="shared" si="120"/>
        <v>532.08355508249076</v>
      </c>
      <c r="AA624" s="4">
        <f t="shared" si="121"/>
        <v>2.6609898882384249</v>
      </c>
      <c r="AB624" s="21">
        <v>16104.4</v>
      </c>
      <c r="AC624" s="23">
        <v>30.7</v>
      </c>
      <c r="AD624" s="4">
        <f t="shared" si="122"/>
        <v>524.57328990228018</v>
      </c>
      <c r="AE624" s="4">
        <f t="shared" si="123"/>
        <v>3.2573289902280131</v>
      </c>
    </row>
    <row r="625" spans="1:31" x14ac:dyDescent="0.2">
      <c r="A625" s="5">
        <v>679</v>
      </c>
      <c r="B625" s="45">
        <v>45694</v>
      </c>
      <c r="C625" s="21">
        <v>42580986.850000001</v>
      </c>
      <c r="D625" s="4">
        <f t="shared" si="124"/>
        <v>486195.32827129483</v>
      </c>
      <c r="E625" s="21">
        <v>87.58</v>
      </c>
      <c r="F625" s="4">
        <f t="shared" si="125"/>
        <v>4.8619532827129479</v>
      </c>
      <c r="G625" s="4">
        <f t="shared" si="129"/>
        <v>2.8393262801986991</v>
      </c>
      <c r="H625" s="4">
        <f t="shared" si="130"/>
        <v>105.6786525603974</v>
      </c>
      <c r="I625" s="4">
        <f t="shared" si="133"/>
        <v>208.5179788405961</v>
      </c>
      <c r="J625" s="4">
        <f t="shared" si="134"/>
        <v>129.65208753901194</v>
      </c>
      <c r="K625" s="4">
        <f t="shared" si="126"/>
        <v>1.4279264999999999</v>
      </c>
      <c r="L625" s="4">
        <f t="shared" si="127"/>
        <v>4.6620046620046622</v>
      </c>
      <c r="M625" s="4">
        <f t="shared" si="131"/>
        <v>1100.3892773892774</v>
      </c>
      <c r="N625" s="21">
        <v>6.657</v>
      </c>
      <c r="O625" s="21">
        <v>23603.35</v>
      </c>
      <c r="P625" s="21">
        <v>3.52</v>
      </c>
      <c r="Q625" s="4">
        <f t="shared" si="128"/>
        <v>1.9949953379953378</v>
      </c>
      <c r="R625" s="21">
        <v>21.45</v>
      </c>
      <c r="S625" s="21">
        <v>4.4349999999999996</v>
      </c>
      <c r="T625" s="7">
        <f t="shared" si="132"/>
        <v>2.2220000000000004</v>
      </c>
      <c r="U625" s="21">
        <v>107.547</v>
      </c>
      <c r="X625" s="21">
        <v>19793.75</v>
      </c>
      <c r="Y625" s="21">
        <v>37.21</v>
      </c>
      <c r="Z625" s="4">
        <f t="shared" si="120"/>
        <v>531.94705724267669</v>
      </c>
      <c r="AA625" s="4">
        <f t="shared" si="121"/>
        <v>2.6874496103198067</v>
      </c>
      <c r="AB625" s="21">
        <v>16098.65</v>
      </c>
      <c r="AC625" s="23">
        <v>30.81</v>
      </c>
      <c r="AD625" s="4">
        <f t="shared" si="122"/>
        <v>522.51379422265495</v>
      </c>
      <c r="AE625" s="4">
        <f t="shared" si="123"/>
        <v>3.2456994482310937</v>
      </c>
    </row>
    <row r="626" spans="1:31" x14ac:dyDescent="0.2">
      <c r="A626" s="5">
        <v>680</v>
      </c>
      <c r="B626" s="45">
        <v>45695</v>
      </c>
      <c r="C626" s="21">
        <v>42478048.549999997</v>
      </c>
      <c r="D626" s="4">
        <f t="shared" si="124"/>
        <v>484759.81775023678</v>
      </c>
      <c r="E626" s="21">
        <v>87.626999999999995</v>
      </c>
      <c r="F626" s="4">
        <f t="shared" si="125"/>
        <v>4.847598177502368</v>
      </c>
      <c r="G626" s="4">
        <f t="shared" si="129"/>
        <v>3.1438625256715098</v>
      </c>
      <c r="H626" s="4">
        <f t="shared" si="130"/>
        <v>106.28772505134303</v>
      </c>
      <c r="I626" s="4">
        <f t="shared" si="133"/>
        <v>209.43158757701451</v>
      </c>
      <c r="J626" s="4">
        <f t="shared" si="134"/>
        <v>129.26928473339646</v>
      </c>
      <c r="K626" s="4">
        <f t="shared" si="126"/>
        <v>1.4342559000000001</v>
      </c>
      <c r="L626" s="4">
        <f t="shared" si="127"/>
        <v>4.6707146193367581</v>
      </c>
      <c r="M626" s="4">
        <f t="shared" si="131"/>
        <v>1100.4180289584306</v>
      </c>
      <c r="N626" s="21">
        <v>6.6989999999999998</v>
      </c>
      <c r="O626" s="21">
        <v>23559.95</v>
      </c>
      <c r="P626" s="21">
        <v>3.51</v>
      </c>
      <c r="Q626" s="4">
        <f t="shared" si="128"/>
        <v>2.0282853806632417</v>
      </c>
      <c r="R626" s="21">
        <v>21.41</v>
      </c>
      <c r="S626" s="21">
        <v>4.4939999999999998</v>
      </c>
      <c r="T626" s="7">
        <f t="shared" si="132"/>
        <v>2.2050000000000001</v>
      </c>
      <c r="U626" s="21">
        <v>107.928</v>
      </c>
      <c r="X626" s="21">
        <v>19819.599999999999</v>
      </c>
      <c r="Y626" s="21">
        <v>37.22</v>
      </c>
      <c r="Z626" s="4">
        <f t="shared" si="120"/>
        <v>532.49865663621711</v>
      </c>
      <c r="AA626" s="4">
        <f t="shared" si="121"/>
        <v>2.6867275658248255</v>
      </c>
      <c r="AB626" s="21">
        <v>16035.75</v>
      </c>
      <c r="AC626" s="23">
        <v>30.51</v>
      </c>
      <c r="AD626" s="4">
        <f t="shared" si="122"/>
        <v>525.58997050147491</v>
      </c>
      <c r="AE626" s="4">
        <f t="shared" si="123"/>
        <v>3.2776138970829232</v>
      </c>
    </row>
    <row r="627" spans="1:31" x14ac:dyDescent="0.2">
      <c r="A627" s="5">
        <v>681</v>
      </c>
      <c r="B627" s="45">
        <v>45698</v>
      </c>
      <c r="C627" s="21">
        <v>41856905.689999998</v>
      </c>
      <c r="D627" s="4">
        <f t="shared" si="124"/>
        <v>478534.1742788874</v>
      </c>
      <c r="E627" s="21">
        <v>87.468999999999994</v>
      </c>
      <c r="F627" s="4">
        <f t="shared" si="125"/>
        <v>4.7853417427888738</v>
      </c>
      <c r="G627" s="4">
        <f t="shared" si="129"/>
        <v>4.4857456112637921</v>
      </c>
      <c r="H627" s="4">
        <f t="shared" si="130"/>
        <v>108.97149122252759</v>
      </c>
      <c r="I627" s="4">
        <f t="shared" si="133"/>
        <v>213.4572368337914</v>
      </c>
      <c r="J627" s="4">
        <f t="shared" si="134"/>
        <v>127.60911314103664</v>
      </c>
      <c r="K627" s="4">
        <f t="shared" si="126"/>
        <v>1.3976466000000001</v>
      </c>
      <c r="L627" s="4">
        <f t="shared" si="127"/>
        <v>4.8030739673390972</v>
      </c>
      <c r="M627" s="4">
        <f t="shared" si="131"/>
        <v>1123.0355427473582</v>
      </c>
      <c r="N627" s="21">
        <v>6.7130000000000001</v>
      </c>
      <c r="O627" s="21">
        <v>23381.599999999999</v>
      </c>
      <c r="P627" s="21">
        <v>3.48</v>
      </c>
      <c r="Q627" s="4">
        <f t="shared" si="128"/>
        <v>1.9099260326609029</v>
      </c>
      <c r="R627" s="21">
        <v>20.82</v>
      </c>
      <c r="S627" s="21">
        <v>4.5</v>
      </c>
      <c r="T627" s="7">
        <f t="shared" si="132"/>
        <v>2.2130000000000001</v>
      </c>
      <c r="U627" s="21">
        <v>108.193</v>
      </c>
      <c r="X627" s="21">
        <v>19406.95</v>
      </c>
      <c r="Y627" s="21">
        <v>36.44</v>
      </c>
      <c r="Z627" s="4">
        <f t="shared" si="120"/>
        <v>532.57272228320528</v>
      </c>
      <c r="AA627" s="4">
        <f t="shared" si="121"/>
        <v>2.7442371020856204</v>
      </c>
      <c r="AB627" s="21">
        <v>15693.6</v>
      </c>
      <c r="AC627" s="23">
        <v>29.8</v>
      </c>
      <c r="AD627" s="4">
        <f t="shared" si="122"/>
        <v>526.63087248322142</v>
      </c>
      <c r="AE627" s="4">
        <f t="shared" si="123"/>
        <v>3.3557046979865763</v>
      </c>
    </row>
    <row r="628" spans="1:31" x14ac:dyDescent="0.2">
      <c r="A628" s="5">
        <v>682</v>
      </c>
      <c r="B628" s="45">
        <v>45699</v>
      </c>
      <c r="C628" s="21">
        <v>40926436.140000001</v>
      </c>
      <c r="D628" s="4">
        <f t="shared" si="124"/>
        <v>471562.48072912468</v>
      </c>
      <c r="E628" s="21">
        <v>86.789000000000001</v>
      </c>
      <c r="F628" s="4">
        <f t="shared" si="125"/>
        <v>4.7156248072912472</v>
      </c>
      <c r="G628" s="4">
        <f t="shared" si="129"/>
        <v>6.0304880971245849</v>
      </c>
      <c r="H628" s="4">
        <f t="shared" si="130"/>
        <v>112.06097619424918</v>
      </c>
      <c r="I628" s="4">
        <f t="shared" si="133"/>
        <v>218.09146429137374</v>
      </c>
      <c r="J628" s="4">
        <f t="shared" si="134"/>
        <v>125.74999486109992</v>
      </c>
      <c r="K628" s="4">
        <f t="shared" si="126"/>
        <v>1.3748940999999999</v>
      </c>
      <c r="L628" s="4">
        <f t="shared" si="127"/>
        <v>4.8709206039941551</v>
      </c>
      <c r="M628" s="4">
        <f t="shared" si="131"/>
        <v>1123.8090599123234</v>
      </c>
      <c r="N628" s="21">
        <v>6.6970000000000001</v>
      </c>
      <c r="O628" s="21">
        <v>23071.8</v>
      </c>
      <c r="P628" s="21">
        <v>3.43</v>
      </c>
      <c r="Q628" s="4">
        <f t="shared" si="128"/>
        <v>1.826079396005845</v>
      </c>
      <c r="R628" s="21">
        <v>20.53</v>
      </c>
      <c r="S628" s="21">
        <v>4.5359999999999996</v>
      </c>
      <c r="T628" s="7">
        <f t="shared" si="132"/>
        <v>2.1610000000000005</v>
      </c>
      <c r="U628" s="21">
        <v>107.833</v>
      </c>
      <c r="X628" s="21">
        <v>18837</v>
      </c>
      <c r="Y628" s="21">
        <v>35.479999999999997</v>
      </c>
      <c r="Z628" s="4">
        <f t="shared" si="120"/>
        <v>530.91882750845548</v>
      </c>
      <c r="AA628" s="4">
        <f t="shared" si="121"/>
        <v>2.818489289740699</v>
      </c>
      <c r="AB628" s="21">
        <v>15156.95</v>
      </c>
      <c r="AC628" s="23">
        <v>28.78</v>
      </c>
      <c r="AD628" s="4">
        <f t="shared" si="122"/>
        <v>526.6487143849896</v>
      </c>
      <c r="AE628" s="4">
        <f t="shared" si="123"/>
        <v>3.4746351633078527</v>
      </c>
    </row>
    <row r="629" spans="1:31" x14ac:dyDescent="0.2">
      <c r="A629" s="5">
        <v>683</v>
      </c>
      <c r="B629" s="45">
        <v>45700</v>
      </c>
      <c r="C629" s="21">
        <v>40823480.149999999</v>
      </c>
      <c r="D629" s="4">
        <f t="shared" si="124"/>
        <v>469775.37571921747</v>
      </c>
      <c r="E629" s="21">
        <v>86.9</v>
      </c>
      <c r="F629" s="4">
        <f t="shared" si="125"/>
        <v>4.6977537571921744</v>
      </c>
      <c r="G629" s="4">
        <f t="shared" si="129"/>
        <v>6.4338460130033903</v>
      </c>
      <c r="H629" s="4">
        <f t="shared" si="130"/>
        <v>112.86769202600678</v>
      </c>
      <c r="I629" s="4">
        <f t="shared" si="133"/>
        <v>219.30153803901015</v>
      </c>
      <c r="J629" s="4">
        <f t="shared" si="134"/>
        <v>125.27343352512466</v>
      </c>
      <c r="K629" s="4">
        <f t="shared" si="126"/>
        <v>1.3742244000000001</v>
      </c>
      <c r="L629" s="4">
        <f t="shared" si="127"/>
        <v>4.8732943469785575</v>
      </c>
      <c r="M629" s="4">
        <f t="shared" si="131"/>
        <v>1123.062865497076</v>
      </c>
      <c r="N629" s="21">
        <v>6.6970000000000001</v>
      </c>
      <c r="O629" s="21">
        <v>23045.25</v>
      </c>
      <c r="P629" s="21">
        <v>3.43</v>
      </c>
      <c r="Q629" s="4">
        <f t="shared" si="128"/>
        <v>1.8237056530214426</v>
      </c>
      <c r="R629" s="21">
        <v>20.52</v>
      </c>
      <c r="S629" s="21">
        <v>4.625</v>
      </c>
      <c r="T629" s="7">
        <f t="shared" si="132"/>
        <v>2.0720000000000001</v>
      </c>
      <c r="U629" s="21">
        <v>107.82299999999999</v>
      </c>
      <c r="X629" s="21">
        <v>18766.849999999999</v>
      </c>
      <c r="Y629" s="21">
        <v>35.33</v>
      </c>
      <c r="Z629" s="4">
        <f t="shared" si="120"/>
        <v>531.187376167563</v>
      </c>
      <c r="AA629" s="4">
        <f t="shared" si="121"/>
        <v>2.8304557033682425</v>
      </c>
      <c r="AB629" s="21">
        <v>15050.6</v>
      </c>
      <c r="AC629" s="23">
        <v>28.37</v>
      </c>
      <c r="AD629" s="4">
        <f t="shared" si="122"/>
        <v>530.51110327811068</v>
      </c>
      <c r="AE629" s="4">
        <f t="shared" si="123"/>
        <v>3.5248501938667602</v>
      </c>
    </row>
    <row r="630" spans="1:31" x14ac:dyDescent="0.2">
      <c r="A630" s="5">
        <v>684</v>
      </c>
      <c r="B630" s="45">
        <v>45701</v>
      </c>
      <c r="C630" s="21">
        <v>40804909.25</v>
      </c>
      <c r="D630" s="4">
        <f t="shared" si="124"/>
        <v>470699.14926750492</v>
      </c>
      <c r="E630" s="21">
        <v>86.69</v>
      </c>
      <c r="F630" s="4">
        <f t="shared" si="125"/>
        <v>4.7069914926750496</v>
      </c>
      <c r="G630" s="4">
        <f t="shared" si="129"/>
        <v>6.2249636053289228</v>
      </c>
      <c r="H630" s="4">
        <f t="shared" si="130"/>
        <v>112.44992721065785</v>
      </c>
      <c r="I630" s="4">
        <f t="shared" si="133"/>
        <v>218.6748908159868</v>
      </c>
      <c r="J630" s="4">
        <f t="shared" si="134"/>
        <v>125.51977313800131</v>
      </c>
      <c r="K630" s="4">
        <f t="shared" si="126"/>
        <v>1.3766312000000001</v>
      </c>
      <c r="L630" s="4">
        <f t="shared" si="127"/>
        <v>4.8756704046806432</v>
      </c>
      <c r="M630" s="4">
        <f t="shared" si="131"/>
        <v>1122.9351535836176</v>
      </c>
      <c r="N630" s="21">
        <v>6.7119999999999997</v>
      </c>
      <c r="O630" s="21">
        <v>23031.4</v>
      </c>
      <c r="P630" s="21">
        <v>3.43</v>
      </c>
      <c r="Q630" s="4">
        <f t="shared" si="128"/>
        <v>1.8363295953193566</v>
      </c>
      <c r="R630" s="21">
        <v>20.51</v>
      </c>
      <c r="S630" s="21">
        <v>4.532</v>
      </c>
      <c r="T630" s="7">
        <f t="shared" si="132"/>
        <v>2.1799999999999997</v>
      </c>
      <c r="U630" s="21">
        <v>107.21599999999999</v>
      </c>
      <c r="X630" s="21">
        <v>18796.8</v>
      </c>
      <c r="Y630" s="21">
        <v>35.369999999999997</v>
      </c>
      <c r="Z630" s="4">
        <f t="shared" si="120"/>
        <v>531.4334181509754</v>
      </c>
      <c r="AA630" s="4">
        <f t="shared" si="121"/>
        <v>2.8272547356516822</v>
      </c>
      <c r="AB630" s="21">
        <v>14997.5</v>
      </c>
      <c r="AC630" s="23">
        <v>28.23</v>
      </c>
      <c r="AD630" s="4">
        <f t="shared" si="122"/>
        <v>531.26106978391783</v>
      </c>
      <c r="AE630" s="4">
        <f t="shared" si="123"/>
        <v>3.5423308537017362</v>
      </c>
    </row>
    <row r="631" spans="1:31" x14ac:dyDescent="0.2">
      <c r="A631" s="5">
        <v>685</v>
      </c>
      <c r="B631" s="45">
        <v>45702</v>
      </c>
      <c r="C631" s="21">
        <v>40099281.109999999</v>
      </c>
      <c r="D631" s="4">
        <f t="shared" si="124"/>
        <v>462933.28457631031</v>
      </c>
      <c r="E631" s="21">
        <v>86.62</v>
      </c>
      <c r="F631" s="4">
        <f t="shared" si="125"/>
        <v>4.6293328457631029</v>
      </c>
      <c r="G631" s="4">
        <f t="shared" si="129"/>
        <v>8.0069238178918649</v>
      </c>
      <c r="H631" s="4">
        <f t="shared" si="130"/>
        <v>116.01384763578373</v>
      </c>
      <c r="I631" s="4">
        <f t="shared" si="133"/>
        <v>224.02077145367562</v>
      </c>
      <c r="J631" s="4">
        <f t="shared" si="134"/>
        <v>123.44887588701607</v>
      </c>
      <c r="K631" s="4">
        <f t="shared" si="126"/>
        <v>1.3691610000000003</v>
      </c>
      <c r="L631" s="4">
        <f t="shared" si="127"/>
        <v>4.8971596474045045</v>
      </c>
      <c r="M631" s="4">
        <f t="shared" si="131"/>
        <v>1122.8819784524974</v>
      </c>
      <c r="N631" s="21">
        <v>6.7050000000000001</v>
      </c>
      <c r="O631" s="21">
        <v>22929.25</v>
      </c>
      <c r="P631" s="21">
        <v>3.41</v>
      </c>
      <c r="Q631" s="4">
        <f t="shared" si="128"/>
        <v>1.8078403525954956</v>
      </c>
      <c r="R631" s="21">
        <v>20.420000000000002</v>
      </c>
      <c r="S631" s="21">
        <v>4.4770000000000003</v>
      </c>
      <c r="T631" s="7">
        <f t="shared" si="132"/>
        <v>2.2279999999999998</v>
      </c>
      <c r="U631" s="21">
        <v>106.575</v>
      </c>
      <c r="X631" s="21">
        <v>18346.8</v>
      </c>
      <c r="Y631" s="21">
        <v>34.409999999999997</v>
      </c>
      <c r="Z631" s="4">
        <f t="shared" si="120"/>
        <v>533.18221447253711</v>
      </c>
      <c r="AA631" s="4">
        <f t="shared" si="121"/>
        <v>2.9061319383900033</v>
      </c>
      <c r="AB631" s="21">
        <v>14501.65</v>
      </c>
      <c r="AC631" s="23">
        <v>27.52</v>
      </c>
      <c r="AD631" s="4">
        <f t="shared" si="122"/>
        <v>526.94949127906978</v>
      </c>
      <c r="AE631" s="4">
        <f t="shared" si="123"/>
        <v>3.6337209302325584</v>
      </c>
    </row>
    <row r="632" spans="1:31" x14ac:dyDescent="0.2">
      <c r="A632" s="5">
        <v>686</v>
      </c>
      <c r="B632" s="45">
        <v>45705</v>
      </c>
      <c r="C632" s="21">
        <v>40084756.530000001</v>
      </c>
      <c r="D632" s="4">
        <f t="shared" si="124"/>
        <v>461758.07266527665</v>
      </c>
      <c r="E632" s="21">
        <v>86.808999999999997</v>
      </c>
      <c r="F632" s="4">
        <f t="shared" si="125"/>
        <v>4.6175807266527666</v>
      </c>
      <c r="G632" s="4">
        <f t="shared" si="129"/>
        <v>8.2818102375536569</v>
      </c>
      <c r="H632" s="4">
        <f t="shared" si="130"/>
        <v>116.56362047510731</v>
      </c>
      <c r="I632" s="4">
        <f t="shared" si="133"/>
        <v>224.84543071266097</v>
      </c>
      <c r="J632" s="4">
        <f t="shared" si="134"/>
        <v>123.13548604407379</v>
      </c>
      <c r="K632" s="4">
        <f t="shared" si="126"/>
        <v>1.3678447999999999</v>
      </c>
      <c r="L632" s="4">
        <f t="shared" si="127"/>
        <v>4.8923679060665366</v>
      </c>
      <c r="M632" s="4">
        <f t="shared" si="131"/>
        <v>1123.2632093933464</v>
      </c>
      <c r="N632" s="21">
        <v>6.6920000000000002</v>
      </c>
      <c r="O632" s="21">
        <v>22959.5</v>
      </c>
      <c r="P632" s="21">
        <v>3.42</v>
      </c>
      <c r="Q632" s="4">
        <f t="shared" si="128"/>
        <v>1.7996320939334636</v>
      </c>
      <c r="R632" s="21">
        <v>20.440000000000001</v>
      </c>
      <c r="S632" s="21">
        <v>4.4770000000000003</v>
      </c>
      <c r="T632" s="7">
        <f t="shared" si="132"/>
        <v>2.2149999999999999</v>
      </c>
      <c r="U632" s="21">
        <v>106.575</v>
      </c>
      <c r="X632" s="21">
        <v>18408.45</v>
      </c>
      <c r="Y632" s="21">
        <v>34.520000000000003</v>
      </c>
      <c r="Z632" s="4">
        <f t="shared" si="120"/>
        <v>533.26911935110081</v>
      </c>
      <c r="AA632" s="4">
        <f t="shared" si="121"/>
        <v>2.8968713789107761</v>
      </c>
      <c r="AB632" s="21">
        <v>14468.25</v>
      </c>
      <c r="AC632" s="23">
        <v>27.52</v>
      </c>
      <c r="AD632" s="4">
        <f t="shared" si="122"/>
        <v>525.73582848837214</v>
      </c>
      <c r="AE632" s="4">
        <f t="shared" si="123"/>
        <v>3.6337209302325584</v>
      </c>
    </row>
    <row r="633" spans="1:31" x14ac:dyDescent="0.2">
      <c r="A633" s="5">
        <v>687</v>
      </c>
      <c r="B633" s="45">
        <v>45706</v>
      </c>
      <c r="C633" s="21">
        <v>39900574.920000002</v>
      </c>
      <c r="D633" s="4">
        <f t="shared" si="124"/>
        <v>459329.49129128439</v>
      </c>
      <c r="E633" s="21">
        <v>86.867000000000004</v>
      </c>
      <c r="F633" s="4">
        <f t="shared" si="125"/>
        <v>4.5932949129128442</v>
      </c>
      <c r="G633" s="4">
        <f t="shared" si="129"/>
        <v>8.8543212399406599</v>
      </c>
      <c r="H633" s="4">
        <f t="shared" si="130"/>
        <v>117.70864247988131</v>
      </c>
      <c r="I633" s="4">
        <f t="shared" si="133"/>
        <v>226.56296371982197</v>
      </c>
      <c r="J633" s="4">
        <f t="shared" si="134"/>
        <v>122.48786434434251</v>
      </c>
      <c r="K633" s="4">
        <f t="shared" si="126"/>
        <v>1.3631279999999999</v>
      </c>
      <c r="L633" s="4">
        <f t="shared" si="127"/>
        <v>4.9019607843137258</v>
      </c>
      <c r="M633" s="4">
        <f t="shared" si="131"/>
        <v>1124.7696078431372</v>
      </c>
      <c r="N633" s="21">
        <v>6.6820000000000004</v>
      </c>
      <c r="O633" s="21">
        <v>22945.3</v>
      </c>
      <c r="P633" s="21">
        <v>3.42</v>
      </c>
      <c r="Q633" s="4">
        <f t="shared" si="128"/>
        <v>1.7800392156862745</v>
      </c>
      <c r="R633" s="21">
        <v>20.399999999999999</v>
      </c>
      <c r="S633" s="21">
        <v>4.5510000000000002</v>
      </c>
      <c r="T633" s="7">
        <f t="shared" si="132"/>
        <v>2.1310000000000002</v>
      </c>
      <c r="U633" s="21">
        <v>106.955</v>
      </c>
      <c r="X633" s="21">
        <v>18375.849999999999</v>
      </c>
      <c r="Y633" s="21">
        <v>34.479999999999997</v>
      </c>
      <c r="Z633" s="4">
        <f t="shared" si="120"/>
        <v>532.94228538283062</v>
      </c>
      <c r="AA633" s="4">
        <f t="shared" si="121"/>
        <v>2.9002320185614852</v>
      </c>
      <c r="AB633" s="21">
        <v>14267.95</v>
      </c>
      <c r="AC633" s="23">
        <v>26.86</v>
      </c>
      <c r="AD633" s="4">
        <f t="shared" si="122"/>
        <v>531.19694713328374</v>
      </c>
      <c r="AE633" s="4">
        <f t="shared" si="123"/>
        <v>3.7230081906180197</v>
      </c>
    </row>
    <row r="634" spans="1:31" x14ac:dyDescent="0.2">
      <c r="A634" s="5">
        <v>688</v>
      </c>
      <c r="B634" s="45">
        <v>45707</v>
      </c>
      <c r="C634" s="21">
        <v>40251018.950000003</v>
      </c>
      <c r="D634" s="4">
        <f t="shared" si="124"/>
        <v>463241.09736448387</v>
      </c>
      <c r="E634" s="21">
        <v>86.89</v>
      </c>
      <c r="F634" s="4">
        <f t="shared" si="125"/>
        <v>4.6324109736448387</v>
      </c>
      <c r="G634" s="4">
        <f t="shared" si="129"/>
        <v>7.9351557633052083</v>
      </c>
      <c r="H634" s="4">
        <f t="shared" si="130"/>
        <v>115.87031152661042</v>
      </c>
      <c r="I634" s="4">
        <f t="shared" si="133"/>
        <v>223.80546728991564</v>
      </c>
      <c r="J634" s="4">
        <f t="shared" si="134"/>
        <v>123.53095929719571</v>
      </c>
      <c r="K634" s="4">
        <f t="shared" si="126"/>
        <v>1.3617916000000001</v>
      </c>
      <c r="L634" s="4">
        <f t="shared" si="127"/>
        <v>4.9067713444553487</v>
      </c>
      <c r="M634" s="4">
        <f t="shared" si="131"/>
        <v>1125.2649656526007</v>
      </c>
      <c r="N634" s="21">
        <v>6.6820000000000004</v>
      </c>
      <c r="O634" s="21">
        <v>22932.9</v>
      </c>
      <c r="P634" s="21">
        <v>3.41</v>
      </c>
      <c r="Q634" s="4">
        <f t="shared" si="128"/>
        <v>1.7752286555446517</v>
      </c>
      <c r="R634" s="21">
        <v>20.38</v>
      </c>
      <c r="S634" s="21">
        <v>4.5339999999999998</v>
      </c>
      <c r="T634" s="7">
        <f t="shared" si="132"/>
        <v>2.1480000000000006</v>
      </c>
      <c r="U634" s="21">
        <v>107.063</v>
      </c>
      <c r="X634" s="21">
        <v>18644.900000000001</v>
      </c>
      <c r="Y634" s="21">
        <v>35.119999999999997</v>
      </c>
      <c r="Z634" s="4">
        <f t="shared" si="120"/>
        <v>530.89123006833722</v>
      </c>
      <c r="AA634" s="4">
        <f t="shared" si="121"/>
        <v>2.8473804100227795</v>
      </c>
      <c r="AB634" s="21">
        <v>14588.65</v>
      </c>
      <c r="AC634" s="23">
        <v>27.46</v>
      </c>
      <c r="AD634" s="4">
        <f t="shared" si="122"/>
        <v>531.26911871813547</v>
      </c>
      <c r="AE634" s="4">
        <f t="shared" si="123"/>
        <v>3.6416605972323381</v>
      </c>
    </row>
    <row r="635" spans="1:31" x14ac:dyDescent="0.2">
      <c r="A635" s="5">
        <v>689</v>
      </c>
      <c r="B635" s="45">
        <v>45708</v>
      </c>
      <c r="C635" s="21">
        <v>40556203.219999999</v>
      </c>
      <c r="D635" s="4">
        <f t="shared" si="124"/>
        <v>468527.43406383932</v>
      </c>
      <c r="E635" s="21">
        <v>86.561000000000007</v>
      </c>
      <c r="F635" s="4">
        <f t="shared" si="125"/>
        <v>4.6852743406383928</v>
      </c>
      <c r="G635" s="4">
        <f t="shared" si="129"/>
        <v>6.7173368404874285</v>
      </c>
      <c r="H635" s="4">
        <f t="shared" si="130"/>
        <v>113.43467368097487</v>
      </c>
      <c r="I635" s="4">
        <f t="shared" si="133"/>
        <v>220.15201052146227</v>
      </c>
      <c r="J635" s="4">
        <f t="shared" si="134"/>
        <v>124.94064908369047</v>
      </c>
      <c r="K635" s="4">
        <f t="shared" si="126"/>
        <v>1.3654010999999999</v>
      </c>
      <c r="L635" s="4">
        <f t="shared" si="127"/>
        <v>4.909180166912126</v>
      </c>
      <c r="M635" s="4">
        <f t="shared" si="131"/>
        <v>1124.8478154148258</v>
      </c>
      <c r="N635" s="21">
        <v>6.7030000000000003</v>
      </c>
      <c r="O635" s="21">
        <v>22913.15</v>
      </c>
      <c r="P635" s="21">
        <v>3.41</v>
      </c>
      <c r="Q635" s="4">
        <f t="shared" si="128"/>
        <v>1.7938198330878743</v>
      </c>
      <c r="R635" s="21">
        <v>20.37</v>
      </c>
      <c r="S635" s="21">
        <v>4.5060000000000002</v>
      </c>
      <c r="T635" s="7">
        <f t="shared" si="132"/>
        <v>2.1970000000000001</v>
      </c>
      <c r="U635" s="21">
        <v>106.26900000000001</v>
      </c>
      <c r="X635" s="21">
        <v>18888.8</v>
      </c>
      <c r="Y635" s="21">
        <v>35.58</v>
      </c>
      <c r="Z635" s="4">
        <f t="shared" si="120"/>
        <v>530.88251826869032</v>
      </c>
      <c r="AA635" s="4">
        <f t="shared" si="121"/>
        <v>2.8105677346824063</v>
      </c>
      <c r="AB635" s="21">
        <v>14767.3</v>
      </c>
      <c r="AC635" s="23">
        <v>27.8</v>
      </c>
      <c r="AD635" s="4">
        <f t="shared" si="122"/>
        <v>531.19784172661866</v>
      </c>
      <c r="AE635" s="4">
        <f t="shared" si="123"/>
        <v>3.5971223021582732</v>
      </c>
    </row>
    <row r="636" spans="1:31" x14ac:dyDescent="0.2">
      <c r="A636" s="5">
        <v>690</v>
      </c>
      <c r="B636" s="45">
        <v>45709</v>
      </c>
      <c r="C636" s="21">
        <v>40295043.350000001</v>
      </c>
      <c r="D636" s="4">
        <f t="shared" si="124"/>
        <v>465451.22383680637</v>
      </c>
      <c r="E636" s="21">
        <v>86.572000000000003</v>
      </c>
      <c r="F636" s="4">
        <f t="shared" si="125"/>
        <v>4.6545122383680635</v>
      </c>
      <c r="G636" s="4">
        <f t="shared" si="129"/>
        <v>7.4226415989201335</v>
      </c>
      <c r="H636" s="4">
        <f t="shared" si="130"/>
        <v>114.84528319784026</v>
      </c>
      <c r="I636" s="4">
        <f t="shared" si="133"/>
        <v>222.26792479676041</v>
      </c>
      <c r="J636" s="4">
        <f t="shared" si="134"/>
        <v>124.1203263564817</v>
      </c>
      <c r="K636" s="4">
        <f t="shared" si="126"/>
        <v>1.3590408000000003</v>
      </c>
      <c r="L636" s="4">
        <f t="shared" si="127"/>
        <v>4.9358341559723584</v>
      </c>
      <c r="M636" s="4">
        <f t="shared" si="131"/>
        <v>1125.167818361303</v>
      </c>
      <c r="N636" s="21">
        <v>6.7080000000000002</v>
      </c>
      <c r="O636" s="21">
        <v>22795.9</v>
      </c>
      <c r="P636" s="21">
        <v>3.39</v>
      </c>
      <c r="Q636" s="4">
        <f t="shared" si="128"/>
        <v>1.7721658440276418</v>
      </c>
      <c r="R636" s="21">
        <v>20.260000000000002</v>
      </c>
      <c r="S636" s="21">
        <v>4.43</v>
      </c>
      <c r="T636" s="7">
        <f t="shared" si="132"/>
        <v>2.2780000000000005</v>
      </c>
      <c r="U636" s="21">
        <v>106.51900000000001</v>
      </c>
      <c r="X636" s="21">
        <v>18681.349999999999</v>
      </c>
      <c r="Y636" s="21">
        <v>35.19</v>
      </c>
      <c r="Z636" s="4">
        <f t="shared" si="120"/>
        <v>530.8709860755896</v>
      </c>
      <c r="AA636" s="4">
        <f t="shared" si="121"/>
        <v>2.841716396703609</v>
      </c>
      <c r="AB636" s="21">
        <v>14683.4</v>
      </c>
      <c r="AC636" s="23">
        <v>27.64</v>
      </c>
      <c r="AD636" s="4">
        <f t="shared" si="122"/>
        <v>531.23733719247468</v>
      </c>
      <c r="AE636" s="4">
        <f t="shared" si="123"/>
        <v>3.6179450072358899</v>
      </c>
    </row>
    <row r="637" spans="1:31" x14ac:dyDescent="0.2">
      <c r="A637" s="5">
        <v>691</v>
      </c>
      <c r="B637" s="45">
        <v>45712</v>
      </c>
      <c r="C637" s="21">
        <v>39853380.649999999</v>
      </c>
      <c r="D637" s="4">
        <f t="shared" si="124"/>
        <v>459882.07535195013</v>
      </c>
      <c r="E637" s="21">
        <v>86.66</v>
      </c>
      <c r="F637" s="4">
        <f t="shared" si="125"/>
        <v>4.5988207535195009</v>
      </c>
      <c r="G637" s="4">
        <f t="shared" si="129"/>
        <v>8.7235243116069388</v>
      </c>
      <c r="H637" s="4">
        <f t="shared" si="130"/>
        <v>117.44704862321387</v>
      </c>
      <c r="I637" s="4">
        <f t="shared" si="133"/>
        <v>226.17057293482083</v>
      </c>
      <c r="J637" s="4">
        <f t="shared" si="134"/>
        <v>122.63522009385335</v>
      </c>
      <c r="K637" s="4">
        <f t="shared" si="126"/>
        <v>1.34335</v>
      </c>
      <c r="L637" s="4">
        <f t="shared" si="127"/>
        <v>4.9875311720698257</v>
      </c>
      <c r="M637" s="4">
        <f t="shared" si="131"/>
        <v>1124.85536159601</v>
      </c>
      <c r="N637" s="21">
        <v>6.7</v>
      </c>
      <c r="O637" s="21">
        <v>22553.35</v>
      </c>
      <c r="P637" s="21">
        <v>3.36</v>
      </c>
      <c r="Q637" s="4">
        <f t="shared" si="128"/>
        <v>1.7124688279301745</v>
      </c>
      <c r="R637" s="21">
        <v>20.05</v>
      </c>
      <c r="S637" s="21">
        <v>4.399</v>
      </c>
      <c r="T637" s="7">
        <f t="shared" si="132"/>
        <v>2.3010000000000002</v>
      </c>
      <c r="U637" s="21">
        <v>106.509</v>
      </c>
      <c r="X637" s="21">
        <v>18503.900000000001</v>
      </c>
      <c r="Y637" s="21">
        <v>34.85</v>
      </c>
      <c r="Z637" s="4">
        <f t="shared" si="120"/>
        <v>530.95839311334294</v>
      </c>
      <c r="AA637" s="4">
        <f t="shared" si="121"/>
        <v>2.8694404591104736</v>
      </c>
      <c r="AB637" s="21">
        <v>14506.45</v>
      </c>
      <c r="AC637" s="23">
        <v>27.31</v>
      </c>
      <c r="AD637" s="4">
        <f t="shared" si="122"/>
        <v>531.17722445990489</v>
      </c>
      <c r="AE637" s="4">
        <f t="shared" si="123"/>
        <v>3.6616623947272067</v>
      </c>
    </row>
    <row r="638" spans="1:31" x14ac:dyDescent="0.2">
      <c r="A638" s="5">
        <v>692</v>
      </c>
      <c r="B638" s="45">
        <v>45713</v>
      </c>
      <c r="C638" s="21">
        <v>39721225.359999999</v>
      </c>
      <c r="D638" s="4">
        <f t="shared" si="124"/>
        <v>455884.60185929073</v>
      </c>
      <c r="E638" s="21">
        <v>87.13</v>
      </c>
      <c r="F638" s="4">
        <f t="shared" si="125"/>
        <v>4.5588460185929076</v>
      </c>
      <c r="G638" s="4">
        <f t="shared" si="129"/>
        <v>9.6768783066565387</v>
      </c>
      <c r="H638" s="4">
        <f t="shared" si="130"/>
        <v>119.35375661331307</v>
      </c>
      <c r="I638" s="4">
        <f t="shared" si="133"/>
        <v>229.0306349199696</v>
      </c>
      <c r="J638" s="4">
        <f t="shared" si="134"/>
        <v>121.56922716247753</v>
      </c>
      <c r="K638" s="4">
        <f t="shared" si="126"/>
        <v>1.3438824</v>
      </c>
      <c r="L638" s="4">
        <f t="shared" si="127"/>
        <v>4.9900199600798407</v>
      </c>
      <c r="M638" s="4">
        <f t="shared" si="131"/>
        <v>1125.127245508982</v>
      </c>
      <c r="N638" s="21">
        <v>6.7060000000000004</v>
      </c>
      <c r="O638" s="21">
        <v>22547.55</v>
      </c>
      <c r="P638" s="21">
        <v>3.36</v>
      </c>
      <c r="Q638" s="4">
        <f t="shared" si="128"/>
        <v>1.7159800399201597</v>
      </c>
      <c r="R638" s="21">
        <v>20.04</v>
      </c>
      <c r="S638" s="21">
        <v>4.2969999999999997</v>
      </c>
      <c r="T638" s="7">
        <f t="shared" si="132"/>
        <v>2.4090000000000007</v>
      </c>
      <c r="U638" s="21">
        <v>106.22799999999999</v>
      </c>
      <c r="X638" s="21">
        <v>18408.75</v>
      </c>
      <c r="Y638" s="21">
        <v>34.67</v>
      </c>
      <c r="Z638" s="4">
        <f t="shared" si="120"/>
        <v>530.97057975194696</v>
      </c>
      <c r="AA638" s="4">
        <f t="shared" si="121"/>
        <v>2.884338044418806</v>
      </c>
      <c r="AB638" s="21">
        <v>14441.7</v>
      </c>
      <c r="AC638" s="23">
        <v>27.18</v>
      </c>
      <c r="AD638" s="4">
        <f t="shared" si="122"/>
        <v>531.33554083885213</v>
      </c>
      <c r="AE638" s="4">
        <f t="shared" si="123"/>
        <v>3.6791758646063282</v>
      </c>
    </row>
    <row r="639" spans="1:31" x14ac:dyDescent="0.2">
      <c r="A639" s="5">
        <v>693</v>
      </c>
      <c r="B639" s="45">
        <v>45715</v>
      </c>
      <c r="C639" s="21">
        <v>39379355.460000001</v>
      </c>
      <c r="D639" s="4">
        <f t="shared" si="124"/>
        <v>450925.86121607694</v>
      </c>
      <c r="E639" s="21">
        <v>87.33</v>
      </c>
      <c r="F639" s="4">
        <f t="shared" si="125"/>
        <v>4.5092586121607692</v>
      </c>
      <c r="G639" s="4">
        <f t="shared" si="129"/>
        <v>10.882972791043247</v>
      </c>
      <c r="H639" s="4">
        <f t="shared" si="130"/>
        <v>121.76594558208649</v>
      </c>
      <c r="I639" s="4">
        <f t="shared" si="133"/>
        <v>232.64891837312973</v>
      </c>
      <c r="J639" s="4">
        <f t="shared" si="134"/>
        <v>120.24689632428718</v>
      </c>
      <c r="K639" s="4">
        <f t="shared" si="126"/>
        <v>1.344684</v>
      </c>
      <c r="L639" s="4">
        <f t="shared" si="127"/>
        <v>4.9900199600798407</v>
      </c>
      <c r="M639" s="4">
        <f t="shared" si="131"/>
        <v>1125.0024950099801</v>
      </c>
      <c r="N639" s="21">
        <v>6.71</v>
      </c>
      <c r="O639" s="21">
        <v>22545.05</v>
      </c>
      <c r="P639" s="21">
        <v>3.36</v>
      </c>
      <c r="Q639" s="4">
        <f t="shared" si="128"/>
        <v>1.7199800399201592</v>
      </c>
      <c r="R639" s="21">
        <v>20.04</v>
      </c>
      <c r="S639" s="21">
        <v>4.2649999999999997</v>
      </c>
      <c r="T639" s="7">
        <f t="shared" si="132"/>
        <v>2.4450000000000003</v>
      </c>
      <c r="U639" s="21">
        <v>107.176</v>
      </c>
      <c r="X639" s="21">
        <v>18176.849999999999</v>
      </c>
      <c r="Y639" s="21">
        <v>34.24</v>
      </c>
      <c r="Z639" s="4">
        <f t="shared" si="120"/>
        <v>530.86594626168221</v>
      </c>
      <c r="AA639" s="4">
        <f t="shared" si="121"/>
        <v>2.9205607476635516</v>
      </c>
      <c r="AB639" s="21">
        <v>14200.2</v>
      </c>
      <c r="AC639" s="23">
        <v>26.73</v>
      </c>
      <c r="AD639" s="4">
        <f t="shared" si="122"/>
        <v>531.24579124579122</v>
      </c>
      <c r="AE639" s="4">
        <f t="shared" si="123"/>
        <v>3.7411148522259632</v>
      </c>
    </row>
    <row r="640" spans="1:31" x14ac:dyDescent="0.2">
      <c r="A640" s="5">
        <v>694</v>
      </c>
      <c r="B640" s="45">
        <v>45716</v>
      </c>
      <c r="C640" s="21">
        <v>38460048.270000003</v>
      </c>
      <c r="D640" s="4">
        <f t="shared" si="124"/>
        <v>439714.26920174703</v>
      </c>
      <c r="E640" s="21">
        <v>87.465999999999994</v>
      </c>
      <c r="F640" s="4">
        <f t="shared" si="125"/>
        <v>4.3971426920174705</v>
      </c>
      <c r="G640" s="4">
        <f t="shared" si="129"/>
        <v>13.710205699645606</v>
      </c>
      <c r="H640" s="4">
        <f t="shared" si="130"/>
        <v>127.42041139929121</v>
      </c>
      <c r="I640" s="4">
        <f t="shared" si="133"/>
        <v>241.13061709893682</v>
      </c>
      <c r="J640" s="4">
        <f t="shared" si="134"/>
        <v>117.25713845379921</v>
      </c>
      <c r="K640" s="4">
        <f t="shared" si="126"/>
        <v>1.3218239999999999</v>
      </c>
      <c r="L640" s="4">
        <f t="shared" si="127"/>
        <v>5.0838840874428062</v>
      </c>
      <c r="M640" s="4">
        <f t="shared" si="131"/>
        <v>1124.7941026944586</v>
      </c>
      <c r="N640" s="21">
        <v>6.72</v>
      </c>
      <c r="O640" s="21">
        <v>22124.7</v>
      </c>
      <c r="P640" s="21">
        <v>3.29</v>
      </c>
      <c r="Q640" s="4">
        <f t="shared" si="128"/>
        <v>1.6361159125571936</v>
      </c>
      <c r="R640" s="21">
        <v>19.670000000000002</v>
      </c>
      <c r="S640" s="21">
        <v>4.202</v>
      </c>
      <c r="T640" s="7">
        <f t="shared" si="132"/>
        <v>2.5179999999999998</v>
      </c>
      <c r="U640" s="21">
        <v>107.55800000000001</v>
      </c>
      <c r="X640" s="21">
        <v>17750.55</v>
      </c>
      <c r="Y640" s="21">
        <v>33.44</v>
      </c>
      <c r="Z640" s="4">
        <f t="shared" si="120"/>
        <v>530.81788277511964</v>
      </c>
      <c r="AA640" s="4">
        <f t="shared" si="121"/>
        <v>2.9904306220095696</v>
      </c>
      <c r="AB640" s="21">
        <v>13844.55</v>
      </c>
      <c r="AC640" s="23">
        <v>26.09</v>
      </c>
      <c r="AD640" s="4">
        <f t="shared" si="122"/>
        <v>530.64584131851279</v>
      </c>
      <c r="AE640" s="4">
        <f t="shared" si="123"/>
        <v>3.8328861632809503</v>
      </c>
    </row>
    <row r="641" spans="1:31" x14ac:dyDescent="0.2">
      <c r="A641" s="47">
        <v>695</v>
      </c>
      <c r="B641" s="48">
        <v>45719</v>
      </c>
      <c r="C641" s="49">
        <v>38444417.770000003</v>
      </c>
      <c r="D641" s="50">
        <f t="shared" si="124"/>
        <v>440573.20387348154</v>
      </c>
      <c r="E641" s="49">
        <v>87.26</v>
      </c>
      <c r="F641" s="50">
        <f t="shared" si="125"/>
        <v>4.4057320387348158</v>
      </c>
      <c r="G641" s="50">
        <f t="shared" si="129"/>
        <v>13.48851804967782</v>
      </c>
      <c r="H641" s="50">
        <f t="shared" si="130"/>
        <v>126.97703609935564</v>
      </c>
      <c r="I641" s="50">
        <f t="shared" si="133"/>
        <v>240.46555414903347</v>
      </c>
      <c r="J641" s="50">
        <f t="shared" si="134"/>
        <v>117.48618769959509</v>
      </c>
      <c r="K641" s="50">
        <f t="shared" si="126"/>
        <v>1.3231180000000002</v>
      </c>
      <c r="L641" s="50">
        <f t="shared" si="127"/>
        <v>5.0864699898270596</v>
      </c>
      <c r="M641" s="50">
        <f t="shared" si="131"/>
        <v>1125.0915564598167</v>
      </c>
      <c r="N641" s="49">
        <v>6.73</v>
      </c>
      <c r="O641" s="49">
        <v>22119.3</v>
      </c>
      <c r="P641" s="49">
        <v>3.29</v>
      </c>
      <c r="Q641" s="50">
        <f t="shared" si="128"/>
        <v>1.6435300101729409</v>
      </c>
      <c r="R641" s="49">
        <v>19.66</v>
      </c>
      <c r="S641" s="49">
        <v>4.1580000000000004</v>
      </c>
      <c r="T641" s="51">
        <f t="shared" si="132"/>
        <v>2.5720000000000001</v>
      </c>
      <c r="U641" s="49">
        <v>106.669</v>
      </c>
      <c r="X641" s="21">
        <v>17778.55</v>
      </c>
      <c r="Y641" s="21">
        <v>33.49</v>
      </c>
      <c r="Z641" s="4">
        <f t="shared" si="120"/>
        <v>530.86145117945648</v>
      </c>
      <c r="AA641" s="4">
        <f t="shared" si="121"/>
        <v>2.9859659599880559</v>
      </c>
      <c r="AB641" s="21">
        <v>13755.9</v>
      </c>
      <c r="AC641" s="23">
        <v>25.92</v>
      </c>
      <c r="AD641" s="4">
        <f t="shared" si="122"/>
        <v>530.70601851851848</v>
      </c>
      <c r="AE641" s="4">
        <f t="shared" si="123"/>
        <v>3.8580246913580245</v>
      </c>
    </row>
    <row r="642" spans="1:31" x14ac:dyDescent="0.2">
      <c r="A642" s="5">
        <v>696</v>
      </c>
      <c r="B642" s="45">
        <v>45720</v>
      </c>
      <c r="C642" s="21">
        <v>38559355</v>
      </c>
      <c r="D642" s="4">
        <f t="shared" si="124"/>
        <v>441915.70683628449</v>
      </c>
      <c r="E642" s="21">
        <v>87.254999999999995</v>
      </c>
      <c r="F642" s="4">
        <f t="shared" si="125"/>
        <v>4.4191570683628445</v>
      </c>
      <c r="G642" s="4">
        <f t="shared" si="129"/>
        <v>13.143749422157089</v>
      </c>
      <c r="H642" s="4">
        <f t="shared" si="130"/>
        <v>126.28749884431419</v>
      </c>
      <c r="I642" s="4">
        <f t="shared" si="133"/>
        <v>239.4312482664713</v>
      </c>
      <c r="J642" s="4">
        <f t="shared" si="134"/>
        <v>117.84418848967586</v>
      </c>
      <c r="K642" s="4">
        <f t="shared" si="126"/>
        <v>1.323062</v>
      </c>
      <c r="L642" s="4">
        <f t="shared" si="127"/>
        <v>5.0942435048395316</v>
      </c>
      <c r="M642" s="4">
        <f t="shared" si="131"/>
        <v>1124.943963321447</v>
      </c>
      <c r="N642" s="21">
        <v>6.74</v>
      </c>
      <c r="O642" s="21">
        <v>22082.65</v>
      </c>
      <c r="P642" s="21">
        <v>3.29</v>
      </c>
      <c r="Q642" s="4">
        <f t="shared" si="128"/>
        <v>1.6457564951604686</v>
      </c>
      <c r="R642" s="21">
        <v>19.63</v>
      </c>
      <c r="S642" s="21">
        <v>4.2409999999999997</v>
      </c>
      <c r="T642" s="7">
        <f t="shared" si="132"/>
        <v>2.4990000000000006</v>
      </c>
      <c r="U642" s="21">
        <v>105.687</v>
      </c>
      <c r="X642" s="21">
        <v>17807.3</v>
      </c>
      <c r="Y642" s="21">
        <v>33.549999999999997</v>
      </c>
      <c r="Z642" s="4">
        <f t="shared" si="120"/>
        <v>530.76900149031303</v>
      </c>
      <c r="AA642" s="4">
        <f t="shared" si="121"/>
        <v>2.9806259314456041</v>
      </c>
      <c r="AB642" s="21">
        <v>13914.1</v>
      </c>
      <c r="AC642" s="23">
        <v>26.23</v>
      </c>
      <c r="AD642" s="4">
        <f t="shared" si="122"/>
        <v>530.46511627906978</v>
      </c>
      <c r="AE642" s="4">
        <f t="shared" si="123"/>
        <v>3.8124285169653072</v>
      </c>
    </row>
    <row r="643" spans="1:31" x14ac:dyDescent="0.2">
      <c r="A643" s="5">
        <v>697</v>
      </c>
      <c r="B643" s="45">
        <v>45721</v>
      </c>
      <c r="C643" s="21">
        <v>39362308.049999997</v>
      </c>
      <c r="D643" s="4">
        <f t="shared" si="124"/>
        <v>453065.23998618784</v>
      </c>
      <c r="E643" s="21">
        <v>86.88</v>
      </c>
      <c r="F643" s="4">
        <f t="shared" si="125"/>
        <v>4.5306523998618786</v>
      </c>
      <c r="G643" s="4">
        <f t="shared" si="129"/>
        <v>10.359382241560397</v>
      </c>
      <c r="H643" s="4">
        <f t="shared" si="130"/>
        <v>120.71876448312079</v>
      </c>
      <c r="I643" s="4">
        <f t="shared" si="133"/>
        <v>231.07814672468118</v>
      </c>
      <c r="J643" s="4">
        <f t="shared" si="134"/>
        <v>120.81739732965009</v>
      </c>
      <c r="K643" s="4">
        <f t="shared" si="126"/>
        <v>1.3326059999999997</v>
      </c>
      <c r="L643" s="4">
        <f t="shared" si="127"/>
        <v>5.0352467270896284</v>
      </c>
      <c r="M643" s="4">
        <f t="shared" si="131"/>
        <v>1124.7381671701914</v>
      </c>
      <c r="N643" s="21">
        <v>6.71</v>
      </c>
      <c r="O643" s="21">
        <v>22337.3</v>
      </c>
      <c r="P643" s="21">
        <v>3.33</v>
      </c>
      <c r="Q643" s="4">
        <f t="shared" si="128"/>
        <v>1.6747532729103716</v>
      </c>
      <c r="R643" s="21">
        <v>19.86</v>
      </c>
      <c r="S643" s="21">
        <v>4.2789999999999999</v>
      </c>
      <c r="T643" s="7">
        <f t="shared" si="132"/>
        <v>2.431</v>
      </c>
      <c r="U643" s="21">
        <v>104.252</v>
      </c>
      <c r="X643" s="21">
        <v>18240.150000000001</v>
      </c>
      <c r="Y643" s="21">
        <v>34.36</v>
      </c>
      <c r="Z643" s="4">
        <f t="shared" si="120"/>
        <v>530.85419091967412</v>
      </c>
      <c r="AA643" s="4">
        <f t="shared" si="121"/>
        <v>2.9103608847497093</v>
      </c>
      <c r="AB643" s="21">
        <v>14291.05</v>
      </c>
      <c r="AC643" s="23">
        <v>26.94</v>
      </c>
      <c r="AD643" s="4">
        <f t="shared" si="122"/>
        <v>530.47698589458048</v>
      </c>
      <c r="AE643" s="4">
        <f t="shared" si="123"/>
        <v>3.7119524870081659</v>
      </c>
    </row>
    <row r="644" spans="1:31" x14ac:dyDescent="0.2">
      <c r="A644" s="5">
        <v>698</v>
      </c>
      <c r="B644" s="45">
        <v>45722</v>
      </c>
      <c r="C644" s="21">
        <v>39827293.979999997</v>
      </c>
      <c r="D644" s="4">
        <f t="shared" si="124"/>
        <v>457727.11473262002</v>
      </c>
      <c r="E644" s="21">
        <v>87.010999999999996</v>
      </c>
      <c r="F644" s="4">
        <f t="shared" si="125"/>
        <v>4.5772711473261998</v>
      </c>
      <c r="G644" s="4">
        <f t="shared" si="129"/>
        <v>9.2353902372756771</v>
      </c>
      <c r="H644" s="4">
        <f t="shared" si="130"/>
        <v>118.47078047455135</v>
      </c>
      <c r="I644" s="4">
        <f t="shared" si="133"/>
        <v>227.70617071182699</v>
      </c>
      <c r="J644" s="4">
        <f t="shared" si="134"/>
        <v>122.06056392869866</v>
      </c>
      <c r="K644" s="4">
        <f t="shared" si="126"/>
        <v>1.3386719999999999</v>
      </c>
      <c r="L644" s="4">
        <f t="shared" si="127"/>
        <v>4.9900199600798407</v>
      </c>
      <c r="M644" s="4">
        <f t="shared" si="131"/>
        <v>1124.9850299401198</v>
      </c>
      <c r="N644" s="21">
        <v>6.68</v>
      </c>
      <c r="O644" s="21">
        <v>22544.7</v>
      </c>
      <c r="P644" s="21">
        <v>3.36</v>
      </c>
      <c r="Q644" s="4">
        <f t="shared" si="128"/>
        <v>1.689980039920159</v>
      </c>
      <c r="R644" s="21">
        <v>20.04</v>
      </c>
      <c r="S644" s="21">
        <v>4.2789999999999999</v>
      </c>
      <c r="T644" s="7">
        <f t="shared" si="132"/>
        <v>2.4009999999999998</v>
      </c>
      <c r="U644" s="21">
        <v>104.02800000000001</v>
      </c>
      <c r="X644" s="21">
        <v>18341</v>
      </c>
      <c r="Y644" s="21">
        <v>34.549999999999997</v>
      </c>
      <c r="Z644" s="4">
        <f t="shared" si="120"/>
        <v>530.85383502170771</v>
      </c>
      <c r="AA644" s="4">
        <f t="shared" si="121"/>
        <v>2.8943560057887123</v>
      </c>
      <c r="AB644" s="21">
        <v>14503.3</v>
      </c>
      <c r="AC644" s="23">
        <v>27.34</v>
      </c>
      <c r="AD644" s="4">
        <f t="shared" si="122"/>
        <v>530.47915142648128</v>
      </c>
      <c r="AE644" s="4">
        <f t="shared" si="123"/>
        <v>3.6576444769568397</v>
      </c>
    </row>
    <row r="645" spans="1:31" x14ac:dyDescent="0.2">
      <c r="A645" s="5">
        <v>699</v>
      </c>
      <c r="B645" s="45">
        <v>45723</v>
      </c>
      <c r="C645" s="21">
        <v>39899021</v>
      </c>
      <c r="D645" s="4">
        <f t="shared" si="124"/>
        <v>458082.90470723307</v>
      </c>
      <c r="E645" s="21">
        <v>87.1</v>
      </c>
      <c r="F645" s="4">
        <f t="shared" si="125"/>
        <v>4.5808290470723305</v>
      </c>
      <c r="G645" s="4">
        <f t="shared" si="129"/>
        <v>9.1505478292312024</v>
      </c>
      <c r="H645" s="4">
        <f t="shared" si="130"/>
        <v>118.3010956584624</v>
      </c>
      <c r="I645" s="4">
        <f t="shared" si="133"/>
        <v>227.45164348769359</v>
      </c>
      <c r="J645" s="4">
        <f t="shared" si="134"/>
        <v>122.15544125526215</v>
      </c>
      <c r="K645" s="4">
        <f t="shared" si="126"/>
        <v>1.33934</v>
      </c>
      <c r="L645" s="4">
        <f t="shared" si="127"/>
        <v>4.9875311720698257</v>
      </c>
      <c r="M645" s="4">
        <f t="shared" si="131"/>
        <v>1124.8129675810474</v>
      </c>
      <c r="N645" s="21">
        <v>6.68</v>
      </c>
      <c r="O645" s="21">
        <v>22552.5</v>
      </c>
      <c r="P645" s="21">
        <v>3.36</v>
      </c>
      <c r="Q645" s="4">
        <f t="shared" si="128"/>
        <v>1.6924688279301741</v>
      </c>
      <c r="R645" s="21">
        <v>20.05</v>
      </c>
      <c r="S645" s="21">
        <v>4.3040000000000003</v>
      </c>
      <c r="T645" s="7">
        <f t="shared" si="132"/>
        <v>2.3759999999999994</v>
      </c>
      <c r="U645" s="21">
        <v>103.812</v>
      </c>
      <c r="X645" s="21">
        <v>18290.599999999999</v>
      </c>
      <c r="Y645" s="21">
        <v>34.46</v>
      </c>
      <c r="Z645" s="4">
        <f t="shared" si="120"/>
        <v>530.77771329077189</v>
      </c>
      <c r="AA645" s="4">
        <f t="shared" si="121"/>
        <v>2.9019152640742893</v>
      </c>
      <c r="AB645" s="21">
        <v>14602.95</v>
      </c>
      <c r="AC645" s="23">
        <v>27.53</v>
      </c>
      <c r="AD645" s="4">
        <f t="shared" si="122"/>
        <v>530.43770432255724</v>
      </c>
      <c r="AE645" s="4">
        <f t="shared" si="123"/>
        <v>3.6324010170722851</v>
      </c>
    </row>
    <row r="646" spans="1:31" x14ac:dyDescent="0.2">
      <c r="A646" s="5">
        <v>700</v>
      </c>
      <c r="B646" s="45">
        <v>45726</v>
      </c>
      <c r="C646" s="21">
        <v>39441215.07</v>
      </c>
      <c r="D646" s="4">
        <f t="shared" si="124"/>
        <v>451841.16244701564</v>
      </c>
      <c r="E646" s="21">
        <v>87.29</v>
      </c>
      <c r="F646" s="4">
        <f t="shared" si="125"/>
        <v>4.518411624470156</v>
      </c>
      <c r="G646" s="4">
        <f t="shared" si="129"/>
        <v>10.658355536306781</v>
      </c>
      <c r="H646" s="4">
        <f t="shared" si="130"/>
        <v>121.31671107261357</v>
      </c>
      <c r="I646" s="4">
        <f t="shared" si="133"/>
        <v>231.97506660892034</v>
      </c>
      <c r="J646" s="4">
        <f t="shared" si="134"/>
        <v>120.4909766525375</v>
      </c>
      <c r="K646" s="4">
        <f t="shared" si="126"/>
        <v>1.3373200000000001</v>
      </c>
      <c r="L646" s="4">
        <f t="shared" si="127"/>
        <v>5.0100200400801604</v>
      </c>
      <c r="M646" s="4">
        <f t="shared" si="131"/>
        <v>1125.2655310621242</v>
      </c>
      <c r="N646" s="21">
        <v>6.7</v>
      </c>
      <c r="O646" s="21">
        <v>22460.3</v>
      </c>
      <c r="P646" s="21">
        <v>3.34</v>
      </c>
      <c r="Q646" s="4">
        <f t="shared" si="128"/>
        <v>1.6899799599198397</v>
      </c>
      <c r="R646" s="21">
        <v>19.96</v>
      </c>
      <c r="S646" s="21">
        <v>4.218</v>
      </c>
      <c r="T646" s="7">
        <f t="shared" si="132"/>
        <v>2.4820000000000002</v>
      </c>
      <c r="U646" s="21">
        <v>103.62</v>
      </c>
      <c r="X646" s="21">
        <v>18031.099999999999</v>
      </c>
      <c r="Y646" s="21">
        <v>33.97</v>
      </c>
      <c r="Z646" s="4">
        <f t="shared" si="120"/>
        <v>530.794818957904</v>
      </c>
      <c r="AA646" s="4">
        <f t="shared" si="121"/>
        <v>2.9437739181630849</v>
      </c>
      <c r="AB646" s="21">
        <v>14325.15</v>
      </c>
      <c r="AC646" s="23">
        <v>27</v>
      </c>
      <c r="AD646" s="4">
        <f t="shared" si="122"/>
        <v>530.56111111111113</v>
      </c>
      <c r="AE646" s="4">
        <f t="shared" si="123"/>
        <v>3.7037037037037042</v>
      </c>
    </row>
    <row r="647" spans="1:31" x14ac:dyDescent="0.2">
      <c r="A647" s="5">
        <v>701</v>
      </c>
      <c r="B647" s="45">
        <v>45727</v>
      </c>
      <c r="C647" s="21">
        <v>39484060.520000003</v>
      </c>
      <c r="D647" s="4">
        <f t="shared" si="124"/>
        <v>452923.51702303387</v>
      </c>
      <c r="E647" s="21">
        <v>87.176000000000002</v>
      </c>
      <c r="F647" s="4">
        <f t="shared" si="125"/>
        <v>4.5292351702303391</v>
      </c>
      <c r="G647" s="4">
        <f t="shared" si="129"/>
        <v>10.393914470679157</v>
      </c>
      <c r="H647" s="4">
        <f t="shared" si="130"/>
        <v>120.78782894135831</v>
      </c>
      <c r="I647" s="4">
        <f t="shared" si="133"/>
        <v>231.18174341203743</v>
      </c>
      <c r="J647" s="4">
        <f t="shared" si="134"/>
        <v>120.77960453947571</v>
      </c>
      <c r="K647" s="4">
        <f t="shared" si="126"/>
        <v>1.3380000000000001</v>
      </c>
      <c r="L647" s="4">
        <f t="shared" si="127"/>
        <v>5</v>
      </c>
      <c r="M647" s="4">
        <f t="shared" si="131"/>
        <v>1124.895</v>
      </c>
      <c r="N647" s="21">
        <v>6.69</v>
      </c>
      <c r="O647" s="21">
        <v>22497.9</v>
      </c>
      <c r="P647" s="21">
        <v>3.35</v>
      </c>
      <c r="Q647" s="4">
        <f t="shared" si="128"/>
        <v>1.6900000000000004</v>
      </c>
      <c r="R647" s="21">
        <v>20</v>
      </c>
      <c r="S647" s="21">
        <v>4.2809999999999997</v>
      </c>
      <c r="T647" s="7">
        <f t="shared" si="132"/>
        <v>2.4090000000000007</v>
      </c>
      <c r="U647" s="21">
        <v>102.931</v>
      </c>
      <c r="X647" s="21">
        <v>18106.900000000001</v>
      </c>
      <c r="Y647" s="21">
        <v>34.11</v>
      </c>
      <c r="Z647" s="4">
        <f t="shared" si="120"/>
        <v>530.83846379360898</v>
      </c>
      <c r="AA647" s="4">
        <f t="shared" si="121"/>
        <v>2.9316915860451482</v>
      </c>
      <c r="AB647" s="21">
        <v>14232</v>
      </c>
      <c r="AC647" s="23">
        <v>26.83</v>
      </c>
      <c r="AD647" s="4">
        <f t="shared" si="122"/>
        <v>530.45098770033553</v>
      </c>
      <c r="AE647" s="4">
        <f t="shared" si="123"/>
        <v>3.727171077152442</v>
      </c>
    </row>
    <row r="648" spans="1:31" x14ac:dyDescent="0.2">
      <c r="A648" s="5">
        <v>702</v>
      </c>
      <c r="B648" s="45">
        <v>45728</v>
      </c>
      <c r="C648" s="21">
        <v>39343551.409999996</v>
      </c>
      <c r="D648" s="4">
        <f t="shared" si="124"/>
        <v>451446.37303499709</v>
      </c>
      <c r="E648" s="21">
        <v>87.15</v>
      </c>
      <c r="F648" s="4">
        <f t="shared" si="125"/>
        <v>4.5144637303499708</v>
      </c>
      <c r="G648" s="4">
        <f t="shared" si="129"/>
        <v>10.755126160076367</v>
      </c>
      <c r="H648" s="4">
        <f t="shared" si="130"/>
        <v>121.51025232015273</v>
      </c>
      <c r="I648" s="4">
        <f t="shared" si="133"/>
        <v>232.26537848022909</v>
      </c>
      <c r="J648" s="4">
        <f t="shared" si="134"/>
        <v>120.38569947599922</v>
      </c>
      <c r="K648" s="4">
        <f t="shared" si="126"/>
        <v>1.333996</v>
      </c>
      <c r="L648" s="4">
        <f t="shared" si="127"/>
        <v>5.0075112669003508</v>
      </c>
      <c r="M648" s="4">
        <f t="shared" si="131"/>
        <v>1125.2128192288433</v>
      </c>
      <c r="N648" s="21">
        <v>6.68</v>
      </c>
      <c r="O648" s="21">
        <v>22470.5</v>
      </c>
      <c r="P648" s="21">
        <v>3.34</v>
      </c>
      <c r="Q648" s="4">
        <f t="shared" si="128"/>
        <v>1.672488733099649</v>
      </c>
      <c r="R648" s="21">
        <v>19.97</v>
      </c>
      <c r="S648" s="21">
        <v>4.3150000000000004</v>
      </c>
      <c r="T648" s="7">
        <f t="shared" si="132"/>
        <v>2.3649999999999993</v>
      </c>
      <c r="U648" s="21">
        <v>103.587</v>
      </c>
      <c r="X648" s="21">
        <v>18014.25</v>
      </c>
      <c r="Y648" s="21">
        <v>33.93</v>
      </c>
      <c r="Z648" s="4">
        <f t="shared" ref="Z648:Z659" si="135">X648/Y648</f>
        <v>530.92396109637491</v>
      </c>
      <c r="AA648" s="4">
        <f t="shared" ref="AA648:AA659" si="136">(Z648/X648)*100</f>
        <v>2.9472443265546713</v>
      </c>
      <c r="AB648" s="21">
        <v>14193.65</v>
      </c>
      <c r="AC648" s="23">
        <v>26.76</v>
      </c>
      <c r="AD648" s="4">
        <f t="shared" ref="AD648:AD659" si="137">AB648/AC648</f>
        <v>530.40545590433476</v>
      </c>
      <c r="AE648" s="4">
        <f t="shared" ref="AE648:AE659" si="138">(AD648/AB648)*100</f>
        <v>3.7369207772795212</v>
      </c>
    </row>
    <row r="649" spans="1:31" x14ac:dyDescent="0.2">
      <c r="A649" s="5">
        <v>703</v>
      </c>
      <c r="B649" s="45">
        <v>45729</v>
      </c>
      <c r="C649" s="21">
        <v>39177434.82</v>
      </c>
      <c r="D649" s="4">
        <f t="shared" si="124"/>
        <v>450849.10664349742</v>
      </c>
      <c r="E649" s="21">
        <v>86.897000000000006</v>
      </c>
      <c r="F649" s="4">
        <f t="shared" si="125"/>
        <v>4.5084910664349742</v>
      </c>
      <c r="G649" s="4">
        <f t="shared" si="129"/>
        <v>10.901850005298549</v>
      </c>
      <c r="H649" s="4">
        <f t="shared" si="130"/>
        <v>121.80370001059711</v>
      </c>
      <c r="I649" s="4">
        <f t="shared" si="133"/>
        <v>232.70555001589565</v>
      </c>
      <c r="J649" s="4">
        <f t="shared" si="134"/>
        <v>120.22642843826598</v>
      </c>
      <c r="K649" s="4">
        <f t="shared" si="126"/>
        <v>1.3319790000000002</v>
      </c>
      <c r="L649" s="4">
        <f t="shared" si="127"/>
        <v>5.0226017076845801</v>
      </c>
      <c r="M649" s="4">
        <f t="shared" si="131"/>
        <v>1124.9221496735308</v>
      </c>
      <c r="N649" s="21">
        <v>6.69</v>
      </c>
      <c r="O649" s="21">
        <v>22397.200000000001</v>
      </c>
      <c r="P649" s="21">
        <v>3.33</v>
      </c>
      <c r="Q649" s="4">
        <f t="shared" si="128"/>
        <v>1.6673982923154202</v>
      </c>
      <c r="R649" s="21">
        <v>19.91</v>
      </c>
      <c r="S649" s="21">
        <v>4.2690000000000001</v>
      </c>
      <c r="T649" s="7">
        <f t="shared" si="132"/>
        <v>2.4210000000000003</v>
      </c>
      <c r="U649" s="21">
        <v>103.83</v>
      </c>
      <c r="X649" s="21">
        <v>17902</v>
      </c>
      <c r="Y649" s="21">
        <v>33.72</v>
      </c>
      <c r="Z649" s="4">
        <f t="shared" si="135"/>
        <v>530.9015421115065</v>
      </c>
      <c r="AA649" s="4">
        <f t="shared" si="136"/>
        <v>2.9655990510083035</v>
      </c>
      <c r="AB649" s="21">
        <v>14095.6</v>
      </c>
      <c r="AC649" s="23">
        <v>26.57</v>
      </c>
      <c r="AD649" s="4">
        <f t="shared" si="137"/>
        <v>530.50809183289425</v>
      </c>
      <c r="AE649" s="4">
        <f t="shared" si="138"/>
        <v>3.7636432066240122</v>
      </c>
    </row>
    <row r="650" spans="1:31" x14ac:dyDescent="0.2">
      <c r="A650" s="5">
        <v>704</v>
      </c>
      <c r="B650" s="45">
        <v>45733</v>
      </c>
      <c r="C650" s="21">
        <v>39317232.219999999</v>
      </c>
      <c r="D650" s="4">
        <f t="shared" si="124"/>
        <v>453538.26531318494</v>
      </c>
      <c r="E650" s="21">
        <v>86.69</v>
      </c>
      <c r="F650" s="4">
        <f t="shared" si="125"/>
        <v>4.5353826531318493</v>
      </c>
      <c r="G650" s="4">
        <f t="shared" si="129"/>
        <v>10.244281076202363</v>
      </c>
      <c r="H650" s="4">
        <f t="shared" si="130"/>
        <v>120.48856215240474</v>
      </c>
      <c r="I650" s="4">
        <f t="shared" si="133"/>
        <v>230.73284322860709</v>
      </c>
      <c r="J650" s="4">
        <f t="shared" si="134"/>
        <v>120.94353741684931</v>
      </c>
      <c r="K650" s="4">
        <f t="shared" si="126"/>
        <v>1.3386690000000003</v>
      </c>
      <c r="L650" s="4">
        <f t="shared" si="127"/>
        <v>4.9975012493753113</v>
      </c>
      <c r="M650" s="4">
        <f t="shared" si="131"/>
        <v>1124.8750624687655</v>
      </c>
      <c r="N650" s="21">
        <v>6.69</v>
      </c>
      <c r="O650" s="21">
        <v>22508.75</v>
      </c>
      <c r="P650" s="21">
        <v>3.35</v>
      </c>
      <c r="Q650" s="4">
        <f t="shared" si="128"/>
        <v>1.6924987506246891</v>
      </c>
      <c r="R650" s="21">
        <v>20.010000000000002</v>
      </c>
      <c r="S650" s="21">
        <v>4.298</v>
      </c>
      <c r="T650" s="7">
        <f t="shared" si="132"/>
        <v>2.3920000000000003</v>
      </c>
      <c r="U650" s="21">
        <v>103.47</v>
      </c>
      <c r="X650" s="21">
        <v>18037.25</v>
      </c>
      <c r="Y650" s="21">
        <v>33.979999999999997</v>
      </c>
      <c r="Z650" s="4">
        <f t="shared" si="135"/>
        <v>530.81959976456744</v>
      </c>
      <c r="AA650" s="4">
        <f t="shared" si="136"/>
        <v>2.9429075927015895</v>
      </c>
      <c r="AB650" s="21">
        <v>14141.7</v>
      </c>
      <c r="AC650" s="23">
        <v>26.66</v>
      </c>
      <c r="AD650" s="4">
        <f t="shared" si="137"/>
        <v>530.4463615903976</v>
      </c>
      <c r="AE650" s="4">
        <f t="shared" si="138"/>
        <v>3.7509377344336086</v>
      </c>
    </row>
    <row r="651" spans="1:31" x14ac:dyDescent="0.2">
      <c r="A651" s="5">
        <v>705</v>
      </c>
      <c r="B651" s="45">
        <v>45734</v>
      </c>
      <c r="C651" s="21">
        <v>40033591.939999998</v>
      </c>
      <c r="D651" s="4">
        <f t="shared" si="124"/>
        <v>462762.59322621656</v>
      </c>
      <c r="E651" s="21">
        <v>86.51</v>
      </c>
      <c r="F651" s="4">
        <f t="shared" si="125"/>
        <v>4.6276259322621653</v>
      </c>
      <c r="G651" s="4">
        <f t="shared" si="129"/>
        <v>8.0467624909302806</v>
      </c>
      <c r="H651" s="4">
        <f t="shared" si="130"/>
        <v>116.09352498186057</v>
      </c>
      <c r="I651" s="4">
        <f t="shared" si="133"/>
        <v>224.14028747279082</v>
      </c>
      <c r="J651" s="4">
        <f t="shared" si="134"/>
        <v>123.40335819365775</v>
      </c>
      <c r="K651" s="4">
        <f t="shared" si="126"/>
        <v>1.3540099999999999</v>
      </c>
      <c r="L651" s="4">
        <f t="shared" si="127"/>
        <v>4.9261083743842367</v>
      </c>
      <c r="M651" s="4">
        <f t="shared" si="131"/>
        <v>1124.8423645320197</v>
      </c>
      <c r="N651" s="21">
        <v>6.67</v>
      </c>
      <c r="O651" s="21">
        <v>22834.3</v>
      </c>
      <c r="P651" s="21">
        <v>3.4</v>
      </c>
      <c r="Q651" s="4">
        <f t="shared" si="128"/>
        <v>1.7438916256157633</v>
      </c>
      <c r="R651" s="21">
        <v>20.3</v>
      </c>
      <c r="S651" s="21">
        <v>4.2830000000000004</v>
      </c>
      <c r="T651" s="7">
        <f t="shared" si="132"/>
        <v>2.3869999999999996</v>
      </c>
      <c r="U651" s="21">
        <v>102.892</v>
      </c>
      <c r="X651" s="21">
        <v>18408.400000000001</v>
      </c>
      <c r="Y651" s="21">
        <v>34.68</v>
      </c>
      <c r="Z651" s="4">
        <f t="shared" si="135"/>
        <v>530.80738177623994</v>
      </c>
      <c r="AA651" s="4">
        <f t="shared" si="136"/>
        <v>2.8835063437139561</v>
      </c>
      <c r="AB651" s="21">
        <v>14517.6</v>
      </c>
      <c r="AC651" s="23">
        <v>27.36</v>
      </c>
      <c r="AD651" s="4">
        <f t="shared" si="137"/>
        <v>530.61403508771934</v>
      </c>
      <c r="AE651" s="4">
        <f t="shared" si="138"/>
        <v>3.6549707602339185</v>
      </c>
    </row>
    <row r="652" spans="1:31" x14ac:dyDescent="0.2">
      <c r="A652" s="5">
        <v>706</v>
      </c>
      <c r="B652" s="45">
        <v>45735</v>
      </c>
      <c r="C652" s="21">
        <v>40557822.049999997</v>
      </c>
      <c r="D652" s="4">
        <f t="shared" ref="D652:D659" si="139">C652/E652</f>
        <v>469908.7249449658</v>
      </c>
      <c r="E652" s="21">
        <v>86.31</v>
      </c>
      <c r="F652" s="4">
        <f t="shared" ref="F652:F659" si="140">D652/100000</f>
        <v>4.6990872494496578</v>
      </c>
      <c r="G652" s="4">
        <f t="shared" si="129"/>
        <v>6.4036425496373601</v>
      </c>
      <c r="H652" s="4">
        <f t="shared" si="130"/>
        <v>112.80728509927471</v>
      </c>
      <c r="I652" s="4">
        <f t="shared" si="133"/>
        <v>219.21092764891208</v>
      </c>
      <c r="J652" s="4">
        <f t="shared" si="134"/>
        <v>125.30899331865754</v>
      </c>
      <c r="K652" s="4">
        <f t="shared" si="126"/>
        <v>1.3559759999999998</v>
      </c>
      <c r="L652" s="4">
        <f t="shared" si="127"/>
        <v>4.9115913555992146</v>
      </c>
      <c r="M652" s="4">
        <f t="shared" si="131"/>
        <v>1125.1277013752456</v>
      </c>
      <c r="N652" s="21">
        <v>6.66</v>
      </c>
      <c r="O652" s="21">
        <v>22907.599999999999</v>
      </c>
      <c r="P652" s="21">
        <v>3.41</v>
      </c>
      <c r="Q652" s="4">
        <f t="shared" si="128"/>
        <v>1.7484086444007856</v>
      </c>
      <c r="R652" s="21">
        <v>20.36</v>
      </c>
      <c r="S652" s="21">
        <v>4.2460000000000004</v>
      </c>
      <c r="T652" s="7">
        <f t="shared" si="132"/>
        <v>2.4139999999999997</v>
      </c>
      <c r="U652" s="21">
        <v>103.093</v>
      </c>
      <c r="X652" s="21">
        <v>18844.400000000001</v>
      </c>
      <c r="Y652" s="21">
        <v>35.5</v>
      </c>
      <c r="Z652" s="4">
        <f t="shared" si="135"/>
        <v>530.82816901408455</v>
      </c>
      <c r="AA652" s="4">
        <f t="shared" si="136"/>
        <v>2.8169014084507045</v>
      </c>
      <c r="AB652" s="21">
        <v>14807</v>
      </c>
      <c r="AC652" s="23">
        <v>27.9</v>
      </c>
      <c r="AD652" s="4">
        <f t="shared" si="137"/>
        <v>530.71684587813627</v>
      </c>
      <c r="AE652" s="4">
        <f t="shared" si="138"/>
        <v>3.5842293906810041</v>
      </c>
    </row>
    <row r="653" spans="1:31" x14ac:dyDescent="0.2">
      <c r="A653" s="5">
        <v>707</v>
      </c>
      <c r="B653" s="45">
        <v>45736</v>
      </c>
      <c r="C653" s="21">
        <v>40924873</v>
      </c>
      <c r="D653" s="4">
        <f t="shared" si="139"/>
        <v>474106.49907321599</v>
      </c>
      <c r="E653" s="21">
        <v>86.32</v>
      </c>
      <c r="F653" s="4">
        <f t="shared" si="140"/>
        <v>4.74106499073216</v>
      </c>
      <c r="G653" s="4">
        <f t="shared" si="129"/>
        <v>5.4615368018368544</v>
      </c>
      <c r="H653" s="4">
        <f t="shared" si="130"/>
        <v>110.9230736036737</v>
      </c>
      <c r="I653" s="4">
        <f t="shared" si="133"/>
        <v>216.38461040551059</v>
      </c>
      <c r="J653" s="4">
        <f t="shared" si="134"/>
        <v>126.4283997528576</v>
      </c>
      <c r="K653" s="4">
        <f t="shared" si="126"/>
        <v>1.3685039999999997</v>
      </c>
      <c r="L653" s="4">
        <f t="shared" si="127"/>
        <v>4.8520135856380406</v>
      </c>
      <c r="M653" s="4">
        <f t="shared" si="131"/>
        <v>1125.2134885977682</v>
      </c>
      <c r="N653" s="21">
        <v>6.64</v>
      </c>
      <c r="O653" s="21">
        <v>23190.65</v>
      </c>
      <c r="P653" s="21">
        <v>3.45</v>
      </c>
      <c r="Q653" s="4">
        <f t="shared" si="128"/>
        <v>1.787986414361959</v>
      </c>
      <c r="R653" s="21">
        <v>20.61</v>
      </c>
      <c r="S653" s="21">
        <v>4.24</v>
      </c>
      <c r="T653" s="7">
        <f t="shared" si="132"/>
        <v>2.3999999999999995</v>
      </c>
      <c r="U653" s="21">
        <v>103.497</v>
      </c>
      <c r="X653" s="21">
        <v>18948.45</v>
      </c>
      <c r="Y653" s="21">
        <v>35.69</v>
      </c>
      <c r="Z653" s="4">
        <f t="shared" si="135"/>
        <v>530.91762398430933</v>
      </c>
      <c r="AA653" s="4">
        <f t="shared" si="136"/>
        <v>2.8019052956010086</v>
      </c>
      <c r="AB653" s="21">
        <v>14922.35</v>
      </c>
      <c r="AC653" s="23">
        <v>28.12</v>
      </c>
      <c r="AD653" s="4">
        <f t="shared" si="137"/>
        <v>530.66678520625885</v>
      </c>
      <c r="AE653" s="4">
        <f t="shared" si="138"/>
        <v>3.556187766714082</v>
      </c>
    </row>
    <row r="654" spans="1:31" x14ac:dyDescent="0.2">
      <c r="A654" s="5">
        <v>708</v>
      </c>
      <c r="B654" s="45">
        <v>45737</v>
      </c>
      <c r="C654" s="21">
        <v>41392614.030000001</v>
      </c>
      <c r="D654" s="4">
        <f t="shared" si="139"/>
        <v>481365.43819048733</v>
      </c>
      <c r="E654" s="21">
        <v>85.99</v>
      </c>
      <c r="F654" s="4">
        <f t="shared" si="140"/>
        <v>4.8136543819048736</v>
      </c>
      <c r="G654" s="4">
        <f t="shared" si="129"/>
        <v>3.8711881516799953</v>
      </c>
      <c r="H654" s="4">
        <f t="shared" si="130"/>
        <v>107.74237630335999</v>
      </c>
      <c r="I654" s="4">
        <f t="shared" si="133"/>
        <v>211.61356445504001</v>
      </c>
      <c r="J654" s="4">
        <f t="shared" si="134"/>
        <v>128.36411685079662</v>
      </c>
      <c r="K654" s="4">
        <f t="shared" si="126"/>
        <v>1.3743120000000002</v>
      </c>
      <c r="L654" s="4">
        <f t="shared" si="127"/>
        <v>4.8169556840077066</v>
      </c>
      <c r="M654" s="4">
        <f t="shared" si="131"/>
        <v>1124.7784200385356</v>
      </c>
      <c r="N654" s="21">
        <v>6.62</v>
      </c>
      <c r="O654" s="21">
        <v>23350.400000000001</v>
      </c>
      <c r="P654" s="21">
        <v>3.48</v>
      </c>
      <c r="Q654" s="4">
        <f t="shared" si="128"/>
        <v>1.8030443159922935</v>
      </c>
      <c r="R654" s="21">
        <v>20.76</v>
      </c>
      <c r="S654" s="21">
        <v>4.2489999999999997</v>
      </c>
      <c r="T654" s="7">
        <f t="shared" si="132"/>
        <v>2.3710000000000004</v>
      </c>
      <c r="U654" s="21">
        <v>103.744</v>
      </c>
      <c r="X654" s="21">
        <v>19203.3</v>
      </c>
      <c r="Y654" s="21">
        <v>36.17</v>
      </c>
      <c r="Z654" s="4">
        <f t="shared" si="135"/>
        <v>530.91788775228088</v>
      </c>
      <c r="AA654" s="4">
        <f t="shared" si="136"/>
        <v>2.7647221454243849</v>
      </c>
      <c r="AB654" s="21">
        <v>15242.3</v>
      </c>
      <c r="AC654" s="23">
        <v>28.89</v>
      </c>
      <c r="AD654" s="4">
        <f t="shared" si="137"/>
        <v>527.59778470058836</v>
      </c>
      <c r="AE654" s="4">
        <f t="shared" si="138"/>
        <v>3.4614053305642085</v>
      </c>
    </row>
    <row r="655" spans="1:31" x14ac:dyDescent="0.2">
      <c r="A655" s="5">
        <v>709</v>
      </c>
      <c r="B655" s="45">
        <v>45740</v>
      </c>
      <c r="C655" s="21">
        <v>41913920.140000001</v>
      </c>
      <c r="D655" s="4">
        <f t="shared" si="139"/>
        <v>489877.5144927536</v>
      </c>
      <c r="E655" s="21">
        <v>85.56</v>
      </c>
      <c r="F655" s="4">
        <f t="shared" si="140"/>
        <v>4.8987751449275363</v>
      </c>
      <c r="G655" s="4">
        <f t="shared" si="129"/>
        <v>2.0663298901823968</v>
      </c>
      <c r="H655" s="4">
        <f t="shared" si="130"/>
        <v>104.13265978036479</v>
      </c>
      <c r="I655" s="4">
        <f t="shared" si="133"/>
        <v>206.19898967054718</v>
      </c>
      <c r="J655" s="4">
        <f t="shared" si="134"/>
        <v>130.6340038647343</v>
      </c>
      <c r="K655" s="4">
        <f t="shared" si="126"/>
        <v>1.3921860000000001</v>
      </c>
      <c r="L655" s="4">
        <f t="shared" si="127"/>
        <v>4.7551117451260101</v>
      </c>
      <c r="M655" s="4">
        <f t="shared" si="131"/>
        <v>1124.9809795530193</v>
      </c>
      <c r="N655" s="21">
        <v>6.62</v>
      </c>
      <c r="O655" s="21">
        <v>23658.35</v>
      </c>
      <c r="P655" s="21">
        <v>3.52</v>
      </c>
      <c r="Q655" s="4">
        <f t="shared" si="128"/>
        <v>1.86488825487399</v>
      </c>
      <c r="R655" s="21">
        <v>21.03</v>
      </c>
      <c r="S655" s="21">
        <v>4.3380000000000001</v>
      </c>
      <c r="T655" s="7">
        <f t="shared" si="132"/>
        <v>2.282</v>
      </c>
      <c r="U655" s="21">
        <v>103.93600000000001</v>
      </c>
      <c r="X655" s="21">
        <v>19418.3</v>
      </c>
      <c r="Y655" s="21">
        <v>36.57</v>
      </c>
      <c r="Z655" s="4">
        <f t="shared" si="135"/>
        <v>530.98988241728193</v>
      </c>
      <c r="AA655" s="4">
        <f t="shared" si="136"/>
        <v>2.7344818156959256</v>
      </c>
      <c r="AB655" s="21">
        <v>15392.4</v>
      </c>
      <c r="AC655" s="23">
        <v>29.17</v>
      </c>
      <c r="AD655" s="4">
        <f t="shared" si="137"/>
        <v>527.67912238601298</v>
      </c>
      <c r="AE655" s="4">
        <f t="shared" si="138"/>
        <v>3.428179636612958</v>
      </c>
    </row>
    <row r="656" spans="1:31" x14ac:dyDescent="0.2">
      <c r="A656" s="5">
        <v>710</v>
      </c>
      <c r="B656" s="45">
        <v>45741</v>
      </c>
      <c r="C656" s="21">
        <v>41584517.859999999</v>
      </c>
      <c r="D656" s="4">
        <f t="shared" si="139"/>
        <v>485896.94051388709</v>
      </c>
      <c r="E656" s="21">
        <v>85.582999999999998</v>
      </c>
      <c r="F656" s="4">
        <f t="shared" si="140"/>
        <v>4.858969405138871</v>
      </c>
      <c r="G656" s="4">
        <f t="shared" si="129"/>
        <v>2.9024795816161002</v>
      </c>
      <c r="H656" s="4">
        <f t="shared" si="130"/>
        <v>105.8049591632322</v>
      </c>
      <c r="I656" s="4">
        <f t="shared" si="133"/>
        <v>208.7074387448483</v>
      </c>
      <c r="J656" s="4">
        <f t="shared" si="134"/>
        <v>129.57251747036989</v>
      </c>
      <c r="K656" s="4">
        <f t="shared" si="126"/>
        <v>1.394952</v>
      </c>
      <c r="L656" s="4">
        <f t="shared" si="127"/>
        <v>4.752851711026616</v>
      </c>
      <c r="M656" s="4">
        <f t="shared" si="131"/>
        <v>1124.9358365019013</v>
      </c>
      <c r="N656" s="21">
        <v>6.63</v>
      </c>
      <c r="O656" s="21">
        <v>23668.65</v>
      </c>
      <c r="P656" s="21">
        <v>3.52</v>
      </c>
      <c r="Q656" s="4">
        <f t="shared" si="128"/>
        <v>1.8771482889733839</v>
      </c>
      <c r="R656" s="21">
        <v>21.04</v>
      </c>
      <c r="S656" s="21">
        <v>4.3159999999999998</v>
      </c>
      <c r="T656" s="7">
        <f t="shared" si="132"/>
        <v>2.3140000000000001</v>
      </c>
      <c r="U656" s="21">
        <v>103.831</v>
      </c>
      <c r="X656" s="21">
        <v>19228.349999999999</v>
      </c>
      <c r="Y656" s="21">
        <v>36.21</v>
      </c>
      <c r="Z656" s="4">
        <f t="shared" si="135"/>
        <v>531.02319801159899</v>
      </c>
      <c r="AA656" s="4">
        <f t="shared" si="136"/>
        <v>2.7616680475006907</v>
      </c>
      <c r="AB656" s="21">
        <v>15184.45</v>
      </c>
      <c r="AC656" s="23">
        <v>28.78</v>
      </c>
      <c r="AD656" s="4">
        <f t="shared" si="137"/>
        <v>527.60423905489927</v>
      </c>
      <c r="AE656" s="4">
        <f t="shared" si="138"/>
        <v>3.4746351633078527</v>
      </c>
    </row>
    <row r="657" spans="1:31" x14ac:dyDescent="0.2">
      <c r="A657" s="5">
        <v>711</v>
      </c>
      <c r="B657" s="45">
        <v>45742</v>
      </c>
      <c r="C657" s="21">
        <v>41248623.07</v>
      </c>
      <c r="D657" s="4">
        <f t="shared" si="139"/>
        <v>481735.74388321169</v>
      </c>
      <c r="E657" s="21">
        <v>85.625</v>
      </c>
      <c r="F657" s="4">
        <f t="shared" si="140"/>
        <v>4.8173574388321168</v>
      </c>
      <c r="G657" s="4">
        <f t="shared" si="129"/>
        <v>3.7913433555007638</v>
      </c>
      <c r="H657" s="4">
        <f t="shared" si="130"/>
        <v>107.58268671100153</v>
      </c>
      <c r="I657" s="4">
        <f t="shared" si="133"/>
        <v>211.37403006650231</v>
      </c>
      <c r="J657" s="4">
        <f t="shared" si="134"/>
        <v>128.46286503552312</v>
      </c>
      <c r="K657" s="4">
        <f t="shared" ref="K657:K659" si="141">N657/L657</f>
        <v>1.3780799999999997</v>
      </c>
      <c r="L657" s="4">
        <f t="shared" ref="L657:L659" si="142">(M657/O657)*100</f>
        <v>4.7892720306513414</v>
      </c>
      <c r="M657" s="4">
        <f t="shared" si="131"/>
        <v>1124.8491379310344</v>
      </c>
      <c r="N657" s="21">
        <v>6.6</v>
      </c>
      <c r="O657" s="21">
        <v>23486.85</v>
      </c>
      <c r="P657" s="21">
        <v>3.5</v>
      </c>
      <c r="Q657" s="4">
        <f t="shared" si="128"/>
        <v>1.8107279693486582</v>
      </c>
      <c r="R657" s="21">
        <v>20.88</v>
      </c>
      <c r="S657" s="21">
        <v>4.3529999999999998</v>
      </c>
      <c r="T657" s="7">
        <f t="shared" si="132"/>
        <v>2.2469999999999999</v>
      </c>
      <c r="U657" s="21">
        <v>104.20699999999999</v>
      </c>
      <c r="X657" s="21">
        <v>19106.650000000001</v>
      </c>
      <c r="Y657" s="21">
        <v>35.979999999999997</v>
      </c>
      <c r="Z657" s="4">
        <f t="shared" si="135"/>
        <v>531.03529738743759</v>
      </c>
      <c r="AA657" s="4">
        <f t="shared" si="136"/>
        <v>2.7793218454697057</v>
      </c>
      <c r="AB657" s="21">
        <v>14970</v>
      </c>
      <c r="AC657" s="23">
        <v>28.37</v>
      </c>
      <c r="AD657" s="4">
        <f t="shared" si="137"/>
        <v>527.67007402185402</v>
      </c>
      <c r="AE657" s="4">
        <f t="shared" si="138"/>
        <v>3.5248501938667602</v>
      </c>
    </row>
    <row r="658" spans="1:31" x14ac:dyDescent="0.2">
      <c r="A658" s="5">
        <v>712</v>
      </c>
      <c r="B658" s="45">
        <v>45743</v>
      </c>
      <c r="C658" s="21">
        <v>41555437.409999996</v>
      </c>
      <c r="D658" s="4">
        <f t="shared" si="139"/>
        <v>485233.97255955159</v>
      </c>
      <c r="E658" s="21">
        <v>85.64</v>
      </c>
      <c r="F658" s="4">
        <f t="shared" si="140"/>
        <v>4.8523397255955159</v>
      </c>
      <c r="G658" s="4">
        <f t="shared" si="129"/>
        <v>3.0430737078361134</v>
      </c>
      <c r="H658" s="4">
        <f t="shared" si="130"/>
        <v>106.08614741567222</v>
      </c>
      <c r="I658" s="4">
        <f t="shared" si="133"/>
        <v>209.12922112350833</v>
      </c>
      <c r="J658" s="4">
        <f t="shared" si="134"/>
        <v>129.39572601588043</v>
      </c>
      <c r="K658" s="4">
        <f t="shared" si="141"/>
        <v>1.3819229999999998</v>
      </c>
      <c r="L658" s="4">
        <f t="shared" si="142"/>
        <v>4.768717215069147</v>
      </c>
      <c r="M658" s="4">
        <f t="shared" si="131"/>
        <v>1125.0333810205057</v>
      </c>
      <c r="N658" s="21">
        <v>6.59</v>
      </c>
      <c r="O658" s="21">
        <v>23591.95</v>
      </c>
      <c r="P658" s="21">
        <v>3.51</v>
      </c>
      <c r="Q658" s="4">
        <f t="shared" si="128"/>
        <v>1.8212827849308528</v>
      </c>
      <c r="R658" s="21">
        <v>20.97</v>
      </c>
      <c r="S658" s="21">
        <v>4.3600000000000003</v>
      </c>
      <c r="T658" s="7">
        <f t="shared" si="132"/>
        <v>2.2299999999999995</v>
      </c>
      <c r="U658" s="21">
        <v>103.992</v>
      </c>
      <c r="X658" s="21">
        <v>19175.400000000001</v>
      </c>
      <c r="Y658" s="21">
        <v>36.11</v>
      </c>
      <c r="Z658" s="4">
        <f t="shared" si="135"/>
        <v>531.02741622819167</v>
      </c>
      <c r="AA658" s="4">
        <f t="shared" si="136"/>
        <v>2.7693159789531987</v>
      </c>
      <c r="AB658" s="21">
        <v>15111.65</v>
      </c>
      <c r="AC658" s="23">
        <v>28.64</v>
      </c>
      <c r="AD658" s="4">
        <f t="shared" si="137"/>
        <v>527.64141061452517</v>
      </c>
      <c r="AE658" s="4">
        <f t="shared" si="138"/>
        <v>3.4916201117318439</v>
      </c>
    </row>
    <row r="659" spans="1:31" x14ac:dyDescent="0.2">
      <c r="A659" s="5">
        <v>713</v>
      </c>
      <c r="B659" s="45">
        <v>45744</v>
      </c>
      <c r="C659" s="21">
        <v>41375586.200000003</v>
      </c>
      <c r="D659" s="4">
        <f t="shared" si="139"/>
        <v>483732.62328430801</v>
      </c>
      <c r="E659" s="21">
        <v>85.534000000000006</v>
      </c>
      <c r="F659" s="4">
        <f t="shared" si="140"/>
        <v>4.8373262328430799</v>
      </c>
      <c r="G659" s="4">
        <f t="shared" si="129"/>
        <v>3.3628860103014082</v>
      </c>
      <c r="H659" s="4">
        <f t="shared" si="130"/>
        <v>106.72577202060283</v>
      </c>
      <c r="I659" s="4">
        <f t="shared" si="133"/>
        <v>210.08865803090427</v>
      </c>
      <c r="J659" s="4">
        <f t="shared" si="134"/>
        <v>128.99536620914881</v>
      </c>
      <c r="K659" s="4">
        <f t="shared" si="141"/>
        <v>1.4061460000000001</v>
      </c>
      <c r="L659" s="4">
        <f t="shared" si="142"/>
        <v>4.6794571829667753</v>
      </c>
      <c r="M659" s="4">
        <f t="shared" si="131"/>
        <v>1100.5779129620962</v>
      </c>
      <c r="N659" s="21">
        <v>6.58</v>
      </c>
      <c r="O659" s="21">
        <v>23519.35</v>
      </c>
      <c r="P659" s="21">
        <v>3.48</v>
      </c>
      <c r="Q659" s="4">
        <f t="shared" si="128"/>
        <v>1.9005428170332248</v>
      </c>
      <c r="R659" s="21">
        <v>21.37</v>
      </c>
      <c r="S659" s="21">
        <v>4.2510000000000003</v>
      </c>
      <c r="T659" s="7">
        <f t="shared" si="132"/>
        <v>2.3289999999999997</v>
      </c>
      <c r="U659" s="21">
        <v>103.709</v>
      </c>
      <c r="X659" s="21">
        <v>19120.349999999999</v>
      </c>
      <c r="Y659" s="21">
        <v>33.71</v>
      </c>
      <c r="Z659" s="4">
        <f t="shared" si="135"/>
        <v>567.20112726193997</v>
      </c>
      <c r="AA659" s="4">
        <f t="shared" si="136"/>
        <v>2.9664787896766533</v>
      </c>
      <c r="AB659" s="21">
        <v>15104.05</v>
      </c>
      <c r="AC659" s="23">
        <v>29.42</v>
      </c>
      <c r="AD659" s="4">
        <f t="shared" si="137"/>
        <v>513.39394969408556</v>
      </c>
      <c r="AE659" s="4">
        <f t="shared" si="138"/>
        <v>3.3990482664853836</v>
      </c>
    </row>
  </sheetData>
  <mergeCells count="3">
    <mergeCell ref="E4:J4"/>
    <mergeCell ref="E9:G9"/>
    <mergeCell ref="E6:F6"/>
  </mergeCells>
  <conditionalFormatting sqref="C143:C161">
    <cfRule type="top10" dxfId="40" priority="36" bottom="1" rank="10"/>
  </conditionalFormatting>
  <conditionalFormatting sqref="C411:C659">
    <cfRule type="top10" dxfId="39" priority="8" bottom="1" rank="10"/>
    <cfRule type="top10" dxfId="38" priority="9" rank="10"/>
  </conditionalFormatting>
  <conditionalFormatting sqref="F12:F161">
    <cfRule type="top10" dxfId="37" priority="35" bottom="1" rank="10"/>
  </conditionalFormatting>
  <conditionalFormatting sqref="F411:F659">
    <cfRule type="top10" dxfId="36" priority="6" bottom="1" rank="10"/>
    <cfRule type="top10" dxfId="35" priority="7" rank="10"/>
  </conditionalFormatting>
  <conditionalFormatting sqref="J12:J161">
    <cfRule type="top10" dxfId="34" priority="38" bottom="1" rank="10"/>
  </conditionalFormatting>
  <conditionalFormatting sqref="J12:J659">
    <cfRule type="top10" dxfId="33" priority="52" rank="10"/>
  </conditionalFormatting>
  <conditionalFormatting sqref="J411:J659">
    <cfRule type="top10" dxfId="32" priority="2" rank="10"/>
    <cfRule type="top10" dxfId="31" priority="3" percent="1" bottom="1" rank="10"/>
  </conditionalFormatting>
  <conditionalFormatting sqref="K12:K161">
    <cfRule type="top10" dxfId="30" priority="34" rank="10"/>
    <cfRule type="top10" dxfId="29" priority="33" bottom="1" rank="10"/>
  </conditionalFormatting>
  <conditionalFormatting sqref="K12:K659">
    <cfRule type="top10" dxfId="28" priority="61" rank="10"/>
  </conditionalFormatting>
  <conditionalFormatting sqref="K411:K659">
    <cfRule type="top10" dxfId="27" priority="4" rank="10"/>
    <cfRule type="top10" dxfId="26" priority="5" percent="1" bottom="1" rank="10"/>
  </conditionalFormatting>
  <conditionalFormatting sqref="L1:L1048576">
    <cfRule type="top10" dxfId="25" priority="29" rank="10"/>
    <cfRule type="top10" dxfId="24" priority="28" bottom="1" rank="10"/>
  </conditionalFormatting>
  <conditionalFormatting sqref="L12:L161">
    <cfRule type="top10" dxfId="23" priority="37" rank="10"/>
  </conditionalFormatting>
  <conditionalFormatting sqref="L12:L491">
    <cfRule type="top10" dxfId="22" priority="26" bottom="1" rank="10"/>
  </conditionalFormatting>
  <conditionalFormatting sqref="L12:L659">
    <cfRule type="top10" dxfId="21" priority="59" bottom="1" rank="10"/>
  </conditionalFormatting>
  <conditionalFormatting sqref="L17:L659">
    <cfRule type="top10" dxfId="20" priority="1" rank="10"/>
  </conditionalFormatting>
  <conditionalFormatting sqref="M12:M659">
    <cfRule type="top10" dxfId="19" priority="60" rank="10"/>
  </conditionalFormatting>
  <conditionalFormatting sqref="N12:N495">
    <cfRule type="top10" dxfId="18" priority="40" bottom="1" rank="10"/>
    <cfRule type="top10" dxfId="17" priority="39" rank="10"/>
  </conditionalFormatting>
  <conditionalFormatting sqref="N12:N536">
    <cfRule type="top10" dxfId="16" priority="13" bottom="1" rank="10"/>
  </conditionalFormatting>
  <conditionalFormatting sqref="O12:O161">
    <cfRule type="top10" dxfId="15" priority="30" rank="10"/>
  </conditionalFormatting>
  <conditionalFormatting sqref="O12:O536">
    <cfRule type="top10" dxfId="14" priority="12" rank="10"/>
  </conditionalFormatting>
  <conditionalFormatting sqref="P12:P536">
    <cfRule type="top10" dxfId="13" priority="11" bottom="1" rank="10"/>
    <cfRule type="top10" dxfId="12" priority="10" rank="10"/>
  </conditionalFormatting>
  <conditionalFormatting sqref="Q17:Q659">
    <cfRule type="top10" dxfId="11" priority="62" rank="10"/>
  </conditionalFormatting>
  <conditionalFormatting sqref="R38:R161">
    <cfRule type="top10" dxfId="10" priority="31" bottom="1" rank="10"/>
  </conditionalFormatting>
  <conditionalFormatting sqref="R38:R491">
    <cfRule type="top10" dxfId="9" priority="24" bottom="1" rank="10"/>
    <cfRule type="top10" dxfId="8" priority="23" rank="10"/>
  </conditionalFormatting>
  <conditionalFormatting sqref="S37:S491">
    <cfRule type="top10" dxfId="7" priority="22" bottom="1" rank="10"/>
    <cfRule type="top10" dxfId="6" priority="21" rank="10"/>
  </conditionalFormatting>
  <conditionalFormatting sqref="T12:T659">
    <cfRule type="top10" dxfId="5" priority="63" rank="10"/>
  </conditionalFormatting>
  <conditionalFormatting sqref="U42:U491">
    <cfRule type="top10" dxfId="4" priority="20" rank="10"/>
    <cfRule type="top10" dxfId="3" priority="19" bottom="1" rank="10"/>
  </conditionalFormatting>
  <conditionalFormatting sqref="V159:V491">
    <cfRule type="top10" dxfId="2" priority="18" rank="10"/>
    <cfRule type="top10" dxfId="1" priority="17" bottom="1" rank="10"/>
  </conditionalFormatting>
  <hyperlinks>
    <hyperlink ref="E4" r:id="rId1" xr:uid="{00000000-0004-0000-0D00-000000000000}"/>
    <hyperlink ref="E6" r:id="rId2" xr:uid="{00000000-0004-0000-0D00-000001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Nifty50 PE Analysis</vt:lpstr>
      <vt:lpstr>EVI 2025</vt:lpstr>
      <vt:lpstr>DataSheet</vt:lpstr>
      <vt:lpstr>EVI 2025 Workings</vt:lpstr>
      <vt:lpstr>Mid vs Small Yield</vt:lpstr>
      <vt:lpstr>Dollar Index</vt:lpstr>
      <vt:lpstr>Indian Bond Vs USA Bond 10 Year</vt:lpstr>
      <vt:lpstr>Currency Vs Market Cap</vt:lpstr>
      <vt:lpstr>Yield in Short term &amp; Long term</vt:lpstr>
      <vt:lpstr>Beer Ratio</vt:lpstr>
      <vt:lpstr>Nifty Earning Yield</vt:lpstr>
      <vt:lpstr>CHART Market Cap to GDP</vt:lpstr>
      <vt:lpstr>Marketcap</vt:lpstr>
      <vt:lpstr>MarketcapGDP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balaji s</cp:lastModifiedBy>
  <dcterms:created xsi:type="dcterms:W3CDTF">2025-01-30T11:41:02Z</dcterms:created>
  <dcterms:modified xsi:type="dcterms:W3CDTF">2026-10-02T12:53:03Z</dcterms:modified>
</cp:coreProperties>
</file>